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slicers/slicer1.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trlProps/ctrlProp2.xml" ContentType="application/vnd.ms-excel.controlproperties+xml"/>
  <Override PartName="/xl/slicers/slicer2.xml" ContentType="application/vnd.ms-excel.slicer+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codeName="ThisWorkbook" hidePivotFieldList="1" defaultThemeVersion="153222"/>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19200" windowHeight="11610"/>
  </bookViews>
  <sheets>
    <sheet name="导读" sheetId="17" r:id="rId1"/>
    <sheet name="行业概览" sheetId="13" r:id="rId2"/>
    <sheet name="平台分析" sheetId="10" r:id="rId3"/>
    <sheet name="区域分析" sheetId="9" r:id="rId4"/>
    <sheet name="店铺分析" sheetId="8" r:id="rId5"/>
    <sheet name="品牌分析" sheetId="11" r:id="rId6"/>
    <sheet name="属性分析" sheetId="12" r:id="rId7"/>
    <sheet name="价格分析" sheetId="14" r:id="rId8"/>
    <sheet name="上架分析" sheetId="23" r:id="rId9"/>
    <sheet name="淘宝指数" sheetId="16" r:id="rId10"/>
    <sheet name="关键词分析" sheetId="26" r:id="rId11"/>
    <sheet name="微信报告" sheetId="24" r:id="rId12"/>
    <sheet name="计算创店时间" sheetId="28" state="hidden" r:id="rId13"/>
    <sheet name="计算关键词" sheetId="25" state="hidden" r:id="rId14"/>
    <sheet name="计算价格" sheetId="20" state="hidden" r:id="rId15"/>
  </sheets>
  <definedNames>
    <definedName name="_xlnm._FilterDatabase" localSheetId="10" hidden="1">关键词分析!$A$2:$I$20</definedName>
    <definedName name="切片器_平台">#N/A</definedName>
    <definedName name="切片器_平台1">#N/A</definedName>
  </definedNames>
  <calcPr calcId="152511" calcMode="manual"/>
  <pivotCaches>
    <pivotCache cacheId="194" r:id="rId16"/>
    <pivotCache cacheId="197" r:id="rId17"/>
    <pivotCache cacheId="200" r:id="rId18"/>
    <pivotCache cacheId="203" r:id="rId19"/>
    <pivotCache cacheId="206" r:id="rId20"/>
    <pivotCache cacheId="209" r:id="rId21"/>
    <pivotCache cacheId="212" r:id="rId22"/>
    <pivotCache cacheId="215" r:id="rId23"/>
    <pivotCache cacheId="218" r:id="rId24"/>
    <pivotCache cacheId="221" r:id="rId25"/>
    <pivotCache cacheId="225" r:id="rId26"/>
    <pivotCache cacheId="229" r:id="rId27"/>
    <pivotCache cacheId="232" r:id="rId28"/>
    <pivotCache cacheId="235" r:id="rId29"/>
    <pivotCache cacheId="238" r:id="rId30"/>
    <pivotCache cacheId="241" r:id="rId31"/>
    <pivotCache cacheId="244" r:id="rId32"/>
    <pivotCache cacheId="247" r:id="rId33"/>
  </pivotCaches>
  <extLst>
    <ext xmlns:x14="http://schemas.microsoft.com/office/spreadsheetml/2009/9/main" uri="{876F7934-8845-4945-9796-88D515C7AA90}">
      <x14:pivotCaches>
        <pivotCache cacheId="224" r:id="rId34"/>
        <pivotCache cacheId="228" r:id="rId35"/>
      </x14:pivotCaches>
    </ext>
    <ext xmlns:x14="http://schemas.microsoft.com/office/spreadsheetml/2009/9/main" uri="{BBE1A952-AA13-448e-AADC-164F8A28A991}">
      <x14:slicerCaches>
        <x14:slicerCache r:id="rId36"/>
        <x14:slicerCache r:id="rId37"/>
      </x14:slicerCaches>
    </ext>
    <ext xmlns:x14="http://schemas.microsoft.com/office/spreadsheetml/2009/9/main" uri="{79F54976-1DA5-4618-B147-4CDE4B953A38}">
      <x14:workbookPr/>
    </ext>
    <ext xmlns:x15="http://schemas.microsoft.com/office/spreadsheetml/2010/11/main" uri="{841E416B-1EF1-43b6-AB56-02D37102CBD5}">
      <x15:pivotCaches>
        <pivotCache cacheId="250" r:id="rId38"/>
        <pivotCache cacheId="253" r:id="rId39"/>
        <pivotCache cacheId="256" r:id="rId40"/>
        <pivotCache cacheId="259" r:id="rId41"/>
        <pivotCache cacheId="262" r:id="rId42"/>
        <pivotCache cacheId="265" r:id="rId43"/>
        <pivotCache cacheId="268" r:id="rId44"/>
        <pivotCache cacheId="271" r:id="rId45"/>
        <pivotCache cacheId="274" r:id="rId46"/>
        <pivotCache cacheId="277" r:id="rId47"/>
        <pivotCache cacheId="280" r:id="rId48"/>
        <pivotCache cacheId="283" r:id="rId49"/>
        <pivotCache cacheId="286" r:id="rId50"/>
        <pivotCache cacheId="289" r:id="rId51"/>
        <pivotCache cacheId="292" r:id="rId52"/>
        <pivotCache cacheId="295" r:id="rId53"/>
        <pivotCache cacheId="298" r:id="rId54"/>
        <pivotCache cacheId="301" r:id="rId55"/>
        <pivotCache cacheId="304" r:id="rId56"/>
        <pivotCache cacheId="307" r:id="rId57"/>
        <pivotCache cacheId="310" r:id="rId58"/>
        <pivotCache cacheId="313" r:id="rId59"/>
        <pivotCache cacheId="316" r:id="rId60"/>
        <pivotCache cacheId="319" r:id="rId61"/>
        <pivotCache cacheId="322" r:id="rId62"/>
        <pivotCache cacheId="325" r:id="rId63"/>
        <pivotCache cacheId="328" r:id="rId64"/>
        <pivotCache cacheId="331" r:id="rId65"/>
        <pivotCache cacheId="334" r:id="rId66"/>
      </x15:pivotCaches>
    </ext>
    <ext xmlns:x15="http://schemas.microsoft.com/office/spreadsheetml/2010/11/main" uri="{983426D0-5260-488c-9760-48F4B6AC55F4}">
      <x15:pivotTableReferences>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 r:id="rId79"/>
        <x15:pivotTableReference r:id="rId80"/>
        <x15:pivotTableReference r:id="rId81"/>
        <x15:pivotTableReference r:id="rId82"/>
        <x15:pivotTableReference r:id="rId83"/>
        <x15:pivotTableReference r:id="rId84"/>
        <x15:pivotTableReference r:id="rId85"/>
        <x15:pivotTableReference r:id="rId86"/>
        <x15:pivotTableReference r:id="rId87"/>
        <x15:pivotTableReference r:id="rId88"/>
        <x15:pivotTableReference r:id="rId89"/>
        <x15:pivotTableReference r:id="rId90"/>
        <x15:pivotTableReference r:id="rId91"/>
        <x15:pivotTableReference r:id="rId92"/>
        <x15:pivotTableReference r:id="rId93"/>
        <x15:pivotTableReference r:id="rId94"/>
        <x15:pivotTableReference r:id="rId95"/>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wdata_5460a7fe-8981-4ee8-aa2f-128f9521499f" name="Rawdata" connection="Excel Rawdata"/>
        </x15:modelTables>
      </x15:dataModel>
    </ext>
  </extLst>
</workbook>
</file>

<file path=xl/calcChain.xml><?xml version="1.0" encoding="utf-8"?>
<calcChain xmlns="http://schemas.openxmlformats.org/spreadsheetml/2006/main">
  <c r="E28" i="24" l="1"/>
  <c r="F28" i="24"/>
  <c r="E29" i="24"/>
  <c r="F29" i="24"/>
  <c r="AG5" i="12"/>
  <c r="AH5" i="12"/>
  <c r="AG6" i="12"/>
  <c r="AH6" i="12"/>
  <c r="Z5" i="12"/>
  <c r="AA5" i="12"/>
  <c r="Z6" i="12"/>
  <c r="AA6" i="12"/>
  <c r="Z7" i="12"/>
  <c r="AA7" i="12"/>
  <c r="Z8" i="12"/>
  <c r="AA8" i="12"/>
  <c r="Z9" i="12"/>
  <c r="AA9" i="12"/>
  <c r="Z10" i="12"/>
  <c r="AA10" i="12"/>
  <c r="S5" i="12"/>
  <c r="T5" i="12"/>
  <c r="S6" i="12"/>
  <c r="T6" i="12"/>
  <c r="S7" i="12"/>
  <c r="T7" i="12"/>
  <c r="S8" i="12"/>
  <c r="T8" i="12"/>
  <c r="S9" i="12"/>
  <c r="T9" i="12"/>
  <c r="L5" i="12"/>
  <c r="M5" i="12"/>
  <c r="L6" i="12"/>
  <c r="M6" i="12"/>
  <c r="L7" i="12"/>
  <c r="M7" i="12"/>
  <c r="L8" i="12"/>
  <c r="M8" i="12"/>
  <c r="L9" i="12"/>
  <c r="M9" i="12"/>
  <c r="L10" i="12"/>
  <c r="M10" i="12"/>
  <c r="L11" i="12"/>
  <c r="M11" i="12"/>
  <c r="L12" i="12"/>
  <c r="M12" i="12"/>
  <c r="L13" i="12"/>
  <c r="M13" i="12"/>
  <c r="L14" i="12"/>
  <c r="M14" i="12"/>
  <c r="L15" i="12"/>
  <c r="M15" i="12"/>
  <c r="L16" i="12"/>
  <c r="M16" i="12"/>
  <c r="L17" i="12"/>
  <c r="M17" i="12"/>
  <c r="L18" i="12"/>
  <c r="M18" i="12"/>
  <c r="L19" i="12"/>
  <c r="M19" i="12"/>
  <c r="L20" i="12"/>
  <c r="M20" i="12"/>
  <c r="L21" i="12"/>
  <c r="M21" i="12"/>
  <c r="L22" i="12"/>
  <c r="M22" i="12"/>
  <c r="L23" i="12"/>
  <c r="M23" i="12"/>
  <c r="L24" i="12"/>
  <c r="M24" i="12"/>
  <c r="L25" i="12"/>
  <c r="M25" i="12"/>
  <c r="L26" i="12"/>
  <c r="M26" i="12"/>
  <c r="L27" i="12"/>
  <c r="M27" i="12"/>
  <c r="L28" i="12"/>
  <c r="M28" i="12"/>
  <c r="L29" i="12"/>
  <c r="M29" i="12"/>
  <c r="L30" i="12"/>
  <c r="M30" i="12"/>
  <c r="L31" i="12"/>
  <c r="M31" i="12"/>
  <c r="L32" i="12"/>
  <c r="M32" i="12"/>
  <c r="L33" i="12"/>
  <c r="M33" i="12"/>
  <c r="L34" i="12"/>
  <c r="M34" i="12"/>
  <c r="L35" i="12"/>
  <c r="M35" i="12"/>
  <c r="L36" i="12"/>
  <c r="M36" i="12"/>
  <c r="L37" i="12"/>
  <c r="M37" i="12"/>
  <c r="L38" i="12"/>
  <c r="M38" i="12"/>
  <c r="L39" i="12"/>
  <c r="M39" i="12"/>
  <c r="L40" i="12"/>
  <c r="M40" i="12"/>
  <c r="L41" i="12"/>
  <c r="M41" i="12"/>
  <c r="L42" i="12"/>
  <c r="M42" i="12"/>
  <c r="L43" i="12"/>
  <c r="M43" i="12"/>
  <c r="L44" i="12"/>
  <c r="M44" i="12"/>
  <c r="L45" i="12"/>
  <c r="M45" i="12"/>
  <c r="L46" i="12"/>
  <c r="M46" i="12"/>
  <c r="L47" i="12"/>
  <c r="M47" i="12"/>
  <c r="L48" i="12"/>
  <c r="M48" i="12"/>
  <c r="L49" i="12"/>
  <c r="M49" i="12"/>
  <c r="L50" i="12"/>
  <c r="M50" i="12"/>
  <c r="L51" i="12"/>
  <c r="M51" i="12"/>
  <c r="L52" i="12"/>
  <c r="M52" i="12"/>
  <c r="L53" i="12"/>
  <c r="M53" i="12"/>
  <c r="L54" i="12"/>
  <c r="M54" i="12"/>
  <c r="L55" i="12"/>
  <c r="M55" i="12"/>
  <c r="L56" i="12"/>
  <c r="M56" i="12"/>
  <c r="L57" i="12"/>
  <c r="M57" i="12"/>
  <c r="L58" i="12"/>
  <c r="M58" i="12"/>
  <c r="L59" i="12"/>
  <c r="M59" i="12"/>
  <c r="L60" i="12"/>
  <c r="M60" i="12"/>
  <c r="L61" i="12"/>
  <c r="M61" i="12"/>
  <c r="L62" i="12"/>
  <c r="M62" i="12"/>
  <c r="L63" i="12"/>
  <c r="M63" i="12"/>
  <c r="L64" i="12"/>
  <c r="M64" i="12"/>
  <c r="L65" i="12"/>
  <c r="M65" i="12"/>
  <c r="L66" i="12"/>
  <c r="M66" i="12"/>
  <c r="L67" i="12"/>
  <c r="M67" i="12"/>
  <c r="L68" i="12"/>
  <c r="M68" i="12"/>
  <c r="L69" i="12"/>
  <c r="M69" i="12"/>
  <c r="L70" i="12"/>
  <c r="M70" i="12"/>
  <c r="L71" i="12"/>
  <c r="M71" i="12"/>
  <c r="L72" i="12"/>
  <c r="M72" i="12"/>
  <c r="L73" i="12"/>
  <c r="M73" i="12"/>
  <c r="L74" i="12"/>
  <c r="M74" i="12"/>
  <c r="L75" i="12"/>
  <c r="M75" i="12"/>
  <c r="L76" i="12"/>
  <c r="M76" i="12"/>
  <c r="L77" i="12"/>
  <c r="M77" i="12"/>
  <c r="L78" i="12"/>
  <c r="M78" i="12"/>
  <c r="L79" i="12"/>
  <c r="M79" i="12"/>
  <c r="L80" i="12"/>
  <c r="M80" i="12"/>
  <c r="L81" i="12"/>
  <c r="M81" i="12"/>
  <c r="L82" i="12"/>
  <c r="M82" i="12"/>
  <c r="L83" i="12"/>
  <c r="M83" i="12"/>
  <c r="L84" i="12"/>
  <c r="M84" i="12"/>
  <c r="L85" i="12"/>
  <c r="M85" i="12"/>
  <c r="L86" i="12"/>
  <c r="M86" i="12"/>
  <c r="L87" i="12"/>
  <c r="M87" i="12"/>
  <c r="L88" i="12"/>
  <c r="M88" i="12"/>
  <c r="L89" i="12"/>
  <c r="M89" i="12"/>
  <c r="L90" i="12"/>
  <c r="M90" i="12"/>
  <c r="L91" i="12"/>
  <c r="M91" i="12"/>
  <c r="L92" i="12"/>
  <c r="M92" i="12"/>
  <c r="L93" i="12"/>
  <c r="M93" i="12"/>
  <c r="L94" i="12"/>
  <c r="M94" i="12"/>
  <c r="L95" i="12"/>
  <c r="M95" i="12"/>
  <c r="L96" i="12"/>
  <c r="M96" i="12"/>
  <c r="L97" i="12"/>
  <c r="M97" i="12"/>
  <c r="L98" i="12"/>
  <c r="M98" i="12"/>
  <c r="L99" i="12"/>
  <c r="M99" i="12"/>
  <c r="L100" i="12"/>
  <c r="M100" i="12"/>
  <c r="L101" i="12"/>
  <c r="M101" i="12"/>
  <c r="L102" i="12"/>
  <c r="M102" i="12"/>
  <c r="L103" i="12"/>
  <c r="M103" i="12"/>
  <c r="L104" i="12"/>
  <c r="M104" i="12"/>
  <c r="L105" i="12"/>
  <c r="M105" i="12"/>
  <c r="L106" i="12"/>
  <c r="M106" i="12"/>
  <c r="L107" i="12"/>
  <c r="M107" i="12"/>
  <c r="L108" i="12"/>
  <c r="M108" i="12"/>
  <c r="L109" i="12"/>
  <c r="M109" i="12"/>
  <c r="L110" i="12"/>
  <c r="M110" i="12"/>
  <c r="L111" i="12"/>
  <c r="M111" i="12"/>
  <c r="L112" i="12"/>
  <c r="M112" i="12"/>
  <c r="L113" i="12"/>
  <c r="M113" i="12"/>
  <c r="L114" i="12"/>
  <c r="M114" i="12"/>
  <c r="L115" i="12"/>
  <c r="M115" i="12"/>
  <c r="L116" i="12"/>
  <c r="M116" i="12"/>
  <c r="L117" i="12"/>
  <c r="M117" i="12"/>
  <c r="L118" i="12"/>
  <c r="M118" i="12"/>
  <c r="L119" i="12"/>
  <c r="M119" i="12"/>
  <c r="L120" i="12"/>
  <c r="M120" i="12"/>
  <c r="L121" i="12"/>
  <c r="M121" i="12"/>
  <c r="L122" i="12"/>
  <c r="M122" i="12"/>
  <c r="L123" i="12"/>
  <c r="M123" i="12"/>
  <c r="L124" i="12"/>
  <c r="M124" i="12"/>
  <c r="L125" i="12"/>
  <c r="M125" i="12"/>
  <c r="L126" i="12"/>
  <c r="M126" i="12"/>
  <c r="L127" i="12"/>
  <c r="M127" i="12"/>
  <c r="L128" i="12"/>
  <c r="M128" i="12"/>
  <c r="L129" i="12"/>
  <c r="M129" i="12"/>
  <c r="L130" i="12"/>
  <c r="M130" i="12"/>
  <c r="L131" i="12"/>
  <c r="M131" i="12"/>
  <c r="L132" i="12"/>
  <c r="M132" i="12"/>
  <c r="L133" i="12"/>
  <c r="M133" i="12"/>
  <c r="L134" i="12"/>
  <c r="M134" i="12"/>
  <c r="L135" i="12"/>
  <c r="M135" i="12"/>
  <c r="L136" i="12"/>
  <c r="M136" i="12"/>
  <c r="L137" i="12"/>
  <c r="M137" i="12"/>
  <c r="L138" i="12"/>
  <c r="M138" i="12"/>
  <c r="L139" i="12"/>
  <c r="M139" i="12"/>
  <c r="L140" i="12"/>
  <c r="M140" i="12"/>
  <c r="L141" i="12"/>
  <c r="M141" i="12"/>
  <c r="L142" i="12"/>
  <c r="M142" i="12"/>
  <c r="L143" i="12"/>
  <c r="M143" i="12"/>
  <c r="L144" i="12"/>
  <c r="M144" i="12"/>
  <c r="L145" i="12"/>
  <c r="M145" i="12"/>
  <c r="L146" i="12"/>
  <c r="M146" i="12"/>
  <c r="L147" i="12"/>
  <c r="M147" i="12"/>
  <c r="L148" i="12"/>
  <c r="M148" i="12"/>
  <c r="L149" i="12"/>
  <c r="M149" i="12"/>
  <c r="L150" i="12"/>
  <c r="M150" i="12"/>
  <c r="L151" i="12"/>
  <c r="M151" i="12"/>
  <c r="L152" i="12"/>
  <c r="M152" i="12"/>
  <c r="L153" i="12"/>
  <c r="M153" i="12"/>
  <c r="L154" i="12"/>
  <c r="M154" i="12"/>
  <c r="L155" i="12"/>
  <c r="M155" i="12"/>
  <c r="L156" i="12"/>
  <c r="M156" i="12"/>
  <c r="L157" i="12"/>
  <c r="M157" i="12"/>
  <c r="L158" i="12"/>
  <c r="M158" i="12"/>
  <c r="L159" i="12"/>
  <c r="M159" i="12"/>
  <c r="L160" i="12"/>
  <c r="M160" i="12"/>
  <c r="L161" i="12"/>
  <c r="M161" i="12"/>
  <c r="L162" i="12"/>
  <c r="M162" i="12"/>
  <c r="L163" i="12"/>
  <c r="M163" i="12"/>
  <c r="L164" i="12"/>
  <c r="M164" i="12"/>
  <c r="L165" i="12"/>
  <c r="M165" i="12"/>
  <c r="L166" i="12"/>
  <c r="M166" i="12"/>
  <c r="L167" i="12"/>
  <c r="M167" i="12"/>
  <c r="L168" i="12"/>
  <c r="M168" i="12"/>
  <c r="L169" i="12"/>
  <c r="M169" i="12"/>
  <c r="L170" i="12"/>
  <c r="M170" i="12"/>
  <c r="L171" i="12"/>
  <c r="M171" i="12"/>
  <c r="L172" i="12"/>
  <c r="M172" i="12"/>
  <c r="L173" i="12"/>
  <c r="M173" i="12"/>
  <c r="L174" i="12"/>
  <c r="M174" i="12"/>
  <c r="L175" i="12"/>
  <c r="M175" i="12"/>
  <c r="L176" i="12"/>
  <c r="M176" i="12"/>
  <c r="L177" i="12"/>
  <c r="M177" i="12"/>
  <c r="L178" i="12"/>
  <c r="M178" i="12"/>
  <c r="L179" i="12"/>
  <c r="M179" i="12"/>
  <c r="L180" i="12"/>
  <c r="M180" i="12"/>
  <c r="L181" i="12"/>
  <c r="M181" i="12"/>
  <c r="L182" i="12"/>
  <c r="M182" i="12"/>
  <c r="L183" i="12"/>
  <c r="M183" i="12"/>
  <c r="L184" i="12"/>
  <c r="M184" i="12"/>
  <c r="L185" i="12"/>
  <c r="M185" i="12"/>
  <c r="L186" i="12"/>
  <c r="M186" i="12"/>
  <c r="L187" i="12"/>
  <c r="M187" i="12"/>
  <c r="L188" i="12"/>
  <c r="M188" i="12"/>
  <c r="L189" i="12"/>
  <c r="M189" i="12"/>
  <c r="L190" i="12"/>
  <c r="M190" i="12"/>
  <c r="L191" i="12"/>
  <c r="M191" i="12"/>
  <c r="L192" i="12"/>
  <c r="M192" i="12"/>
  <c r="L193" i="12"/>
  <c r="M193" i="12"/>
  <c r="L194" i="12"/>
  <c r="M194" i="12"/>
  <c r="L195" i="12"/>
  <c r="M195" i="12"/>
  <c r="L196" i="12"/>
  <c r="M196" i="12"/>
  <c r="L197" i="12"/>
  <c r="M197" i="12"/>
  <c r="L198" i="12"/>
  <c r="M198" i="12"/>
  <c r="L199" i="12"/>
  <c r="M199" i="12"/>
  <c r="L200" i="12"/>
  <c r="M200" i="12"/>
  <c r="L201" i="12"/>
  <c r="M201" i="12"/>
  <c r="L202" i="12"/>
  <c r="M202" i="12"/>
  <c r="L203" i="12"/>
  <c r="M203" i="12"/>
  <c r="L204" i="12"/>
  <c r="M204" i="12"/>
  <c r="L205" i="12"/>
  <c r="M205" i="12"/>
  <c r="L206" i="12"/>
  <c r="M206" i="12"/>
  <c r="L207" i="12"/>
  <c r="M207" i="12"/>
  <c r="L208" i="12"/>
  <c r="M208" i="12"/>
  <c r="L209" i="12"/>
  <c r="M209" i="12"/>
  <c r="L210" i="12"/>
  <c r="M210" i="12"/>
  <c r="L211" i="12"/>
  <c r="M211" i="12"/>
  <c r="L212" i="12"/>
  <c r="M212" i="12"/>
  <c r="L213" i="12"/>
  <c r="M213" i="12"/>
  <c r="L214" i="12"/>
  <c r="M214" i="12"/>
  <c r="L215" i="12"/>
  <c r="M215" i="12"/>
  <c r="L216" i="12"/>
  <c r="M216" i="12"/>
  <c r="L217" i="12"/>
  <c r="M217" i="12"/>
  <c r="L218" i="12"/>
  <c r="M218" i="12"/>
  <c r="L219" i="12"/>
  <c r="M219" i="12"/>
  <c r="L220" i="12"/>
  <c r="M220" i="12"/>
  <c r="L221" i="12"/>
  <c r="M221" i="12"/>
  <c r="L222" i="12"/>
  <c r="M222" i="12"/>
  <c r="L223" i="12"/>
  <c r="M223" i="12"/>
  <c r="L224" i="12"/>
  <c r="M224" i="12"/>
  <c r="L225" i="12"/>
  <c r="M225" i="12"/>
  <c r="L226" i="12"/>
  <c r="M226" i="12"/>
  <c r="L227" i="12"/>
  <c r="M227" i="12"/>
  <c r="L228" i="12"/>
  <c r="M228" i="12"/>
  <c r="L229" i="12"/>
  <c r="M229" i="12"/>
  <c r="L230" i="12"/>
  <c r="M230" i="12"/>
  <c r="L231" i="12"/>
  <c r="M231" i="12"/>
  <c r="L232" i="12"/>
  <c r="M232" i="12"/>
  <c r="L233" i="12"/>
  <c r="M233" i="12"/>
  <c r="L234" i="12"/>
  <c r="M234" i="12"/>
  <c r="L235" i="12"/>
  <c r="M235" i="12"/>
  <c r="L236" i="12"/>
  <c r="M236" i="12"/>
  <c r="L237" i="12"/>
  <c r="M237" i="12"/>
  <c r="L238" i="12"/>
  <c r="M238" i="12"/>
  <c r="L239" i="12"/>
  <c r="M239" i="12"/>
  <c r="E5" i="12"/>
  <c r="F5" i="12"/>
  <c r="E6" i="12"/>
  <c r="F6" i="12"/>
  <c r="E7" i="12"/>
  <c r="F7" i="12"/>
  <c r="E8" i="12"/>
  <c r="F8" i="12"/>
  <c r="E9" i="12"/>
  <c r="F9" i="12"/>
  <c r="E10" i="12"/>
  <c r="F10" i="12"/>
  <c r="E11" i="12"/>
  <c r="F11" i="12"/>
  <c r="E12" i="12"/>
  <c r="F12" i="12"/>
  <c r="E13" i="12"/>
  <c r="F13" i="12"/>
  <c r="E14" i="12"/>
  <c r="F14" i="12"/>
  <c r="E15" i="12"/>
  <c r="F15" i="12"/>
  <c r="E16" i="12"/>
  <c r="F16" i="12"/>
  <c r="E17" i="12"/>
  <c r="F17" i="12"/>
  <c r="E18" i="12"/>
  <c r="F18" i="12"/>
  <c r="E19" i="12"/>
  <c r="F19" i="12"/>
  <c r="E20" i="12"/>
  <c r="F20" i="12"/>
  <c r="E21" i="12"/>
  <c r="F21" i="12"/>
  <c r="E22" i="12"/>
  <c r="F22" i="12"/>
  <c r="E23" i="12"/>
  <c r="F23" i="12"/>
  <c r="E24" i="12"/>
  <c r="F24" i="12"/>
  <c r="E25" i="12"/>
  <c r="F25" i="12"/>
  <c r="E26" i="12"/>
  <c r="F26" i="12"/>
  <c r="E27" i="12"/>
  <c r="F27" i="12"/>
  <c r="E28" i="12"/>
  <c r="F28" i="12"/>
  <c r="E29" i="12"/>
  <c r="F29" i="12"/>
  <c r="E30" i="12"/>
  <c r="F30" i="12"/>
  <c r="E31" i="12"/>
  <c r="F31" i="12"/>
  <c r="E32" i="12"/>
  <c r="F32" i="12"/>
  <c r="E33" i="12"/>
  <c r="F33" i="12"/>
  <c r="E34" i="12"/>
  <c r="F34" i="12"/>
  <c r="E35" i="12"/>
  <c r="F35" i="12"/>
  <c r="E36" i="12"/>
  <c r="F36" i="12"/>
  <c r="E37" i="12"/>
  <c r="F37" i="12"/>
  <c r="E38" i="12"/>
  <c r="F38" i="12"/>
  <c r="E39" i="12"/>
  <c r="F39" i="12"/>
  <c r="E40" i="12"/>
  <c r="F40" i="12"/>
  <c r="E41" i="12"/>
  <c r="F41" i="12"/>
  <c r="E42" i="12"/>
  <c r="F42" i="12"/>
  <c r="E43" i="12"/>
  <c r="F43" i="12"/>
  <c r="E44" i="12"/>
  <c r="F44" i="12"/>
  <c r="E45" i="12"/>
  <c r="F45" i="12"/>
  <c r="E46" i="12"/>
  <c r="F46" i="12"/>
  <c r="E47" i="12"/>
  <c r="F47" i="12"/>
  <c r="E48" i="12"/>
  <c r="F48" i="12"/>
  <c r="E49" i="12"/>
  <c r="F49" i="12"/>
  <c r="E50" i="12"/>
  <c r="F50" i="12"/>
  <c r="E51" i="12"/>
  <c r="F51" i="12"/>
  <c r="E52" i="12"/>
  <c r="F52" i="12"/>
  <c r="E53" i="12"/>
  <c r="F53" i="12"/>
  <c r="E54" i="12"/>
  <c r="F54" i="12"/>
  <c r="E55" i="12"/>
  <c r="F55" i="12"/>
  <c r="E56" i="12"/>
  <c r="F56" i="12"/>
  <c r="E57" i="12"/>
  <c r="F57" i="12"/>
  <c r="E58" i="12"/>
  <c r="F58" i="12"/>
  <c r="E59" i="12"/>
  <c r="F59" i="12"/>
  <c r="E60" i="12"/>
  <c r="F60" i="12"/>
  <c r="E61" i="12"/>
  <c r="F61" i="12"/>
  <c r="E62" i="12"/>
  <c r="F62" i="12"/>
  <c r="E63" i="12"/>
  <c r="F63" i="12"/>
  <c r="E64" i="12"/>
  <c r="F64" i="12"/>
  <c r="E65" i="12"/>
  <c r="F65" i="12"/>
  <c r="E66" i="12"/>
  <c r="F66" i="12"/>
  <c r="E67" i="12"/>
  <c r="F67" i="12"/>
  <c r="E68" i="12"/>
  <c r="F68" i="12"/>
  <c r="E69" i="12"/>
  <c r="F69" i="12"/>
  <c r="E70" i="12"/>
  <c r="F70" i="12"/>
  <c r="E71" i="12"/>
  <c r="F71" i="12"/>
  <c r="E72" i="12"/>
  <c r="F72" i="12"/>
  <c r="E73" i="12"/>
  <c r="F73" i="12"/>
  <c r="E74" i="12"/>
  <c r="F74" i="12"/>
  <c r="E75" i="12"/>
  <c r="F75" i="12"/>
  <c r="E76" i="12"/>
  <c r="F76" i="12"/>
  <c r="E77" i="12"/>
  <c r="F77" i="12"/>
  <c r="E78" i="12"/>
  <c r="F78" i="12"/>
  <c r="E79" i="12"/>
  <c r="F79" i="12"/>
  <c r="E80" i="12"/>
  <c r="F80" i="12"/>
  <c r="E81" i="12"/>
  <c r="F81" i="12"/>
  <c r="E82" i="12"/>
  <c r="F82" i="12"/>
  <c r="E83" i="12"/>
  <c r="F83" i="12"/>
  <c r="E84" i="12"/>
  <c r="F84" i="12"/>
  <c r="E85" i="12"/>
  <c r="F85" i="12"/>
  <c r="E86" i="12"/>
  <c r="F86" i="12"/>
  <c r="E87" i="12"/>
  <c r="F87" i="12"/>
  <c r="E88" i="12"/>
  <c r="F88" i="12"/>
  <c r="E89" i="12"/>
  <c r="F89" i="12"/>
  <c r="E90" i="12"/>
  <c r="F90" i="12"/>
  <c r="E91" i="12"/>
  <c r="F91" i="12"/>
  <c r="E92" i="12"/>
  <c r="F92" i="12"/>
  <c r="E93" i="12"/>
  <c r="F93" i="12"/>
  <c r="E94" i="12"/>
  <c r="F94" i="12"/>
  <c r="E95" i="12"/>
  <c r="F95" i="12"/>
  <c r="E96" i="12"/>
  <c r="F96" i="12"/>
  <c r="E97" i="12"/>
  <c r="F97" i="12"/>
  <c r="E98" i="12"/>
  <c r="F98" i="12"/>
  <c r="E99" i="12"/>
  <c r="F99" i="12"/>
  <c r="E100" i="12"/>
  <c r="F100" i="12"/>
  <c r="E101" i="12"/>
  <c r="F101" i="12"/>
  <c r="E102" i="12"/>
  <c r="F102" i="12"/>
  <c r="E103" i="12"/>
  <c r="F103" i="12"/>
  <c r="E104" i="12"/>
  <c r="F104" i="12"/>
  <c r="E105" i="12"/>
  <c r="F105" i="12"/>
  <c r="E106" i="12"/>
  <c r="F106" i="12"/>
  <c r="E107" i="12"/>
  <c r="F107" i="12"/>
  <c r="E108" i="12"/>
  <c r="F108" i="12"/>
  <c r="E109" i="12"/>
  <c r="F109" i="12"/>
  <c r="E110" i="12"/>
  <c r="F110" i="12"/>
  <c r="E111" i="12"/>
  <c r="F111" i="12"/>
  <c r="E112" i="12"/>
  <c r="F112" i="12"/>
  <c r="E113" i="12"/>
  <c r="F113" i="12"/>
  <c r="E114" i="12"/>
  <c r="F114" i="12"/>
  <c r="E115" i="12"/>
  <c r="F115" i="12"/>
  <c r="E116" i="12"/>
  <c r="F116" i="12"/>
  <c r="E117" i="12"/>
  <c r="F117" i="12"/>
  <c r="E118" i="12"/>
  <c r="F118" i="12"/>
  <c r="E119" i="12"/>
  <c r="F119" i="12"/>
  <c r="E120" i="12"/>
  <c r="F120" i="12"/>
  <c r="E121" i="12"/>
  <c r="F121" i="12"/>
  <c r="E122" i="12"/>
  <c r="F122" i="12"/>
  <c r="E123" i="12"/>
  <c r="F123" i="12"/>
  <c r="E124" i="12"/>
  <c r="F124" i="12"/>
  <c r="E125" i="12"/>
  <c r="F125" i="12"/>
  <c r="E126" i="12"/>
  <c r="F126" i="12"/>
  <c r="E127" i="12"/>
  <c r="F127" i="12"/>
  <c r="E128" i="12"/>
  <c r="F128" i="12"/>
  <c r="E129" i="12"/>
  <c r="F129" i="12"/>
  <c r="E130" i="12"/>
  <c r="F130" i="12"/>
  <c r="E131" i="12"/>
  <c r="F131" i="12"/>
  <c r="E132" i="12"/>
  <c r="F132" i="12"/>
  <c r="E133" i="12"/>
  <c r="F133" i="12"/>
  <c r="E134" i="12"/>
  <c r="F134" i="12"/>
  <c r="E135" i="12"/>
  <c r="F135" i="12"/>
  <c r="E136" i="12"/>
  <c r="F136" i="12"/>
  <c r="E137" i="12"/>
  <c r="F137" i="12"/>
  <c r="E138" i="12"/>
  <c r="F138" i="12"/>
  <c r="E139" i="12"/>
  <c r="F139" i="12"/>
  <c r="E140" i="12"/>
  <c r="F140" i="12"/>
  <c r="E141" i="12"/>
  <c r="F141" i="12"/>
  <c r="E142" i="12"/>
  <c r="F142" i="12"/>
  <c r="E143" i="12"/>
  <c r="F143" i="12"/>
  <c r="E144" i="12"/>
  <c r="F144" i="12"/>
  <c r="E145" i="12"/>
  <c r="F145" i="12"/>
  <c r="E146" i="12"/>
  <c r="F146" i="12"/>
  <c r="E147" i="12"/>
  <c r="F147" i="12"/>
  <c r="E148" i="12"/>
  <c r="F148" i="12"/>
  <c r="E149" i="12"/>
  <c r="F149" i="12"/>
  <c r="E150" i="12"/>
  <c r="F150" i="12"/>
  <c r="E151" i="12"/>
  <c r="F151" i="12"/>
  <c r="E152" i="12"/>
  <c r="F152" i="12"/>
  <c r="E153" i="12"/>
  <c r="F153" i="12"/>
  <c r="E154" i="12"/>
  <c r="F154" i="12"/>
  <c r="E155" i="12"/>
  <c r="F155" i="12"/>
  <c r="E156" i="12"/>
  <c r="F156" i="12"/>
  <c r="E157" i="12"/>
  <c r="F157" i="12"/>
  <c r="E158" i="12"/>
  <c r="F158" i="12"/>
  <c r="E159" i="12"/>
  <c r="F159" i="12"/>
  <c r="E160" i="12"/>
  <c r="F160" i="12"/>
  <c r="E161" i="12"/>
  <c r="F161" i="12"/>
  <c r="E162" i="12"/>
  <c r="F162" i="12"/>
  <c r="E163" i="12"/>
  <c r="F163" i="12"/>
  <c r="E164" i="12"/>
  <c r="F164" i="12"/>
  <c r="E165" i="12"/>
  <c r="F165" i="12"/>
  <c r="E166" i="12"/>
  <c r="F166" i="12"/>
  <c r="E167" i="12"/>
  <c r="F167" i="12"/>
  <c r="E168" i="12"/>
  <c r="F168" i="12"/>
  <c r="E169" i="12"/>
  <c r="F169" i="12"/>
  <c r="E170" i="12"/>
  <c r="F170" i="12"/>
  <c r="E171" i="12"/>
  <c r="F171" i="12"/>
  <c r="E172" i="12"/>
  <c r="F172" i="12"/>
  <c r="E173" i="12"/>
  <c r="F173" i="12"/>
  <c r="E174" i="12"/>
  <c r="F174" i="12"/>
  <c r="E175" i="12"/>
  <c r="F175" i="12"/>
  <c r="E176" i="12"/>
  <c r="F176" i="12"/>
  <c r="E177" i="12"/>
  <c r="F177" i="12"/>
  <c r="E178" i="12"/>
  <c r="F178" i="12"/>
  <c r="E179" i="12"/>
  <c r="F179" i="12"/>
  <c r="E180" i="12"/>
  <c r="F180" i="12"/>
  <c r="E181" i="12"/>
  <c r="F181" i="12"/>
  <c r="E182" i="12"/>
  <c r="F182" i="12"/>
  <c r="E183" i="12"/>
  <c r="F183" i="12"/>
  <c r="E184" i="12"/>
  <c r="F184" i="12"/>
  <c r="E185" i="12"/>
  <c r="F185" i="12"/>
  <c r="E186" i="12"/>
  <c r="F186" i="12"/>
  <c r="E187" i="12"/>
  <c r="F187" i="12"/>
  <c r="E188" i="12"/>
  <c r="F188" i="12"/>
  <c r="E189" i="12"/>
  <c r="F189" i="12"/>
  <c r="E190" i="12"/>
  <c r="F190" i="12"/>
  <c r="E191" i="12"/>
  <c r="F191" i="12"/>
  <c r="E192" i="12"/>
  <c r="F192" i="12"/>
  <c r="E193" i="12"/>
  <c r="F193" i="12"/>
  <c r="E194" i="12"/>
  <c r="F194" i="12"/>
  <c r="E195" i="12"/>
  <c r="F195" i="12"/>
  <c r="E196" i="12"/>
  <c r="F196" i="12"/>
  <c r="E197" i="12"/>
  <c r="F197" i="12"/>
  <c r="E198" i="12"/>
  <c r="F198" i="12"/>
  <c r="E199" i="12"/>
  <c r="F199" i="12"/>
  <c r="E200" i="12"/>
  <c r="F200" i="12"/>
  <c r="E201" i="12"/>
  <c r="F201" i="12"/>
  <c r="E202" i="12"/>
  <c r="F202" i="12"/>
  <c r="E203" i="12"/>
  <c r="F203" i="12"/>
  <c r="E204" i="12"/>
  <c r="F204" i="12"/>
  <c r="E205" i="12"/>
  <c r="F205" i="12"/>
  <c r="E206" i="12"/>
  <c r="F206" i="12"/>
  <c r="E207" i="12"/>
  <c r="F207" i="12"/>
  <c r="E208" i="12"/>
  <c r="F208" i="12"/>
  <c r="E209" i="12"/>
  <c r="F209" i="12"/>
  <c r="E210" i="12"/>
  <c r="F210" i="12"/>
  <c r="E211" i="12"/>
  <c r="F211" i="12"/>
  <c r="E212" i="12"/>
  <c r="F212" i="12"/>
  <c r="E213" i="12"/>
  <c r="F213" i="12"/>
  <c r="E214" i="12"/>
  <c r="F214" i="12"/>
  <c r="E215" i="12"/>
  <c r="F215" i="12"/>
  <c r="E216" i="12"/>
  <c r="F216" i="12"/>
  <c r="E217" i="12"/>
  <c r="F217" i="12"/>
  <c r="E218" i="12"/>
  <c r="F218" i="12"/>
  <c r="E219" i="12"/>
  <c r="F219" i="12"/>
  <c r="E220" i="12"/>
  <c r="F220" i="12"/>
  <c r="E221" i="12"/>
  <c r="F221" i="12"/>
  <c r="E222" i="12"/>
  <c r="F222" i="12"/>
  <c r="E223" i="12"/>
  <c r="F223" i="12"/>
  <c r="E224" i="12"/>
  <c r="F224" i="12"/>
  <c r="E225" i="12"/>
  <c r="F225" i="12"/>
  <c r="E226" i="12"/>
  <c r="F226" i="12"/>
  <c r="E227" i="12"/>
  <c r="F227" i="12"/>
  <c r="E228" i="12"/>
  <c r="F228" i="12"/>
  <c r="E229" i="12"/>
  <c r="F229" i="12"/>
  <c r="E230" i="12"/>
  <c r="F230" i="12"/>
  <c r="E231" i="12"/>
  <c r="F231" i="12"/>
  <c r="E232" i="12"/>
  <c r="F232" i="12"/>
  <c r="E233" i="12"/>
  <c r="F233" i="12"/>
  <c r="E234" i="12"/>
  <c r="F234" i="12"/>
  <c r="E235" i="12"/>
  <c r="F235" i="12"/>
  <c r="E236" i="12"/>
  <c r="F236" i="12"/>
  <c r="E237" i="12"/>
  <c r="F237" i="12"/>
  <c r="E238" i="12"/>
  <c r="F238" i="12"/>
  <c r="E239" i="12"/>
  <c r="F239" i="12"/>
  <c r="E240" i="12"/>
  <c r="F240" i="12"/>
  <c r="E241" i="12"/>
  <c r="F241" i="12"/>
  <c r="E242" i="12"/>
  <c r="F242" i="12"/>
  <c r="E243" i="12"/>
  <c r="F243" i="12"/>
  <c r="E244" i="12"/>
  <c r="F244" i="12"/>
  <c r="E245" i="12"/>
  <c r="F245" i="12"/>
  <c r="E246" i="12"/>
  <c r="F246" i="12"/>
  <c r="E247" i="12"/>
  <c r="F247" i="12"/>
  <c r="E248" i="12"/>
  <c r="F248" i="12"/>
  <c r="E249" i="12"/>
  <c r="F249" i="12"/>
  <c r="E250" i="12"/>
  <c r="F250" i="12"/>
  <c r="E251" i="12"/>
  <c r="F251" i="12"/>
  <c r="E252" i="12"/>
  <c r="F252" i="12"/>
  <c r="E253" i="12"/>
  <c r="F253" i="12"/>
  <c r="E254" i="12"/>
  <c r="F254" i="12"/>
  <c r="E255" i="12"/>
  <c r="F255" i="12"/>
  <c r="E256" i="12"/>
  <c r="F256" i="12"/>
  <c r="E257" i="12"/>
  <c r="F257" i="12"/>
  <c r="E258" i="12"/>
  <c r="F258" i="12"/>
  <c r="E259" i="12"/>
  <c r="F259" i="12"/>
  <c r="E260" i="12"/>
  <c r="F260" i="12"/>
  <c r="E261" i="12"/>
  <c r="F261" i="12"/>
  <c r="E262" i="12"/>
  <c r="F262" i="12"/>
  <c r="E263" i="12"/>
  <c r="F263" i="12"/>
  <c r="E264" i="12"/>
  <c r="F264" i="12"/>
  <c r="E265" i="12"/>
  <c r="F265" i="12"/>
  <c r="E266" i="12"/>
  <c r="F266" i="12"/>
  <c r="E267" i="12"/>
  <c r="F267" i="12"/>
  <c r="E268" i="12"/>
  <c r="F268" i="12"/>
  <c r="E269" i="12"/>
  <c r="F269" i="12"/>
  <c r="E270" i="12"/>
  <c r="F270" i="12"/>
  <c r="E271" i="12"/>
  <c r="F271" i="12"/>
  <c r="E272" i="12"/>
  <c r="F272" i="12"/>
  <c r="E273" i="12"/>
  <c r="F273" i="12"/>
  <c r="E274" i="12"/>
  <c r="F274" i="12"/>
  <c r="E275" i="12"/>
  <c r="F275" i="12"/>
  <c r="E276" i="12"/>
  <c r="F276" i="12"/>
  <c r="E277" i="12"/>
  <c r="F277" i="12"/>
  <c r="E278" i="12"/>
  <c r="F278" i="12"/>
  <c r="E279" i="12"/>
  <c r="F279" i="12"/>
  <c r="E280" i="12"/>
  <c r="F280" i="12"/>
  <c r="E281" i="12"/>
  <c r="F281" i="12"/>
  <c r="E282" i="12"/>
  <c r="F282" i="12"/>
  <c r="E283" i="12"/>
  <c r="F283" i="12"/>
  <c r="E284" i="12"/>
  <c r="F284" i="12"/>
  <c r="E285" i="12"/>
  <c r="F285" i="12"/>
  <c r="E286" i="12"/>
  <c r="F286" i="12"/>
  <c r="E287" i="12"/>
  <c r="F287" i="12"/>
  <c r="E288" i="12"/>
  <c r="F288" i="12"/>
  <c r="E289" i="12"/>
  <c r="F289" i="12"/>
  <c r="E290" i="12"/>
  <c r="F290" i="12"/>
  <c r="E291" i="12"/>
  <c r="F291" i="12"/>
  <c r="E292" i="12"/>
  <c r="F292" i="12"/>
  <c r="E293" i="12"/>
  <c r="F293" i="12"/>
  <c r="E294" i="12"/>
  <c r="F294" i="12"/>
  <c r="E295" i="12"/>
  <c r="F295" i="12"/>
  <c r="E296" i="12"/>
  <c r="F296" i="12"/>
  <c r="E297" i="12"/>
  <c r="F297" i="12"/>
  <c r="E298" i="12"/>
  <c r="F298" i="12"/>
  <c r="E299" i="12"/>
  <c r="F299" i="12"/>
  <c r="E300" i="12"/>
  <c r="F300" i="12"/>
  <c r="E301" i="12"/>
  <c r="F301" i="12"/>
  <c r="E302" i="12"/>
  <c r="F302" i="12"/>
  <c r="E303" i="12"/>
  <c r="F303" i="12"/>
  <c r="E304" i="12"/>
  <c r="F304" i="12"/>
  <c r="E305" i="12"/>
  <c r="F305" i="12"/>
  <c r="E306" i="12"/>
  <c r="F306" i="12"/>
  <c r="E307" i="12"/>
  <c r="F307" i="12"/>
  <c r="E308" i="12"/>
  <c r="F308" i="12"/>
  <c r="E309" i="12"/>
  <c r="F309" i="12"/>
  <c r="E310" i="12"/>
  <c r="F310" i="12"/>
  <c r="E311" i="12"/>
  <c r="F311" i="12"/>
  <c r="E312" i="12"/>
  <c r="F312" i="12"/>
  <c r="E313" i="12"/>
  <c r="F313" i="12"/>
  <c r="E314" i="12"/>
  <c r="F314" i="12"/>
  <c r="E315" i="12"/>
  <c r="F315" i="12"/>
  <c r="E316" i="12"/>
  <c r="F316" i="12"/>
  <c r="E317" i="12"/>
  <c r="F317" i="12"/>
  <c r="E318" i="12"/>
  <c r="F318" i="12"/>
  <c r="E319" i="12"/>
  <c r="F319" i="12"/>
  <c r="E320" i="12"/>
  <c r="F320" i="12"/>
  <c r="E321" i="12"/>
  <c r="F321" i="12"/>
  <c r="E322" i="12"/>
  <c r="F322" i="12"/>
  <c r="E323" i="12"/>
  <c r="F323" i="12"/>
  <c r="E324" i="12"/>
  <c r="F324" i="12"/>
  <c r="E325" i="12"/>
  <c r="F325" i="12"/>
  <c r="E326" i="12"/>
  <c r="F326" i="12"/>
  <c r="E327" i="12"/>
  <c r="F327" i="12"/>
  <c r="E328" i="12"/>
  <c r="F328" i="12"/>
  <c r="E329" i="12"/>
  <c r="F329" i="12"/>
  <c r="E330" i="12"/>
  <c r="F330" i="12"/>
  <c r="E331" i="12"/>
  <c r="F331" i="12"/>
  <c r="E332" i="12"/>
  <c r="F332" i="12"/>
  <c r="E333" i="12"/>
  <c r="F333" i="12"/>
  <c r="E334" i="12"/>
  <c r="F334" i="12"/>
  <c r="E335" i="12"/>
  <c r="F335" i="12"/>
  <c r="E336" i="12"/>
  <c r="F336" i="12"/>
  <c r="E337" i="12"/>
  <c r="F337" i="12"/>
  <c r="E338" i="12"/>
  <c r="F338" i="12"/>
  <c r="E339" i="12"/>
  <c r="F339" i="12"/>
  <c r="E340" i="12"/>
  <c r="F340" i="12"/>
  <c r="E341" i="12"/>
  <c r="F341" i="12"/>
  <c r="E342" i="12"/>
  <c r="F342" i="12"/>
  <c r="E343" i="12"/>
  <c r="F343" i="12"/>
  <c r="E344" i="12"/>
  <c r="F344" i="12"/>
  <c r="E345" i="12"/>
  <c r="F345" i="12"/>
  <c r="E346" i="12"/>
  <c r="F346" i="12"/>
  <c r="E347" i="12"/>
  <c r="F347" i="12"/>
  <c r="E348" i="12"/>
  <c r="F348" i="12"/>
  <c r="E349" i="12"/>
  <c r="F349" i="12"/>
  <c r="E350" i="12"/>
  <c r="F350" i="12"/>
  <c r="E351" i="12"/>
  <c r="F351" i="12"/>
  <c r="E352" i="12"/>
  <c r="F352" i="12"/>
  <c r="E353" i="12"/>
  <c r="F353" i="12"/>
  <c r="E354" i="12"/>
  <c r="F354" i="12"/>
  <c r="E355" i="12"/>
  <c r="F355" i="12"/>
  <c r="E356" i="12"/>
  <c r="F356" i="12"/>
  <c r="E357" i="12"/>
  <c r="F357" i="12"/>
  <c r="E358" i="12"/>
  <c r="F358" i="12"/>
  <c r="E359" i="12"/>
  <c r="F359" i="12"/>
  <c r="E360" i="12"/>
  <c r="F360" i="12"/>
  <c r="E361" i="12"/>
  <c r="F361" i="12"/>
  <c r="E362" i="12"/>
  <c r="F362" i="12"/>
  <c r="E363" i="12"/>
  <c r="F363" i="12"/>
  <c r="E364" i="12"/>
  <c r="F364" i="12"/>
  <c r="E365" i="12"/>
  <c r="F365" i="12"/>
  <c r="E366" i="12"/>
  <c r="F366" i="12"/>
  <c r="E367" i="12"/>
  <c r="F367" i="12"/>
  <c r="E368" i="12"/>
  <c r="F368" i="12"/>
  <c r="E369" i="12"/>
  <c r="F369" i="12"/>
  <c r="E370" i="12"/>
  <c r="F370" i="12"/>
  <c r="E371" i="12"/>
  <c r="F371" i="12"/>
  <c r="E372" i="12"/>
  <c r="F372" i="12"/>
  <c r="E373" i="12"/>
  <c r="F373" i="12"/>
  <c r="E374" i="12"/>
  <c r="F374" i="12"/>
  <c r="E375" i="12"/>
  <c r="F375" i="12"/>
  <c r="E376" i="12"/>
  <c r="F376" i="12"/>
  <c r="E377" i="12"/>
  <c r="F377" i="12"/>
  <c r="E378" i="12"/>
  <c r="F378" i="12"/>
  <c r="E379" i="12"/>
  <c r="F379" i="12"/>
  <c r="E380" i="12"/>
  <c r="F380" i="12"/>
  <c r="E381" i="12"/>
  <c r="F381" i="12"/>
  <c r="E382" i="12"/>
  <c r="F382" i="12"/>
  <c r="E383" i="12"/>
  <c r="F383" i="12"/>
  <c r="E384" i="12"/>
  <c r="F384" i="12"/>
  <c r="E385" i="12"/>
  <c r="F385" i="12"/>
  <c r="E386" i="12"/>
  <c r="F386" i="12"/>
  <c r="E387" i="12"/>
  <c r="F387" i="12"/>
  <c r="E388" i="12"/>
  <c r="F388" i="12"/>
  <c r="E389" i="12"/>
  <c r="F389" i="12"/>
  <c r="E390" i="12"/>
  <c r="F390" i="12"/>
  <c r="E391" i="12"/>
  <c r="F391" i="12"/>
  <c r="E392" i="12"/>
  <c r="F392" i="12"/>
  <c r="E393" i="12"/>
  <c r="F393" i="12"/>
  <c r="E394" i="12"/>
  <c r="F394" i="12"/>
  <c r="E395" i="12"/>
  <c r="F395" i="12"/>
  <c r="E396" i="12"/>
  <c r="F396" i="12"/>
  <c r="E397" i="12"/>
  <c r="F397" i="12"/>
  <c r="E398" i="12"/>
  <c r="F398" i="12"/>
  <c r="E399" i="12"/>
  <c r="F399" i="12"/>
  <c r="E400" i="12"/>
  <c r="F400" i="12"/>
  <c r="E401" i="12"/>
  <c r="F401" i="12"/>
  <c r="E402" i="12"/>
  <c r="F402" i="12"/>
  <c r="E403" i="12"/>
  <c r="F403" i="12"/>
  <c r="E404" i="12"/>
  <c r="F404" i="12"/>
  <c r="E405" i="12"/>
  <c r="F405" i="12"/>
  <c r="E406" i="12"/>
  <c r="F406" i="12"/>
  <c r="E407" i="12"/>
  <c r="F407" i="12"/>
  <c r="E408" i="12"/>
  <c r="F408" i="12"/>
  <c r="E409" i="12"/>
  <c r="F409" i="12"/>
  <c r="E410" i="12"/>
  <c r="F410" i="12"/>
  <c r="E411" i="12"/>
  <c r="F411" i="12"/>
  <c r="E412" i="12"/>
  <c r="F412" i="12"/>
  <c r="E413" i="12"/>
  <c r="F413" i="12"/>
  <c r="E414" i="12"/>
  <c r="F414" i="12"/>
  <c r="E415" i="12"/>
  <c r="F415" i="12"/>
  <c r="E416" i="12"/>
  <c r="F416" i="12"/>
  <c r="E417" i="12"/>
  <c r="F417" i="12"/>
  <c r="E418" i="12"/>
  <c r="F418" i="12"/>
  <c r="E419" i="12"/>
  <c r="F419" i="12"/>
  <c r="E420" i="12"/>
  <c r="F420" i="12"/>
  <c r="E421" i="12"/>
  <c r="F421" i="12"/>
  <c r="E422" i="12"/>
  <c r="F422" i="12"/>
  <c r="E423" i="12"/>
  <c r="F423" i="12"/>
  <c r="E424" i="12"/>
  <c r="F424" i="12"/>
  <c r="E425" i="12"/>
  <c r="F425" i="12"/>
  <c r="E426" i="12"/>
  <c r="F426" i="12"/>
  <c r="E427" i="12"/>
  <c r="F427" i="12"/>
  <c r="E428" i="12"/>
  <c r="F428" i="12"/>
  <c r="E429" i="12"/>
  <c r="F429" i="12"/>
  <c r="E430" i="12"/>
  <c r="F430" i="12"/>
  <c r="E431" i="12"/>
  <c r="F431" i="12"/>
  <c r="E432" i="12"/>
  <c r="F432" i="12"/>
  <c r="E433" i="12"/>
  <c r="F433" i="12"/>
  <c r="E434" i="12"/>
  <c r="F434" i="12"/>
  <c r="E435" i="12"/>
  <c r="F435" i="12"/>
  <c r="E436" i="12"/>
  <c r="F436" i="12"/>
  <c r="E437" i="12"/>
  <c r="F437" i="12"/>
  <c r="E438" i="12"/>
  <c r="F438" i="12"/>
  <c r="E439" i="12"/>
  <c r="F439" i="12"/>
  <c r="E440" i="12"/>
  <c r="F440" i="12"/>
  <c r="E441" i="12"/>
  <c r="F441" i="12"/>
  <c r="E442" i="12"/>
  <c r="F442" i="12"/>
  <c r="E443" i="12"/>
  <c r="F443" i="12"/>
  <c r="E444" i="12"/>
  <c r="F444" i="12"/>
  <c r="E445" i="12"/>
  <c r="F445" i="12"/>
  <c r="E446" i="12"/>
  <c r="F446" i="12"/>
  <c r="E447" i="12"/>
  <c r="F447" i="12"/>
  <c r="E448" i="12"/>
  <c r="F448" i="12"/>
  <c r="E449" i="12"/>
  <c r="F449" i="12"/>
  <c r="E450" i="12"/>
  <c r="F450" i="12"/>
  <c r="E451" i="12"/>
  <c r="F451" i="12"/>
  <c r="E452" i="12"/>
  <c r="F452" i="12"/>
  <c r="E453" i="12"/>
  <c r="F453" i="12"/>
  <c r="E454" i="12"/>
  <c r="F454" i="12"/>
  <c r="E455" i="12"/>
  <c r="F455" i="12"/>
  <c r="E456" i="12"/>
  <c r="F456" i="12"/>
  <c r="E457" i="12"/>
  <c r="F457" i="12"/>
  <c r="E458" i="12"/>
  <c r="F458" i="12"/>
  <c r="E459" i="12"/>
  <c r="F459" i="12"/>
  <c r="E460" i="12"/>
  <c r="F460" i="12"/>
  <c r="E461" i="12"/>
  <c r="F461" i="12"/>
  <c r="E462" i="12"/>
  <c r="F462" i="12"/>
  <c r="E463" i="12"/>
  <c r="F463" i="12"/>
  <c r="E464" i="12"/>
  <c r="F464" i="12"/>
  <c r="E465" i="12"/>
  <c r="F465" i="12"/>
  <c r="E466" i="12"/>
  <c r="F466" i="12"/>
  <c r="E467" i="12"/>
  <c r="F467" i="12"/>
  <c r="E468" i="12"/>
  <c r="F468" i="12"/>
  <c r="E469" i="12"/>
  <c r="F469" i="12"/>
  <c r="E470" i="12"/>
  <c r="F470" i="12"/>
  <c r="E471" i="12"/>
  <c r="F471" i="12"/>
  <c r="E472" i="12"/>
  <c r="F472" i="12"/>
  <c r="E473" i="12"/>
  <c r="F473" i="12"/>
  <c r="E4" i="11"/>
  <c r="F4" i="11"/>
  <c r="E5" i="11"/>
  <c r="F5" i="11"/>
  <c r="E6" i="11"/>
  <c r="F6" i="11"/>
  <c r="E7" i="11"/>
  <c r="F7" i="11"/>
  <c r="E8" i="11"/>
  <c r="F8" i="11"/>
  <c r="E9" i="11"/>
  <c r="F9" i="11"/>
  <c r="E10" i="11"/>
  <c r="F10" i="11"/>
  <c r="E11" i="11"/>
  <c r="F11" i="11"/>
  <c r="E12" i="11"/>
  <c r="F12" i="11"/>
  <c r="E13" i="11"/>
  <c r="F13" i="11"/>
  <c r="E14" i="11"/>
  <c r="F14" i="11"/>
  <c r="E15" i="11"/>
  <c r="F15" i="11"/>
  <c r="E16" i="11"/>
  <c r="F16" i="11"/>
  <c r="E17" i="11"/>
  <c r="F17" i="11"/>
  <c r="E18" i="11"/>
  <c r="F18" i="11"/>
  <c r="E19" i="11"/>
  <c r="F19" i="11"/>
  <c r="E20" i="11"/>
  <c r="F20" i="11"/>
  <c r="E21" i="11"/>
  <c r="F21" i="11"/>
  <c r="E22" i="11"/>
  <c r="F22" i="11"/>
  <c r="E23" i="11"/>
  <c r="F23" i="11"/>
  <c r="E24" i="11"/>
  <c r="F24" i="11"/>
  <c r="E25" i="11"/>
  <c r="F25" i="11"/>
  <c r="E26" i="11"/>
  <c r="F26" i="11"/>
  <c r="E27" i="11"/>
  <c r="F27" i="11"/>
  <c r="E28" i="11"/>
  <c r="F28" i="11"/>
  <c r="E29" i="11"/>
  <c r="F29" i="11"/>
  <c r="E30" i="11"/>
  <c r="F30" i="11"/>
  <c r="E31" i="11"/>
  <c r="F31" i="11"/>
  <c r="E32" i="11"/>
  <c r="F32" i="11"/>
  <c r="E33" i="11"/>
  <c r="F33" i="11"/>
  <c r="E34" i="11"/>
  <c r="F34" i="11"/>
  <c r="E35" i="11"/>
  <c r="F35" i="11"/>
  <c r="E36" i="11"/>
  <c r="F36" i="11"/>
  <c r="E37" i="11"/>
  <c r="F37" i="11"/>
  <c r="E38" i="11"/>
  <c r="F38" i="11"/>
  <c r="E39" i="11"/>
  <c r="F39" i="11"/>
  <c r="E40" i="11"/>
  <c r="F40" i="11"/>
  <c r="E41" i="11"/>
  <c r="F41" i="11"/>
  <c r="E42" i="11"/>
  <c r="F42" i="11"/>
  <c r="E43" i="11"/>
  <c r="F43" i="11"/>
  <c r="E44" i="11"/>
  <c r="F44" i="11"/>
  <c r="E45" i="11"/>
  <c r="F45" i="11"/>
  <c r="E46" i="11"/>
  <c r="F46" i="11"/>
  <c r="E47" i="11"/>
  <c r="F47" i="11"/>
  <c r="E48" i="11"/>
  <c r="F48" i="11"/>
  <c r="E49" i="11"/>
  <c r="F49" i="11"/>
  <c r="E50" i="11"/>
  <c r="F50" i="11"/>
  <c r="E51" i="11"/>
  <c r="F51" i="11"/>
  <c r="E52" i="11"/>
  <c r="F52" i="11"/>
  <c r="E53" i="11"/>
  <c r="F53" i="11"/>
  <c r="E54" i="11"/>
  <c r="F54" i="11"/>
  <c r="E55" i="11"/>
  <c r="F55" i="11"/>
  <c r="E56" i="11"/>
  <c r="F56" i="11"/>
  <c r="E57" i="11"/>
  <c r="F57" i="11"/>
  <c r="E58" i="11"/>
  <c r="F58" i="11"/>
  <c r="E59" i="11"/>
  <c r="F59" i="11"/>
  <c r="E60" i="11"/>
  <c r="F60" i="11"/>
  <c r="E61" i="11"/>
  <c r="F61" i="11"/>
  <c r="E62" i="11"/>
  <c r="F62" i="11"/>
  <c r="E63" i="11"/>
  <c r="F63" i="11"/>
  <c r="E64" i="11"/>
  <c r="F64" i="11"/>
  <c r="E65" i="11"/>
  <c r="F65" i="11"/>
  <c r="E66" i="11"/>
  <c r="F66" i="11"/>
  <c r="E67" i="11"/>
  <c r="F67" i="11"/>
  <c r="E68" i="11"/>
  <c r="F68" i="11"/>
  <c r="E69" i="11"/>
  <c r="F69" i="11"/>
  <c r="E70" i="11"/>
  <c r="F70" i="11"/>
  <c r="E71" i="11"/>
  <c r="F71" i="11"/>
  <c r="E72" i="11"/>
  <c r="F72" i="11"/>
  <c r="E73" i="11"/>
  <c r="F73" i="11"/>
  <c r="E74" i="11"/>
  <c r="F74" i="11"/>
  <c r="E75" i="11"/>
  <c r="F75" i="11"/>
  <c r="E76" i="11"/>
  <c r="F76" i="11"/>
  <c r="E77" i="11"/>
  <c r="F77" i="11"/>
  <c r="E78" i="11"/>
  <c r="F78" i="11"/>
  <c r="E79" i="11"/>
  <c r="F79" i="11"/>
  <c r="E80" i="11"/>
  <c r="F80" i="11"/>
  <c r="E81" i="11"/>
  <c r="F81" i="11"/>
  <c r="E82" i="11"/>
  <c r="F82" i="11"/>
  <c r="E83" i="11"/>
  <c r="F83" i="11"/>
  <c r="E84" i="11"/>
  <c r="F84" i="11"/>
  <c r="E85" i="11"/>
  <c r="F85" i="11"/>
  <c r="E86" i="11"/>
  <c r="F86" i="11"/>
  <c r="E87" i="11"/>
  <c r="F87" i="11"/>
  <c r="E88" i="11"/>
  <c r="F88" i="11"/>
  <c r="E89" i="11"/>
  <c r="F89" i="11"/>
  <c r="E90" i="11"/>
  <c r="F90" i="11"/>
  <c r="E91" i="11"/>
  <c r="F91" i="11"/>
  <c r="E92" i="11"/>
  <c r="F92" i="11"/>
  <c r="E93" i="11"/>
  <c r="F93" i="11"/>
  <c r="E94" i="11"/>
  <c r="F94" i="11"/>
  <c r="E95" i="11"/>
  <c r="F95" i="11"/>
  <c r="E96" i="11"/>
  <c r="F96" i="11"/>
  <c r="E97" i="11"/>
  <c r="F97" i="11"/>
  <c r="E98" i="11"/>
  <c r="F98" i="11"/>
  <c r="E99" i="11"/>
  <c r="F99" i="11"/>
  <c r="E100" i="11"/>
  <c r="F100" i="11"/>
  <c r="E101" i="11"/>
  <c r="F101" i="11"/>
  <c r="E102" i="11"/>
  <c r="F102" i="11"/>
  <c r="E103" i="11"/>
  <c r="F103" i="11"/>
  <c r="E104" i="11"/>
  <c r="F104" i="11"/>
  <c r="E105" i="11"/>
  <c r="F105" i="11"/>
  <c r="E106" i="11"/>
  <c r="F106" i="11"/>
  <c r="E107" i="11"/>
  <c r="F107" i="11"/>
  <c r="E108" i="11"/>
  <c r="F108" i="11"/>
  <c r="E109" i="11"/>
  <c r="F109" i="11"/>
  <c r="E110" i="11"/>
  <c r="F110" i="11"/>
  <c r="E111" i="11"/>
  <c r="F111" i="11"/>
  <c r="E112" i="11"/>
  <c r="F112" i="11"/>
  <c r="E113" i="11"/>
  <c r="F113" i="11"/>
  <c r="E114" i="11"/>
  <c r="F114" i="11"/>
  <c r="E115" i="11"/>
  <c r="F115" i="11"/>
  <c r="E116" i="11"/>
  <c r="F116" i="11"/>
  <c r="E117" i="11"/>
  <c r="F117" i="11"/>
  <c r="E118" i="11"/>
  <c r="F118" i="11"/>
  <c r="E119" i="11"/>
  <c r="F119" i="11"/>
  <c r="E120" i="11"/>
  <c r="F120" i="11"/>
  <c r="E121" i="11"/>
  <c r="F121" i="11"/>
  <c r="E122" i="11"/>
  <c r="F122" i="11"/>
  <c r="E123" i="11"/>
  <c r="F123" i="11"/>
  <c r="E124" i="11"/>
  <c r="F124" i="11"/>
  <c r="E125" i="11"/>
  <c r="F125" i="11"/>
  <c r="E126" i="11"/>
  <c r="F126" i="11"/>
  <c r="E127" i="11"/>
  <c r="F127" i="11"/>
  <c r="E128" i="11"/>
  <c r="F128" i="11"/>
  <c r="E129" i="11"/>
  <c r="F129" i="11"/>
  <c r="E130" i="11"/>
  <c r="F130" i="11"/>
  <c r="E131" i="11"/>
  <c r="F131" i="11"/>
  <c r="E132" i="11"/>
  <c r="F132" i="11"/>
  <c r="E133" i="11"/>
  <c r="F133" i="11"/>
  <c r="E134" i="11"/>
  <c r="F134" i="11"/>
  <c r="E135" i="11"/>
  <c r="F135" i="11"/>
  <c r="E136" i="11"/>
  <c r="F136" i="11"/>
  <c r="E137" i="11"/>
  <c r="F137" i="11"/>
  <c r="E138" i="11"/>
  <c r="F138" i="11"/>
  <c r="E139" i="11"/>
  <c r="F139" i="11"/>
  <c r="E140" i="11"/>
  <c r="F140" i="11"/>
  <c r="E141" i="11"/>
  <c r="F141" i="11"/>
  <c r="E142" i="11"/>
  <c r="F142" i="11"/>
  <c r="E143" i="11"/>
  <c r="F143" i="11"/>
  <c r="E144" i="11"/>
  <c r="F144" i="11"/>
  <c r="E145" i="11"/>
  <c r="F145" i="11"/>
  <c r="E146" i="11"/>
  <c r="F146" i="11"/>
  <c r="E147" i="11"/>
  <c r="F147" i="11"/>
  <c r="E148" i="11"/>
  <c r="F148" i="11"/>
  <c r="E149" i="11"/>
  <c r="F149" i="11"/>
  <c r="E150" i="11"/>
  <c r="F150" i="11"/>
  <c r="E151" i="11"/>
  <c r="F151" i="11"/>
  <c r="E152" i="11"/>
  <c r="F152" i="11"/>
  <c r="E153" i="11"/>
  <c r="F153" i="11"/>
  <c r="E154" i="11"/>
  <c r="F154" i="11"/>
  <c r="E155" i="11"/>
  <c r="F155" i="11"/>
  <c r="E156" i="11"/>
  <c r="F156" i="11"/>
  <c r="E157" i="11"/>
  <c r="F157" i="11"/>
  <c r="E158" i="11"/>
  <c r="F158" i="11"/>
  <c r="E159" i="11"/>
  <c r="F159" i="11"/>
  <c r="E160" i="11"/>
  <c r="F160" i="11"/>
  <c r="E161" i="11"/>
  <c r="F161" i="11"/>
  <c r="E162" i="11"/>
  <c r="F162" i="11"/>
  <c r="E163" i="11"/>
  <c r="F163" i="11"/>
  <c r="E164" i="11"/>
  <c r="F164" i="11"/>
  <c r="E165" i="11"/>
  <c r="F165" i="11"/>
  <c r="E166" i="11"/>
  <c r="F166" i="11"/>
  <c r="E167" i="11"/>
  <c r="F167" i="11"/>
  <c r="E168" i="11"/>
  <c r="F168" i="11"/>
  <c r="E169" i="11"/>
  <c r="F169" i="11"/>
  <c r="E170" i="11"/>
  <c r="F170" i="11"/>
  <c r="E171" i="11"/>
  <c r="F171" i="11"/>
  <c r="E172" i="11"/>
  <c r="F172" i="11"/>
  <c r="E173" i="11"/>
  <c r="F173" i="11"/>
  <c r="E174" i="11"/>
  <c r="F174" i="11"/>
  <c r="E175" i="11"/>
  <c r="F175" i="11"/>
  <c r="E176" i="11"/>
  <c r="F176" i="11"/>
  <c r="E177" i="11"/>
  <c r="F177" i="11"/>
  <c r="E178" i="11"/>
  <c r="F178" i="11"/>
  <c r="E179" i="11"/>
  <c r="F179" i="11"/>
  <c r="E180" i="11"/>
  <c r="F180" i="11"/>
  <c r="E181" i="11"/>
  <c r="F181" i="11"/>
  <c r="E182" i="11"/>
  <c r="F182" i="11"/>
  <c r="E183" i="11"/>
  <c r="F183" i="11"/>
  <c r="E184" i="11"/>
  <c r="F184" i="11"/>
  <c r="E185" i="11"/>
  <c r="F185" i="11"/>
  <c r="E186" i="11"/>
  <c r="F186" i="11"/>
  <c r="E187" i="11"/>
  <c r="F187" i="11"/>
  <c r="E188" i="11"/>
  <c r="F188" i="11"/>
  <c r="E189" i="11"/>
  <c r="F189" i="11"/>
  <c r="E190" i="11"/>
  <c r="F190" i="11"/>
  <c r="E191" i="11"/>
  <c r="F191" i="11"/>
  <c r="E192" i="11"/>
  <c r="F192" i="11"/>
  <c r="E193" i="11"/>
  <c r="F193" i="11"/>
  <c r="E194" i="11"/>
  <c r="F194" i="11"/>
  <c r="E195" i="11"/>
  <c r="F195" i="11"/>
  <c r="E196" i="11"/>
  <c r="F196" i="11"/>
  <c r="E197" i="11"/>
  <c r="F197" i="11"/>
  <c r="E198" i="11"/>
  <c r="F198" i="11"/>
  <c r="E199" i="11"/>
  <c r="F199" i="11"/>
  <c r="E200" i="11"/>
  <c r="F200" i="11"/>
  <c r="E201" i="11"/>
  <c r="F201" i="11"/>
  <c r="E202" i="11"/>
  <c r="F202" i="11"/>
  <c r="E203" i="11"/>
  <c r="F203" i="11"/>
  <c r="E204" i="11"/>
  <c r="F204" i="11"/>
  <c r="E205" i="11"/>
  <c r="F205" i="11"/>
  <c r="E206" i="11"/>
  <c r="F206" i="11"/>
  <c r="E207" i="11"/>
  <c r="F207" i="11"/>
  <c r="E208" i="11"/>
  <c r="F208" i="11"/>
  <c r="E209" i="11"/>
  <c r="F209" i="11"/>
  <c r="E210" i="11"/>
  <c r="F210" i="11"/>
  <c r="E211" i="11"/>
  <c r="F211" i="11"/>
  <c r="E212" i="11"/>
  <c r="F212" i="11"/>
  <c r="E213" i="11"/>
  <c r="F213" i="11"/>
  <c r="E214" i="11"/>
  <c r="F214" i="11"/>
  <c r="E215" i="11"/>
  <c r="F215" i="11"/>
  <c r="E216" i="11"/>
  <c r="F216" i="11"/>
  <c r="E217" i="11"/>
  <c r="F217" i="11"/>
  <c r="E218" i="11"/>
  <c r="F218" i="11"/>
  <c r="E219" i="11"/>
  <c r="F219" i="11"/>
  <c r="E220" i="11"/>
  <c r="F220" i="11"/>
  <c r="E221" i="11"/>
  <c r="F221" i="11"/>
  <c r="E222" i="11"/>
  <c r="F222" i="11"/>
  <c r="E223" i="11"/>
  <c r="F223" i="11"/>
  <c r="E224" i="11"/>
  <c r="F224" i="11"/>
  <c r="E225" i="11"/>
  <c r="F225" i="11"/>
  <c r="E226" i="11"/>
  <c r="F226" i="11"/>
  <c r="E227" i="11"/>
  <c r="F227" i="11"/>
  <c r="E228" i="11"/>
  <c r="F228" i="11"/>
  <c r="E229" i="11"/>
  <c r="F229" i="11"/>
  <c r="E230" i="11"/>
  <c r="F230" i="11"/>
  <c r="E231" i="11"/>
  <c r="F231" i="11"/>
  <c r="E232" i="11"/>
  <c r="F232" i="11"/>
  <c r="E233" i="11"/>
  <c r="F233" i="11"/>
  <c r="E234" i="11"/>
  <c r="F234" i="11"/>
  <c r="E235" i="11"/>
  <c r="F235" i="11"/>
  <c r="E236" i="11"/>
  <c r="F236" i="11"/>
  <c r="E237" i="11"/>
  <c r="F237" i="11"/>
  <c r="E238" i="11"/>
  <c r="F238" i="11"/>
  <c r="E239" i="11"/>
  <c r="F239" i="11"/>
  <c r="E240" i="11"/>
  <c r="F240" i="11"/>
  <c r="E241" i="11"/>
  <c r="F241" i="11"/>
  <c r="E242" i="11"/>
  <c r="F242" i="11"/>
  <c r="E243" i="11"/>
  <c r="F243" i="11"/>
  <c r="E244" i="11"/>
  <c r="F244" i="11"/>
  <c r="E245" i="11"/>
  <c r="F245" i="11"/>
  <c r="E246" i="11"/>
  <c r="F246" i="11"/>
  <c r="E247" i="11"/>
  <c r="F247" i="11"/>
  <c r="E248" i="11"/>
  <c r="F248" i="11"/>
  <c r="E249" i="11"/>
  <c r="F249" i="11"/>
  <c r="E250" i="11"/>
  <c r="F250" i="11"/>
  <c r="E251" i="11"/>
  <c r="F251" i="11"/>
  <c r="E252" i="11"/>
  <c r="F252" i="11"/>
  <c r="E253" i="11"/>
  <c r="F253" i="11"/>
  <c r="E254" i="11"/>
  <c r="F254" i="11"/>
  <c r="E255" i="11"/>
  <c r="F255" i="11"/>
  <c r="E256" i="11"/>
  <c r="F256" i="11"/>
  <c r="E257" i="11"/>
  <c r="F257" i="11"/>
  <c r="E258" i="11"/>
  <c r="F258" i="11"/>
  <c r="E259" i="11"/>
  <c r="F259" i="11"/>
  <c r="E260" i="11"/>
  <c r="F260" i="11"/>
  <c r="E261" i="11"/>
  <c r="F261" i="11"/>
  <c r="E262" i="11"/>
  <c r="F262" i="11"/>
  <c r="E263" i="11"/>
  <c r="F263" i="11"/>
  <c r="E264" i="11"/>
  <c r="F264" i="11"/>
  <c r="E265" i="11"/>
  <c r="F265" i="11"/>
  <c r="E266" i="11"/>
  <c r="F266" i="11"/>
  <c r="E267" i="11"/>
  <c r="F267" i="11"/>
  <c r="E268" i="11"/>
  <c r="F268" i="11"/>
  <c r="E269" i="11"/>
  <c r="F269" i="11"/>
  <c r="E270" i="11"/>
  <c r="F270" i="11"/>
  <c r="E271" i="11"/>
  <c r="F271" i="11"/>
  <c r="E272" i="11"/>
  <c r="F272" i="11"/>
  <c r="E273" i="11"/>
  <c r="F273" i="11"/>
  <c r="E274" i="11"/>
  <c r="F274" i="11"/>
  <c r="E275" i="11"/>
  <c r="F275" i="11"/>
  <c r="E276" i="11"/>
  <c r="F276" i="11"/>
  <c r="E277" i="11"/>
  <c r="F277" i="11"/>
  <c r="E278" i="11"/>
  <c r="F278" i="11"/>
  <c r="E279" i="11"/>
  <c r="F279" i="11"/>
  <c r="E280" i="11"/>
  <c r="F280" i="11"/>
  <c r="E281" i="11"/>
  <c r="F281" i="11"/>
  <c r="E282" i="11"/>
  <c r="F282" i="11"/>
  <c r="E283" i="11"/>
  <c r="F283" i="11"/>
  <c r="E284" i="11"/>
  <c r="F284" i="11"/>
  <c r="E285" i="11"/>
  <c r="F285" i="11"/>
  <c r="E286" i="11"/>
  <c r="F286" i="11"/>
  <c r="E287" i="11"/>
  <c r="F287" i="11"/>
  <c r="E288" i="11"/>
  <c r="F288" i="11"/>
  <c r="E289" i="11"/>
  <c r="F289" i="11"/>
  <c r="E290" i="11"/>
  <c r="F290" i="11"/>
  <c r="E291" i="11"/>
  <c r="F291" i="11"/>
  <c r="E292" i="11"/>
  <c r="F292" i="11"/>
  <c r="E293" i="11"/>
  <c r="F293" i="11"/>
  <c r="E294" i="11"/>
  <c r="F294" i="11"/>
  <c r="E295" i="11"/>
  <c r="F295" i="11"/>
  <c r="E296" i="11"/>
  <c r="F296" i="11"/>
  <c r="E297" i="11"/>
  <c r="F297" i="11"/>
  <c r="E298" i="11"/>
  <c r="F298" i="11"/>
  <c r="E299" i="11"/>
  <c r="F299" i="11"/>
  <c r="E300" i="11"/>
  <c r="F300" i="11"/>
  <c r="E301" i="11"/>
  <c r="F301" i="11"/>
  <c r="E302" i="11"/>
  <c r="F302" i="11"/>
  <c r="E303" i="11"/>
  <c r="F303" i="11"/>
  <c r="E304" i="11"/>
  <c r="F304" i="11"/>
  <c r="E305" i="11"/>
  <c r="F305" i="11"/>
  <c r="E306" i="11"/>
  <c r="F306" i="11"/>
  <c r="E307" i="11"/>
  <c r="F307" i="11"/>
  <c r="E308" i="11"/>
  <c r="F308" i="11"/>
  <c r="E309" i="11"/>
  <c r="F309" i="11"/>
  <c r="E310" i="11"/>
  <c r="F310" i="11"/>
  <c r="E311" i="11"/>
  <c r="F311" i="11"/>
  <c r="E312" i="11"/>
  <c r="F312" i="11"/>
  <c r="E313" i="11"/>
  <c r="F313" i="11"/>
  <c r="E314" i="11"/>
  <c r="F314" i="11"/>
  <c r="E315" i="11"/>
  <c r="F315" i="11"/>
  <c r="E316" i="11"/>
  <c r="F316" i="11"/>
  <c r="E317" i="11"/>
  <c r="F317" i="11"/>
  <c r="E318" i="11"/>
  <c r="F318" i="11"/>
  <c r="E319" i="11"/>
  <c r="F319" i="11"/>
  <c r="E320" i="11"/>
  <c r="F320" i="11"/>
  <c r="E321" i="11"/>
  <c r="F321" i="11"/>
  <c r="E322" i="11"/>
  <c r="F322" i="11"/>
  <c r="E323" i="11"/>
  <c r="F323" i="11"/>
  <c r="E324" i="11"/>
  <c r="F324" i="11"/>
  <c r="E325" i="11"/>
  <c r="F325" i="11"/>
  <c r="E326" i="11"/>
  <c r="F326" i="11"/>
  <c r="E327" i="11"/>
  <c r="F327" i="11"/>
  <c r="E328" i="11"/>
  <c r="F328" i="11"/>
  <c r="E329" i="11"/>
  <c r="F329" i="11"/>
  <c r="E330" i="11"/>
  <c r="F330" i="11"/>
  <c r="E331" i="11"/>
  <c r="F331" i="11"/>
  <c r="E332" i="11"/>
  <c r="F332" i="11"/>
  <c r="E333" i="11"/>
  <c r="F333" i="11"/>
  <c r="E334" i="11"/>
  <c r="F334" i="11"/>
  <c r="E335" i="11"/>
  <c r="F335" i="11"/>
  <c r="E336" i="11"/>
  <c r="F336" i="11"/>
  <c r="E337" i="11"/>
  <c r="F337" i="11"/>
  <c r="E338" i="11"/>
  <c r="F338" i="11"/>
  <c r="E339" i="11"/>
  <c r="F339" i="11"/>
  <c r="E340" i="11"/>
  <c r="F340" i="11"/>
  <c r="E341" i="11"/>
  <c r="F341" i="11"/>
  <c r="E342" i="11"/>
  <c r="F342" i="11"/>
  <c r="E343" i="11"/>
  <c r="F343" i="11"/>
  <c r="E344" i="11"/>
  <c r="F344" i="11"/>
  <c r="E345" i="11"/>
  <c r="F345" i="11"/>
  <c r="E346" i="11"/>
  <c r="F346" i="11"/>
  <c r="E347" i="11"/>
  <c r="F347" i="11"/>
  <c r="E348" i="11"/>
  <c r="F348" i="11"/>
  <c r="E349" i="11"/>
  <c r="F349" i="11"/>
  <c r="E350" i="11"/>
  <c r="F350" i="11"/>
  <c r="E351" i="11"/>
  <c r="F351" i="11"/>
  <c r="E352" i="11"/>
  <c r="F352" i="11"/>
  <c r="E353" i="11"/>
  <c r="F353" i="11"/>
  <c r="E354" i="11"/>
  <c r="F354" i="11"/>
  <c r="E355" i="11"/>
  <c r="F355" i="11"/>
  <c r="E356" i="11"/>
  <c r="F356" i="11"/>
  <c r="E357" i="11"/>
  <c r="F357" i="11"/>
  <c r="E358" i="11"/>
  <c r="F358" i="11"/>
  <c r="E359" i="11"/>
  <c r="F359" i="11"/>
  <c r="E360" i="11"/>
  <c r="F360" i="11"/>
  <c r="E361" i="11"/>
  <c r="F361" i="11"/>
  <c r="E362" i="11"/>
  <c r="F362" i="11"/>
  <c r="E363" i="11"/>
  <c r="F363" i="11"/>
  <c r="E364" i="11"/>
  <c r="F364" i="11"/>
  <c r="E365" i="11"/>
  <c r="F365" i="11"/>
  <c r="E366" i="11"/>
  <c r="F366" i="11"/>
  <c r="E367" i="11"/>
  <c r="F367" i="11"/>
  <c r="E368" i="11"/>
  <c r="F368" i="11"/>
  <c r="E369" i="11"/>
  <c r="F369" i="11"/>
  <c r="E370" i="11"/>
  <c r="F370" i="11"/>
  <c r="E371" i="11"/>
  <c r="F371" i="11"/>
  <c r="E372" i="11"/>
  <c r="F372" i="11"/>
  <c r="E373" i="11"/>
  <c r="F373" i="11"/>
  <c r="E374" i="11"/>
  <c r="F374" i="11"/>
  <c r="E375" i="11"/>
  <c r="F375" i="11"/>
  <c r="E376" i="11"/>
  <c r="F376" i="11"/>
  <c r="E377" i="11"/>
  <c r="F377" i="11"/>
  <c r="E378" i="11"/>
  <c r="F378" i="11"/>
  <c r="E379" i="11"/>
  <c r="F379" i="11"/>
  <c r="E380" i="11"/>
  <c r="F380" i="11"/>
  <c r="E381" i="11"/>
  <c r="F381" i="11"/>
  <c r="E382" i="11"/>
  <c r="F382" i="11"/>
  <c r="E383" i="11"/>
  <c r="F383" i="11"/>
  <c r="E384" i="11"/>
  <c r="F384" i="11"/>
  <c r="E385" i="11"/>
  <c r="F385" i="11"/>
  <c r="E386" i="11"/>
  <c r="F386" i="11"/>
  <c r="E387" i="11"/>
  <c r="F387" i="11"/>
  <c r="E388" i="11"/>
  <c r="F388" i="11"/>
  <c r="E389" i="11"/>
  <c r="F389" i="11"/>
  <c r="E390" i="11"/>
  <c r="F390" i="11"/>
  <c r="E391" i="11"/>
  <c r="F391" i="11"/>
  <c r="E392" i="11"/>
  <c r="F392" i="11"/>
  <c r="E393" i="11"/>
  <c r="F393" i="11"/>
  <c r="E394" i="11"/>
  <c r="F394" i="11"/>
  <c r="E395" i="11"/>
  <c r="F395" i="11"/>
  <c r="E396" i="11"/>
  <c r="F396" i="11"/>
  <c r="E397" i="11"/>
  <c r="F397" i="11"/>
  <c r="E398" i="11"/>
  <c r="F398" i="11"/>
  <c r="E399" i="11"/>
  <c r="F399" i="11"/>
  <c r="E400" i="11"/>
  <c r="F400" i="11"/>
  <c r="E401" i="11"/>
  <c r="F401" i="11"/>
  <c r="E402" i="11"/>
  <c r="F402" i="11"/>
  <c r="E403" i="11"/>
  <c r="F403" i="11"/>
  <c r="E404" i="11"/>
  <c r="F404" i="11"/>
  <c r="E405" i="11"/>
  <c r="F405" i="11"/>
  <c r="E406" i="11"/>
  <c r="F406" i="11"/>
  <c r="E407" i="11"/>
  <c r="F407" i="11"/>
  <c r="E408" i="11"/>
  <c r="F408" i="11"/>
  <c r="E409" i="11"/>
  <c r="F409" i="11"/>
  <c r="E410" i="11"/>
  <c r="F410" i="11"/>
  <c r="E411" i="11"/>
  <c r="F411" i="11"/>
  <c r="E412" i="11"/>
  <c r="F412" i="11"/>
  <c r="E413" i="11"/>
  <c r="F413" i="11"/>
  <c r="E414" i="11"/>
  <c r="F414" i="11"/>
  <c r="E415" i="11"/>
  <c r="F415" i="11"/>
  <c r="E416" i="11"/>
  <c r="F416" i="11"/>
  <c r="E417" i="11"/>
  <c r="F417" i="11"/>
  <c r="E418" i="11"/>
  <c r="F418" i="11"/>
  <c r="E419" i="11"/>
  <c r="F419" i="11"/>
  <c r="E420" i="11"/>
  <c r="F420" i="11"/>
  <c r="E421" i="11"/>
  <c r="F421" i="11"/>
  <c r="E422" i="11"/>
  <c r="F422" i="11"/>
  <c r="E423" i="11"/>
  <c r="F423" i="11"/>
  <c r="E424" i="11"/>
  <c r="F424" i="11"/>
  <c r="E425" i="11"/>
  <c r="F425" i="11"/>
  <c r="E426" i="11"/>
  <c r="F426" i="11"/>
  <c r="E427" i="11"/>
  <c r="F427" i="11"/>
  <c r="E428" i="11"/>
  <c r="F428" i="11"/>
  <c r="E429" i="11"/>
  <c r="F429" i="11"/>
  <c r="E430" i="11"/>
  <c r="F430" i="11"/>
  <c r="E431" i="11"/>
  <c r="F431" i="11"/>
  <c r="E432" i="11"/>
  <c r="F432" i="11"/>
  <c r="E433" i="11"/>
  <c r="F433" i="11"/>
  <c r="E434" i="11"/>
  <c r="F434" i="11"/>
  <c r="E435" i="11"/>
  <c r="F435" i="11"/>
  <c r="E436" i="11"/>
  <c r="F436" i="11"/>
  <c r="E437" i="11"/>
  <c r="F437" i="11"/>
  <c r="E438" i="11"/>
  <c r="F438" i="11"/>
  <c r="E439" i="11"/>
  <c r="F439" i="11"/>
  <c r="E440" i="11"/>
  <c r="F440" i="11"/>
  <c r="E441" i="11"/>
  <c r="F441" i="11"/>
  <c r="E442" i="11"/>
  <c r="F442" i="11"/>
  <c r="E443" i="11"/>
  <c r="F443" i="11"/>
  <c r="E444" i="11"/>
  <c r="F444" i="11"/>
  <c r="E445" i="11"/>
  <c r="F445" i="11"/>
  <c r="E446" i="11"/>
  <c r="F446" i="11"/>
  <c r="E447" i="11"/>
  <c r="F447" i="11"/>
  <c r="E448" i="11"/>
  <c r="F448" i="11"/>
  <c r="E449" i="11"/>
  <c r="F449" i="11"/>
  <c r="E450" i="11"/>
  <c r="F450" i="11"/>
  <c r="E451" i="11"/>
  <c r="F451" i="11"/>
  <c r="E452" i="11"/>
  <c r="F452" i="11"/>
  <c r="E453" i="11"/>
  <c r="F453" i="11"/>
  <c r="E454" i="11"/>
  <c r="F454" i="11"/>
  <c r="E455" i="11"/>
  <c r="F455" i="11"/>
  <c r="E456" i="11"/>
  <c r="F456" i="11"/>
  <c r="E457" i="11"/>
  <c r="F457" i="11"/>
  <c r="E458" i="11"/>
  <c r="F458" i="11"/>
  <c r="E459" i="11"/>
  <c r="F459" i="11"/>
  <c r="E460" i="11"/>
  <c r="F460" i="11"/>
  <c r="E461" i="11"/>
  <c r="F461" i="11"/>
  <c r="E462" i="11"/>
  <c r="F462" i="11"/>
  <c r="E463" i="11"/>
  <c r="F463" i="11"/>
  <c r="E464" i="11"/>
  <c r="F464" i="11"/>
  <c r="E465" i="11"/>
  <c r="F465" i="11"/>
  <c r="E466" i="11"/>
  <c r="F466" i="11"/>
  <c r="E467" i="11"/>
  <c r="F467" i="11"/>
  <c r="E468" i="11"/>
  <c r="F468" i="11"/>
  <c r="E469" i="11"/>
  <c r="F469" i="11"/>
  <c r="E470" i="11"/>
  <c r="F470" i="11"/>
  <c r="E471" i="11"/>
  <c r="F471" i="11"/>
  <c r="E472" i="11"/>
  <c r="F472" i="11"/>
  <c r="E473" i="11"/>
  <c r="F473" i="11"/>
  <c r="E474" i="11"/>
  <c r="F474" i="11"/>
  <c r="E475" i="11"/>
  <c r="F475" i="11"/>
  <c r="E476" i="11"/>
  <c r="F476" i="11"/>
  <c r="E477" i="11"/>
  <c r="F477" i="11"/>
  <c r="E478" i="11"/>
  <c r="F478" i="11"/>
  <c r="E479" i="11"/>
  <c r="F479" i="11"/>
  <c r="E480" i="11"/>
  <c r="F480" i="11"/>
  <c r="E481" i="11"/>
  <c r="F481" i="11"/>
  <c r="E482" i="11"/>
  <c r="F482" i="11"/>
  <c r="E483" i="11"/>
  <c r="F483" i="11"/>
  <c r="E484" i="11"/>
  <c r="F484" i="11"/>
  <c r="E485" i="11"/>
  <c r="F485" i="11"/>
  <c r="E486" i="11"/>
  <c r="F486" i="11"/>
  <c r="E487" i="11"/>
  <c r="F487" i="11"/>
  <c r="E488" i="11"/>
  <c r="F488" i="11"/>
  <c r="E489" i="11"/>
  <c r="F489" i="11"/>
  <c r="E490" i="11"/>
  <c r="F490" i="11"/>
  <c r="E491" i="11"/>
  <c r="F491" i="11"/>
  <c r="E492" i="11"/>
  <c r="F492" i="11"/>
  <c r="E493" i="11"/>
  <c r="F493" i="11"/>
  <c r="E494" i="11"/>
  <c r="F494" i="11"/>
  <c r="E495" i="11"/>
  <c r="F495" i="11"/>
  <c r="E496" i="11"/>
  <c r="F496" i="11"/>
  <c r="E497" i="11"/>
  <c r="F497" i="11"/>
  <c r="E498" i="11"/>
  <c r="F498" i="11"/>
  <c r="E499" i="11"/>
  <c r="F499" i="11"/>
  <c r="E500" i="11"/>
  <c r="F500" i="11"/>
  <c r="E501" i="11"/>
  <c r="F501" i="11"/>
  <c r="E502" i="11"/>
  <c r="F502" i="11"/>
  <c r="E503" i="11"/>
  <c r="F503" i="11"/>
  <c r="E504" i="11"/>
  <c r="F504" i="11"/>
  <c r="E505" i="11"/>
  <c r="F505" i="11"/>
  <c r="E506" i="11"/>
  <c r="F506" i="11"/>
  <c r="E507" i="11"/>
  <c r="F507" i="11"/>
  <c r="E508" i="11"/>
  <c r="F508" i="11"/>
  <c r="E509" i="11"/>
  <c r="F509" i="11"/>
  <c r="E510" i="11"/>
  <c r="F510" i="11"/>
  <c r="E511" i="11"/>
  <c r="F511" i="11"/>
  <c r="E512" i="11"/>
  <c r="F512" i="11"/>
  <c r="E513" i="11"/>
  <c r="F513" i="11"/>
  <c r="E514" i="11"/>
  <c r="F514" i="11"/>
  <c r="E515" i="11"/>
  <c r="F515" i="11"/>
  <c r="E516" i="11"/>
  <c r="F516" i="11"/>
  <c r="E517" i="11"/>
  <c r="F517" i="11"/>
  <c r="E518" i="11"/>
  <c r="F518" i="11"/>
  <c r="E519" i="11"/>
  <c r="F519" i="11"/>
  <c r="E520" i="11"/>
  <c r="F520" i="11"/>
  <c r="E521" i="11"/>
  <c r="F521" i="11"/>
  <c r="E522" i="11"/>
  <c r="F522" i="11"/>
  <c r="E523" i="11"/>
  <c r="F523" i="11"/>
  <c r="E524" i="11"/>
  <c r="F524" i="11"/>
  <c r="E525" i="11"/>
  <c r="F525" i="11"/>
  <c r="E526" i="11"/>
  <c r="F526" i="11"/>
  <c r="E527" i="11"/>
  <c r="F527" i="11"/>
  <c r="E528" i="11"/>
  <c r="F528" i="11"/>
  <c r="E529" i="11"/>
  <c r="F529" i="11"/>
  <c r="E530" i="11"/>
  <c r="F530" i="11"/>
  <c r="E531" i="11"/>
  <c r="F531" i="11"/>
  <c r="E532" i="11"/>
  <c r="F532" i="11"/>
  <c r="E533" i="11"/>
  <c r="F533" i="11"/>
  <c r="E534" i="11"/>
  <c r="F534" i="11"/>
  <c r="E535" i="11"/>
  <c r="F535" i="11"/>
  <c r="E536" i="11"/>
  <c r="F536" i="11"/>
  <c r="E537" i="11"/>
  <c r="F537" i="11"/>
  <c r="E538" i="11"/>
  <c r="F538" i="11"/>
  <c r="E539" i="11"/>
  <c r="F539" i="11"/>
  <c r="E540" i="11"/>
  <c r="F540" i="11"/>
  <c r="E541" i="11"/>
  <c r="F541" i="11"/>
  <c r="E542" i="11"/>
  <c r="F542" i="11"/>
  <c r="E543" i="11"/>
  <c r="F543" i="11"/>
  <c r="E544" i="11"/>
  <c r="F544" i="11"/>
  <c r="E545" i="11"/>
  <c r="F545" i="11"/>
  <c r="E546" i="11"/>
  <c r="F546" i="11"/>
  <c r="E547" i="11"/>
  <c r="F547" i="11"/>
  <c r="E548" i="11"/>
  <c r="F548" i="11"/>
  <c r="E549" i="11"/>
  <c r="F549" i="11"/>
  <c r="E550" i="11"/>
  <c r="F550" i="11"/>
  <c r="E551" i="11"/>
  <c r="F551" i="11"/>
  <c r="E552" i="11"/>
  <c r="F552" i="11"/>
  <c r="E553" i="11"/>
  <c r="F553" i="11"/>
  <c r="E554" i="11"/>
  <c r="F554" i="11"/>
  <c r="E555" i="11"/>
  <c r="F555" i="11"/>
  <c r="E556" i="11"/>
  <c r="F556" i="11"/>
  <c r="E557" i="11"/>
  <c r="F557" i="11"/>
  <c r="E558" i="11"/>
  <c r="F558" i="11"/>
  <c r="E559" i="11"/>
  <c r="F559" i="11"/>
  <c r="E560" i="11"/>
  <c r="F560" i="11"/>
  <c r="E561" i="11"/>
  <c r="F561" i="11"/>
  <c r="E562" i="11"/>
  <c r="F562" i="11"/>
  <c r="E563" i="11"/>
  <c r="F563" i="11"/>
  <c r="E564" i="11"/>
  <c r="F564" i="11"/>
  <c r="E565" i="11"/>
  <c r="F565" i="11"/>
  <c r="E566" i="11"/>
  <c r="F566" i="11"/>
  <c r="E567" i="11"/>
  <c r="F567" i="11"/>
  <c r="E568" i="11"/>
  <c r="F568" i="11"/>
  <c r="E569" i="11"/>
  <c r="F569" i="11"/>
  <c r="E570" i="11"/>
  <c r="F570" i="11"/>
  <c r="E571" i="11"/>
  <c r="F571" i="11"/>
  <c r="E572" i="11"/>
  <c r="F572" i="11"/>
  <c r="E573" i="11"/>
  <c r="F573" i="11"/>
  <c r="E574" i="11"/>
  <c r="F574" i="11"/>
  <c r="E575" i="11"/>
  <c r="F575" i="11"/>
  <c r="E576" i="11"/>
  <c r="F576" i="11"/>
  <c r="E577" i="11"/>
  <c r="F577" i="11"/>
  <c r="E578" i="11"/>
  <c r="F578" i="11"/>
  <c r="E579" i="11"/>
  <c r="F579" i="11"/>
  <c r="E580" i="11"/>
  <c r="F580" i="11"/>
  <c r="E581" i="11"/>
  <c r="F581" i="11"/>
  <c r="E582" i="11"/>
  <c r="F582" i="11"/>
  <c r="E583" i="11"/>
  <c r="F583" i="11"/>
  <c r="E584" i="11"/>
  <c r="F584" i="11"/>
  <c r="E585" i="11"/>
  <c r="F585" i="11"/>
  <c r="E586" i="11"/>
  <c r="F586" i="11"/>
  <c r="E587" i="11"/>
  <c r="F587" i="11"/>
  <c r="E588" i="11"/>
  <c r="F588" i="11"/>
  <c r="E589" i="11"/>
  <c r="F589" i="11"/>
  <c r="E590" i="11"/>
  <c r="F590" i="11"/>
  <c r="E591" i="11"/>
  <c r="F591" i="11"/>
  <c r="E592" i="11"/>
  <c r="F592" i="11"/>
  <c r="E593" i="11"/>
  <c r="F593" i="11"/>
  <c r="E594" i="11"/>
  <c r="F594" i="11"/>
  <c r="E595" i="11"/>
  <c r="F595" i="11"/>
  <c r="E596" i="11"/>
  <c r="F596" i="11"/>
  <c r="E597" i="11"/>
  <c r="F597" i="11"/>
  <c r="E598" i="11"/>
  <c r="F598" i="11"/>
  <c r="E599" i="11"/>
  <c r="F599" i="11"/>
  <c r="E600" i="11"/>
  <c r="F600" i="11"/>
  <c r="E601" i="11"/>
  <c r="F601" i="11"/>
  <c r="E602" i="11"/>
  <c r="F602" i="11"/>
  <c r="E603" i="11"/>
  <c r="F603" i="11"/>
  <c r="E604" i="11"/>
  <c r="F604" i="11"/>
  <c r="E605" i="11"/>
  <c r="F605" i="11"/>
  <c r="E606" i="11"/>
  <c r="F606" i="11"/>
  <c r="E607" i="11"/>
  <c r="F607" i="11"/>
  <c r="E608" i="11"/>
  <c r="F608" i="11"/>
  <c r="E609" i="11"/>
  <c r="F609" i="11"/>
  <c r="E610" i="11"/>
  <c r="F610" i="11"/>
  <c r="E611" i="11"/>
  <c r="F611" i="11"/>
  <c r="E612" i="11"/>
  <c r="F612" i="11"/>
  <c r="E613" i="11"/>
  <c r="F613" i="11"/>
  <c r="E614" i="11"/>
  <c r="F614" i="11"/>
  <c r="E615" i="11"/>
  <c r="F615" i="11"/>
  <c r="E616" i="11"/>
  <c r="F616" i="11"/>
  <c r="E617" i="11"/>
  <c r="F617" i="11"/>
  <c r="E618" i="11"/>
  <c r="F618" i="11"/>
  <c r="E619" i="11"/>
  <c r="F619" i="11"/>
  <c r="E620" i="11"/>
  <c r="F620" i="11"/>
  <c r="E621" i="11"/>
  <c r="F621" i="11"/>
  <c r="E622" i="11"/>
  <c r="F622" i="11"/>
  <c r="E623" i="11"/>
  <c r="F623" i="11"/>
  <c r="E624" i="11"/>
  <c r="F624" i="11"/>
  <c r="E625" i="11"/>
  <c r="F625" i="11"/>
  <c r="E626" i="11"/>
  <c r="F626" i="11"/>
  <c r="E627" i="11"/>
  <c r="F627" i="11"/>
  <c r="E628" i="11"/>
  <c r="F628" i="11"/>
  <c r="E629" i="11"/>
  <c r="F629" i="11"/>
  <c r="E630" i="11"/>
  <c r="F630" i="11"/>
  <c r="E631" i="11"/>
  <c r="F631" i="11"/>
  <c r="E632" i="11"/>
  <c r="F632" i="11"/>
  <c r="E633" i="11"/>
  <c r="F633" i="11"/>
  <c r="E634" i="11"/>
  <c r="F634" i="11"/>
  <c r="E635" i="11"/>
  <c r="F635" i="11"/>
  <c r="E636" i="11"/>
  <c r="F636" i="11"/>
  <c r="E637" i="11"/>
  <c r="F637" i="11"/>
  <c r="E638" i="11"/>
  <c r="F638" i="11"/>
  <c r="E639" i="11"/>
  <c r="F639" i="11"/>
  <c r="E640" i="11"/>
  <c r="F640" i="11"/>
  <c r="E641" i="11"/>
  <c r="F641" i="11"/>
  <c r="E642" i="11"/>
  <c r="F642" i="11"/>
  <c r="E643" i="11"/>
  <c r="F643" i="11"/>
  <c r="E644" i="11"/>
  <c r="F644" i="11"/>
  <c r="E645" i="11"/>
  <c r="F645" i="11"/>
  <c r="E646" i="11"/>
  <c r="F646" i="11"/>
  <c r="E647" i="11"/>
  <c r="F647" i="11"/>
  <c r="E648" i="11"/>
  <c r="F648" i="11"/>
  <c r="E649" i="11"/>
  <c r="F649" i="11"/>
  <c r="E650" i="11"/>
  <c r="F650" i="11"/>
  <c r="E651" i="11"/>
  <c r="F651" i="11"/>
  <c r="E652" i="11"/>
  <c r="F652" i="11"/>
  <c r="E653" i="11"/>
  <c r="F653" i="11"/>
  <c r="E654" i="11"/>
  <c r="F654" i="11"/>
  <c r="E655" i="11"/>
  <c r="F655" i="11"/>
  <c r="E656" i="11"/>
  <c r="F656" i="11"/>
  <c r="E657" i="11"/>
  <c r="F657" i="11"/>
  <c r="E658" i="11"/>
  <c r="F658" i="11"/>
  <c r="E659" i="11"/>
  <c r="F659" i="11"/>
  <c r="E660" i="11"/>
  <c r="F660" i="11"/>
  <c r="E661" i="11"/>
  <c r="F661" i="11"/>
  <c r="E662" i="11"/>
  <c r="F662" i="11"/>
  <c r="E663" i="11"/>
  <c r="F663" i="11"/>
  <c r="E664" i="11"/>
  <c r="F664" i="11"/>
  <c r="E665" i="11"/>
  <c r="F665" i="11"/>
  <c r="E666" i="11"/>
  <c r="F666" i="11"/>
  <c r="E667" i="11"/>
  <c r="F667" i="11"/>
  <c r="E668" i="11"/>
  <c r="F668" i="11"/>
  <c r="E669" i="11"/>
  <c r="F669" i="11"/>
  <c r="E670" i="11"/>
  <c r="F670" i="11"/>
  <c r="E671" i="11"/>
  <c r="F671" i="11"/>
  <c r="E672" i="11"/>
  <c r="F672" i="11"/>
  <c r="E673" i="11"/>
  <c r="F673" i="11"/>
  <c r="E674" i="11"/>
  <c r="F674" i="11"/>
  <c r="E675" i="11"/>
  <c r="F675" i="11"/>
  <c r="E676" i="11"/>
  <c r="F676" i="11"/>
  <c r="E677" i="11"/>
  <c r="F677" i="11"/>
  <c r="E678" i="11"/>
  <c r="F678" i="11"/>
  <c r="E679" i="11"/>
  <c r="F679" i="11"/>
  <c r="E680" i="11"/>
  <c r="F680" i="11"/>
  <c r="E681" i="11"/>
  <c r="F681" i="11"/>
  <c r="E682" i="11"/>
  <c r="F682" i="11"/>
  <c r="E683" i="11"/>
  <c r="F683" i="11"/>
  <c r="E684" i="11"/>
  <c r="F684" i="11"/>
  <c r="E685" i="11"/>
  <c r="F685" i="11"/>
  <c r="E686" i="11"/>
  <c r="F686" i="11"/>
  <c r="E687" i="11"/>
  <c r="F687" i="11"/>
  <c r="E688" i="11"/>
  <c r="F688" i="11"/>
  <c r="E689" i="11"/>
  <c r="F689" i="11"/>
  <c r="E690" i="11"/>
  <c r="F690" i="11"/>
  <c r="E691" i="11"/>
  <c r="F691" i="11"/>
  <c r="E692" i="11"/>
  <c r="F692" i="11"/>
  <c r="E693" i="11"/>
  <c r="F693" i="11"/>
  <c r="E694" i="11"/>
  <c r="F694" i="11"/>
  <c r="E695" i="11"/>
  <c r="F695" i="11"/>
  <c r="E696" i="11"/>
  <c r="F696" i="11"/>
  <c r="E697" i="11"/>
  <c r="F697" i="11"/>
  <c r="E698" i="11"/>
  <c r="F698" i="11"/>
  <c r="E699" i="11"/>
  <c r="F699" i="11"/>
  <c r="E700" i="11"/>
  <c r="F700" i="11"/>
  <c r="E701" i="11"/>
  <c r="F701" i="11"/>
  <c r="E702" i="11"/>
  <c r="F702" i="11"/>
  <c r="E703" i="11"/>
  <c r="F703" i="11"/>
  <c r="E704" i="11"/>
  <c r="F704" i="11"/>
  <c r="E705" i="11"/>
  <c r="F705" i="11"/>
  <c r="E706" i="11"/>
  <c r="F706" i="11"/>
  <c r="E707" i="11"/>
  <c r="F707" i="11"/>
  <c r="E708" i="11"/>
  <c r="F708" i="11"/>
  <c r="E709" i="11"/>
  <c r="F709" i="11"/>
  <c r="E4" i="8"/>
  <c r="F4" i="8"/>
  <c r="E5" i="8"/>
  <c r="F5" i="8"/>
  <c r="E6" i="8"/>
  <c r="F6" i="8"/>
  <c r="E7" i="8"/>
  <c r="F7" i="8"/>
  <c r="E8" i="8"/>
  <c r="F8" i="8"/>
  <c r="E9" i="8"/>
  <c r="F9" i="8"/>
  <c r="E10" i="8"/>
  <c r="F10" i="8"/>
  <c r="E11" i="8"/>
  <c r="F11" i="8"/>
  <c r="E12" i="8"/>
  <c r="F12" i="8"/>
  <c r="E13" i="8"/>
  <c r="F13" i="8"/>
  <c r="E14" i="8"/>
  <c r="F14" i="8"/>
  <c r="E15" i="8"/>
  <c r="F15" i="8"/>
  <c r="E16" i="8"/>
  <c r="F16" i="8"/>
  <c r="E17" i="8"/>
  <c r="F17" i="8"/>
  <c r="E18" i="8"/>
  <c r="F18" i="8"/>
  <c r="E19" i="8"/>
  <c r="F19" i="8"/>
  <c r="E20" i="8"/>
  <c r="F20" i="8"/>
  <c r="E21" i="8"/>
  <c r="F21" i="8"/>
  <c r="E22" i="8"/>
  <c r="F22" i="8"/>
  <c r="E23" i="8"/>
  <c r="F23" i="8"/>
  <c r="E24" i="8"/>
  <c r="F24" i="8"/>
  <c r="E25" i="8"/>
  <c r="F25" i="8"/>
  <c r="E26" i="8"/>
  <c r="F26" i="8"/>
  <c r="E27" i="8"/>
  <c r="F27" i="8"/>
  <c r="E28" i="8"/>
  <c r="F28" i="8"/>
  <c r="E29" i="8"/>
  <c r="F29" i="8"/>
  <c r="E30" i="8"/>
  <c r="F30" i="8"/>
  <c r="E31" i="8"/>
  <c r="F31" i="8"/>
  <c r="E32" i="8"/>
  <c r="F32" i="8"/>
  <c r="E33" i="8"/>
  <c r="F33" i="8"/>
  <c r="E34" i="8"/>
  <c r="F34" i="8"/>
  <c r="E35" i="8"/>
  <c r="F35" i="8"/>
  <c r="E36" i="8"/>
  <c r="F36" i="8"/>
  <c r="E37" i="8"/>
  <c r="F37" i="8"/>
  <c r="E38" i="8"/>
  <c r="F38" i="8"/>
  <c r="E39" i="8"/>
  <c r="F39" i="8"/>
  <c r="E40" i="8"/>
  <c r="F40" i="8"/>
  <c r="E41" i="8"/>
  <c r="F41" i="8"/>
  <c r="E42" i="8"/>
  <c r="F42" i="8"/>
  <c r="E43" i="8"/>
  <c r="F43" i="8"/>
  <c r="E44" i="8"/>
  <c r="F44" i="8"/>
  <c r="E45" i="8"/>
  <c r="F45" i="8"/>
  <c r="E46" i="8"/>
  <c r="F46" i="8"/>
  <c r="E47" i="8"/>
  <c r="F47" i="8"/>
  <c r="E48" i="8"/>
  <c r="F48" i="8"/>
  <c r="E49" i="8"/>
  <c r="F49" i="8"/>
  <c r="E50" i="8"/>
  <c r="F50" i="8"/>
  <c r="E51" i="8"/>
  <c r="F51" i="8"/>
  <c r="E52" i="8"/>
  <c r="F52" i="8"/>
  <c r="E53" i="8"/>
  <c r="F53" i="8"/>
  <c r="E54" i="8"/>
  <c r="F54" i="8"/>
  <c r="E55" i="8"/>
  <c r="F55" i="8"/>
  <c r="E56" i="8"/>
  <c r="F56" i="8"/>
  <c r="E57" i="8"/>
  <c r="F57" i="8"/>
  <c r="E58" i="8"/>
  <c r="F58" i="8"/>
  <c r="E59" i="8"/>
  <c r="F59" i="8"/>
  <c r="E60" i="8"/>
  <c r="F60" i="8"/>
  <c r="E61" i="8"/>
  <c r="F61" i="8"/>
  <c r="E62" i="8"/>
  <c r="F62" i="8"/>
  <c r="E63" i="8"/>
  <c r="F63" i="8"/>
  <c r="E64" i="8"/>
  <c r="F64" i="8"/>
  <c r="E65" i="8"/>
  <c r="F65" i="8"/>
  <c r="E66" i="8"/>
  <c r="F66" i="8"/>
  <c r="E67" i="8"/>
  <c r="F67" i="8"/>
  <c r="E68" i="8"/>
  <c r="F68" i="8"/>
  <c r="E69" i="8"/>
  <c r="F69" i="8"/>
  <c r="E70" i="8"/>
  <c r="F70" i="8"/>
  <c r="E71" i="8"/>
  <c r="F71" i="8"/>
  <c r="E72" i="8"/>
  <c r="F72" i="8"/>
  <c r="E73" i="8"/>
  <c r="F73" i="8"/>
  <c r="E74" i="8"/>
  <c r="F74" i="8"/>
  <c r="E75" i="8"/>
  <c r="F75" i="8"/>
  <c r="E76" i="8"/>
  <c r="F76" i="8"/>
  <c r="E77" i="8"/>
  <c r="F77" i="8"/>
  <c r="E78" i="8"/>
  <c r="F78" i="8"/>
  <c r="E79" i="8"/>
  <c r="F79" i="8"/>
  <c r="E80" i="8"/>
  <c r="F80" i="8"/>
  <c r="E81" i="8"/>
  <c r="F81" i="8"/>
  <c r="E82" i="8"/>
  <c r="F82" i="8"/>
  <c r="E83" i="8"/>
  <c r="F83" i="8"/>
  <c r="E84" i="8"/>
  <c r="F84" i="8"/>
  <c r="E85" i="8"/>
  <c r="F85" i="8"/>
  <c r="E86" i="8"/>
  <c r="F86" i="8"/>
  <c r="E87" i="8"/>
  <c r="F87" i="8"/>
  <c r="E88" i="8"/>
  <c r="F88" i="8"/>
  <c r="E89" i="8"/>
  <c r="F89" i="8"/>
  <c r="E90" i="8"/>
  <c r="F90" i="8"/>
  <c r="E91" i="8"/>
  <c r="F91" i="8"/>
  <c r="E92" i="8"/>
  <c r="F92" i="8"/>
  <c r="E93" i="8"/>
  <c r="F93" i="8"/>
  <c r="E94" i="8"/>
  <c r="F94" i="8"/>
  <c r="E95" i="8"/>
  <c r="F95" i="8"/>
  <c r="E96" i="8"/>
  <c r="F96" i="8"/>
  <c r="E97" i="8"/>
  <c r="F97" i="8"/>
  <c r="E98" i="8"/>
  <c r="F98" i="8"/>
  <c r="E99" i="8"/>
  <c r="F99" i="8"/>
  <c r="E100" i="8"/>
  <c r="F100" i="8"/>
  <c r="E101" i="8"/>
  <c r="F101" i="8"/>
  <c r="E102" i="8"/>
  <c r="F102" i="8"/>
  <c r="E103" i="8"/>
  <c r="F103" i="8"/>
  <c r="E104" i="8"/>
  <c r="F104" i="8"/>
  <c r="E105" i="8"/>
  <c r="F105" i="8"/>
  <c r="E106" i="8"/>
  <c r="F106" i="8"/>
  <c r="E107" i="8"/>
  <c r="F107" i="8"/>
  <c r="E108" i="8"/>
  <c r="F108" i="8"/>
  <c r="E109" i="8"/>
  <c r="F109" i="8"/>
  <c r="E110" i="8"/>
  <c r="F110" i="8"/>
  <c r="E111" i="8"/>
  <c r="F111" i="8"/>
  <c r="E112" i="8"/>
  <c r="F112" i="8"/>
  <c r="E113" i="8"/>
  <c r="F113" i="8"/>
  <c r="E114" i="8"/>
  <c r="F114" i="8"/>
  <c r="E115" i="8"/>
  <c r="F115" i="8"/>
  <c r="E116" i="8"/>
  <c r="F116" i="8"/>
  <c r="E117" i="8"/>
  <c r="F117" i="8"/>
  <c r="E118" i="8"/>
  <c r="F118" i="8"/>
  <c r="E119" i="8"/>
  <c r="F119" i="8"/>
  <c r="E120" i="8"/>
  <c r="F120" i="8"/>
  <c r="E121" i="8"/>
  <c r="F121" i="8"/>
  <c r="E122" i="8"/>
  <c r="F122" i="8"/>
  <c r="E123" i="8"/>
  <c r="F123" i="8"/>
  <c r="E124" i="8"/>
  <c r="F124" i="8"/>
  <c r="E125" i="8"/>
  <c r="F125" i="8"/>
  <c r="E126" i="8"/>
  <c r="F126" i="8"/>
  <c r="E127" i="8"/>
  <c r="F127" i="8"/>
  <c r="E128" i="8"/>
  <c r="F128" i="8"/>
  <c r="E129" i="8"/>
  <c r="F129" i="8"/>
  <c r="E130" i="8"/>
  <c r="F130" i="8"/>
  <c r="E131" i="8"/>
  <c r="F131" i="8"/>
  <c r="E132" i="8"/>
  <c r="F132" i="8"/>
  <c r="E133" i="8"/>
  <c r="F133" i="8"/>
  <c r="E134" i="8"/>
  <c r="F134" i="8"/>
  <c r="E135" i="8"/>
  <c r="F135" i="8"/>
  <c r="E136" i="8"/>
  <c r="F136" i="8"/>
  <c r="E137" i="8"/>
  <c r="F137" i="8"/>
  <c r="E138" i="8"/>
  <c r="F138" i="8"/>
  <c r="E139" i="8"/>
  <c r="F139" i="8"/>
  <c r="E140" i="8"/>
  <c r="F140" i="8"/>
  <c r="E141" i="8"/>
  <c r="F141" i="8"/>
  <c r="E142" i="8"/>
  <c r="F142" i="8"/>
  <c r="E143" i="8"/>
  <c r="F143" i="8"/>
  <c r="E144" i="8"/>
  <c r="F144" i="8"/>
  <c r="E145" i="8"/>
  <c r="F145" i="8"/>
  <c r="E146" i="8"/>
  <c r="F146" i="8"/>
  <c r="E147" i="8"/>
  <c r="F147" i="8"/>
  <c r="E148" i="8"/>
  <c r="F148" i="8"/>
  <c r="E149" i="8"/>
  <c r="F149" i="8"/>
  <c r="E150" i="8"/>
  <c r="F150" i="8"/>
  <c r="E151" i="8"/>
  <c r="F151" i="8"/>
  <c r="E152" i="8"/>
  <c r="F152" i="8"/>
  <c r="E153" i="8"/>
  <c r="F153" i="8"/>
  <c r="E154" i="8"/>
  <c r="F154" i="8"/>
  <c r="E155" i="8"/>
  <c r="F155" i="8"/>
  <c r="E156" i="8"/>
  <c r="F156" i="8"/>
  <c r="E157" i="8"/>
  <c r="F157" i="8"/>
  <c r="E158" i="8"/>
  <c r="F158" i="8"/>
  <c r="E159" i="8"/>
  <c r="F159" i="8"/>
  <c r="E160" i="8"/>
  <c r="F160" i="8"/>
  <c r="E161" i="8"/>
  <c r="F161" i="8"/>
  <c r="E162" i="8"/>
  <c r="F162" i="8"/>
  <c r="E163" i="8"/>
  <c r="F163" i="8"/>
  <c r="E164" i="8"/>
  <c r="F164" i="8"/>
  <c r="E165" i="8"/>
  <c r="F165" i="8"/>
  <c r="E166" i="8"/>
  <c r="F166" i="8"/>
  <c r="E167" i="8"/>
  <c r="F167" i="8"/>
  <c r="E168" i="8"/>
  <c r="F168" i="8"/>
  <c r="E169" i="8"/>
  <c r="F169" i="8"/>
  <c r="E170" i="8"/>
  <c r="F170" i="8"/>
  <c r="E171" i="8"/>
  <c r="F171" i="8"/>
  <c r="E172" i="8"/>
  <c r="F172" i="8"/>
  <c r="E173" i="8"/>
  <c r="F173" i="8"/>
  <c r="E174" i="8"/>
  <c r="F174" i="8"/>
  <c r="E175" i="8"/>
  <c r="F175" i="8"/>
  <c r="E176" i="8"/>
  <c r="F176" i="8"/>
  <c r="E177" i="8"/>
  <c r="F177" i="8"/>
  <c r="E178" i="8"/>
  <c r="F178" i="8"/>
  <c r="E179" i="8"/>
  <c r="F179" i="8"/>
  <c r="E180" i="8"/>
  <c r="F180" i="8"/>
  <c r="E181" i="8"/>
  <c r="F181" i="8"/>
  <c r="E182" i="8"/>
  <c r="F182" i="8"/>
  <c r="E183" i="8"/>
  <c r="F183" i="8"/>
  <c r="E184" i="8"/>
  <c r="F184" i="8"/>
  <c r="E185" i="8"/>
  <c r="F185" i="8"/>
  <c r="E186" i="8"/>
  <c r="F186" i="8"/>
  <c r="E187" i="8"/>
  <c r="F187" i="8"/>
  <c r="E188" i="8"/>
  <c r="F188" i="8"/>
  <c r="E189" i="8"/>
  <c r="F189" i="8"/>
  <c r="E190" i="8"/>
  <c r="F190" i="8"/>
  <c r="E191" i="8"/>
  <c r="F191" i="8"/>
  <c r="E192" i="8"/>
  <c r="F192" i="8"/>
  <c r="E193" i="8"/>
  <c r="F193" i="8"/>
  <c r="E194" i="8"/>
  <c r="F194" i="8"/>
  <c r="E195" i="8"/>
  <c r="F195" i="8"/>
  <c r="E196" i="8"/>
  <c r="F196" i="8"/>
  <c r="E197" i="8"/>
  <c r="F197" i="8"/>
  <c r="E198" i="8"/>
  <c r="F198" i="8"/>
  <c r="E199" i="8"/>
  <c r="F199" i="8"/>
  <c r="E200" i="8"/>
  <c r="F200" i="8"/>
  <c r="E201" i="8"/>
  <c r="F201" i="8"/>
  <c r="E202" i="8"/>
  <c r="F202" i="8"/>
  <c r="E203" i="8"/>
  <c r="F203" i="8"/>
  <c r="E204" i="8"/>
  <c r="F204" i="8"/>
  <c r="E205" i="8"/>
  <c r="F205" i="8"/>
  <c r="E206" i="8"/>
  <c r="F206" i="8"/>
  <c r="E207" i="8"/>
  <c r="F207" i="8"/>
  <c r="E208" i="8"/>
  <c r="F208" i="8"/>
  <c r="E209" i="8"/>
  <c r="F209" i="8"/>
  <c r="E210" i="8"/>
  <c r="F210" i="8"/>
  <c r="E211" i="8"/>
  <c r="F211" i="8"/>
  <c r="E212" i="8"/>
  <c r="F212" i="8"/>
  <c r="E213" i="8"/>
  <c r="F213" i="8"/>
  <c r="E214" i="8"/>
  <c r="F214" i="8"/>
  <c r="E215" i="8"/>
  <c r="F215" i="8"/>
  <c r="E216" i="8"/>
  <c r="F216" i="8"/>
  <c r="E217" i="8"/>
  <c r="F217" i="8"/>
  <c r="E218" i="8"/>
  <c r="F218" i="8"/>
  <c r="E219" i="8"/>
  <c r="F219" i="8"/>
  <c r="E220" i="8"/>
  <c r="F220" i="8"/>
  <c r="E221" i="8"/>
  <c r="F221" i="8"/>
  <c r="E222" i="8"/>
  <c r="F222" i="8"/>
  <c r="E223" i="8"/>
  <c r="F223" i="8"/>
  <c r="E224" i="8"/>
  <c r="F224" i="8"/>
  <c r="E225" i="8"/>
  <c r="F225" i="8"/>
  <c r="E226" i="8"/>
  <c r="F226" i="8"/>
  <c r="E227" i="8"/>
  <c r="F227" i="8"/>
  <c r="E228" i="8"/>
  <c r="F228" i="8"/>
  <c r="E229" i="8"/>
  <c r="F229" i="8"/>
  <c r="E230" i="8"/>
  <c r="F230" i="8"/>
  <c r="E231" i="8"/>
  <c r="F231" i="8"/>
  <c r="E232" i="8"/>
  <c r="F232" i="8"/>
  <c r="E233" i="8"/>
  <c r="F233" i="8"/>
  <c r="E234" i="8"/>
  <c r="F234" i="8"/>
  <c r="E235" i="8"/>
  <c r="F235" i="8"/>
  <c r="E236" i="8"/>
  <c r="F236" i="8"/>
  <c r="E237" i="8"/>
  <c r="F237" i="8"/>
  <c r="E238" i="8"/>
  <c r="F238" i="8"/>
  <c r="E239" i="8"/>
  <c r="F239" i="8"/>
  <c r="E240" i="8"/>
  <c r="F240" i="8"/>
  <c r="E241" i="8"/>
  <c r="F241" i="8"/>
  <c r="E242" i="8"/>
  <c r="F242" i="8"/>
  <c r="E243" i="8"/>
  <c r="F243" i="8"/>
  <c r="E244" i="8"/>
  <c r="F244" i="8"/>
  <c r="E245" i="8"/>
  <c r="F245" i="8"/>
  <c r="E246" i="8"/>
  <c r="F246" i="8"/>
  <c r="E247" i="8"/>
  <c r="F247" i="8"/>
  <c r="E248" i="8"/>
  <c r="F248" i="8"/>
  <c r="E249" i="8"/>
  <c r="F249" i="8"/>
  <c r="E250" i="8"/>
  <c r="F250" i="8"/>
  <c r="E251" i="8"/>
  <c r="F251" i="8"/>
  <c r="E252" i="8"/>
  <c r="F252" i="8"/>
  <c r="E253" i="8"/>
  <c r="F253" i="8"/>
  <c r="E254" i="8"/>
  <c r="F254" i="8"/>
  <c r="E255" i="8"/>
  <c r="F255" i="8"/>
  <c r="E256" i="8"/>
  <c r="F256" i="8"/>
  <c r="E257" i="8"/>
  <c r="F257" i="8"/>
  <c r="E258" i="8"/>
  <c r="F258" i="8"/>
  <c r="E259" i="8"/>
  <c r="F259" i="8"/>
  <c r="E260" i="8"/>
  <c r="F260" i="8"/>
  <c r="E261" i="8"/>
  <c r="F261" i="8"/>
  <c r="E262" i="8"/>
  <c r="F262" i="8"/>
  <c r="E263" i="8"/>
  <c r="F263" i="8"/>
  <c r="E264" i="8"/>
  <c r="F264" i="8"/>
  <c r="E265" i="8"/>
  <c r="F265" i="8"/>
  <c r="E266" i="8"/>
  <c r="F266" i="8"/>
  <c r="E267" i="8"/>
  <c r="F267" i="8"/>
  <c r="E268" i="8"/>
  <c r="F268" i="8"/>
  <c r="E269" i="8"/>
  <c r="F269" i="8"/>
  <c r="E270" i="8"/>
  <c r="F270" i="8"/>
  <c r="E271" i="8"/>
  <c r="F271" i="8"/>
  <c r="E272" i="8"/>
  <c r="F272" i="8"/>
  <c r="E273" i="8"/>
  <c r="F273" i="8"/>
  <c r="E274" i="8"/>
  <c r="F274" i="8"/>
  <c r="E275" i="8"/>
  <c r="F275" i="8"/>
  <c r="E276" i="8"/>
  <c r="F276" i="8"/>
  <c r="E277" i="8"/>
  <c r="F277" i="8"/>
  <c r="E278" i="8"/>
  <c r="F278" i="8"/>
  <c r="E279" i="8"/>
  <c r="F279" i="8"/>
  <c r="E280" i="8"/>
  <c r="F280" i="8"/>
  <c r="E281" i="8"/>
  <c r="F281" i="8"/>
  <c r="E282" i="8"/>
  <c r="F282" i="8"/>
  <c r="E283" i="8"/>
  <c r="F283" i="8"/>
  <c r="E284" i="8"/>
  <c r="F284" i="8"/>
  <c r="E285" i="8"/>
  <c r="F285" i="8"/>
  <c r="E286" i="8"/>
  <c r="F286" i="8"/>
  <c r="E287" i="8"/>
  <c r="F287" i="8"/>
  <c r="E288" i="8"/>
  <c r="F288" i="8"/>
  <c r="E289" i="8"/>
  <c r="F289" i="8"/>
  <c r="E290" i="8"/>
  <c r="F290" i="8"/>
  <c r="E291" i="8"/>
  <c r="F291" i="8"/>
  <c r="E292" i="8"/>
  <c r="F292" i="8"/>
  <c r="E293" i="8"/>
  <c r="F293" i="8"/>
  <c r="E294" i="8"/>
  <c r="F294" i="8"/>
  <c r="E295" i="8"/>
  <c r="F295" i="8"/>
  <c r="E296" i="8"/>
  <c r="F296" i="8"/>
  <c r="E297" i="8"/>
  <c r="F297" i="8"/>
  <c r="E298" i="8"/>
  <c r="F298" i="8"/>
  <c r="E299" i="8"/>
  <c r="F299" i="8"/>
  <c r="E300" i="8"/>
  <c r="F300" i="8"/>
  <c r="E301" i="8"/>
  <c r="F301" i="8"/>
  <c r="E302" i="8"/>
  <c r="F302" i="8"/>
  <c r="E303" i="8"/>
  <c r="F303" i="8"/>
  <c r="E304" i="8"/>
  <c r="F304" i="8"/>
  <c r="E305" i="8"/>
  <c r="F305" i="8"/>
  <c r="E306" i="8"/>
  <c r="F306" i="8"/>
  <c r="E307" i="8"/>
  <c r="F307" i="8"/>
  <c r="E308" i="8"/>
  <c r="F308" i="8"/>
  <c r="E309" i="8"/>
  <c r="F309" i="8"/>
  <c r="E310" i="8"/>
  <c r="F310" i="8"/>
  <c r="E311" i="8"/>
  <c r="F311" i="8"/>
  <c r="E312" i="8"/>
  <c r="F312" i="8"/>
  <c r="E313" i="8"/>
  <c r="F313" i="8"/>
  <c r="E314" i="8"/>
  <c r="F314" i="8"/>
  <c r="E315" i="8"/>
  <c r="F315" i="8"/>
  <c r="E316" i="8"/>
  <c r="F316" i="8"/>
  <c r="E317" i="8"/>
  <c r="F317" i="8"/>
  <c r="E318" i="8"/>
  <c r="F318" i="8"/>
  <c r="E319" i="8"/>
  <c r="F319" i="8"/>
  <c r="E320" i="8"/>
  <c r="F320" i="8"/>
  <c r="E321" i="8"/>
  <c r="F321" i="8"/>
  <c r="E322" i="8"/>
  <c r="F322" i="8"/>
  <c r="E323" i="8"/>
  <c r="F323" i="8"/>
  <c r="E324" i="8"/>
  <c r="F324" i="8"/>
  <c r="E325" i="8"/>
  <c r="F325" i="8"/>
  <c r="E326" i="8"/>
  <c r="F326" i="8"/>
  <c r="E327" i="8"/>
  <c r="F327" i="8"/>
  <c r="E328" i="8"/>
  <c r="F328" i="8"/>
  <c r="E329" i="8"/>
  <c r="F329" i="8"/>
  <c r="E330" i="8"/>
  <c r="F330" i="8"/>
  <c r="E331" i="8"/>
  <c r="F331" i="8"/>
  <c r="E332" i="8"/>
  <c r="F332" i="8"/>
  <c r="E333" i="8"/>
  <c r="F333" i="8"/>
  <c r="E334" i="8"/>
  <c r="F334" i="8"/>
  <c r="E335" i="8"/>
  <c r="F335" i="8"/>
  <c r="E336" i="8"/>
  <c r="F336" i="8"/>
  <c r="E337" i="8"/>
  <c r="F337" i="8"/>
  <c r="E338" i="8"/>
  <c r="F338" i="8"/>
  <c r="E339" i="8"/>
  <c r="F339" i="8"/>
  <c r="E340" i="8"/>
  <c r="F340" i="8"/>
  <c r="E341" i="8"/>
  <c r="F341" i="8"/>
  <c r="E342" i="8"/>
  <c r="F342" i="8"/>
  <c r="E343" i="8"/>
  <c r="F343" i="8"/>
  <c r="E344" i="8"/>
  <c r="F344" i="8"/>
  <c r="E345" i="8"/>
  <c r="F345" i="8"/>
  <c r="E346" i="8"/>
  <c r="F346" i="8"/>
  <c r="E347" i="8"/>
  <c r="F347" i="8"/>
  <c r="E348" i="8"/>
  <c r="F348" i="8"/>
  <c r="E349" i="8"/>
  <c r="F349" i="8"/>
  <c r="E350" i="8"/>
  <c r="F350" i="8"/>
  <c r="E351" i="8"/>
  <c r="F351" i="8"/>
  <c r="E352" i="8"/>
  <c r="F352" i="8"/>
  <c r="E353" i="8"/>
  <c r="F353" i="8"/>
  <c r="E354" i="8"/>
  <c r="F354" i="8"/>
  <c r="E355" i="8"/>
  <c r="F355" i="8"/>
  <c r="E356" i="8"/>
  <c r="F356" i="8"/>
  <c r="E357" i="8"/>
  <c r="F357" i="8"/>
  <c r="E358" i="8"/>
  <c r="F358" i="8"/>
  <c r="E359" i="8"/>
  <c r="F359" i="8"/>
  <c r="E360" i="8"/>
  <c r="F360" i="8"/>
  <c r="E361" i="8"/>
  <c r="F361" i="8"/>
  <c r="E362" i="8"/>
  <c r="F362" i="8"/>
  <c r="E363" i="8"/>
  <c r="F363" i="8"/>
  <c r="E364" i="8"/>
  <c r="F364" i="8"/>
  <c r="E365" i="8"/>
  <c r="F365" i="8"/>
  <c r="E366" i="8"/>
  <c r="F366" i="8"/>
  <c r="E367" i="8"/>
  <c r="F367" i="8"/>
  <c r="E368" i="8"/>
  <c r="F368" i="8"/>
  <c r="E369" i="8"/>
  <c r="F369" i="8"/>
  <c r="E370" i="8"/>
  <c r="F370" i="8"/>
  <c r="E371" i="8"/>
  <c r="F371" i="8"/>
  <c r="E372" i="8"/>
  <c r="F372" i="8"/>
  <c r="E373" i="8"/>
  <c r="F373" i="8"/>
  <c r="E374" i="8"/>
  <c r="F374" i="8"/>
  <c r="E375" i="8"/>
  <c r="F375" i="8"/>
  <c r="E376" i="8"/>
  <c r="F376" i="8"/>
  <c r="E377" i="8"/>
  <c r="F377" i="8"/>
  <c r="E378" i="8"/>
  <c r="F378" i="8"/>
  <c r="E379" i="8"/>
  <c r="F379" i="8"/>
  <c r="E380" i="8"/>
  <c r="F380" i="8"/>
  <c r="E381" i="8"/>
  <c r="F381" i="8"/>
  <c r="E382" i="8"/>
  <c r="F382" i="8"/>
  <c r="E383" i="8"/>
  <c r="F383" i="8"/>
  <c r="E384" i="8"/>
  <c r="F384" i="8"/>
  <c r="E385" i="8"/>
  <c r="F385" i="8"/>
  <c r="E386" i="8"/>
  <c r="F386" i="8"/>
  <c r="E387" i="8"/>
  <c r="F387" i="8"/>
  <c r="E388" i="8"/>
  <c r="F388" i="8"/>
  <c r="E389" i="8"/>
  <c r="F389" i="8"/>
  <c r="E390" i="8"/>
  <c r="F390" i="8"/>
  <c r="E391" i="8"/>
  <c r="F391" i="8"/>
  <c r="E392" i="8"/>
  <c r="F392" i="8"/>
  <c r="E393" i="8"/>
  <c r="F393" i="8"/>
  <c r="E394" i="8"/>
  <c r="F394" i="8"/>
  <c r="E395" i="8"/>
  <c r="F395" i="8"/>
  <c r="E396" i="8"/>
  <c r="F396" i="8"/>
  <c r="E397" i="8"/>
  <c r="F397" i="8"/>
  <c r="E398" i="8"/>
  <c r="F398" i="8"/>
  <c r="E399" i="8"/>
  <c r="F399" i="8"/>
  <c r="E400" i="8"/>
  <c r="F400" i="8"/>
  <c r="E401" i="8"/>
  <c r="F401" i="8"/>
  <c r="E402" i="8"/>
  <c r="F402" i="8"/>
  <c r="E403" i="8"/>
  <c r="F403" i="8"/>
  <c r="E404" i="8"/>
  <c r="F404" i="8"/>
  <c r="E405" i="8"/>
  <c r="F405" i="8"/>
  <c r="E406" i="8"/>
  <c r="F406" i="8"/>
  <c r="E407" i="8"/>
  <c r="F407" i="8"/>
  <c r="E408" i="8"/>
  <c r="F408" i="8"/>
  <c r="E409" i="8"/>
  <c r="F409" i="8"/>
  <c r="E410" i="8"/>
  <c r="F410" i="8"/>
  <c r="E411" i="8"/>
  <c r="F411" i="8"/>
  <c r="E412" i="8"/>
  <c r="F412" i="8"/>
  <c r="E413" i="8"/>
  <c r="F413" i="8"/>
  <c r="E414" i="8"/>
  <c r="F414" i="8"/>
  <c r="E415" i="8"/>
  <c r="F415" i="8"/>
  <c r="E416" i="8"/>
  <c r="F416" i="8"/>
  <c r="E417" i="8"/>
  <c r="F417" i="8"/>
  <c r="E418" i="8"/>
  <c r="F418" i="8"/>
  <c r="E419" i="8"/>
  <c r="F419" i="8"/>
  <c r="E420" i="8"/>
  <c r="F420" i="8"/>
  <c r="E421" i="8"/>
  <c r="F421" i="8"/>
  <c r="E422" i="8"/>
  <c r="F422" i="8"/>
  <c r="E423" i="8"/>
  <c r="F423" i="8"/>
  <c r="E424" i="8"/>
  <c r="F424" i="8"/>
  <c r="E425" i="8"/>
  <c r="F425" i="8"/>
  <c r="E426" i="8"/>
  <c r="F426" i="8"/>
  <c r="E427" i="8"/>
  <c r="F427" i="8"/>
  <c r="E428" i="8"/>
  <c r="F428" i="8"/>
  <c r="E429" i="8"/>
  <c r="F429" i="8"/>
  <c r="E430" i="8"/>
  <c r="F430" i="8"/>
  <c r="E431" i="8"/>
  <c r="F431" i="8"/>
  <c r="E432" i="8"/>
  <c r="F432" i="8"/>
  <c r="E433" i="8"/>
  <c r="F433" i="8"/>
  <c r="E434" i="8"/>
  <c r="F434" i="8"/>
  <c r="E435" i="8"/>
  <c r="F435" i="8"/>
  <c r="E436" i="8"/>
  <c r="F436" i="8"/>
  <c r="E437" i="8"/>
  <c r="F437" i="8"/>
  <c r="E438" i="8"/>
  <c r="F438" i="8"/>
  <c r="E439" i="8"/>
  <c r="F439" i="8"/>
  <c r="E440" i="8"/>
  <c r="F440" i="8"/>
  <c r="E441" i="8"/>
  <c r="F441" i="8"/>
  <c r="E442" i="8"/>
  <c r="F442" i="8"/>
  <c r="E443" i="8"/>
  <c r="F443" i="8"/>
  <c r="E444" i="8"/>
  <c r="F444" i="8"/>
  <c r="E445" i="8"/>
  <c r="F445" i="8"/>
  <c r="E446" i="8"/>
  <c r="F446" i="8"/>
  <c r="E447" i="8"/>
  <c r="F447" i="8"/>
  <c r="E448" i="8"/>
  <c r="F448" i="8"/>
  <c r="E449" i="8"/>
  <c r="F449" i="8"/>
  <c r="E450" i="8"/>
  <c r="F450" i="8"/>
  <c r="E451" i="8"/>
  <c r="F451" i="8"/>
  <c r="E452" i="8"/>
  <c r="F452" i="8"/>
  <c r="E453" i="8"/>
  <c r="F453" i="8"/>
  <c r="E454" i="8"/>
  <c r="F454" i="8"/>
  <c r="E455" i="8"/>
  <c r="F455" i="8"/>
  <c r="E456" i="8"/>
  <c r="F456" i="8"/>
  <c r="E457" i="8"/>
  <c r="F457" i="8"/>
  <c r="E458" i="8"/>
  <c r="F458" i="8"/>
  <c r="E459" i="8"/>
  <c r="F459" i="8"/>
  <c r="E460" i="8"/>
  <c r="F460" i="8"/>
  <c r="E461" i="8"/>
  <c r="F461" i="8"/>
  <c r="E462" i="8"/>
  <c r="F462" i="8"/>
  <c r="E463" i="8"/>
  <c r="F463" i="8"/>
  <c r="E464" i="8"/>
  <c r="F464" i="8"/>
  <c r="E465" i="8"/>
  <c r="F465" i="8"/>
  <c r="E466" i="8"/>
  <c r="F466" i="8"/>
  <c r="E467" i="8"/>
  <c r="F467" i="8"/>
  <c r="E468" i="8"/>
  <c r="F468" i="8"/>
  <c r="E469" i="8"/>
  <c r="F469" i="8"/>
  <c r="E470" i="8"/>
  <c r="F470" i="8"/>
  <c r="E471" i="8"/>
  <c r="F471" i="8"/>
  <c r="E472" i="8"/>
  <c r="F472" i="8"/>
  <c r="E473" i="8"/>
  <c r="F473" i="8"/>
  <c r="E474" i="8"/>
  <c r="F474" i="8"/>
  <c r="E475" i="8"/>
  <c r="F475" i="8"/>
  <c r="E476" i="8"/>
  <c r="F476" i="8"/>
  <c r="E477" i="8"/>
  <c r="F477" i="8"/>
  <c r="E478" i="8"/>
  <c r="F478" i="8"/>
  <c r="E479" i="8"/>
  <c r="F479" i="8"/>
  <c r="E480" i="8"/>
  <c r="F480" i="8"/>
  <c r="E481" i="8"/>
  <c r="F481" i="8"/>
  <c r="E482" i="8"/>
  <c r="F482" i="8"/>
  <c r="E483" i="8"/>
  <c r="F483" i="8"/>
  <c r="E484" i="8"/>
  <c r="F484" i="8"/>
  <c r="E485" i="8"/>
  <c r="F485" i="8"/>
  <c r="E486" i="8"/>
  <c r="F486" i="8"/>
  <c r="E487" i="8"/>
  <c r="F487" i="8"/>
  <c r="E488" i="8"/>
  <c r="F488" i="8"/>
  <c r="E489" i="8"/>
  <c r="F489" i="8"/>
  <c r="E490" i="8"/>
  <c r="F490" i="8"/>
  <c r="E491" i="8"/>
  <c r="F491" i="8"/>
  <c r="E492" i="8"/>
  <c r="F492" i="8"/>
  <c r="E493" i="8"/>
  <c r="F493" i="8"/>
  <c r="E494" i="8"/>
  <c r="F494" i="8"/>
  <c r="E495" i="8"/>
  <c r="F495" i="8"/>
  <c r="E496" i="8"/>
  <c r="F496" i="8"/>
  <c r="E497" i="8"/>
  <c r="F497" i="8"/>
  <c r="E498" i="8"/>
  <c r="F498" i="8"/>
  <c r="E499" i="8"/>
  <c r="F499" i="8"/>
  <c r="E500" i="8"/>
  <c r="F500" i="8"/>
  <c r="E501" i="8"/>
  <c r="F501" i="8"/>
  <c r="E502" i="8"/>
  <c r="F502" i="8"/>
  <c r="E503" i="8"/>
  <c r="F503" i="8"/>
  <c r="E504" i="8"/>
  <c r="F504" i="8"/>
  <c r="E505" i="8"/>
  <c r="F505" i="8"/>
  <c r="E506" i="8"/>
  <c r="F506" i="8"/>
  <c r="E507" i="8"/>
  <c r="F507" i="8"/>
  <c r="E508" i="8"/>
  <c r="F508" i="8"/>
  <c r="E509" i="8"/>
  <c r="F509" i="8"/>
  <c r="E510" i="8"/>
  <c r="F510" i="8"/>
  <c r="E511" i="8"/>
  <c r="F511" i="8"/>
  <c r="E512" i="8"/>
  <c r="F512" i="8"/>
  <c r="E513" i="8"/>
  <c r="F513" i="8"/>
  <c r="E514" i="8"/>
  <c r="F514" i="8"/>
  <c r="E515" i="8"/>
  <c r="F515" i="8"/>
  <c r="E516" i="8"/>
  <c r="F516" i="8"/>
  <c r="E517" i="8"/>
  <c r="F517" i="8"/>
  <c r="E518" i="8"/>
  <c r="F518" i="8"/>
  <c r="E519" i="8"/>
  <c r="F519" i="8"/>
  <c r="E520" i="8"/>
  <c r="F520" i="8"/>
  <c r="E521" i="8"/>
  <c r="F521" i="8"/>
  <c r="E522" i="8"/>
  <c r="F522" i="8"/>
  <c r="E523" i="8"/>
  <c r="F523" i="8"/>
  <c r="E524" i="8"/>
  <c r="F524" i="8"/>
  <c r="E525" i="8"/>
  <c r="F525" i="8"/>
  <c r="E526" i="8"/>
  <c r="F526" i="8"/>
  <c r="E527" i="8"/>
  <c r="F527" i="8"/>
  <c r="E528" i="8"/>
  <c r="F528" i="8"/>
  <c r="E529" i="8"/>
  <c r="F529" i="8"/>
  <c r="E530" i="8"/>
  <c r="F530" i="8"/>
  <c r="E531" i="8"/>
  <c r="F531" i="8"/>
  <c r="E532" i="8"/>
  <c r="F532" i="8"/>
  <c r="E533" i="8"/>
  <c r="F533" i="8"/>
  <c r="E534" i="8"/>
  <c r="F534" i="8"/>
  <c r="E535" i="8"/>
  <c r="F535" i="8"/>
  <c r="E536" i="8"/>
  <c r="F536" i="8"/>
  <c r="E537" i="8"/>
  <c r="F537" i="8"/>
  <c r="E538" i="8"/>
  <c r="F538" i="8"/>
  <c r="E539" i="8"/>
  <c r="F539" i="8"/>
  <c r="E540" i="8"/>
  <c r="F540" i="8"/>
  <c r="E541" i="8"/>
  <c r="F541" i="8"/>
  <c r="E542" i="8"/>
  <c r="F542" i="8"/>
  <c r="E543" i="8"/>
  <c r="F543" i="8"/>
  <c r="E544" i="8"/>
  <c r="F544" i="8"/>
  <c r="E545" i="8"/>
  <c r="F545" i="8"/>
  <c r="E546" i="8"/>
  <c r="F546" i="8"/>
  <c r="E547" i="8"/>
  <c r="F547" i="8"/>
  <c r="E548" i="8"/>
  <c r="F548" i="8"/>
  <c r="E549" i="8"/>
  <c r="F549" i="8"/>
  <c r="E550" i="8"/>
  <c r="F550" i="8"/>
  <c r="E551" i="8"/>
  <c r="F551" i="8"/>
  <c r="E552" i="8"/>
  <c r="F552" i="8"/>
  <c r="E553" i="8"/>
  <c r="F553" i="8"/>
  <c r="E554" i="8"/>
  <c r="F554" i="8"/>
  <c r="E555" i="8"/>
  <c r="F555" i="8"/>
  <c r="E556" i="8"/>
  <c r="F556" i="8"/>
  <c r="E557" i="8"/>
  <c r="F557" i="8"/>
  <c r="E558" i="8"/>
  <c r="F558" i="8"/>
  <c r="E559" i="8"/>
  <c r="F559" i="8"/>
  <c r="E560" i="8"/>
  <c r="F560" i="8"/>
  <c r="E561" i="8"/>
  <c r="F561" i="8"/>
  <c r="E562" i="8"/>
  <c r="F562" i="8"/>
  <c r="E563" i="8"/>
  <c r="F563" i="8"/>
  <c r="E564" i="8"/>
  <c r="F564" i="8"/>
  <c r="E565" i="8"/>
  <c r="F565" i="8"/>
  <c r="E566" i="8"/>
  <c r="F566" i="8"/>
  <c r="E567" i="8"/>
  <c r="F567" i="8"/>
  <c r="E568" i="8"/>
  <c r="F568" i="8"/>
  <c r="E569" i="8"/>
  <c r="F569" i="8"/>
  <c r="E570" i="8"/>
  <c r="F570" i="8"/>
  <c r="E571" i="8"/>
  <c r="F571" i="8"/>
  <c r="E572" i="8"/>
  <c r="F572" i="8"/>
  <c r="E573" i="8"/>
  <c r="F573" i="8"/>
  <c r="E574" i="8"/>
  <c r="F574" i="8"/>
  <c r="E575" i="8"/>
  <c r="F575" i="8"/>
  <c r="E576" i="8"/>
  <c r="F576" i="8"/>
  <c r="E577" i="8"/>
  <c r="F577" i="8"/>
  <c r="E578" i="8"/>
  <c r="F578" i="8"/>
  <c r="E579" i="8"/>
  <c r="F579" i="8"/>
  <c r="E580" i="8"/>
  <c r="F580" i="8"/>
  <c r="E581" i="8"/>
  <c r="F581" i="8"/>
  <c r="E582" i="8"/>
  <c r="F582" i="8"/>
  <c r="E583" i="8"/>
  <c r="F583" i="8"/>
  <c r="E584" i="8"/>
  <c r="F584" i="8"/>
  <c r="E585" i="8"/>
  <c r="F585" i="8"/>
  <c r="E586" i="8"/>
  <c r="F586" i="8"/>
  <c r="E587" i="8"/>
  <c r="F587" i="8"/>
  <c r="E588" i="8"/>
  <c r="F588" i="8"/>
  <c r="E589" i="8"/>
  <c r="F589" i="8"/>
  <c r="E590" i="8"/>
  <c r="F590" i="8"/>
  <c r="E591" i="8"/>
  <c r="F591" i="8"/>
  <c r="E592" i="8"/>
  <c r="F592" i="8"/>
  <c r="E593" i="8"/>
  <c r="F593" i="8"/>
  <c r="E594" i="8"/>
  <c r="F594" i="8"/>
  <c r="E595" i="8"/>
  <c r="F595" i="8"/>
  <c r="E596" i="8"/>
  <c r="F596" i="8"/>
  <c r="E597" i="8"/>
  <c r="F597" i="8"/>
  <c r="E598" i="8"/>
  <c r="F598" i="8"/>
  <c r="E599" i="8"/>
  <c r="F599" i="8"/>
  <c r="E600" i="8"/>
  <c r="F600" i="8"/>
  <c r="E601" i="8"/>
  <c r="F601" i="8"/>
  <c r="E602" i="8"/>
  <c r="F602" i="8"/>
  <c r="E603" i="8"/>
  <c r="F603" i="8"/>
  <c r="E604" i="8"/>
  <c r="F604" i="8"/>
  <c r="E605" i="8"/>
  <c r="F605" i="8"/>
  <c r="E606" i="8"/>
  <c r="F606" i="8"/>
  <c r="E607" i="8"/>
  <c r="F607" i="8"/>
  <c r="E608" i="8"/>
  <c r="F608" i="8"/>
  <c r="E609" i="8"/>
  <c r="F609" i="8"/>
  <c r="E610" i="8"/>
  <c r="F610" i="8"/>
  <c r="E611" i="8"/>
  <c r="F611" i="8"/>
  <c r="E612" i="8"/>
  <c r="F612" i="8"/>
  <c r="E613" i="8"/>
  <c r="F613" i="8"/>
  <c r="E614" i="8"/>
  <c r="F614" i="8"/>
  <c r="E615" i="8"/>
  <c r="F615" i="8"/>
  <c r="E616" i="8"/>
  <c r="F616" i="8"/>
  <c r="E617" i="8"/>
  <c r="F617" i="8"/>
  <c r="E618" i="8"/>
  <c r="F618" i="8"/>
  <c r="E619" i="8"/>
  <c r="F619" i="8"/>
  <c r="E620" i="8"/>
  <c r="F620" i="8"/>
  <c r="E621" i="8"/>
  <c r="F621" i="8"/>
  <c r="E622" i="8"/>
  <c r="F622" i="8"/>
  <c r="E623" i="8"/>
  <c r="F623" i="8"/>
  <c r="E624" i="8"/>
  <c r="F624" i="8"/>
  <c r="E625" i="8"/>
  <c r="F625" i="8"/>
  <c r="E626" i="8"/>
  <c r="F626" i="8"/>
  <c r="E627" i="8"/>
  <c r="F627" i="8"/>
  <c r="E628" i="8"/>
  <c r="F628" i="8"/>
  <c r="E629" i="8"/>
  <c r="F629" i="8"/>
  <c r="E630" i="8"/>
  <c r="F630" i="8"/>
  <c r="E631" i="8"/>
  <c r="F631" i="8"/>
  <c r="E632" i="8"/>
  <c r="F632" i="8"/>
  <c r="E633" i="8"/>
  <c r="F633" i="8"/>
  <c r="E634" i="8"/>
  <c r="F634" i="8"/>
  <c r="E635" i="8"/>
  <c r="F635" i="8"/>
  <c r="E636" i="8"/>
  <c r="F636" i="8"/>
  <c r="E637" i="8"/>
  <c r="F637" i="8"/>
  <c r="E638" i="8"/>
  <c r="F638" i="8"/>
  <c r="E639" i="8"/>
  <c r="F639" i="8"/>
  <c r="E640" i="8"/>
  <c r="F640" i="8"/>
  <c r="E641" i="8"/>
  <c r="F641" i="8"/>
  <c r="E642" i="8"/>
  <c r="F642" i="8"/>
  <c r="E643" i="8"/>
  <c r="F643" i="8"/>
  <c r="E644" i="8"/>
  <c r="F644" i="8"/>
  <c r="E645" i="8"/>
  <c r="F645" i="8"/>
  <c r="E646" i="8"/>
  <c r="F646" i="8"/>
  <c r="E647" i="8"/>
  <c r="F647" i="8"/>
  <c r="E648" i="8"/>
  <c r="F648" i="8"/>
  <c r="E649" i="8"/>
  <c r="F649" i="8"/>
  <c r="E650" i="8"/>
  <c r="F650" i="8"/>
  <c r="E651" i="8"/>
  <c r="F651" i="8"/>
  <c r="E652" i="8"/>
  <c r="F652" i="8"/>
  <c r="E653" i="8"/>
  <c r="F653" i="8"/>
  <c r="E654" i="8"/>
  <c r="F654" i="8"/>
  <c r="E655" i="8"/>
  <c r="F655" i="8"/>
  <c r="E656" i="8"/>
  <c r="F656" i="8"/>
  <c r="E657" i="8"/>
  <c r="F657" i="8"/>
  <c r="E658" i="8"/>
  <c r="F658" i="8"/>
  <c r="E659" i="8"/>
  <c r="F659" i="8"/>
  <c r="E660" i="8"/>
  <c r="F660" i="8"/>
  <c r="E661" i="8"/>
  <c r="F661" i="8"/>
  <c r="E662" i="8"/>
  <c r="F662" i="8"/>
  <c r="E663" i="8"/>
  <c r="F663" i="8"/>
  <c r="E664" i="8"/>
  <c r="F664" i="8"/>
  <c r="E665" i="8"/>
  <c r="F665" i="8"/>
  <c r="E666" i="8"/>
  <c r="F666" i="8"/>
  <c r="E667" i="8"/>
  <c r="F667" i="8"/>
  <c r="E668" i="8"/>
  <c r="F668" i="8"/>
  <c r="E669" i="8"/>
  <c r="F669" i="8"/>
  <c r="E670" i="8"/>
  <c r="F670" i="8"/>
  <c r="E671" i="8"/>
  <c r="F671" i="8"/>
  <c r="E672" i="8"/>
  <c r="F672" i="8"/>
  <c r="E673" i="8"/>
  <c r="F673" i="8"/>
  <c r="E674" i="8"/>
  <c r="F674" i="8"/>
  <c r="E675" i="8"/>
  <c r="F675" i="8"/>
  <c r="E676" i="8"/>
  <c r="F676" i="8"/>
  <c r="E677" i="8"/>
  <c r="F677" i="8"/>
  <c r="E678" i="8"/>
  <c r="F678" i="8"/>
  <c r="E679" i="8"/>
  <c r="F679" i="8"/>
  <c r="E680" i="8"/>
  <c r="F680" i="8"/>
  <c r="E681" i="8"/>
  <c r="F681" i="8"/>
  <c r="E682" i="8"/>
  <c r="F682" i="8"/>
  <c r="E683" i="8"/>
  <c r="F683" i="8"/>
  <c r="E684" i="8"/>
  <c r="F684" i="8"/>
  <c r="E685" i="8"/>
  <c r="F685" i="8"/>
  <c r="E686" i="8"/>
  <c r="F686" i="8"/>
  <c r="E687" i="8"/>
  <c r="F687" i="8"/>
  <c r="E688" i="8"/>
  <c r="F688" i="8"/>
  <c r="E689" i="8"/>
  <c r="F689" i="8"/>
  <c r="E690" i="8"/>
  <c r="F690" i="8"/>
  <c r="E691" i="8"/>
  <c r="F691" i="8"/>
  <c r="E692" i="8"/>
  <c r="F692" i="8"/>
  <c r="E693" i="8"/>
  <c r="F693" i="8"/>
  <c r="E694" i="8"/>
  <c r="F694" i="8"/>
  <c r="E695" i="8"/>
  <c r="F695" i="8"/>
  <c r="E696" i="8"/>
  <c r="F696" i="8"/>
  <c r="E697" i="8"/>
  <c r="F697" i="8"/>
  <c r="E698" i="8"/>
  <c r="F698" i="8"/>
  <c r="E699" i="8"/>
  <c r="F699" i="8"/>
  <c r="E700" i="8"/>
  <c r="F700" i="8"/>
  <c r="E701" i="8"/>
  <c r="F701" i="8"/>
  <c r="E702" i="8"/>
  <c r="F702" i="8"/>
  <c r="E703" i="8"/>
  <c r="F703" i="8"/>
  <c r="E704" i="8"/>
  <c r="F704" i="8"/>
  <c r="E705" i="8"/>
  <c r="F705" i="8"/>
  <c r="E706" i="8"/>
  <c r="F706" i="8"/>
  <c r="E707" i="8"/>
  <c r="F707" i="8"/>
  <c r="E708" i="8"/>
  <c r="F708" i="8"/>
  <c r="E709" i="8"/>
  <c r="F709" i="8"/>
  <c r="E710" i="8"/>
  <c r="F710" i="8"/>
  <c r="E711" i="8"/>
  <c r="F711" i="8"/>
  <c r="E712" i="8"/>
  <c r="F712" i="8"/>
  <c r="E713" i="8"/>
  <c r="F713" i="8"/>
  <c r="E714" i="8"/>
  <c r="F714" i="8"/>
  <c r="E715" i="8"/>
  <c r="F715" i="8"/>
  <c r="E716" i="8"/>
  <c r="F716" i="8"/>
  <c r="E717" i="8"/>
  <c r="F717" i="8"/>
  <c r="E718" i="8"/>
  <c r="F718" i="8"/>
  <c r="E719" i="8"/>
  <c r="F719" i="8"/>
  <c r="E720" i="8"/>
  <c r="F720" i="8"/>
  <c r="E721" i="8"/>
  <c r="F721" i="8"/>
  <c r="E722" i="8"/>
  <c r="F722" i="8"/>
  <c r="E723" i="8"/>
  <c r="F723" i="8"/>
  <c r="E724" i="8"/>
  <c r="F724" i="8"/>
  <c r="E725" i="8"/>
  <c r="F725" i="8"/>
  <c r="E726" i="8"/>
  <c r="F726" i="8"/>
  <c r="E727" i="8"/>
  <c r="F727" i="8"/>
  <c r="E728" i="8"/>
  <c r="F728" i="8"/>
  <c r="E729" i="8"/>
  <c r="F729" i="8"/>
  <c r="E730" i="8"/>
  <c r="F730" i="8"/>
  <c r="E731" i="8"/>
  <c r="F731" i="8"/>
  <c r="E732" i="8"/>
  <c r="F732" i="8"/>
  <c r="E733" i="8"/>
  <c r="F733" i="8"/>
  <c r="E734" i="8"/>
  <c r="F734" i="8"/>
  <c r="E735" i="8"/>
  <c r="F735" i="8"/>
  <c r="E736" i="8"/>
  <c r="F736" i="8"/>
  <c r="E737" i="8"/>
  <c r="F737" i="8"/>
  <c r="E738" i="8"/>
  <c r="F738" i="8"/>
  <c r="E739" i="8"/>
  <c r="F739" i="8"/>
  <c r="E740" i="8"/>
  <c r="F740" i="8"/>
  <c r="E741" i="8"/>
  <c r="F741" i="8"/>
  <c r="E742" i="8"/>
  <c r="F742" i="8"/>
  <c r="E743" i="8"/>
  <c r="F743" i="8"/>
  <c r="E744" i="8"/>
  <c r="F744" i="8"/>
  <c r="E745" i="8"/>
  <c r="F745" i="8"/>
  <c r="E746" i="8"/>
  <c r="F746" i="8"/>
  <c r="E747" i="8"/>
  <c r="F747" i="8"/>
  <c r="E748" i="8"/>
  <c r="F748" i="8"/>
  <c r="E749" i="8"/>
  <c r="F749" i="8"/>
  <c r="E750" i="8"/>
  <c r="F750" i="8"/>
  <c r="E751" i="8"/>
  <c r="F751" i="8"/>
  <c r="E752" i="8"/>
  <c r="F752" i="8"/>
  <c r="E753" i="8"/>
  <c r="F753" i="8"/>
  <c r="E754" i="8"/>
  <c r="F754" i="8"/>
  <c r="E755" i="8"/>
  <c r="F755" i="8"/>
  <c r="E756" i="8"/>
  <c r="F756" i="8"/>
  <c r="E757" i="8"/>
  <c r="F757" i="8"/>
  <c r="E758" i="8"/>
  <c r="F758" i="8"/>
  <c r="E759" i="8"/>
  <c r="F759" i="8"/>
  <c r="E760" i="8"/>
  <c r="F760" i="8"/>
  <c r="E761" i="8"/>
  <c r="F761" i="8"/>
  <c r="E762" i="8"/>
  <c r="F762" i="8"/>
  <c r="E763" i="8"/>
  <c r="F763" i="8"/>
  <c r="E764" i="8"/>
  <c r="F764" i="8"/>
  <c r="E765" i="8"/>
  <c r="F765" i="8"/>
  <c r="E766" i="8"/>
  <c r="F766" i="8"/>
  <c r="E767" i="8"/>
  <c r="F767" i="8"/>
  <c r="E768" i="8"/>
  <c r="F768" i="8"/>
  <c r="E769" i="8"/>
  <c r="F769" i="8"/>
  <c r="E770" i="8"/>
  <c r="F770" i="8"/>
  <c r="E771" i="8"/>
  <c r="F771" i="8"/>
  <c r="E772" i="8"/>
  <c r="F772" i="8"/>
  <c r="E773" i="8"/>
  <c r="F773" i="8"/>
  <c r="E774" i="8"/>
  <c r="F774" i="8"/>
  <c r="E775" i="8"/>
  <c r="F775" i="8"/>
  <c r="E776" i="8"/>
  <c r="F776" i="8"/>
  <c r="E777" i="8"/>
  <c r="F777" i="8"/>
  <c r="E778" i="8"/>
  <c r="F778" i="8"/>
  <c r="E779" i="8"/>
  <c r="F779" i="8"/>
  <c r="E780" i="8"/>
  <c r="F780" i="8"/>
  <c r="E781" i="8"/>
  <c r="F781" i="8"/>
  <c r="E782" i="8"/>
  <c r="F782" i="8"/>
  <c r="E783" i="8"/>
  <c r="F783" i="8"/>
  <c r="E784" i="8"/>
  <c r="F784" i="8"/>
  <c r="E785" i="8"/>
  <c r="F785" i="8"/>
  <c r="E786" i="8"/>
  <c r="F786" i="8"/>
  <c r="E787" i="8"/>
  <c r="F787" i="8"/>
  <c r="E788" i="8"/>
  <c r="F788" i="8"/>
  <c r="E789" i="8"/>
  <c r="F789" i="8"/>
  <c r="E790" i="8"/>
  <c r="F790" i="8"/>
  <c r="E791" i="8"/>
  <c r="F791" i="8"/>
  <c r="E792" i="8"/>
  <c r="F792" i="8"/>
  <c r="E793" i="8"/>
  <c r="F793" i="8"/>
  <c r="E794" i="8"/>
  <c r="F794" i="8"/>
  <c r="E795" i="8"/>
  <c r="F795" i="8"/>
  <c r="E796" i="8"/>
  <c r="F796" i="8"/>
  <c r="E797" i="8"/>
  <c r="F797" i="8"/>
  <c r="E798" i="8"/>
  <c r="F798" i="8"/>
  <c r="E799" i="8"/>
  <c r="F799" i="8"/>
  <c r="E800" i="8"/>
  <c r="F800" i="8"/>
  <c r="E801" i="8"/>
  <c r="F801" i="8"/>
  <c r="E802" i="8"/>
  <c r="F802" i="8"/>
  <c r="E803" i="8"/>
  <c r="F803" i="8"/>
  <c r="E804" i="8"/>
  <c r="F804" i="8"/>
  <c r="E805" i="8"/>
  <c r="F805" i="8"/>
  <c r="E806" i="8"/>
  <c r="F806" i="8"/>
  <c r="E807" i="8"/>
  <c r="F807" i="8"/>
  <c r="E808" i="8"/>
  <c r="F808" i="8"/>
  <c r="E809" i="8"/>
  <c r="F809" i="8"/>
  <c r="E810" i="8"/>
  <c r="F810" i="8"/>
  <c r="E811" i="8"/>
  <c r="F811" i="8"/>
  <c r="E812" i="8"/>
  <c r="F812" i="8"/>
  <c r="E813" i="8"/>
  <c r="F813" i="8"/>
  <c r="E814" i="8"/>
  <c r="F814" i="8"/>
  <c r="E815" i="8"/>
  <c r="F815" i="8"/>
  <c r="E816" i="8"/>
  <c r="F816" i="8"/>
  <c r="E817" i="8"/>
  <c r="F817" i="8"/>
  <c r="E818" i="8"/>
  <c r="F818" i="8"/>
  <c r="E819" i="8"/>
  <c r="F819" i="8"/>
  <c r="E820" i="8"/>
  <c r="F820" i="8"/>
  <c r="E821" i="8"/>
  <c r="F821" i="8"/>
  <c r="E822" i="8"/>
  <c r="F822" i="8"/>
  <c r="E823" i="8"/>
  <c r="F823" i="8"/>
  <c r="E824" i="8"/>
  <c r="F824" i="8"/>
  <c r="E825" i="8"/>
  <c r="F825" i="8"/>
  <c r="E826" i="8"/>
  <c r="F826" i="8"/>
  <c r="E827" i="8"/>
  <c r="F827" i="8"/>
  <c r="E828" i="8"/>
  <c r="F828" i="8"/>
  <c r="E829" i="8"/>
  <c r="F829" i="8"/>
  <c r="E830" i="8"/>
  <c r="F830" i="8"/>
  <c r="E831" i="8"/>
  <c r="F831" i="8"/>
  <c r="E832" i="8"/>
  <c r="F832" i="8"/>
  <c r="E833" i="8"/>
  <c r="F833" i="8"/>
  <c r="E834" i="8"/>
  <c r="F834" i="8"/>
  <c r="E835" i="8"/>
  <c r="F835" i="8"/>
  <c r="E836" i="8"/>
  <c r="F836" i="8"/>
  <c r="E837" i="8"/>
  <c r="F837" i="8"/>
  <c r="E838" i="8"/>
  <c r="F838" i="8"/>
  <c r="E839" i="8"/>
  <c r="F839" i="8"/>
  <c r="E840" i="8"/>
  <c r="F840" i="8"/>
  <c r="E841" i="8"/>
  <c r="F841" i="8"/>
  <c r="E842" i="8"/>
  <c r="F842" i="8"/>
  <c r="E843" i="8"/>
  <c r="F843" i="8"/>
  <c r="E844" i="8"/>
  <c r="F844" i="8"/>
  <c r="E845" i="8"/>
  <c r="F845" i="8"/>
  <c r="E846" i="8"/>
  <c r="F846" i="8"/>
  <c r="E847" i="8"/>
  <c r="F847" i="8"/>
  <c r="E848" i="8"/>
  <c r="F848" i="8"/>
  <c r="E849" i="8"/>
  <c r="F849" i="8"/>
  <c r="E850" i="8"/>
  <c r="F850" i="8"/>
  <c r="E851" i="8"/>
  <c r="F851" i="8"/>
  <c r="E852" i="8"/>
  <c r="F852" i="8"/>
  <c r="E853" i="8"/>
  <c r="F853" i="8"/>
  <c r="E854" i="8"/>
  <c r="F854" i="8"/>
  <c r="E855" i="8"/>
  <c r="F855" i="8"/>
  <c r="E856" i="8"/>
  <c r="F856" i="8"/>
  <c r="E857" i="8"/>
  <c r="F857" i="8"/>
  <c r="E858" i="8"/>
  <c r="F858" i="8"/>
  <c r="E859" i="8"/>
  <c r="F859" i="8"/>
  <c r="E860" i="8"/>
  <c r="F860" i="8"/>
  <c r="E861" i="8"/>
  <c r="F861" i="8"/>
  <c r="E862" i="8"/>
  <c r="F862" i="8"/>
  <c r="E863" i="8"/>
  <c r="F863" i="8"/>
  <c r="E864" i="8"/>
  <c r="F864" i="8"/>
  <c r="E865" i="8"/>
  <c r="F865" i="8"/>
  <c r="E866" i="8"/>
  <c r="F866" i="8"/>
  <c r="E867" i="8"/>
  <c r="F867" i="8"/>
  <c r="E868" i="8"/>
  <c r="F868" i="8"/>
  <c r="E869" i="8"/>
  <c r="F869" i="8"/>
  <c r="E870" i="8"/>
  <c r="F870" i="8"/>
  <c r="E871" i="8"/>
  <c r="F871" i="8"/>
  <c r="E872" i="8"/>
  <c r="F872" i="8"/>
  <c r="E873" i="8"/>
  <c r="F873" i="8"/>
  <c r="E874" i="8"/>
  <c r="F874" i="8"/>
  <c r="E875" i="8"/>
  <c r="F875" i="8"/>
  <c r="E876" i="8"/>
  <c r="F876" i="8"/>
  <c r="E877" i="8"/>
  <c r="F877" i="8"/>
  <c r="E878" i="8"/>
  <c r="F878" i="8"/>
  <c r="E879" i="8"/>
  <c r="F879" i="8"/>
  <c r="E880" i="8"/>
  <c r="F880" i="8"/>
  <c r="E881" i="8"/>
  <c r="F881" i="8"/>
  <c r="E882" i="8"/>
  <c r="F882" i="8"/>
  <c r="E883" i="8"/>
  <c r="F883" i="8"/>
  <c r="E884" i="8"/>
  <c r="F884" i="8"/>
  <c r="E885" i="8"/>
  <c r="F885" i="8"/>
  <c r="E886" i="8"/>
  <c r="F886" i="8"/>
  <c r="E887" i="8"/>
  <c r="F887" i="8"/>
  <c r="E888" i="8"/>
  <c r="F888" i="8"/>
  <c r="E889" i="8"/>
  <c r="F889" i="8"/>
  <c r="E890" i="8"/>
  <c r="F890" i="8"/>
  <c r="E891" i="8"/>
  <c r="F891" i="8"/>
  <c r="E892" i="8"/>
  <c r="F892" i="8"/>
  <c r="E893" i="8"/>
  <c r="F893" i="8"/>
  <c r="E894" i="8"/>
  <c r="F894" i="8"/>
  <c r="E895" i="8"/>
  <c r="F895" i="8"/>
  <c r="E896" i="8"/>
  <c r="F896" i="8"/>
  <c r="E897" i="8"/>
  <c r="F897" i="8"/>
  <c r="E898" i="8"/>
  <c r="F898" i="8"/>
  <c r="E899" i="8"/>
  <c r="F899" i="8"/>
  <c r="E900" i="8"/>
  <c r="F900" i="8"/>
  <c r="E901" i="8"/>
  <c r="F901" i="8"/>
  <c r="E902" i="8"/>
  <c r="F902" i="8"/>
  <c r="E903" i="8"/>
  <c r="F903" i="8"/>
  <c r="E904" i="8"/>
  <c r="F904" i="8"/>
  <c r="E905" i="8"/>
  <c r="F905" i="8"/>
  <c r="E906" i="8"/>
  <c r="F906" i="8"/>
  <c r="E907" i="8"/>
  <c r="F907" i="8"/>
  <c r="E908" i="8"/>
  <c r="F908" i="8"/>
  <c r="E909" i="8"/>
  <c r="F909" i="8"/>
  <c r="E910" i="8"/>
  <c r="F910" i="8"/>
  <c r="E911" i="8"/>
  <c r="F911" i="8"/>
  <c r="E912" i="8"/>
  <c r="F912" i="8"/>
  <c r="E913" i="8"/>
  <c r="F913" i="8"/>
  <c r="E914" i="8"/>
  <c r="F914" i="8"/>
  <c r="E915" i="8"/>
  <c r="F915" i="8"/>
  <c r="E916" i="8"/>
  <c r="F916" i="8"/>
  <c r="E917" i="8"/>
  <c r="F917" i="8"/>
  <c r="E918" i="8"/>
  <c r="F918" i="8"/>
  <c r="E919" i="8"/>
  <c r="F919" i="8"/>
  <c r="E920" i="8"/>
  <c r="F920" i="8"/>
  <c r="E921" i="8"/>
  <c r="F921" i="8"/>
  <c r="E922" i="8"/>
  <c r="F922" i="8"/>
  <c r="E923" i="8"/>
  <c r="F923" i="8"/>
  <c r="E924" i="8"/>
  <c r="F924" i="8"/>
  <c r="E925" i="8"/>
  <c r="F925" i="8"/>
  <c r="E926" i="8"/>
  <c r="F926" i="8"/>
  <c r="E927" i="8"/>
  <c r="F927" i="8"/>
  <c r="E928" i="8"/>
  <c r="F928" i="8"/>
  <c r="E929" i="8"/>
  <c r="F929" i="8"/>
  <c r="E930" i="8"/>
  <c r="F930" i="8"/>
  <c r="E931" i="8"/>
  <c r="F931" i="8"/>
  <c r="E932" i="8"/>
  <c r="F932" i="8"/>
  <c r="E933" i="8"/>
  <c r="F933" i="8"/>
  <c r="E934" i="8"/>
  <c r="F934" i="8"/>
  <c r="E935" i="8"/>
  <c r="F935" i="8"/>
  <c r="E936" i="8"/>
  <c r="F936" i="8"/>
  <c r="E937" i="8"/>
  <c r="F937" i="8"/>
  <c r="E938" i="8"/>
  <c r="F938" i="8"/>
  <c r="E939" i="8"/>
  <c r="F939" i="8"/>
  <c r="E940" i="8"/>
  <c r="F940" i="8"/>
  <c r="E941" i="8"/>
  <c r="F941" i="8"/>
  <c r="E942" i="8"/>
  <c r="F942" i="8"/>
  <c r="E943" i="8"/>
  <c r="F943" i="8"/>
  <c r="E944" i="8"/>
  <c r="F944" i="8"/>
  <c r="E945" i="8"/>
  <c r="F945" i="8"/>
  <c r="E946" i="8"/>
  <c r="F946" i="8"/>
  <c r="E947" i="8"/>
  <c r="F947" i="8"/>
  <c r="E948" i="8"/>
  <c r="F948" i="8"/>
  <c r="E949" i="8"/>
  <c r="F949" i="8"/>
  <c r="E950" i="8"/>
  <c r="F950" i="8"/>
  <c r="E951" i="8"/>
  <c r="F951" i="8"/>
  <c r="E952" i="8"/>
  <c r="F952" i="8"/>
  <c r="E953" i="8"/>
  <c r="F953" i="8"/>
  <c r="E954" i="8"/>
  <c r="F954" i="8"/>
  <c r="E955" i="8"/>
  <c r="F955" i="8"/>
  <c r="E956" i="8"/>
  <c r="F956" i="8"/>
  <c r="E957" i="8"/>
  <c r="F957" i="8"/>
  <c r="E958" i="8"/>
  <c r="F958" i="8"/>
  <c r="E959" i="8"/>
  <c r="F959" i="8"/>
  <c r="E960" i="8"/>
  <c r="F960" i="8"/>
  <c r="E961" i="8"/>
  <c r="F961" i="8"/>
  <c r="E962" i="8"/>
  <c r="F962" i="8"/>
  <c r="E963" i="8"/>
  <c r="F963" i="8"/>
  <c r="E964" i="8"/>
  <c r="F964" i="8"/>
  <c r="E965" i="8"/>
  <c r="F965" i="8"/>
  <c r="E966" i="8"/>
  <c r="F966" i="8"/>
  <c r="E967" i="8"/>
  <c r="F967" i="8"/>
  <c r="E968" i="8"/>
  <c r="F968" i="8"/>
  <c r="E969" i="8"/>
  <c r="F969" i="8"/>
  <c r="E970" i="8"/>
  <c r="F970" i="8"/>
  <c r="E971" i="8"/>
  <c r="F971" i="8"/>
  <c r="E972" i="8"/>
  <c r="F972" i="8"/>
  <c r="E973" i="8"/>
  <c r="F973" i="8"/>
  <c r="E974" i="8"/>
  <c r="F974" i="8"/>
  <c r="E975" i="8"/>
  <c r="F975" i="8"/>
  <c r="E976" i="8"/>
  <c r="F976" i="8"/>
  <c r="E977" i="8"/>
  <c r="F977" i="8"/>
  <c r="E978" i="8"/>
  <c r="F978" i="8"/>
  <c r="E979" i="8"/>
  <c r="F979" i="8"/>
  <c r="E980" i="8"/>
  <c r="F980" i="8"/>
  <c r="E981" i="8"/>
  <c r="F981" i="8"/>
  <c r="E982" i="8"/>
  <c r="F982" i="8"/>
  <c r="E983" i="8"/>
  <c r="F983" i="8"/>
  <c r="E984" i="8"/>
  <c r="F984" i="8"/>
  <c r="E985" i="8"/>
  <c r="F985" i="8"/>
  <c r="E986" i="8"/>
  <c r="F986" i="8"/>
  <c r="E987" i="8"/>
  <c r="F987" i="8"/>
  <c r="E988" i="8"/>
  <c r="F988" i="8"/>
  <c r="E989" i="8"/>
  <c r="F989" i="8"/>
  <c r="E990" i="8"/>
  <c r="F990" i="8"/>
  <c r="E991" i="8"/>
  <c r="F991" i="8"/>
  <c r="E992" i="8"/>
  <c r="F992" i="8"/>
  <c r="E993" i="8"/>
  <c r="F993" i="8"/>
  <c r="E994" i="8"/>
  <c r="F994" i="8"/>
  <c r="E995" i="8"/>
  <c r="F995" i="8"/>
  <c r="E996" i="8"/>
  <c r="F996" i="8"/>
  <c r="E997" i="8"/>
  <c r="F997" i="8"/>
  <c r="E998" i="8"/>
  <c r="F998" i="8"/>
  <c r="E999" i="8"/>
  <c r="F999" i="8"/>
  <c r="E1000" i="8"/>
  <c r="F1000" i="8"/>
  <c r="E1001" i="8"/>
  <c r="F1001" i="8"/>
  <c r="E1002" i="8"/>
  <c r="F1002" i="8"/>
  <c r="E1003" i="8"/>
  <c r="F1003" i="8"/>
  <c r="E1004" i="8"/>
  <c r="F1004" i="8"/>
  <c r="E1005" i="8"/>
  <c r="F1005" i="8"/>
  <c r="E1006" i="8"/>
  <c r="F1006" i="8"/>
  <c r="E1007" i="8"/>
  <c r="F1007" i="8"/>
  <c r="E1008" i="8"/>
  <c r="F1008" i="8"/>
  <c r="E1009" i="8"/>
  <c r="F1009" i="8"/>
  <c r="E1010" i="8"/>
  <c r="F1010" i="8"/>
  <c r="E1011" i="8"/>
  <c r="F1011" i="8"/>
  <c r="E1012" i="8"/>
  <c r="F1012" i="8"/>
  <c r="E1013" i="8"/>
  <c r="F1013" i="8"/>
  <c r="E1014" i="8"/>
  <c r="F1014" i="8"/>
  <c r="E1015" i="8"/>
  <c r="F1015" i="8"/>
  <c r="E1016" i="8"/>
  <c r="F1016" i="8"/>
  <c r="E1017" i="8"/>
  <c r="F1017" i="8"/>
  <c r="E1018" i="8"/>
  <c r="F1018" i="8"/>
  <c r="E1019" i="8"/>
  <c r="F1019" i="8"/>
  <c r="E1020" i="8"/>
  <c r="F1020" i="8"/>
  <c r="E1021" i="8"/>
  <c r="F1021" i="8"/>
  <c r="E1022" i="8"/>
  <c r="F1022" i="8"/>
  <c r="E1023" i="8"/>
  <c r="F1023" i="8"/>
  <c r="E1024" i="8"/>
  <c r="F1024" i="8"/>
  <c r="E1025" i="8"/>
  <c r="F1025" i="8"/>
  <c r="E1026" i="8"/>
  <c r="F1026" i="8"/>
  <c r="E1027" i="8"/>
  <c r="F1027" i="8"/>
  <c r="E1028" i="8"/>
  <c r="F1028" i="8"/>
  <c r="E1029" i="8"/>
  <c r="F1029" i="8"/>
  <c r="E1030" i="8"/>
  <c r="F1030" i="8"/>
  <c r="E1031" i="8"/>
  <c r="F1031" i="8"/>
  <c r="E1032" i="8"/>
  <c r="F1032" i="8"/>
  <c r="E1033" i="8"/>
  <c r="F1033" i="8"/>
  <c r="E1034" i="8"/>
  <c r="F1034" i="8"/>
  <c r="E1035" i="8"/>
  <c r="F1035" i="8"/>
  <c r="E1036" i="8"/>
  <c r="F1036" i="8"/>
  <c r="E1037" i="8"/>
  <c r="F1037" i="8"/>
  <c r="E1038" i="8"/>
  <c r="F1038" i="8"/>
  <c r="E1039" i="8"/>
  <c r="F1039" i="8"/>
  <c r="E1040" i="8"/>
  <c r="F1040" i="8"/>
  <c r="E1041" i="8"/>
  <c r="F1041" i="8"/>
  <c r="E1042" i="8"/>
  <c r="F1042" i="8"/>
  <c r="E1043" i="8"/>
  <c r="F1043" i="8"/>
  <c r="E1044" i="8"/>
  <c r="F1044" i="8"/>
  <c r="E1045" i="8"/>
  <c r="F1045" i="8"/>
  <c r="E1046" i="8"/>
  <c r="F1046" i="8"/>
  <c r="E1047" i="8"/>
  <c r="F1047" i="8"/>
  <c r="E1048" i="8"/>
  <c r="F1048" i="8"/>
  <c r="E1049" i="8"/>
  <c r="F1049" i="8"/>
  <c r="E1050" i="8"/>
  <c r="F1050" i="8"/>
  <c r="E1051" i="8"/>
  <c r="F1051" i="8"/>
  <c r="E1052" i="8"/>
  <c r="F1052" i="8"/>
  <c r="E1053" i="8"/>
  <c r="F1053" i="8"/>
  <c r="E1054" i="8"/>
  <c r="F1054" i="8"/>
  <c r="E1055" i="8"/>
  <c r="F1055" i="8"/>
  <c r="E1056" i="8"/>
  <c r="F1056" i="8"/>
  <c r="E1057" i="8"/>
  <c r="F1057" i="8"/>
  <c r="E1058" i="8"/>
  <c r="F1058" i="8"/>
  <c r="E1059" i="8"/>
  <c r="F1059" i="8"/>
  <c r="E1060" i="8"/>
  <c r="F1060" i="8"/>
  <c r="E1061" i="8"/>
  <c r="F1061" i="8"/>
  <c r="E1062" i="8"/>
  <c r="F1062" i="8"/>
  <c r="E1063" i="8"/>
  <c r="F1063" i="8"/>
  <c r="E1064" i="8"/>
  <c r="F1064" i="8"/>
  <c r="E1065" i="8"/>
  <c r="F1065" i="8"/>
  <c r="E1066" i="8"/>
  <c r="F1066" i="8"/>
  <c r="E1067" i="8"/>
  <c r="F1067" i="8"/>
  <c r="E1068" i="8"/>
  <c r="F1068" i="8"/>
  <c r="E1069" i="8"/>
  <c r="F1069" i="8"/>
  <c r="E1070" i="8"/>
  <c r="F1070" i="8"/>
  <c r="E1071" i="8"/>
  <c r="F1071" i="8"/>
  <c r="E1072" i="8"/>
  <c r="F1072" i="8"/>
  <c r="E1073" i="8"/>
  <c r="F1073" i="8"/>
  <c r="E1074" i="8"/>
  <c r="F1074" i="8"/>
  <c r="E1075" i="8"/>
  <c r="F1075" i="8"/>
  <c r="E1076" i="8"/>
  <c r="F1076" i="8"/>
  <c r="E1077" i="8"/>
  <c r="F1077" i="8"/>
  <c r="E1078" i="8"/>
  <c r="F1078" i="8"/>
  <c r="E1079" i="8"/>
  <c r="F1079" i="8"/>
  <c r="E1080" i="8"/>
  <c r="F1080" i="8"/>
  <c r="E1081" i="8"/>
  <c r="F1081" i="8"/>
  <c r="E1082" i="8"/>
  <c r="F1082" i="8"/>
  <c r="E1083" i="8"/>
  <c r="F1083" i="8"/>
  <c r="E1084" i="8"/>
  <c r="F1084" i="8"/>
  <c r="E1085" i="8"/>
  <c r="F1085" i="8"/>
  <c r="E1086" i="8"/>
  <c r="F1086" i="8"/>
  <c r="E1087" i="8"/>
  <c r="F1087" i="8"/>
  <c r="E1088" i="8"/>
  <c r="F1088" i="8"/>
  <c r="E1089" i="8"/>
  <c r="F1089" i="8"/>
  <c r="E1090" i="8"/>
  <c r="F1090" i="8"/>
  <c r="E1091" i="8"/>
  <c r="F1091" i="8"/>
  <c r="E1092" i="8"/>
  <c r="F1092" i="8"/>
  <c r="E1093" i="8"/>
  <c r="F1093" i="8"/>
  <c r="E1094" i="8"/>
  <c r="F1094" i="8"/>
  <c r="E1095" i="8"/>
  <c r="F1095" i="8"/>
  <c r="E1096" i="8"/>
  <c r="F1096" i="8"/>
  <c r="E1097" i="8"/>
  <c r="F1097" i="8"/>
  <c r="E1098" i="8"/>
  <c r="F1098" i="8"/>
  <c r="E1099" i="8"/>
  <c r="F1099" i="8"/>
  <c r="E1100" i="8"/>
  <c r="F1100" i="8"/>
  <c r="E1101" i="8"/>
  <c r="F1101" i="8"/>
  <c r="E1102" i="8"/>
  <c r="F1102" i="8"/>
  <c r="E1103" i="8"/>
  <c r="F1103" i="8"/>
  <c r="E1104" i="8"/>
  <c r="F1104" i="8"/>
  <c r="E1105" i="8"/>
  <c r="F1105" i="8"/>
  <c r="E1106" i="8"/>
  <c r="F1106" i="8"/>
  <c r="E1107" i="8"/>
  <c r="F1107" i="8"/>
  <c r="E1108" i="8"/>
  <c r="F1108" i="8"/>
  <c r="E1109" i="8"/>
  <c r="F1109" i="8"/>
  <c r="E1110" i="8"/>
  <c r="F1110" i="8"/>
  <c r="E1111" i="8"/>
  <c r="F1111" i="8"/>
  <c r="E1112" i="8"/>
  <c r="F1112" i="8"/>
  <c r="E1113" i="8"/>
  <c r="F1113" i="8"/>
  <c r="E1114" i="8"/>
  <c r="F1114" i="8"/>
  <c r="E1115" i="8"/>
  <c r="F1115" i="8"/>
  <c r="E1116" i="8"/>
  <c r="F1116" i="8"/>
  <c r="E1117" i="8"/>
  <c r="F1117" i="8"/>
  <c r="E1118" i="8"/>
  <c r="F1118" i="8"/>
  <c r="E1119" i="8"/>
  <c r="F1119" i="8"/>
  <c r="E1120" i="8"/>
  <c r="F1120" i="8"/>
  <c r="E1121" i="8"/>
  <c r="F1121" i="8"/>
  <c r="E1122" i="8"/>
  <c r="F1122" i="8"/>
  <c r="E1123" i="8"/>
  <c r="F1123" i="8"/>
  <c r="E1124" i="8"/>
  <c r="F1124" i="8"/>
  <c r="E1125" i="8"/>
  <c r="F1125" i="8"/>
  <c r="E1126" i="8"/>
  <c r="F1126" i="8"/>
  <c r="E1127" i="8"/>
  <c r="F1127" i="8"/>
  <c r="E1128" i="8"/>
  <c r="F1128" i="8"/>
  <c r="E1129" i="8"/>
  <c r="F1129" i="8"/>
  <c r="E1130" i="8"/>
  <c r="F1130" i="8"/>
  <c r="E1131" i="8"/>
  <c r="F1131" i="8"/>
  <c r="E1132" i="8"/>
  <c r="F1132" i="8"/>
  <c r="E1133" i="8"/>
  <c r="F1133" i="8"/>
  <c r="E1134" i="8"/>
  <c r="F1134" i="8"/>
  <c r="E1135" i="8"/>
  <c r="F1135" i="8"/>
  <c r="E1136" i="8"/>
  <c r="F1136" i="8"/>
  <c r="E1137" i="8"/>
  <c r="F1137" i="8"/>
  <c r="E1138" i="8"/>
  <c r="F1138" i="8"/>
  <c r="E1139" i="8"/>
  <c r="F1139" i="8"/>
  <c r="E1140" i="8"/>
  <c r="F1140" i="8"/>
  <c r="E1141" i="8"/>
  <c r="F1141" i="8"/>
  <c r="E1142" i="8"/>
  <c r="F1142" i="8"/>
  <c r="E1143" i="8"/>
  <c r="F1143" i="8"/>
  <c r="E1144" i="8"/>
  <c r="F1144" i="8"/>
  <c r="E1145" i="8"/>
  <c r="F1145" i="8"/>
  <c r="E1146" i="8"/>
  <c r="F1146" i="8"/>
  <c r="E1147" i="8"/>
  <c r="F1147" i="8"/>
  <c r="E1148" i="8"/>
  <c r="F1148" i="8"/>
  <c r="E1149" i="8"/>
  <c r="F1149" i="8"/>
  <c r="E1150" i="8"/>
  <c r="F1150" i="8"/>
  <c r="E1151" i="8"/>
  <c r="F1151" i="8"/>
  <c r="E1152" i="8"/>
  <c r="F1152" i="8"/>
  <c r="E1153" i="8"/>
  <c r="F1153" i="8"/>
  <c r="E1154" i="8"/>
  <c r="F1154" i="8"/>
  <c r="E1155" i="8"/>
  <c r="F1155" i="8"/>
  <c r="E1156" i="8"/>
  <c r="F1156" i="8"/>
  <c r="E1157" i="8"/>
  <c r="F1157" i="8"/>
  <c r="E1158" i="8"/>
  <c r="F1158" i="8"/>
  <c r="E1159" i="8"/>
  <c r="F1159" i="8"/>
  <c r="E1160" i="8"/>
  <c r="F1160" i="8"/>
  <c r="E1161" i="8"/>
  <c r="F1161" i="8"/>
  <c r="E1162" i="8"/>
  <c r="F1162" i="8"/>
  <c r="E1163" i="8"/>
  <c r="F1163" i="8"/>
  <c r="E1164" i="8"/>
  <c r="F1164" i="8"/>
  <c r="E1165" i="8"/>
  <c r="F1165" i="8"/>
  <c r="E1166" i="8"/>
  <c r="F1166" i="8"/>
  <c r="E1167" i="8"/>
  <c r="F1167" i="8"/>
  <c r="E1168" i="8"/>
  <c r="F1168" i="8"/>
  <c r="E1169" i="8"/>
  <c r="F1169" i="8"/>
  <c r="E1170" i="8"/>
  <c r="F1170" i="8"/>
  <c r="E1171" i="8"/>
  <c r="F1171" i="8"/>
  <c r="E1172" i="8"/>
  <c r="F1172" i="8"/>
  <c r="E1173" i="8"/>
  <c r="F1173" i="8"/>
  <c r="E1174" i="8"/>
  <c r="F1174" i="8"/>
  <c r="E1175" i="8"/>
  <c r="F1175" i="8"/>
  <c r="E1176" i="8"/>
  <c r="F1176" i="8"/>
  <c r="E1177" i="8"/>
  <c r="F1177" i="8"/>
  <c r="E1178" i="8"/>
  <c r="F1178" i="8"/>
  <c r="E1179" i="8"/>
  <c r="F1179" i="8"/>
  <c r="E1180" i="8"/>
  <c r="F1180" i="8"/>
  <c r="E1181" i="8"/>
  <c r="F1181" i="8"/>
  <c r="E1182" i="8"/>
  <c r="F1182" i="8"/>
  <c r="E1183" i="8"/>
  <c r="F1183" i="8"/>
  <c r="E1184" i="8"/>
  <c r="F1184" i="8"/>
  <c r="E1185" i="8"/>
  <c r="F1185" i="8"/>
  <c r="E1186" i="8"/>
  <c r="F1186" i="8"/>
  <c r="E1187" i="8"/>
  <c r="F1187" i="8"/>
  <c r="E1188" i="8"/>
  <c r="F1188" i="8"/>
  <c r="E1189" i="8"/>
  <c r="F1189" i="8"/>
  <c r="E1190" i="8"/>
  <c r="F1190" i="8"/>
  <c r="E1191" i="8"/>
  <c r="F1191" i="8"/>
  <c r="E1192" i="8"/>
  <c r="F1192" i="8"/>
  <c r="E1193" i="8"/>
  <c r="F1193" i="8"/>
  <c r="E1194" i="8"/>
  <c r="F1194" i="8"/>
  <c r="E1195" i="8"/>
  <c r="F1195" i="8"/>
  <c r="E1196" i="8"/>
  <c r="F1196" i="8"/>
  <c r="E1197" i="8"/>
  <c r="F1197" i="8"/>
  <c r="E1198" i="8"/>
  <c r="F1198" i="8"/>
  <c r="E1199" i="8"/>
  <c r="F1199" i="8"/>
  <c r="E1200" i="8"/>
  <c r="F1200" i="8"/>
  <c r="E1201" i="8"/>
  <c r="F1201" i="8"/>
  <c r="E1202" i="8"/>
  <c r="F1202" i="8"/>
  <c r="E1203" i="8"/>
  <c r="F1203" i="8"/>
  <c r="E1204" i="8"/>
  <c r="F1204" i="8"/>
  <c r="E1205" i="8"/>
  <c r="F1205" i="8"/>
  <c r="E1206" i="8"/>
  <c r="F1206" i="8"/>
  <c r="E1207" i="8"/>
  <c r="F1207" i="8"/>
  <c r="E1208" i="8"/>
  <c r="F1208" i="8"/>
  <c r="E1209" i="8"/>
  <c r="F1209" i="8"/>
  <c r="E1210" i="8"/>
  <c r="F1210" i="8"/>
  <c r="E1211" i="8"/>
  <c r="F1211" i="8"/>
  <c r="E1212" i="8"/>
  <c r="F1212" i="8"/>
  <c r="E1213" i="8"/>
  <c r="F1213" i="8"/>
  <c r="E1214" i="8"/>
  <c r="F1214" i="8"/>
  <c r="E1215" i="8"/>
  <c r="F1215" i="8"/>
  <c r="E1216" i="8"/>
  <c r="F1216" i="8"/>
  <c r="E1217" i="8"/>
  <c r="F1217" i="8"/>
  <c r="E1218" i="8"/>
  <c r="F1218" i="8"/>
  <c r="E1219" i="8"/>
  <c r="F1219" i="8"/>
  <c r="E1220" i="8"/>
  <c r="F1220" i="8"/>
  <c r="E1221" i="8"/>
  <c r="F1221" i="8"/>
  <c r="E1222" i="8"/>
  <c r="F1222" i="8"/>
  <c r="E1223" i="8"/>
  <c r="F1223" i="8"/>
  <c r="E1224" i="8"/>
  <c r="F1224" i="8"/>
  <c r="E1225" i="8"/>
  <c r="F1225" i="8"/>
  <c r="E1226" i="8"/>
  <c r="F1226" i="8"/>
  <c r="E1227" i="8"/>
  <c r="F1227" i="8"/>
  <c r="E1228" i="8"/>
  <c r="F1228" i="8"/>
  <c r="E1229" i="8"/>
  <c r="F1229" i="8"/>
  <c r="E1230" i="8"/>
  <c r="F1230" i="8"/>
  <c r="E1231" i="8"/>
  <c r="F1231" i="8"/>
  <c r="E1232" i="8"/>
  <c r="F1232" i="8"/>
  <c r="E1233" i="8"/>
  <c r="F1233" i="8"/>
  <c r="E1234" i="8"/>
  <c r="F1234" i="8"/>
  <c r="E1235" i="8"/>
  <c r="F1235" i="8"/>
  <c r="E1236" i="8"/>
  <c r="F1236" i="8"/>
  <c r="E1237" i="8"/>
  <c r="F1237" i="8"/>
  <c r="E1238" i="8"/>
  <c r="F1238" i="8"/>
  <c r="E1239" i="8"/>
  <c r="F1239" i="8"/>
  <c r="E1240" i="8"/>
  <c r="F1240" i="8"/>
  <c r="E1241" i="8"/>
  <c r="F1241" i="8"/>
  <c r="E1242" i="8"/>
  <c r="F1242" i="8"/>
  <c r="E1243" i="8"/>
  <c r="F1243" i="8"/>
  <c r="E1244" i="8"/>
  <c r="F1244" i="8"/>
  <c r="E1245" i="8"/>
  <c r="F1245" i="8"/>
  <c r="E1246" i="8"/>
  <c r="F1246" i="8"/>
  <c r="E1247" i="8"/>
  <c r="F1247" i="8"/>
  <c r="E1248" i="8"/>
  <c r="F1248" i="8"/>
  <c r="E1249" i="8"/>
  <c r="F1249" i="8"/>
  <c r="E1250" i="8"/>
  <c r="F1250" i="8"/>
  <c r="E1251" i="8"/>
  <c r="F1251" i="8"/>
  <c r="E1252" i="8"/>
  <c r="F1252" i="8"/>
  <c r="E1253" i="8"/>
  <c r="F1253" i="8"/>
  <c r="E1254" i="8"/>
  <c r="F1254" i="8"/>
  <c r="E1255" i="8"/>
  <c r="F1255" i="8"/>
  <c r="E1256" i="8"/>
  <c r="F1256" i="8"/>
  <c r="E1257" i="8"/>
  <c r="F1257" i="8"/>
  <c r="E1258" i="8"/>
  <c r="F1258" i="8"/>
  <c r="E1259" i="8"/>
  <c r="F1259" i="8"/>
  <c r="E1260" i="8"/>
  <c r="F1260" i="8"/>
  <c r="E1261" i="8"/>
  <c r="F1261" i="8"/>
  <c r="E1262" i="8"/>
  <c r="F1262" i="8"/>
  <c r="E1263" i="8"/>
  <c r="F1263" i="8"/>
  <c r="E1264" i="8"/>
  <c r="F1264" i="8"/>
  <c r="E1265" i="8"/>
  <c r="F1265" i="8"/>
  <c r="E1266" i="8"/>
  <c r="F1266" i="8"/>
  <c r="E1267" i="8"/>
  <c r="F1267" i="8"/>
  <c r="E1268" i="8"/>
  <c r="F1268" i="8"/>
  <c r="E1269" i="8"/>
  <c r="F1269" i="8"/>
  <c r="E1270" i="8"/>
  <c r="F1270" i="8"/>
  <c r="E1271" i="8"/>
  <c r="F1271" i="8"/>
  <c r="E1272" i="8"/>
  <c r="F1272" i="8"/>
  <c r="E1273" i="8"/>
  <c r="F1273" i="8"/>
  <c r="E1274" i="8"/>
  <c r="F1274" i="8"/>
  <c r="E1275" i="8"/>
  <c r="F1275" i="8"/>
  <c r="E1276" i="8"/>
  <c r="F1276" i="8"/>
  <c r="E1277" i="8"/>
  <c r="F1277" i="8"/>
  <c r="E1278" i="8"/>
  <c r="F1278" i="8"/>
  <c r="E1279" i="8"/>
  <c r="F1279" i="8"/>
  <c r="E1280" i="8"/>
  <c r="F1280" i="8"/>
  <c r="E1281" i="8"/>
  <c r="F1281" i="8"/>
  <c r="E1282" i="8"/>
  <c r="F1282" i="8"/>
  <c r="E1283" i="8"/>
  <c r="F1283" i="8"/>
  <c r="E1284" i="8"/>
  <c r="F1284" i="8"/>
  <c r="E1285" i="8"/>
  <c r="F1285" i="8"/>
  <c r="E1286" i="8"/>
  <c r="F1286" i="8"/>
  <c r="E1287" i="8"/>
  <c r="F1287" i="8"/>
  <c r="E1288" i="8"/>
  <c r="F1288" i="8"/>
  <c r="E1289" i="8"/>
  <c r="F1289" i="8"/>
  <c r="E1290" i="8"/>
  <c r="F1290" i="8"/>
  <c r="E1291" i="8"/>
  <c r="F1291" i="8"/>
  <c r="E1292" i="8"/>
  <c r="F1292" i="8"/>
  <c r="E1293" i="8"/>
  <c r="F1293" i="8"/>
  <c r="E1294" i="8"/>
  <c r="F1294" i="8"/>
  <c r="E1295" i="8"/>
  <c r="F1295" i="8"/>
  <c r="E1296" i="8"/>
  <c r="F1296" i="8"/>
  <c r="E1297" i="8"/>
  <c r="F1297" i="8"/>
  <c r="E1298" i="8"/>
  <c r="F1298" i="8"/>
  <c r="E1299" i="8"/>
  <c r="F1299" i="8"/>
  <c r="E1300" i="8"/>
  <c r="F1300" i="8"/>
  <c r="E1301" i="8"/>
  <c r="F1301" i="8"/>
  <c r="E1302" i="8"/>
  <c r="F1302" i="8"/>
  <c r="E1303" i="8"/>
  <c r="F1303" i="8"/>
  <c r="E1304" i="8"/>
  <c r="F1304" i="8"/>
  <c r="E1305" i="8"/>
  <c r="F1305" i="8"/>
  <c r="E1306" i="8"/>
  <c r="F1306" i="8"/>
  <c r="E1307" i="8"/>
  <c r="F1307" i="8"/>
  <c r="E1308" i="8"/>
  <c r="F1308" i="8"/>
  <c r="E1309" i="8"/>
  <c r="F1309" i="8"/>
  <c r="E1310" i="8"/>
  <c r="F1310" i="8"/>
  <c r="E1311" i="8"/>
  <c r="F1311" i="8"/>
  <c r="E1312" i="8"/>
  <c r="F1312" i="8"/>
  <c r="E1313" i="8"/>
  <c r="F1313" i="8"/>
  <c r="E1314" i="8"/>
  <c r="F1314" i="8"/>
  <c r="E1315" i="8"/>
  <c r="F1315" i="8"/>
  <c r="E1316" i="8"/>
  <c r="F1316" i="8"/>
  <c r="E1317" i="8"/>
  <c r="F1317" i="8"/>
  <c r="E1318" i="8"/>
  <c r="F1318" i="8"/>
  <c r="E1319" i="8"/>
  <c r="F1319" i="8"/>
  <c r="E1320" i="8"/>
  <c r="F1320" i="8"/>
  <c r="E1321" i="8"/>
  <c r="F1321" i="8"/>
  <c r="E1322" i="8"/>
  <c r="F1322" i="8"/>
  <c r="E1323" i="8"/>
  <c r="F1323" i="8"/>
  <c r="E1324" i="8"/>
  <c r="F1324" i="8"/>
  <c r="E1325" i="8"/>
  <c r="F1325" i="8"/>
  <c r="E1326" i="8"/>
  <c r="F1326" i="8"/>
  <c r="E1327" i="8"/>
  <c r="F1327" i="8"/>
  <c r="E1328" i="8"/>
  <c r="F1328" i="8"/>
  <c r="E1329" i="8"/>
  <c r="F1329" i="8"/>
  <c r="E1330" i="8"/>
  <c r="F1330" i="8"/>
  <c r="E1331" i="8"/>
  <c r="F1331" i="8"/>
  <c r="E1332" i="8"/>
  <c r="F1332" i="8"/>
  <c r="E1333" i="8"/>
  <c r="F1333" i="8"/>
  <c r="E1334" i="8"/>
  <c r="F1334" i="8"/>
  <c r="E1335" i="8"/>
  <c r="F1335" i="8"/>
  <c r="E1336" i="8"/>
  <c r="F1336" i="8"/>
  <c r="E1337" i="8"/>
  <c r="F1337" i="8"/>
  <c r="E1338" i="8"/>
  <c r="F1338" i="8"/>
  <c r="E1339" i="8"/>
  <c r="F1339" i="8"/>
  <c r="E1340" i="8"/>
  <c r="F1340" i="8"/>
  <c r="E1341" i="8"/>
  <c r="F1341" i="8"/>
  <c r="E1342" i="8"/>
  <c r="F1342" i="8"/>
  <c r="E1343" i="8"/>
  <c r="F1343" i="8"/>
  <c r="E1344" i="8"/>
  <c r="F1344" i="8"/>
  <c r="E1345" i="8"/>
  <c r="F1345" i="8"/>
  <c r="E1346" i="8"/>
  <c r="F1346" i="8"/>
  <c r="E1347" i="8"/>
  <c r="F1347" i="8"/>
  <c r="E1348" i="8"/>
  <c r="F1348" i="8"/>
  <c r="E1349" i="8"/>
  <c r="F1349" i="8"/>
  <c r="E1350" i="8"/>
  <c r="F1350" i="8"/>
  <c r="E1351" i="8"/>
  <c r="F1351" i="8"/>
  <c r="E1352" i="8"/>
  <c r="F1352" i="8"/>
  <c r="E1353" i="8"/>
  <c r="F1353" i="8"/>
  <c r="E1354" i="8"/>
  <c r="F1354" i="8"/>
  <c r="E1355" i="8"/>
  <c r="F1355" i="8"/>
  <c r="E1356" i="8"/>
  <c r="F1356" i="8"/>
  <c r="E1357" i="8"/>
  <c r="F1357" i="8"/>
  <c r="E1358" i="8"/>
  <c r="F1358" i="8"/>
  <c r="E1359" i="8"/>
  <c r="F1359" i="8"/>
  <c r="E1360" i="8"/>
  <c r="F1360" i="8"/>
  <c r="E1361" i="8"/>
  <c r="F1361" i="8"/>
  <c r="E1362" i="8"/>
  <c r="F1362" i="8"/>
  <c r="E1363" i="8"/>
  <c r="F1363" i="8"/>
  <c r="E1364" i="8"/>
  <c r="F1364" i="8"/>
  <c r="E1365" i="8"/>
  <c r="F1365" i="8"/>
  <c r="E1366" i="8"/>
  <c r="F1366" i="8"/>
  <c r="E1367" i="8"/>
  <c r="F1367" i="8"/>
  <c r="E1368" i="8"/>
  <c r="F1368" i="8"/>
  <c r="E1369" i="8"/>
  <c r="F1369" i="8"/>
  <c r="E1370" i="8"/>
  <c r="F1370" i="8"/>
  <c r="E1371" i="8"/>
  <c r="F1371" i="8"/>
  <c r="E1372" i="8"/>
  <c r="F1372" i="8"/>
  <c r="E1373" i="8"/>
  <c r="F1373" i="8"/>
  <c r="E1374" i="8"/>
  <c r="F1374" i="8"/>
  <c r="E1375" i="8"/>
  <c r="F1375" i="8"/>
  <c r="E1376" i="8"/>
  <c r="F1376" i="8"/>
  <c r="E1377" i="8"/>
  <c r="F1377" i="8"/>
  <c r="E1378" i="8"/>
  <c r="F1378" i="8"/>
  <c r="E1379" i="8"/>
  <c r="F1379" i="8"/>
  <c r="E1380" i="8"/>
  <c r="F1380" i="8"/>
  <c r="E1381" i="8"/>
  <c r="F1381" i="8"/>
  <c r="E1382" i="8"/>
  <c r="F1382" i="8"/>
  <c r="E1383" i="8"/>
  <c r="F1383" i="8"/>
  <c r="E1384" i="8"/>
  <c r="F1384" i="8"/>
  <c r="E1385" i="8"/>
  <c r="F1385" i="8"/>
  <c r="E1386" i="8"/>
  <c r="F1386" i="8"/>
  <c r="E1387" i="8"/>
  <c r="F1387" i="8"/>
  <c r="E1388" i="8"/>
  <c r="F1388" i="8"/>
  <c r="E1389" i="8"/>
  <c r="F1389" i="8"/>
  <c r="E1390" i="8"/>
  <c r="F1390" i="8"/>
  <c r="E1391" i="8"/>
  <c r="F1391" i="8"/>
  <c r="E1392" i="8"/>
  <c r="F1392" i="8"/>
  <c r="E1393" i="8"/>
  <c r="F1393" i="8"/>
  <c r="E1394" i="8"/>
  <c r="F1394" i="8"/>
  <c r="E1395" i="8"/>
  <c r="F1395" i="8"/>
  <c r="E1396" i="8"/>
  <c r="F1396" i="8"/>
  <c r="E1397" i="8"/>
  <c r="F1397" i="8"/>
  <c r="E1398" i="8"/>
  <c r="F1398" i="8"/>
  <c r="E1399" i="8"/>
  <c r="F1399" i="8"/>
  <c r="E1400" i="8"/>
  <c r="F1400" i="8"/>
  <c r="E1401" i="8"/>
  <c r="F1401" i="8"/>
  <c r="E1402" i="8"/>
  <c r="F1402" i="8"/>
  <c r="E1403" i="8"/>
  <c r="F1403" i="8"/>
  <c r="E1404" i="8"/>
  <c r="F1404" i="8"/>
  <c r="E1405" i="8"/>
  <c r="F1405" i="8"/>
  <c r="E1406" i="8"/>
  <c r="F1406" i="8"/>
  <c r="E1407" i="8"/>
  <c r="F1407" i="8"/>
  <c r="E1408" i="8"/>
  <c r="F1408" i="8"/>
  <c r="E1409" i="8"/>
  <c r="F1409" i="8"/>
  <c r="E1410" i="8"/>
  <c r="F1410" i="8"/>
  <c r="E1411" i="8"/>
  <c r="F1411" i="8"/>
  <c r="E1412" i="8"/>
  <c r="F1412" i="8"/>
  <c r="E1413" i="8"/>
  <c r="F1413" i="8"/>
  <c r="E1414" i="8"/>
  <c r="F1414" i="8"/>
  <c r="E1415" i="8"/>
  <c r="F1415" i="8"/>
  <c r="E1416" i="8"/>
  <c r="F1416" i="8"/>
  <c r="E1417" i="8"/>
  <c r="F1417" i="8"/>
  <c r="E1418" i="8"/>
  <c r="F1418" i="8"/>
  <c r="E1419" i="8"/>
  <c r="F1419" i="8"/>
  <c r="E1420" i="8"/>
  <c r="F1420" i="8"/>
  <c r="E1421" i="8"/>
  <c r="F1421" i="8"/>
  <c r="E1422" i="8"/>
  <c r="F1422" i="8"/>
  <c r="E1423" i="8"/>
  <c r="F1423" i="8"/>
  <c r="E1424" i="8"/>
  <c r="F1424" i="8"/>
  <c r="E1425" i="8"/>
  <c r="F1425" i="8"/>
  <c r="E1426" i="8"/>
  <c r="F1426" i="8"/>
  <c r="E1427" i="8"/>
  <c r="F1427" i="8"/>
  <c r="E1428" i="8"/>
  <c r="F1428" i="8"/>
  <c r="E1429" i="8"/>
  <c r="F1429" i="8"/>
  <c r="E1430" i="8"/>
  <c r="F1430" i="8"/>
  <c r="E1431" i="8"/>
  <c r="F1431" i="8"/>
  <c r="E1432" i="8"/>
  <c r="F1432" i="8"/>
  <c r="E1433" i="8"/>
  <c r="F1433" i="8"/>
  <c r="E1434" i="8"/>
  <c r="F1434" i="8"/>
  <c r="E1435" i="8"/>
  <c r="F1435" i="8"/>
  <c r="E1436" i="8"/>
  <c r="F1436" i="8"/>
  <c r="E1437" i="8"/>
  <c r="F1437" i="8"/>
  <c r="E1438" i="8"/>
  <c r="F1438" i="8"/>
  <c r="E1439" i="8"/>
  <c r="F1439" i="8"/>
  <c r="E1440" i="8"/>
  <c r="F1440" i="8"/>
  <c r="E1441" i="8"/>
  <c r="F1441" i="8"/>
  <c r="E1442" i="8"/>
  <c r="F1442" i="8"/>
  <c r="E1443" i="8"/>
  <c r="F1443" i="8"/>
  <c r="E1444" i="8"/>
  <c r="F1444" i="8"/>
  <c r="E1445" i="8"/>
  <c r="F1445" i="8"/>
  <c r="E1446" i="8"/>
  <c r="F1446" i="8"/>
  <c r="E1447" i="8"/>
  <c r="F1447" i="8"/>
  <c r="E1448" i="8"/>
  <c r="F1448" i="8"/>
  <c r="E1449" i="8"/>
  <c r="F1449" i="8"/>
  <c r="E1450" i="8"/>
  <c r="F1450" i="8"/>
  <c r="E1451" i="8"/>
  <c r="F1451" i="8"/>
  <c r="E1452" i="8"/>
  <c r="F1452" i="8"/>
  <c r="E1453" i="8"/>
  <c r="F1453" i="8"/>
  <c r="E1454" i="8"/>
  <c r="F1454" i="8"/>
  <c r="E1455" i="8"/>
  <c r="F1455" i="8"/>
  <c r="E1456" i="8"/>
  <c r="F1456" i="8"/>
  <c r="E1457" i="8"/>
  <c r="F1457" i="8"/>
  <c r="E1458" i="8"/>
  <c r="F1458" i="8"/>
  <c r="E1459" i="8"/>
  <c r="F1459" i="8"/>
  <c r="E1460" i="8"/>
  <c r="F1460" i="8"/>
  <c r="E1461" i="8"/>
  <c r="F1461" i="8"/>
  <c r="E1462" i="8"/>
  <c r="F1462" i="8"/>
  <c r="E1463" i="8"/>
  <c r="F1463" i="8"/>
  <c r="E1464" i="8"/>
  <c r="F1464" i="8"/>
  <c r="E1465" i="8"/>
  <c r="F1465" i="8"/>
  <c r="E1466" i="8"/>
  <c r="F1466" i="8"/>
  <c r="E1467" i="8"/>
  <c r="F1467" i="8"/>
  <c r="E1468" i="8"/>
  <c r="F1468" i="8"/>
  <c r="E1469" i="8"/>
  <c r="F1469" i="8"/>
  <c r="E1470" i="8"/>
  <c r="F1470" i="8"/>
  <c r="E1471" i="8"/>
  <c r="F1471" i="8"/>
  <c r="E1472" i="8"/>
  <c r="F1472" i="8"/>
  <c r="E1473" i="8"/>
  <c r="F1473" i="8"/>
  <c r="E1474" i="8"/>
  <c r="F1474" i="8"/>
  <c r="E1475" i="8"/>
  <c r="F1475" i="8"/>
  <c r="E1476" i="8"/>
  <c r="F1476" i="8"/>
  <c r="E1477" i="8"/>
  <c r="F1477" i="8"/>
  <c r="E1478" i="8"/>
  <c r="F1478" i="8"/>
  <c r="E1479" i="8"/>
  <c r="F1479" i="8"/>
  <c r="E1480" i="8"/>
  <c r="F1480" i="8"/>
  <c r="E1481" i="8"/>
  <c r="F1481" i="8"/>
  <c r="E1482" i="8"/>
  <c r="F1482" i="8"/>
  <c r="E1483" i="8"/>
  <c r="F1483" i="8"/>
  <c r="E1484" i="8"/>
  <c r="F1484" i="8"/>
  <c r="E1485" i="8"/>
  <c r="F1485" i="8"/>
  <c r="E1486" i="8"/>
  <c r="F1486" i="8"/>
  <c r="E1487" i="8"/>
  <c r="F1487" i="8"/>
  <c r="E1488" i="8"/>
  <c r="F1488" i="8"/>
  <c r="E1489" i="8"/>
  <c r="F1489" i="8"/>
  <c r="E1490" i="8"/>
  <c r="F1490" i="8"/>
  <c r="E1491" i="8"/>
  <c r="F1491" i="8"/>
  <c r="E1492" i="8"/>
  <c r="F1492" i="8"/>
  <c r="E1493" i="8"/>
  <c r="F1493" i="8"/>
  <c r="E1494" i="8"/>
  <c r="F1494" i="8"/>
  <c r="E1495" i="8"/>
  <c r="F1495" i="8"/>
  <c r="E1496" i="8"/>
  <c r="F1496" i="8"/>
  <c r="E1497" i="8"/>
  <c r="F1497" i="8"/>
  <c r="E1498" i="8"/>
  <c r="F1498" i="8"/>
  <c r="E1499" i="8"/>
  <c r="F1499" i="8"/>
  <c r="E1500" i="8"/>
  <c r="F1500" i="8"/>
  <c r="E1501" i="8"/>
  <c r="F1501" i="8"/>
  <c r="E1502" i="8"/>
  <c r="F1502" i="8"/>
  <c r="E1503" i="8"/>
  <c r="F1503" i="8"/>
  <c r="E1504" i="8"/>
  <c r="F1504" i="8"/>
  <c r="E1505" i="8"/>
  <c r="F1505" i="8"/>
  <c r="E1506" i="8"/>
  <c r="F1506" i="8"/>
  <c r="E1507" i="8"/>
  <c r="F1507" i="8"/>
  <c r="E1508" i="8"/>
  <c r="F1508" i="8"/>
  <c r="E1509" i="8"/>
  <c r="F1509" i="8"/>
  <c r="E1510" i="8"/>
  <c r="F1510" i="8"/>
  <c r="E1511" i="8"/>
  <c r="F1511" i="8"/>
  <c r="E1512" i="8"/>
  <c r="F1512" i="8"/>
  <c r="E1513" i="8"/>
  <c r="F1513" i="8"/>
  <c r="E1514" i="8"/>
  <c r="F1514" i="8"/>
  <c r="E1515" i="8"/>
  <c r="F1515" i="8"/>
  <c r="E1516" i="8"/>
  <c r="F1516" i="8"/>
  <c r="E1517" i="8"/>
  <c r="F1517" i="8"/>
  <c r="E1518" i="8"/>
  <c r="F1518" i="8"/>
  <c r="E1519" i="8"/>
  <c r="F1519" i="8"/>
  <c r="E1520" i="8"/>
  <c r="F1520" i="8"/>
  <c r="E1521" i="8"/>
  <c r="F1521" i="8"/>
  <c r="E1522" i="8"/>
  <c r="F1522" i="8"/>
  <c r="E1523" i="8"/>
  <c r="F1523" i="8"/>
  <c r="E1524" i="8"/>
  <c r="F1524" i="8"/>
  <c r="E1525" i="8"/>
  <c r="F1525" i="8"/>
  <c r="E1526" i="8"/>
  <c r="F1526" i="8"/>
  <c r="E1527" i="8"/>
  <c r="F1527" i="8"/>
  <c r="E1528" i="8"/>
  <c r="F1528" i="8"/>
  <c r="E1529" i="8"/>
  <c r="F1529" i="8"/>
  <c r="E1530" i="8"/>
  <c r="F1530" i="8"/>
  <c r="E1531" i="8"/>
  <c r="F1531" i="8"/>
  <c r="E1532" i="8"/>
  <c r="F1532" i="8"/>
  <c r="E1533" i="8"/>
  <c r="F1533" i="8"/>
  <c r="E1534" i="8"/>
  <c r="F1534" i="8"/>
  <c r="E1535" i="8"/>
  <c r="F1535" i="8"/>
  <c r="E1536" i="8"/>
  <c r="F1536" i="8"/>
  <c r="E1537" i="8"/>
  <c r="F1537" i="8"/>
  <c r="E1538" i="8"/>
  <c r="F1538" i="8"/>
  <c r="E1539" i="8"/>
  <c r="F1539" i="8"/>
  <c r="E1540" i="8"/>
  <c r="F1540" i="8"/>
  <c r="E1541" i="8"/>
  <c r="F1541" i="8"/>
  <c r="E1542" i="8"/>
  <c r="F1542" i="8"/>
  <c r="E1543" i="8"/>
  <c r="F1543" i="8"/>
  <c r="E1544" i="8"/>
  <c r="F1544" i="8"/>
  <c r="E1545" i="8"/>
  <c r="F1545" i="8"/>
  <c r="E1546" i="8"/>
  <c r="F1546" i="8"/>
  <c r="E1547" i="8"/>
  <c r="F1547" i="8"/>
  <c r="E1548" i="8"/>
  <c r="F1548" i="8"/>
  <c r="E1549" i="8"/>
  <c r="F1549" i="8"/>
  <c r="E1550" i="8"/>
  <c r="F1550" i="8"/>
  <c r="E1551" i="8"/>
  <c r="F1551" i="8"/>
  <c r="E1552" i="8"/>
  <c r="F1552" i="8"/>
  <c r="E1553" i="8"/>
  <c r="F1553" i="8"/>
  <c r="E1554" i="8"/>
  <c r="F1554" i="8"/>
  <c r="E1555" i="8"/>
  <c r="F1555" i="8"/>
  <c r="E1556" i="8"/>
  <c r="F1556" i="8"/>
  <c r="E1557" i="8"/>
  <c r="F1557" i="8"/>
  <c r="E1558" i="8"/>
  <c r="F1558" i="8"/>
  <c r="E1559" i="8"/>
  <c r="F1559" i="8"/>
  <c r="E1560" i="8"/>
  <c r="F1560" i="8"/>
  <c r="E1561" i="8"/>
  <c r="F1561" i="8"/>
  <c r="E1562" i="8"/>
  <c r="F1562" i="8"/>
  <c r="E1563" i="8"/>
  <c r="F1563" i="8"/>
  <c r="E1564" i="8"/>
  <c r="F1564" i="8"/>
  <c r="E1565" i="8"/>
  <c r="F1565" i="8"/>
  <c r="E1566" i="8"/>
  <c r="F1566" i="8"/>
  <c r="E1567" i="8"/>
  <c r="F1567" i="8"/>
  <c r="E1568" i="8"/>
  <c r="F1568" i="8"/>
  <c r="E1569" i="8"/>
  <c r="F1569" i="8"/>
  <c r="E1570" i="8"/>
  <c r="F1570" i="8"/>
  <c r="E1571" i="8"/>
  <c r="F1571" i="8"/>
  <c r="E1572" i="8"/>
  <c r="F1572" i="8"/>
  <c r="E1573" i="8"/>
  <c r="F1573" i="8"/>
  <c r="E1574" i="8"/>
  <c r="F1574" i="8"/>
  <c r="E1575" i="8"/>
  <c r="F1575" i="8"/>
  <c r="E1576" i="8"/>
  <c r="F1576" i="8"/>
  <c r="E1577" i="8"/>
  <c r="F1577" i="8"/>
  <c r="E1578" i="8"/>
  <c r="F1578" i="8"/>
  <c r="E1579" i="8"/>
  <c r="F1579" i="8"/>
  <c r="E1580" i="8"/>
  <c r="F1580" i="8"/>
  <c r="E1581" i="8"/>
  <c r="F1581" i="8"/>
  <c r="E1582" i="8"/>
  <c r="F1582" i="8"/>
  <c r="E1583" i="8"/>
  <c r="F1583" i="8"/>
  <c r="E1584" i="8"/>
  <c r="F1584" i="8"/>
  <c r="E1585" i="8"/>
  <c r="F1585" i="8"/>
  <c r="E1586" i="8"/>
  <c r="F1586" i="8"/>
  <c r="E1587" i="8"/>
  <c r="F1587" i="8"/>
  <c r="E1588" i="8"/>
  <c r="F1588" i="8"/>
  <c r="E1589" i="8"/>
  <c r="F1589" i="8"/>
  <c r="E1590" i="8"/>
  <c r="F1590" i="8"/>
  <c r="E1591" i="8"/>
  <c r="F1591" i="8"/>
  <c r="E1592" i="8"/>
  <c r="F1592" i="8"/>
  <c r="E1593" i="8"/>
  <c r="F1593" i="8"/>
  <c r="E1594" i="8"/>
  <c r="F1594" i="8"/>
  <c r="E1595" i="8"/>
  <c r="F1595" i="8"/>
  <c r="E1596" i="8"/>
  <c r="F1596" i="8"/>
  <c r="E1597" i="8"/>
  <c r="F1597" i="8"/>
  <c r="E1598" i="8"/>
  <c r="F1598" i="8"/>
  <c r="E1599" i="8"/>
  <c r="F1599" i="8"/>
  <c r="E1600" i="8"/>
  <c r="F1600" i="8"/>
  <c r="E1601" i="8"/>
  <c r="F1601" i="8"/>
  <c r="E1602" i="8"/>
  <c r="F1602" i="8"/>
  <c r="E1603" i="8"/>
  <c r="F1603" i="8"/>
  <c r="E1604" i="8"/>
  <c r="F1604" i="8"/>
  <c r="E1605" i="8"/>
  <c r="F1605" i="8"/>
  <c r="E1606" i="8"/>
  <c r="F1606" i="8"/>
  <c r="E1607" i="8"/>
  <c r="F1607" i="8"/>
  <c r="E1608" i="8"/>
  <c r="F1608" i="8"/>
  <c r="E1609" i="8"/>
  <c r="F1609" i="8"/>
  <c r="E1610" i="8"/>
  <c r="F1610" i="8"/>
  <c r="E1611" i="8"/>
  <c r="F1611" i="8"/>
  <c r="E1612" i="8"/>
  <c r="F1612" i="8"/>
  <c r="E1613" i="8"/>
  <c r="F1613" i="8"/>
  <c r="E1614" i="8"/>
  <c r="F1614" i="8"/>
  <c r="E1615" i="8"/>
  <c r="F1615" i="8"/>
  <c r="E1616" i="8"/>
  <c r="F1616" i="8"/>
  <c r="E1617" i="8"/>
  <c r="F1617" i="8"/>
  <c r="E1618" i="8"/>
  <c r="F1618" i="8"/>
  <c r="E1619" i="8"/>
  <c r="F1619" i="8"/>
  <c r="E1620" i="8"/>
  <c r="F1620" i="8"/>
  <c r="E1621" i="8"/>
  <c r="F1621" i="8"/>
  <c r="E1622" i="8"/>
  <c r="F1622" i="8"/>
  <c r="E1623" i="8"/>
  <c r="F1623" i="8"/>
  <c r="E1624" i="8"/>
  <c r="F1624" i="8"/>
  <c r="E1625" i="8"/>
  <c r="F1625" i="8"/>
  <c r="E1626" i="8"/>
  <c r="F1626" i="8"/>
  <c r="E1627" i="8"/>
  <c r="F1627" i="8"/>
  <c r="E1628" i="8"/>
  <c r="F1628" i="8"/>
  <c r="E1629" i="8"/>
  <c r="F1629" i="8"/>
  <c r="E1630" i="8"/>
  <c r="F1630" i="8"/>
  <c r="E1631" i="8"/>
  <c r="F1631" i="8"/>
  <c r="E1632" i="8"/>
  <c r="F1632" i="8"/>
  <c r="E1633" i="8"/>
  <c r="F1633" i="8"/>
  <c r="E1634" i="8"/>
  <c r="F1634" i="8"/>
  <c r="E1635" i="8"/>
  <c r="F1635" i="8"/>
  <c r="E1636" i="8"/>
  <c r="F1636" i="8"/>
  <c r="E1637" i="8"/>
  <c r="F1637" i="8"/>
  <c r="E1638" i="8"/>
  <c r="F1638" i="8"/>
  <c r="E1639" i="8"/>
  <c r="F1639" i="8"/>
  <c r="E1640" i="8"/>
  <c r="F1640" i="8"/>
  <c r="E1641" i="8"/>
  <c r="F1641" i="8"/>
  <c r="E1642" i="8"/>
  <c r="F1642" i="8"/>
  <c r="E1643" i="8"/>
  <c r="F1643" i="8"/>
  <c r="E1644" i="8"/>
  <c r="F1644" i="8"/>
  <c r="E1645" i="8"/>
  <c r="F1645" i="8"/>
  <c r="E1646" i="8"/>
  <c r="F1646" i="8"/>
  <c r="E1647" i="8"/>
  <c r="F1647" i="8"/>
  <c r="E1648" i="8"/>
  <c r="F1648" i="8"/>
  <c r="E1649" i="8"/>
  <c r="F1649" i="8"/>
  <c r="E1650" i="8"/>
  <c r="F1650" i="8"/>
  <c r="E1651" i="8"/>
  <c r="F1651" i="8"/>
  <c r="E1652" i="8"/>
  <c r="F1652" i="8"/>
  <c r="E1653" i="8"/>
  <c r="F1653" i="8"/>
  <c r="E1654" i="8"/>
  <c r="F1654" i="8"/>
  <c r="E1655" i="8"/>
  <c r="F1655" i="8"/>
  <c r="E1656" i="8"/>
  <c r="F1656" i="8"/>
  <c r="E1657" i="8"/>
  <c r="F1657" i="8"/>
  <c r="E1658" i="8"/>
  <c r="F1658" i="8"/>
  <c r="E1659" i="8"/>
  <c r="F1659" i="8"/>
  <c r="E1660" i="8"/>
  <c r="F1660" i="8"/>
  <c r="E1661" i="8"/>
  <c r="F1661" i="8"/>
  <c r="E1662" i="8"/>
  <c r="F1662" i="8"/>
  <c r="E1663" i="8"/>
  <c r="F1663" i="8"/>
  <c r="E1664" i="8"/>
  <c r="F1664" i="8"/>
  <c r="E1665" i="8"/>
  <c r="F1665" i="8"/>
  <c r="E1666" i="8"/>
  <c r="F1666" i="8"/>
  <c r="E1667" i="8"/>
  <c r="F1667" i="8"/>
  <c r="E1668" i="8"/>
  <c r="F1668" i="8"/>
  <c r="E1669" i="8"/>
  <c r="F1669" i="8"/>
  <c r="E1670" i="8"/>
  <c r="F1670" i="8"/>
  <c r="E1671" i="8"/>
  <c r="F1671" i="8"/>
  <c r="E1672" i="8"/>
  <c r="F1672" i="8"/>
  <c r="E1673" i="8"/>
  <c r="F1673" i="8"/>
  <c r="E1674" i="8"/>
  <c r="F1674" i="8"/>
  <c r="E1675" i="8"/>
  <c r="F1675" i="8"/>
  <c r="E1676" i="8"/>
  <c r="F1676" i="8"/>
  <c r="E1677" i="8"/>
  <c r="F1677" i="8"/>
  <c r="E1678" i="8"/>
  <c r="F1678" i="8"/>
  <c r="E1679" i="8"/>
  <c r="F1679" i="8"/>
  <c r="E1680" i="8"/>
  <c r="F1680" i="8"/>
  <c r="E1681" i="8"/>
  <c r="F1681" i="8"/>
  <c r="E1682" i="8"/>
  <c r="F1682" i="8"/>
  <c r="E1683" i="8"/>
  <c r="F1683" i="8"/>
  <c r="E1684" i="8"/>
  <c r="F1684" i="8"/>
  <c r="E1685" i="8"/>
  <c r="F1685" i="8"/>
  <c r="E1686" i="8"/>
  <c r="F1686" i="8"/>
  <c r="E1687" i="8"/>
  <c r="F1687" i="8"/>
  <c r="E1688" i="8"/>
  <c r="F1688" i="8"/>
  <c r="E1689" i="8"/>
  <c r="F1689" i="8"/>
  <c r="E1690" i="8"/>
  <c r="F1690" i="8"/>
  <c r="E1691" i="8"/>
  <c r="F1691" i="8"/>
  <c r="E1692" i="8"/>
  <c r="F1692" i="8"/>
  <c r="E1693" i="8"/>
  <c r="F1693" i="8"/>
  <c r="E1694" i="8"/>
  <c r="F1694" i="8"/>
  <c r="E1695" i="8"/>
  <c r="F1695" i="8"/>
  <c r="E1696" i="8"/>
  <c r="F1696" i="8"/>
  <c r="E1697" i="8"/>
  <c r="F1697" i="8"/>
  <c r="E1698" i="8"/>
  <c r="F1698" i="8"/>
  <c r="E1699" i="8"/>
  <c r="F1699" i="8"/>
  <c r="E1700" i="8"/>
  <c r="F1700" i="8"/>
  <c r="E1701" i="8"/>
  <c r="F1701" i="8"/>
  <c r="E1702" i="8"/>
  <c r="F1702" i="8"/>
  <c r="E1703" i="8"/>
  <c r="F1703" i="8"/>
  <c r="E1704" i="8"/>
  <c r="F1704" i="8"/>
  <c r="E1705" i="8"/>
  <c r="F1705" i="8"/>
  <c r="E1706" i="8"/>
  <c r="F1706" i="8"/>
  <c r="E1707" i="8"/>
  <c r="F1707" i="8"/>
  <c r="E1708" i="8"/>
  <c r="F1708" i="8"/>
  <c r="E1709" i="8"/>
  <c r="F1709" i="8"/>
  <c r="E1710" i="8"/>
  <c r="F1710" i="8"/>
  <c r="E1711" i="8"/>
  <c r="F1711" i="8"/>
  <c r="E1712" i="8"/>
  <c r="F1712" i="8"/>
  <c r="E1713" i="8"/>
  <c r="F1713" i="8"/>
  <c r="E1714" i="8"/>
  <c r="F1714" i="8"/>
  <c r="E1715" i="8"/>
  <c r="F1715" i="8"/>
  <c r="E1716" i="8"/>
  <c r="F1716" i="8"/>
  <c r="E1717" i="8"/>
  <c r="F1717" i="8"/>
  <c r="E1718" i="8"/>
  <c r="F1718" i="8"/>
  <c r="E1719" i="8"/>
  <c r="F1719" i="8"/>
  <c r="E1720" i="8"/>
  <c r="F1720" i="8"/>
  <c r="E1721" i="8"/>
  <c r="F1721" i="8"/>
  <c r="E1722" i="8"/>
  <c r="F1722" i="8"/>
  <c r="E1723" i="8"/>
  <c r="F1723" i="8"/>
  <c r="E1724" i="8"/>
  <c r="F1724" i="8"/>
  <c r="E1725" i="8"/>
  <c r="F1725" i="8"/>
  <c r="E1726" i="8"/>
  <c r="F1726" i="8"/>
  <c r="E1727" i="8"/>
  <c r="F1727" i="8"/>
  <c r="E1728" i="8"/>
  <c r="F1728" i="8"/>
  <c r="E1729" i="8"/>
  <c r="F1729" i="8"/>
  <c r="E1730" i="8"/>
  <c r="F1730" i="8"/>
  <c r="E1731" i="8"/>
  <c r="F1731" i="8"/>
  <c r="E1732" i="8"/>
  <c r="F1732" i="8"/>
  <c r="E1733" i="8"/>
  <c r="F1733" i="8"/>
  <c r="E1734" i="8"/>
  <c r="F1734" i="8"/>
  <c r="E1735" i="8"/>
  <c r="F1735" i="8"/>
  <c r="E1736" i="8"/>
  <c r="F1736" i="8"/>
  <c r="E1737" i="8"/>
  <c r="F1737" i="8"/>
  <c r="E1738" i="8"/>
  <c r="F1738" i="8"/>
  <c r="E1739" i="8"/>
  <c r="F1739" i="8"/>
  <c r="E1740" i="8"/>
  <c r="F1740" i="8"/>
  <c r="E1741" i="8"/>
  <c r="F1741" i="8"/>
  <c r="E1742" i="8"/>
  <c r="F1742" i="8"/>
  <c r="E1743" i="8"/>
  <c r="F1743" i="8"/>
  <c r="E1744" i="8"/>
  <c r="F1744" i="8"/>
  <c r="E1745" i="8"/>
  <c r="F1745" i="8"/>
  <c r="E1746" i="8"/>
  <c r="F1746" i="8"/>
  <c r="E1747" i="8"/>
  <c r="F1747" i="8"/>
  <c r="E1748" i="8"/>
  <c r="F1748" i="8"/>
  <c r="E1749" i="8"/>
  <c r="F1749" i="8"/>
  <c r="E1750" i="8"/>
  <c r="F1750" i="8"/>
  <c r="E1751" i="8"/>
  <c r="F1751" i="8"/>
  <c r="E1752" i="8"/>
  <c r="F1752" i="8"/>
  <c r="E1753" i="8"/>
  <c r="F1753" i="8"/>
  <c r="E1754" i="8"/>
  <c r="F1754" i="8"/>
  <c r="E1755" i="8"/>
  <c r="F1755" i="8"/>
  <c r="E1756" i="8"/>
  <c r="F1756" i="8"/>
  <c r="E1757" i="8"/>
  <c r="F1757" i="8"/>
  <c r="E1758" i="8"/>
  <c r="F1758" i="8"/>
  <c r="E1759" i="8"/>
  <c r="F1759" i="8"/>
  <c r="E1760" i="8"/>
  <c r="F1760" i="8"/>
  <c r="E1761" i="8"/>
  <c r="F1761" i="8"/>
  <c r="E1762" i="8"/>
  <c r="F1762" i="8"/>
  <c r="E1763" i="8"/>
  <c r="F1763" i="8"/>
  <c r="E1764" i="8"/>
  <c r="F1764" i="8"/>
  <c r="E1765" i="8"/>
  <c r="F1765" i="8"/>
  <c r="E1766" i="8"/>
  <c r="F1766" i="8"/>
  <c r="E1767" i="8"/>
  <c r="F1767" i="8"/>
  <c r="E1768" i="8"/>
  <c r="F1768" i="8"/>
  <c r="E1769" i="8"/>
  <c r="F1769" i="8"/>
  <c r="E1770" i="8"/>
  <c r="F1770" i="8"/>
  <c r="E1771" i="8"/>
  <c r="F1771" i="8"/>
  <c r="E1772" i="8"/>
  <c r="F1772" i="8"/>
  <c r="E1773" i="8"/>
  <c r="F1773" i="8"/>
  <c r="E1774" i="8"/>
  <c r="F1774" i="8"/>
  <c r="E1775" i="8"/>
  <c r="F1775" i="8"/>
  <c r="E1776" i="8"/>
  <c r="F1776" i="8"/>
  <c r="E1777" i="8"/>
  <c r="F1777" i="8"/>
  <c r="E1778" i="8"/>
  <c r="F1778" i="8"/>
  <c r="E1779" i="8"/>
  <c r="F1779" i="8"/>
  <c r="E1780" i="8"/>
  <c r="F1780" i="8"/>
  <c r="E1781" i="8"/>
  <c r="F1781" i="8"/>
  <c r="E1782" i="8"/>
  <c r="F1782" i="8"/>
  <c r="E1783" i="8"/>
  <c r="F1783" i="8"/>
  <c r="E1784" i="8"/>
  <c r="F1784" i="8"/>
  <c r="E1785" i="8"/>
  <c r="F1785" i="8"/>
  <c r="E1786" i="8"/>
  <c r="F1786" i="8"/>
  <c r="E1787" i="8"/>
  <c r="F1787" i="8"/>
  <c r="E1788" i="8"/>
  <c r="F1788" i="8"/>
  <c r="E1789" i="8"/>
  <c r="F1789" i="8"/>
  <c r="E1790" i="8"/>
  <c r="F1790" i="8"/>
  <c r="E1791" i="8"/>
  <c r="F1791" i="8"/>
  <c r="E1792" i="8"/>
  <c r="F1792" i="8"/>
  <c r="E1793" i="8"/>
  <c r="F1793" i="8"/>
  <c r="E1794" i="8"/>
  <c r="F1794" i="8"/>
  <c r="E1795" i="8"/>
  <c r="F1795" i="8"/>
  <c r="E1796" i="8"/>
  <c r="F1796" i="8"/>
  <c r="E1797" i="8"/>
  <c r="F1797" i="8"/>
  <c r="E1798" i="8"/>
  <c r="F1798" i="8"/>
  <c r="E1799" i="8"/>
  <c r="F1799" i="8"/>
  <c r="E1800" i="8"/>
  <c r="F1800" i="8"/>
  <c r="E1801" i="8"/>
  <c r="F1801" i="8"/>
  <c r="E1802" i="8"/>
  <c r="F1802" i="8"/>
  <c r="E1803" i="8"/>
  <c r="F1803" i="8"/>
  <c r="E1804" i="8"/>
  <c r="F1804" i="8"/>
  <c r="E1805" i="8"/>
  <c r="F1805" i="8"/>
  <c r="E1806" i="8"/>
  <c r="F1806" i="8"/>
  <c r="E1807" i="8"/>
  <c r="F1807" i="8"/>
  <c r="E1808" i="8"/>
  <c r="F1808" i="8"/>
  <c r="E1809" i="8"/>
  <c r="F1809" i="8"/>
  <c r="E1810" i="8"/>
  <c r="F1810" i="8"/>
  <c r="E1811" i="8"/>
  <c r="F1811" i="8"/>
  <c r="E1812" i="8"/>
  <c r="F1812" i="8"/>
  <c r="E1813" i="8"/>
  <c r="F1813" i="8"/>
  <c r="E1814" i="8"/>
  <c r="F1814" i="8"/>
  <c r="E1815" i="8"/>
  <c r="F1815" i="8"/>
  <c r="E1816" i="8"/>
  <c r="F1816" i="8"/>
  <c r="E1817" i="8"/>
  <c r="F1817" i="8"/>
  <c r="E1818" i="8"/>
  <c r="F1818" i="8"/>
  <c r="E1819" i="8"/>
  <c r="F1819" i="8"/>
  <c r="E1820" i="8"/>
  <c r="F1820" i="8"/>
  <c r="E1821" i="8"/>
  <c r="F1821" i="8"/>
  <c r="E1822" i="8"/>
  <c r="F1822" i="8"/>
  <c r="E1823" i="8"/>
  <c r="F1823" i="8"/>
  <c r="E1824" i="8"/>
  <c r="F1824" i="8"/>
  <c r="E1825" i="8"/>
  <c r="F1825" i="8"/>
  <c r="E1826" i="8"/>
  <c r="F1826" i="8"/>
  <c r="E1827" i="8"/>
  <c r="F1827" i="8"/>
  <c r="E1828" i="8"/>
  <c r="F1828" i="8"/>
  <c r="E1829" i="8"/>
  <c r="F1829" i="8"/>
  <c r="E1830" i="8"/>
  <c r="F1830" i="8"/>
  <c r="E1831" i="8"/>
  <c r="F1831" i="8"/>
  <c r="E1832" i="8"/>
  <c r="F1832" i="8"/>
  <c r="E1833" i="8"/>
  <c r="F1833" i="8"/>
  <c r="E1834" i="8"/>
  <c r="F1834" i="8"/>
  <c r="E1835" i="8"/>
  <c r="F1835" i="8"/>
  <c r="E1836" i="8"/>
  <c r="F1836" i="8"/>
  <c r="E1837" i="8"/>
  <c r="F1837" i="8"/>
  <c r="E1838" i="8"/>
  <c r="F1838" i="8"/>
  <c r="E1839" i="8"/>
  <c r="F1839" i="8"/>
  <c r="E1840" i="8"/>
  <c r="F1840" i="8"/>
  <c r="E1841" i="8"/>
  <c r="F1841" i="8"/>
  <c r="E1842" i="8"/>
  <c r="F1842" i="8"/>
  <c r="E1843" i="8"/>
  <c r="F1843" i="8"/>
  <c r="E1844" i="8"/>
  <c r="F1844" i="8"/>
  <c r="E1845" i="8"/>
  <c r="F1845" i="8"/>
  <c r="E1846" i="8"/>
  <c r="F1846" i="8"/>
  <c r="E1847" i="8"/>
  <c r="F1847" i="8"/>
  <c r="E1848" i="8"/>
  <c r="F1848" i="8"/>
  <c r="E1849" i="8"/>
  <c r="F1849" i="8"/>
  <c r="E1850" i="8"/>
  <c r="F1850" i="8"/>
  <c r="E1851" i="8"/>
  <c r="F1851" i="8"/>
  <c r="E1852" i="8"/>
  <c r="F1852" i="8"/>
  <c r="E1853" i="8"/>
  <c r="F1853" i="8"/>
  <c r="E1854" i="8"/>
  <c r="F1854" i="8"/>
  <c r="E1855" i="8"/>
  <c r="F1855" i="8"/>
  <c r="E1856" i="8"/>
  <c r="F1856" i="8"/>
  <c r="E1857" i="8"/>
  <c r="F1857" i="8"/>
  <c r="E1858" i="8"/>
  <c r="F1858" i="8"/>
  <c r="E1859" i="8"/>
  <c r="F1859" i="8"/>
  <c r="E1860" i="8"/>
  <c r="F1860" i="8"/>
  <c r="E1861" i="8"/>
  <c r="F1861" i="8"/>
  <c r="E1862" i="8"/>
  <c r="F1862" i="8"/>
  <c r="E1863" i="8"/>
  <c r="F1863" i="8"/>
  <c r="E1864" i="8"/>
  <c r="F1864" i="8"/>
  <c r="E1865" i="8"/>
  <c r="F1865" i="8"/>
  <c r="E1866" i="8"/>
  <c r="F1866" i="8"/>
  <c r="E1867" i="8"/>
  <c r="F1867" i="8"/>
  <c r="E1868" i="8"/>
  <c r="F1868" i="8"/>
  <c r="E1869" i="8"/>
  <c r="F1869" i="8"/>
  <c r="E1870" i="8"/>
  <c r="F1870" i="8"/>
  <c r="E1871" i="8"/>
  <c r="F1871" i="8"/>
  <c r="E1872" i="8"/>
  <c r="F1872" i="8"/>
  <c r="E1873" i="8"/>
  <c r="F1873" i="8"/>
  <c r="E1874" i="8"/>
  <c r="F1874" i="8"/>
  <c r="E1875" i="8"/>
  <c r="F1875" i="8"/>
  <c r="E1876" i="8"/>
  <c r="F1876" i="8"/>
  <c r="E1877" i="8"/>
  <c r="F1877" i="8"/>
  <c r="E1878" i="8"/>
  <c r="F1878" i="8"/>
  <c r="E1879" i="8"/>
  <c r="F1879" i="8"/>
  <c r="E1880" i="8"/>
  <c r="F1880" i="8"/>
  <c r="E1881" i="8"/>
  <c r="F1881" i="8"/>
  <c r="E1882" i="8"/>
  <c r="F1882" i="8"/>
  <c r="E1883" i="8"/>
  <c r="F1883" i="8"/>
  <c r="E1884" i="8"/>
  <c r="F1884" i="8"/>
  <c r="E1885" i="8"/>
  <c r="F1885" i="8"/>
  <c r="E1886" i="8"/>
  <c r="F1886" i="8"/>
  <c r="E1887" i="8"/>
  <c r="F1887" i="8"/>
  <c r="E1888" i="8"/>
  <c r="F1888" i="8"/>
  <c r="E1889" i="8"/>
  <c r="F1889" i="8"/>
  <c r="E1890" i="8"/>
  <c r="F1890" i="8"/>
  <c r="E1891" i="8"/>
  <c r="F1891" i="8"/>
  <c r="E1892" i="8"/>
  <c r="F1892" i="8"/>
  <c r="E1893" i="8"/>
  <c r="F1893" i="8"/>
  <c r="E1894" i="8"/>
  <c r="F1894" i="8"/>
  <c r="E1895" i="8"/>
  <c r="F1895" i="8"/>
  <c r="E1896" i="8"/>
  <c r="F1896" i="8"/>
  <c r="E1897" i="8"/>
  <c r="F1897" i="8"/>
  <c r="E1898" i="8"/>
  <c r="F1898" i="8"/>
  <c r="E1899" i="8"/>
  <c r="F1899" i="8"/>
  <c r="E1900" i="8"/>
  <c r="F1900" i="8"/>
  <c r="E1901" i="8"/>
  <c r="F1901" i="8"/>
  <c r="E1902" i="8"/>
  <c r="F1902" i="8"/>
  <c r="E1903" i="8"/>
  <c r="F1903" i="8"/>
  <c r="E1904" i="8"/>
  <c r="F1904" i="8"/>
  <c r="E1905" i="8"/>
  <c r="F1905" i="8"/>
  <c r="E1906" i="8"/>
  <c r="F1906" i="8"/>
  <c r="E1907" i="8"/>
  <c r="F1907" i="8"/>
  <c r="E1908" i="8"/>
  <c r="F1908" i="8"/>
  <c r="E1909" i="8"/>
  <c r="F1909" i="8"/>
  <c r="E1910" i="8"/>
  <c r="F1910" i="8"/>
  <c r="E1911" i="8"/>
  <c r="F1911" i="8"/>
  <c r="E1912" i="8"/>
  <c r="F1912" i="8"/>
  <c r="E1913" i="8"/>
  <c r="F1913" i="8"/>
  <c r="E1914" i="8"/>
  <c r="F1914" i="8"/>
  <c r="E1915" i="8"/>
  <c r="F1915" i="8"/>
  <c r="E1916" i="8"/>
  <c r="F1916" i="8"/>
  <c r="E1917" i="8"/>
  <c r="F1917" i="8"/>
  <c r="E1918" i="8"/>
  <c r="F1918" i="8"/>
  <c r="E1919" i="8"/>
  <c r="F1919" i="8"/>
  <c r="E1920" i="8"/>
  <c r="F1920" i="8"/>
  <c r="E1921" i="8"/>
  <c r="F1921" i="8"/>
  <c r="E1922" i="8"/>
  <c r="F1922" i="8"/>
  <c r="E1923" i="8"/>
  <c r="F1923" i="8"/>
  <c r="E1924" i="8"/>
  <c r="F1924" i="8"/>
  <c r="E1925" i="8"/>
  <c r="F1925" i="8"/>
  <c r="E1926" i="8"/>
  <c r="F1926" i="8"/>
  <c r="E1927" i="8"/>
  <c r="F1927" i="8"/>
  <c r="E1928" i="8"/>
  <c r="F1928" i="8"/>
  <c r="E1929" i="8"/>
  <c r="F1929" i="8"/>
  <c r="E1930" i="8"/>
  <c r="F1930" i="8"/>
  <c r="E1931" i="8"/>
  <c r="F1931" i="8"/>
  <c r="E1932" i="8"/>
  <c r="F1932" i="8"/>
  <c r="E1933" i="8"/>
  <c r="F1933" i="8"/>
  <c r="E1934" i="8"/>
  <c r="F1934" i="8"/>
  <c r="E1935" i="8"/>
  <c r="F1935" i="8"/>
  <c r="E1936" i="8"/>
  <c r="F1936" i="8"/>
  <c r="E1937" i="8"/>
  <c r="F1937" i="8"/>
  <c r="E1938" i="8"/>
  <c r="F1938" i="8"/>
  <c r="E1939" i="8"/>
  <c r="F1939" i="8"/>
  <c r="E1940" i="8"/>
  <c r="F1940" i="8"/>
  <c r="E1941" i="8"/>
  <c r="F1941" i="8"/>
  <c r="E1942" i="8"/>
  <c r="F1942" i="8"/>
  <c r="E1943" i="8"/>
  <c r="F1943" i="8"/>
  <c r="E1944" i="8"/>
  <c r="F1944" i="8"/>
  <c r="E1945" i="8"/>
  <c r="F1945" i="8"/>
  <c r="E1946" i="8"/>
  <c r="F1946" i="8"/>
  <c r="E1947" i="8"/>
  <c r="F1947" i="8"/>
  <c r="E1948" i="8"/>
  <c r="F1948" i="8"/>
  <c r="E1949" i="8"/>
  <c r="F1949" i="8"/>
  <c r="E1950" i="8"/>
  <c r="F1950" i="8"/>
  <c r="E1951" i="8"/>
  <c r="F1951" i="8"/>
  <c r="E1952" i="8"/>
  <c r="F1952" i="8"/>
  <c r="E1953" i="8"/>
  <c r="F1953" i="8"/>
  <c r="E1954" i="8"/>
  <c r="F1954" i="8"/>
  <c r="E1955" i="8"/>
  <c r="F1955" i="8"/>
  <c r="E1956" i="8"/>
  <c r="F1956" i="8"/>
  <c r="E1957" i="8"/>
  <c r="F1957" i="8"/>
  <c r="E1958" i="8"/>
  <c r="F1958" i="8"/>
  <c r="E1959" i="8"/>
  <c r="F1959" i="8"/>
  <c r="E1960" i="8"/>
  <c r="F1960" i="8"/>
  <c r="E1961" i="8"/>
  <c r="F1961" i="8"/>
  <c r="E1962" i="8"/>
  <c r="F1962" i="8"/>
  <c r="E1963" i="8"/>
  <c r="F1963" i="8"/>
  <c r="E1964" i="8"/>
  <c r="F1964" i="8"/>
  <c r="E1965" i="8"/>
  <c r="F1965" i="8"/>
  <c r="E1966" i="8"/>
  <c r="F1966" i="8"/>
  <c r="E1967" i="8"/>
  <c r="F1967" i="8"/>
  <c r="E1968" i="8"/>
  <c r="F1968" i="8"/>
  <c r="E1969" i="8"/>
  <c r="F1969" i="8"/>
  <c r="E1970" i="8"/>
  <c r="F1970" i="8"/>
  <c r="E1971" i="8"/>
  <c r="F1971" i="8"/>
  <c r="E1972" i="8"/>
  <c r="F1972" i="8"/>
  <c r="E1973" i="8"/>
  <c r="F1973" i="8"/>
  <c r="E1974" i="8"/>
  <c r="F1974" i="8"/>
  <c r="E1975" i="8"/>
  <c r="F1975" i="8"/>
  <c r="E1976" i="8"/>
  <c r="F1976" i="8"/>
  <c r="E1977" i="8"/>
  <c r="F1977" i="8"/>
  <c r="E1978" i="8"/>
  <c r="F1978" i="8"/>
  <c r="E1979" i="8"/>
  <c r="F1979" i="8"/>
  <c r="E1980" i="8"/>
  <c r="F1980" i="8"/>
  <c r="E1981" i="8"/>
  <c r="F1981" i="8"/>
  <c r="E1982" i="8"/>
  <c r="F1982" i="8"/>
  <c r="E1983" i="8"/>
  <c r="F1983" i="8"/>
  <c r="E1984" i="8"/>
  <c r="F1984" i="8"/>
  <c r="E1985" i="8"/>
  <c r="F1985" i="8"/>
  <c r="E1986" i="8"/>
  <c r="F1986" i="8"/>
  <c r="E1987" i="8"/>
  <c r="F1987" i="8"/>
  <c r="E1988" i="8"/>
  <c r="F1988" i="8"/>
  <c r="E1989" i="8"/>
  <c r="F1989" i="8"/>
  <c r="E1990" i="8"/>
  <c r="F1990" i="8"/>
  <c r="E1991" i="8"/>
  <c r="F1991" i="8"/>
  <c r="E1992" i="8"/>
  <c r="F1992" i="8"/>
  <c r="E1993" i="8"/>
  <c r="F1993" i="8"/>
  <c r="E1994" i="8"/>
  <c r="F1994" i="8"/>
  <c r="E1995" i="8"/>
  <c r="F1995" i="8"/>
  <c r="E1996" i="8"/>
  <c r="F1996" i="8"/>
  <c r="E1997" i="8"/>
  <c r="F1997" i="8"/>
  <c r="E1998" i="8"/>
  <c r="F1998" i="8"/>
  <c r="E1999" i="8"/>
  <c r="F1999" i="8"/>
  <c r="E2000" i="8"/>
  <c r="F2000" i="8"/>
  <c r="E2001" i="8"/>
  <c r="F2001" i="8"/>
  <c r="E2002" i="8"/>
  <c r="F2002" i="8"/>
  <c r="E2003" i="8"/>
  <c r="F2003" i="8"/>
  <c r="E2004" i="8"/>
  <c r="F2004" i="8"/>
  <c r="E2005" i="8"/>
  <c r="F2005" i="8"/>
  <c r="E2006" i="8"/>
  <c r="F2006" i="8"/>
  <c r="E2007" i="8"/>
  <c r="F2007" i="8"/>
  <c r="E2008" i="8"/>
  <c r="F2008" i="8"/>
  <c r="E2009" i="8"/>
  <c r="F2009" i="8"/>
  <c r="E2010" i="8"/>
  <c r="F2010" i="8"/>
  <c r="E2011" i="8"/>
  <c r="F2011" i="8"/>
  <c r="E2012" i="8"/>
  <c r="F2012" i="8"/>
  <c r="E2013" i="8"/>
  <c r="F2013" i="8"/>
  <c r="E2014" i="8"/>
  <c r="F2014" i="8"/>
  <c r="E2015" i="8"/>
  <c r="F2015" i="8"/>
  <c r="E2016" i="8"/>
  <c r="F2016" i="8"/>
  <c r="E2017" i="8"/>
  <c r="F2017" i="8"/>
  <c r="E2018" i="8"/>
  <c r="F2018" i="8"/>
  <c r="E2019" i="8"/>
  <c r="F2019" i="8"/>
  <c r="E2020" i="8"/>
  <c r="F2020" i="8"/>
  <c r="E2021" i="8"/>
  <c r="F2021" i="8"/>
  <c r="E2022" i="8"/>
  <c r="F2022" i="8"/>
  <c r="E2023" i="8"/>
  <c r="F2023" i="8"/>
  <c r="E2024" i="8"/>
  <c r="F2024" i="8"/>
  <c r="E2025" i="8"/>
  <c r="F2025" i="8"/>
  <c r="E2026" i="8"/>
  <c r="F2026" i="8"/>
  <c r="E2027" i="8"/>
  <c r="F2027" i="8"/>
  <c r="E6" i="9"/>
  <c r="F6" i="9"/>
  <c r="E7" i="9"/>
  <c r="F7" i="9"/>
  <c r="E8" i="9"/>
  <c r="F8" i="9"/>
  <c r="E9" i="9"/>
  <c r="F9" i="9"/>
  <c r="E10" i="9"/>
  <c r="F10" i="9"/>
  <c r="E11" i="9"/>
  <c r="F11" i="9"/>
  <c r="E12" i="9"/>
  <c r="F12" i="9"/>
  <c r="E13" i="9"/>
  <c r="F13" i="9"/>
  <c r="E14" i="9"/>
  <c r="F14" i="9"/>
  <c r="E15" i="9"/>
  <c r="F15" i="9"/>
  <c r="E16" i="9"/>
  <c r="F16" i="9"/>
  <c r="E17" i="9"/>
  <c r="F17" i="9"/>
  <c r="E18" i="9"/>
  <c r="F18" i="9"/>
  <c r="E19" i="9"/>
  <c r="F19" i="9"/>
  <c r="E20" i="9"/>
  <c r="F20" i="9"/>
  <c r="E21" i="9"/>
  <c r="F21" i="9"/>
  <c r="E22" i="9"/>
  <c r="F22" i="9"/>
  <c r="E23" i="9"/>
  <c r="F23" i="9"/>
  <c r="E24" i="9"/>
  <c r="F24" i="9"/>
  <c r="E25" i="9"/>
  <c r="F25" i="9"/>
  <c r="E26" i="9"/>
  <c r="F26" i="9"/>
  <c r="E27" i="9"/>
  <c r="F27" i="9"/>
  <c r="E28" i="9"/>
  <c r="F28" i="9"/>
  <c r="E29" i="9"/>
  <c r="F29" i="9"/>
  <c r="E30" i="9"/>
  <c r="F30" i="9"/>
  <c r="E31" i="9"/>
  <c r="F31" i="9"/>
  <c r="E32" i="9"/>
  <c r="F32" i="9"/>
  <c r="E5" i="10"/>
  <c r="F5" i="10"/>
  <c r="E6" i="10"/>
  <c r="F6" i="10"/>
  <c r="E7" i="10"/>
  <c r="F7" i="10"/>
  <c r="F26" i="24" l="1"/>
  <c r="F27" i="24"/>
  <c r="F25" i="24"/>
  <c r="E26" i="24"/>
  <c r="E27" i="24"/>
  <c r="E25" i="24"/>
  <c r="AH4" i="12"/>
  <c r="AG4" i="12"/>
  <c r="AA4" i="12"/>
  <c r="Z4" i="12"/>
  <c r="T4" i="12"/>
  <c r="S4" i="12"/>
  <c r="M4" i="12"/>
  <c r="L4" i="12"/>
  <c r="F4" i="12"/>
  <c r="E4" i="12"/>
  <c r="F3" i="11"/>
  <c r="E3" i="11"/>
  <c r="F3" i="8"/>
  <c r="E3" i="8"/>
  <c r="E4" i="9"/>
  <c r="F4" i="9"/>
  <c r="E5" i="9"/>
  <c r="F5" i="9"/>
  <c r="F3" i="9"/>
  <c r="E3" i="9"/>
  <c r="E4" i="10"/>
  <c r="F4" i="10"/>
  <c r="F3" i="10"/>
  <c r="E3" i="10"/>
  <c r="K1" i="20" l="1"/>
  <c r="F2" i="20" a="1"/>
  <c r="F2" i="20" s="1"/>
  <c r="K2" i="20"/>
  <c r="D3" i="20"/>
  <c r="G2" i="20" l="1"/>
  <c r="H2" i="20"/>
  <c r="F3" i="20"/>
  <c r="K3" i="20"/>
  <c r="D4" i="20"/>
  <c r="F4" i="20"/>
  <c r="D5" i="20"/>
  <c r="F5" i="20"/>
  <c r="D6" i="20"/>
  <c r="F6" i="20"/>
  <c r="D7" i="20"/>
  <c r="F7" i="20"/>
  <c r="G7" i="20" s="1"/>
  <c r="K7" i="20"/>
  <c r="D8" i="20"/>
  <c r="F8" i="20"/>
  <c r="G8" i="20" s="1"/>
  <c r="D9" i="20"/>
  <c r="F9" i="20"/>
  <c r="D10" i="20"/>
  <c r="F10" i="20"/>
  <c r="G10" i="20" s="1"/>
  <c r="D11" i="20"/>
  <c r="F11" i="20"/>
  <c r="G11" i="20" s="1"/>
  <c r="D12" i="20"/>
  <c r="F12" i="20"/>
  <c r="H12" i="20" s="1"/>
  <c r="D13" i="20"/>
  <c r="F13" i="20"/>
  <c r="D14" i="20"/>
  <c r="F14" i="20"/>
  <c r="D15" i="20"/>
  <c r="F15" i="20"/>
  <c r="H15" i="20" s="1"/>
  <c r="D16" i="20"/>
  <c r="F16" i="20"/>
  <c r="G16" i="20" s="1"/>
  <c r="D17" i="20"/>
  <c r="F17" i="20"/>
  <c r="D18" i="20"/>
  <c r="F18" i="20"/>
  <c r="H18" i="20" s="1"/>
  <c r="D19" i="20"/>
  <c r="F19" i="20"/>
  <c r="H19" i="20" s="1"/>
  <c r="D20" i="20"/>
  <c r="F20" i="20"/>
  <c r="H20" i="20" s="1"/>
  <c r="D21" i="20"/>
  <c r="F21" i="20"/>
  <c r="D22" i="20"/>
  <c r="F22" i="20"/>
  <c r="H22" i="20" s="1"/>
  <c r="D23" i="20"/>
  <c r="F23" i="20"/>
  <c r="G23" i="20" s="1"/>
  <c r="G13" i="20"/>
  <c r="H9" i="20"/>
  <c r="G17" i="20"/>
  <c r="G9" i="20"/>
  <c r="H21" i="20"/>
  <c r="G14" i="20"/>
  <c r="H11" i="20"/>
  <c r="G6" i="20"/>
  <c r="G3" i="20"/>
  <c r="H5" i="20"/>
  <c r="G4" i="20"/>
  <c r="E3" i="28" l="1"/>
  <c r="E4" i="28"/>
  <c r="E5" i="28"/>
  <c r="E6" i="28"/>
  <c r="E7" i="28"/>
  <c r="E8" i="28"/>
  <c r="E9" i="28"/>
  <c r="E10" i="28"/>
  <c r="E11" i="28"/>
  <c r="E12" i="28"/>
  <c r="E13" i="28"/>
  <c r="E14" i="28"/>
  <c r="E2" i="28"/>
  <c r="H13" i="20"/>
  <c r="G19" i="20"/>
  <c r="H16" i="20"/>
  <c r="H10" i="20"/>
  <c r="G18" i="20"/>
  <c r="G20" i="20"/>
  <c r="G22" i="20"/>
  <c r="G12" i="20"/>
  <c r="H8" i="20"/>
  <c r="H7" i="20"/>
  <c r="G21" i="20"/>
  <c r="G15" i="20"/>
  <c r="H17" i="20"/>
  <c r="H14" i="20"/>
  <c r="H23" i="20"/>
  <c r="H6" i="20"/>
  <c r="H3" i="20"/>
  <c r="H4" i="20"/>
  <c r="G5" i="20"/>
  <c r="T13" i="14" l="1"/>
  <c r="B6" i="26" l="1"/>
  <c r="I6" i="26" s="1"/>
  <c r="B20" i="26"/>
  <c r="I20" i="26" s="1"/>
  <c r="D20" i="26"/>
  <c r="F20" i="26"/>
  <c r="D6" i="26"/>
  <c r="F6" i="26"/>
  <c r="B4" i="26"/>
  <c r="I4" i="26" s="1"/>
  <c r="D4" i="26"/>
  <c r="F4" i="26"/>
  <c r="B5" i="26"/>
  <c r="I5" i="26" s="1"/>
  <c r="D5" i="26"/>
  <c r="F5" i="26"/>
  <c r="B7" i="26"/>
  <c r="I7" i="26" s="1"/>
  <c r="D7" i="26"/>
  <c r="F7" i="26"/>
  <c r="B8" i="26"/>
  <c r="I8" i="26" s="1"/>
  <c r="D8" i="26"/>
  <c r="F8" i="26"/>
  <c r="B9" i="26"/>
  <c r="I9" i="26" s="1"/>
  <c r="D9" i="26"/>
  <c r="F9" i="26"/>
  <c r="B10" i="26"/>
  <c r="I10" i="26" s="1"/>
  <c r="D10" i="26"/>
  <c r="F10" i="26"/>
  <c r="B11" i="26"/>
  <c r="I11" i="26" s="1"/>
  <c r="D11" i="26"/>
  <c r="F11" i="26"/>
  <c r="B12" i="26"/>
  <c r="I12" i="26" s="1"/>
  <c r="D12" i="26"/>
  <c r="F12" i="26"/>
  <c r="B13" i="26"/>
  <c r="I13" i="26" s="1"/>
  <c r="D13" i="26"/>
  <c r="F13" i="26"/>
  <c r="B14" i="26"/>
  <c r="I14" i="26" s="1"/>
  <c r="D14" i="26"/>
  <c r="F14" i="26"/>
  <c r="B15" i="26"/>
  <c r="I15" i="26" s="1"/>
  <c r="D15" i="26"/>
  <c r="F15" i="26"/>
  <c r="B16" i="26"/>
  <c r="I16" i="26" s="1"/>
  <c r="D16" i="26"/>
  <c r="F16" i="26"/>
  <c r="B17" i="26"/>
  <c r="I17" i="26" s="1"/>
  <c r="D17" i="26"/>
  <c r="F17" i="26"/>
  <c r="B18" i="26"/>
  <c r="I18" i="26" s="1"/>
  <c r="D18" i="26"/>
  <c r="F18" i="26"/>
  <c r="B19" i="26"/>
  <c r="I19" i="26" s="1"/>
  <c r="D19" i="26"/>
  <c r="F19" i="26"/>
  <c r="B3" i="26"/>
  <c r="D3" i="26"/>
  <c r="F3" i="26"/>
  <c r="G3" i="26" s="1"/>
  <c r="H14" i="26" l="1"/>
  <c r="H15" i="26"/>
  <c r="H7" i="26"/>
  <c r="H5" i="26"/>
  <c r="H4" i="26"/>
  <c r="H17" i="26"/>
  <c r="H9" i="26"/>
  <c r="H18" i="26"/>
  <c r="H10" i="26"/>
  <c r="H16" i="26"/>
  <c r="H8" i="26"/>
  <c r="H12" i="26"/>
  <c r="H6" i="26"/>
  <c r="H20" i="26"/>
  <c r="H13" i="26"/>
  <c r="H19" i="26"/>
  <c r="H11" i="26"/>
  <c r="C20" i="26"/>
  <c r="E20" i="26"/>
  <c r="G18" i="26"/>
  <c r="G10" i="26"/>
  <c r="G15" i="26"/>
  <c r="G7" i="26"/>
  <c r="G6" i="26"/>
  <c r="G14" i="26"/>
  <c r="G5" i="26"/>
  <c r="G17" i="26"/>
  <c r="G9" i="26"/>
  <c r="G19" i="26"/>
  <c r="G11" i="26"/>
  <c r="G20" i="26"/>
  <c r="E19" i="26"/>
  <c r="G16" i="26"/>
  <c r="G8" i="26"/>
  <c r="G12" i="26"/>
  <c r="E16" i="26"/>
  <c r="G13" i="26"/>
  <c r="G4" i="26"/>
  <c r="C13" i="26"/>
  <c r="I3" i="26"/>
  <c r="C3" i="26"/>
  <c r="C19" i="26"/>
  <c r="C18" i="26"/>
  <c r="C17" i="26"/>
  <c r="C16" i="26"/>
  <c r="C15" i="26"/>
  <c r="C14" i="26"/>
  <c r="C12" i="26"/>
  <c r="C11" i="26"/>
  <c r="C10" i="26"/>
  <c r="C9" i="26"/>
  <c r="C8" i="26"/>
  <c r="C7" i="26"/>
  <c r="C5" i="26"/>
  <c r="C4" i="26"/>
  <c r="C6" i="26"/>
  <c r="E3" i="26"/>
  <c r="E18" i="26"/>
  <c r="E17" i="26"/>
  <c r="E15" i="26"/>
  <c r="E14" i="26"/>
  <c r="E13" i="26"/>
  <c r="E12" i="26"/>
  <c r="E11" i="26"/>
  <c r="E10" i="26"/>
  <c r="E9" i="26"/>
  <c r="E8" i="26"/>
  <c r="E7" i="26"/>
  <c r="E5" i="26"/>
  <c r="E4" i="26"/>
  <c r="E6" i="26"/>
  <c r="H3" i="26"/>
  <c r="A305" i="24" l="1"/>
  <c r="A298" i="24"/>
  <c r="A291" i="24"/>
  <c r="A284" i="24"/>
  <c r="A277" i="24"/>
  <c r="Q178" i="13" l="1"/>
  <c r="M178" i="13"/>
  <c r="I178" i="13"/>
  <c r="E178" i="13"/>
  <c r="A178" i="13"/>
</calcChain>
</file>

<file path=xl/connections.xml><?xml version="1.0" encoding="utf-8"?>
<connections xmlns="http://schemas.openxmlformats.org/spreadsheetml/2006/main">
  <connection id="1" name="Excel Rawdata" type="100" refreshedVersion="5">
    <extLst>
      <ext xmlns:x15="http://schemas.microsoft.com/office/spreadsheetml/2010/11/main" uri="{DE250136-89BD-433C-8126-D09CA5730AF9}">
        <x15:connection id="49f55e6e-3f40-49d2-b95e-be138c437a1a"/>
      </ext>
    </extLst>
  </connection>
  <connection id="2" keepAlive="1" name="ThisWorkbookDataModel" description="数据模型" type="5" refreshedVersion="5"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<sst xmlns="http://schemas.openxmlformats.org/spreadsheetml/2006/main" count="9998" uniqueCount="7762">
  <si>
    <t>店铺名</t>
  </si>
  <si>
    <t>销量</t>
  </si>
  <si>
    <t>销售额</t>
  </si>
  <si>
    <t>笔单价</t>
  </si>
  <si>
    <t>客单价</t>
  </si>
  <si>
    <t>平台</t>
  </si>
  <si>
    <t>品牌</t>
  </si>
  <si>
    <t>店铺分析</t>
    <phoneticPr fontId="1" type="noConversion"/>
  </si>
  <si>
    <t>区域分析</t>
    <phoneticPr fontId="1" type="noConversion"/>
  </si>
  <si>
    <t>品牌分析</t>
    <phoneticPr fontId="1" type="noConversion"/>
  </si>
  <si>
    <t>平台分析</t>
    <phoneticPr fontId="1" type="noConversion"/>
  </si>
  <si>
    <t>平台分析</t>
    <phoneticPr fontId="1" type="noConversion"/>
  </si>
  <si>
    <t>店铺分析</t>
    <phoneticPr fontId="1" type="noConversion"/>
  </si>
  <si>
    <t>品牌分析</t>
    <phoneticPr fontId="1" type="noConversion"/>
  </si>
  <si>
    <t>报告导读</t>
    <phoneticPr fontId="6" type="noConversion"/>
  </si>
  <si>
    <t>报告目的</t>
    <phoneticPr fontId="6" type="noConversion"/>
  </si>
  <si>
    <t>数据来源</t>
    <phoneticPr fontId="6" type="noConversion"/>
  </si>
  <si>
    <t>报告对象</t>
    <phoneticPr fontId="6" type="noConversion"/>
  </si>
  <si>
    <t>监测时间</t>
  </si>
  <si>
    <t>快捷分类入口</t>
  </si>
  <si>
    <t>平台分析</t>
    <phoneticPr fontId="6" type="noConversion"/>
  </si>
  <si>
    <t>价格分析</t>
    <phoneticPr fontId="6" type="noConversion"/>
  </si>
  <si>
    <t>上架分析</t>
    <phoneticPr fontId="6" type="noConversion"/>
  </si>
  <si>
    <t>指数分析</t>
    <phoneticPr fontId="6" type="noConversion"/>
  </si>
  <si>
    <t xml:space="preserve">  价格波动等，为相关行业的淘宝店铺寻求突破，以及渠道监控、阶段性预测提供重要参考。</t>
    <phoneticPr fontId="6" type="noConversion"/>
  </si>
  <si>
    <t xml:space="preserve"> 本报告旨在通过分析淘宝平台的相关数据，来反映相关行业的店铺走势、品牌款式分析、上架周期，</t>
    <phoneticPr fontId="6" type="noConversion"/>
  </si>
  <si>
    <t xml:space="preserve">  准确性：对单品数据：销售额=有效最低价*月销量，因此通过销量额的变化，从而反映供销关系。</t>
    <phoneticPr fontId="6" type="noConversion"/>
  </si>
  <si>
    <t xml:space="preserve">  客观性：本报告数据全部是服务器抓取合成，不存在任何主观伪造。</t>
    <phoneticPr fontId="6" type="noConversion"/>
  </si>
  <si>
    <t xml:space="preserve">  最近30天时间。</t>
    <phoneticPr fontId="6" type="noConversion"/>
  </si>
  <si>
    <t>伪频数</t>
  </si>
  <si>
    <t>最大值</t>
  </si>
  <si>
    <t>最小值</t>
  </si>
  <si>
    <t>平均步长</t>
  </si>
  <si>
    <t>大于，小于等于</t>
  </si>
  <si>
    <t>自定最小值</t>
  </si>
  <si>
    <t>自定最大值</t>
  </si>
  <si>
    <t>自定的步长</t>
  </si>
  <si>
    <t>~</t>
    <phoneticPr fontId="6" type="noConversion"/>
  </si>
  <si>
    <t>价格分析</t>
    <phoneticPr fontId="1" type="noConversion"/>
  </si>
  <si>
    <t>价格</t>
    <phoneticPr fontId="1" type="noConversion"/>
  </si>
  <si>
    <t>属性一</t>
  </si>
  <si>
    <t>属性二</t>
  </si>
  <si>
    <t>属性三</t>
  </si>
  <si>
    <t>属性四</t>
  </si>
  <si>
    <t>属性五</t>
  </si>
  <si>
    <t>省份</t>
  </si>
  <si>
    <t>合计</t>
  </si>
  <si>
    <t>00:00-01:00</t>
  </si>
  <si>
    <t>01:00-02:00</t>
  </si>
  <si>
    <t>02:00-03:00</t>
  </si>
  <si>
    <t>03:00-04:00</t>
  </si>
  <si>
    <t>04:00-05:00</t>
  </si>
  <si>
    <t>05:00-06:00</t>
  </si>
  <si>
    <t>06:00-07:00</t>
  </si>
  <si>
    <t>07:00-08:00</t>
  </si>
  <si>
    <t>08:00-09:00</t>
  </si>
  <si>
    <t>09:00-10:00</t>
  </si>
  <si>
    <t>10:00-11:00</t>
  </si>
  <si>
    <t>11:00-12:00</t>
  </si>
  <si>
    <t>12:00-13:00</t>
  </si>
  <si>
    <t>13:00-14:00</t>
  </si>
  <si>
    <t>14:00-15:00</t>
  </si>
  <si>
    <t>15:00-16:00</t>
  </si>
  <si>
    <t>16:00-17:00</t>
  </si>
  <si>
    <t>17:00-18:00</t>
  </si>
  <si>
    <t>18:00-19:00</t>
  </si>
  <si>
    <t>19:00-20:00</t>
  </si>
  <si>
    <t>20:00-21:00</t>
  </si>
  <si>
    <t>21:00-22:00</t>
  </si>
  <si>
    <t>22:00-23:00</t>
  </si>
  <si>
    <t>23:00-24:00</t>
  </si>
  <si>
    <t>店铺分析</t>
    <phoneticPr fontId="6" type="noConversion"/>
  </si>
  <si>
    <t>属性分析</t>
    <phoneticPr fontId="6" type="noConversion"/>
  </si>
  <si>
    <t>行业概览</t>
    <phoneticPr fontId="6" type="noConversion"/>
  </si>
  <si>
    <t>区域分析</t>
    <phoneticPr fontId="6" type="noConversion"/>
  </si>
  <si>
    <t>品牌分析</t>
    <phoneticPr fontId="6" type="noConversion"/>
  </si>
  <si>
    <t>各个价格区间的销售汇总</t>
    <phoneticPr fontId="6" type="noConversion"/>
  </si>
  <si>
    <t>报告特点</t>
    <phoneticPr fontId="1" type="noConversion"/>
  </si>
  <si>
    <t>上架时间</t>
  </si>
  <si>
    <t>数值越大</t>
    <phoneticPr fontId="1" type="noConversion"/>
  </si>
  <si>
    <t>数值越小</t>
    <phoneticPr fontId="1" type="noConversion"/>
  </si>
  <si>
    <t>&lt;------&gt;</t>
    <phoneticPr fontId="1" type="noConversion"/>
  </si>
  <si>
    <t>属性分析</t>
    <phoneticPr fontId="1" type="noConversion"/>
  </si>
  <si>
    <t xml:space="preserve">
</t>
    <phoneticPr fontId="1" type="noConversion"/>
  </si>
  <si>
    <t>以上显示的是淘宝行业最近7天每个时间段宝贝上架的数量</t>
    <phoneticPr fontId="6" type="noConversion"/>
  </si>
  <si>
    <t>浙江</t>
  </si>
  <si>
    <t>江苏</t>
  </si>
  <si>
    <t>上海</t>
  </si>
  <si>
    <t>广东</t>
  </si>
  <si>
    <t>山东</t>
  </si>
  <si>
    <t>北京</t>
  </si>
  <si>
    <t>辽宁</t>
  </si>
  <si>
    <t>安徽</t>
  </si>
  <si>
    <t>福建</t>
  </si>
  <si>
    <t>湖北</t>
  </si>
  <si>
    <t>四川</t>
  </si>
  <si>
    <t>河北</t>
  </si>
  <si>
    <t>湖南</t>
  </si>
  <si>
    <t>河南</t>
  </si>
  <si>
    <t>江西</t>
  </si>
  <si>
    <t>重庆</t>
  </si>
  <si>
    <t>陕西</t>
  </si>
  <si>
    <t>广西</t>
  </si>
  <si>
    <t>淘宝</t>
  </si>
  <si>
    <t>天猫</t>
  </si>
  <si>
    <t>黑龙江</t>
  </si>
  <si>
    <t>销售额￥</t>
  </si>
  <si>
    <t>总计</t>
  </si>
  <si>
    <t>行业汇总</t>
  </si>
  <si>
    <t>区域分析</t>
    <phoneticPr fontId="1" type="noConversion"/>
  </si>
  <si>
    <t xml:space="preserve">      通过搜索引擎技术对淘宝公开数据进行大量的统计分析，涉及各个行业。</t>
    <phoneticPr fontId="6" type="noConversion"/>
  </si>
  <si>
    <t xml:space="preserve">      客观性：本报告数据全部是服务器抓取合成，不存在任何主观伪造。</t>
    <phoneticPr fontId="6" type="noConversion"/>
  </si>
  <si>
    <t xml:space="preserve">      投资开店以及寻求店铺突破的客户，公司业务需求。</t>
    <phoneticPr fontId="6" type="noConversion"/>
  </si>
  <si>
    <t xml:space="preserve">      最近30天时间。</t>
    <phoneticPr fontId="6" type="noConversion"/>
  </si>
  <si>
    <t xml:space="preserve">      产品属性：品牌、款式、风格、面料、产地等都是基于淘宝宝贝详情参数</t>
    <phoneticPr fontId="1" type="noConversion"/>
  </si>
  <si>
    <t>店铺分析</t>
    <phoneticPr fontId="1" type="noConversion"/>
  </si>
  <si>
    <t>区域分析</t>
    <phoneticPr fontId="1" type="noConversion"/>
  </si>
  <si>
    <t>数据偏差说明</t>
    <phoneticPr fontId="6" type="noConversion"/>
  </si>
  <si>
    <t xml:space="preserve">               对产品属性：品牌、款式、风格、面料、产地等都是基于淘宝宝贝详情参数。</t>
    <phoneticPr fontId="6" type="noConversion"/>
  </si>
  <si>
    <t xml:space="preserve">  通过搜索引擎技术对淘宝公开页面进行大量的数据统计分析，涉及各个行业。</t>
    <phoneticPr fontId="6" type="noConversion"/>
  </si>
  <si>
    <t xml:space="preserve">  投资开店以及寻求店铺突破的客户，公司业务需求。</t>
    <phoneticPr fontId="6" type="noConversion"/>
  </si>
  <si>
    <t xml:space="preserve">  1、数据来源淘宝店铺单品销售笔数和促销价格相乘得出总数；</t>
    <phoneticPr fontId="6" type="noConversion"/>
  </si>
  <si>
    <t xml:space="preserve">  2、对于一个单品有多个套餐的数据有偏差；</t>
    <phoneticPr fontId="6" type="noConversion"/>
  </si>
  <si>
    <t xml:space="preserve">  3、对于一个月内多次调价的产品数据有偏差；</t>
    <phoneticPr fontId="6" type="noConversion"/>
  </si>
  <si>
    <t xml:space="preserve">  4、单笔订单有多件商品数据有偏差。</t>
    <phoneticPr fontId="6" type="noConversion"/>
  </si>
  <si>
    <t>卖家分析</t>
    <phoneticPr fontId="1" type="noConversion"/>
  </si>
  <si>
    <t>品牌分析</t>
    <phoneticPr fontId="1" type="noConversion"/>
  </si>
  <si>
    <t>名称</t>
  </si>
  <si>
    <t>关键词分析</t>
    <phoneticPr fontId="6" type="noConversion"/>
  </si>
  <si>
    <t>笔单价</t>
    <phoneticPr fontId="6" type="noConversion"/>
  </si>
  <si>
    <t>客单价</t>
    <phoneticPr fontId="6" type="noConversion"/>
  </si>
  <si>
    <t>关键词</t>
    <phoneticPr fontId="6" type="noConversion"/>
  </si>
  <si>
    <t>频率</t>
    <phoneticPr fontId="6" type="noConversion"/>
  </si>
  <si>
    <t>销量(万)</t>
    <phoneticPr fontId="6" type="noConversion"/>
  </si>
  <si>
    <t>量比</t>
    <phoneticPr fontId="6" type="noConversion"/>
  </si>
  <si>
    <t>销售额(万)</t>
    <phoneticPr fontId="6" type="noConversion"/>
  </si>
  <si>
    <t>额比</t>
    <phoneticPr fontId="6" type="noConversion"/>
  </si>
  <si>
    <t>商品数</t>
    <phoneticPr fontId="6" type="noConversion"/>
  </si>
  <si>
    <t>搜索范围</t>
    <phoneticPr fontId="1" type="noConversion"/>
  </si>
  <si>
    <t>价格区间:</t>
    <phoneticPr fontId="6" type="noConversion"/>
  </si>
  <si>
    <t>卖家未填</t>
  </si>
  <si>
    <t>年份</t>
  </si>
  <si>
    <t>年份</t>
    <phoneticPr fontId="1" type="noConversion"/>
  </si>
  <si>
    <t>店铺数</t>
    <phoneticPr fontId="1" type="noConversion"/>
  </si>
  <si>
    <t>价格分析</t>
    <phoneticPr fontId="1" type="noConversion"/>
  </si>
  <si>
    <t>帮助文档</t>
    <phoneticPr fontId="6" type="noConversion"/>
  </si>
  <si>
    <t>全球购</t>
  </si>
  <si>
    <t>海外</t>
  </si>
  <si>
    <t>其它品牌</t>
  </si>
  <si>
    <t>无</t>
  </si>
  <si>
    <t>其他品牌</t>
  </si>
  <si>
    <t>韩国</t>
  </si>
  <si>
    <t>吉林</t>
  </si>
  <si>
    <t>人数</t>
  </si>
  <si>
    <t>笔单价</t>
    <phoneticPr fontId="1" type="noConversion"/>
  </si>
  <si>
    <t>客单价</t>
    <phoneticPr fontId="1" type="noConversion"/>
  </si>
  <si>
    <t>笔单价</t>
    <phoneticPr fontId="1" type="noConversion"/>
  </si>
  <si>
    <t>客单价</t>
    <phoneticPr fontId="1" type="noConversion"/>
  </si>
  <si>
    <t>笔单价</t>
    <phoneticPr fontId="1" type="noConversion"/>
  </si>
  <si>
    <t>客单价</t>
    <phoneticPr fontId="1" type="noConversion"/>
  </si>
  <si>
    <t xml:space="preserve">      本报告旨在通过分析淘宝平台的相关数据，来反映相关行业的店铺走势、品牌款式</t>
    <phoneticPr fontId="6" type="noConversion"/>
  </si>
  <si>
    <t>阶段性预测提供重要参考。</t>
    <phoneticPr fontId="1" type="noConversion"/>
  </si>
  <si>
    <t>分析、上架周期，价格波动等，为相关行业的淘宝店铺寻求突破，以及渠道监控、</t>
    <phoneticPr fontId="6" type="noConversion"/>
  </si>
  <si>
    <t>反映供销关系。</t>
    <phoneticPr fontId="6" type="noConversion"/>
  </si>
  <si>
    <t xml:space="preserve">      准确性：对单品数据：销售额=有效最低价*月销量，因此通过销量额的变化，从而</t>
    <phoneticPr fontId="6" type="noConversion"/>
  </si>
  <si>
    <t>笔单价</t>
    <phoneticPr fontId="6" type="noConversion"/>
  </si>
  <si>
    <t>客单价</t>
    <phoneticPr fontId="6" type="noConversion"/>
  </si>
  <si>
    <t>20</t>
  </si>
  <si>
    <t>1</t>
  </si>
  <si>
    <t>15</t>
  </si>
  <si>
    <t>乐送商城</t>
  </si>
  <si>
    <t>天猫超市</t>
  </si>
  <si>
    <t>天猫超市华北站</t>
  </si>
  <si>
    <t>天津</t>
  </si>
  <si>
    <t>云南</t>
  </si>
  <si>
    <t>山西</t>
  </si>
  <si>
    <t>日本</t>
  </si>
  <si>
    <t>海南</t>
  </si>
  <si>
    <t>贵州</t>
  </si>
  <si>
    <t>内蒙古</t>
  </si>
  <si>
    <t>other/其他</t>
  </si>
  <si>
    <t>散装</t>
  </si>
  <si>
    <t>80</t>
  </si>
  <si>
    <t>60</t>
  </si>
  <si>
    <t>120</t>
  </si>
  <si>
    <t>36</t>
  </si>
  <si>
    <t>30</t>
  </si>
  <si>
    <t>8</t>
  </si>
  <si>
    <t>40</t>
  </si>
  <si>
    <t>100</t>
  </si>
  <si>
    <t>180</t>
  </si>
  <si>
    <t>50</t>
  </si>
  <si>
    <t>25</t>
  </si>
  <si>
    <t>90</t>
  </si>
  <si>
    <t>75</t>
  </si>
  <si>
    <t>240</t>
  </si>
  <si>
    <t>150</t>
  </si>
  <si>
    <t>160</t>
  </si>
  <si>
    <t>45</t>
  </si>
  <si>
    <t>192</t>
  </si>
  <si>
    <t>108</t>
  </si>
  <si>
    <t>200</t>
  </si>
  <si>
    <t>2</t>
  </si>
  <si>
    <t>35</t>
  </si>
  <si>
    <t>130</t>
  </si>
  <si>
    <t>360</t>
  </si>
  <si>
    <t>320</t>
  </si>
  <si>
    <t>4</t>
  </si>
  <si>
    <t>286</t>
  </si>
  <si>
    <t>300</t>
  </si>
  <si>
    <t>34</t>
  </si>
  <si>
    <t>55</t>
  </si>
  <si>
    <t>480</t>
  </si>
  <si>
    <t>110</t>
  </si>
  <si>
    <t>70</t>
  </si>
  <si>
    <t>1000</t>
  </si>
  <si>
    <t>23</t>
  </si>
  <si>
    <t>140</t>
  </si>
  <si>
    <t>225</t>
  </si>
  <si>
    <t>210</t>
  </si>
  <si>
    <t>640</t>
  </si>
  <si>
    <t>1周</t>
  </si>
  <si>
    <t>6个月</t>
  </si>
  <si>
    <t>2周</t>
  </si>
  <si>
    <t>12个月</t>
  </si>
  <si>
    <t>3人份</t>
  </si>
  <si>
    <t>2人份</t>
  </si>
  <si>
    <t>1人份</t>
  </si>
  <si>
    <t>5人份</t>
  </si>
  <si>
    <t>包装</t>
  </si>
  <si>
    <t>500</t>
  </si>
  <si>
    <t>400</t>
  </si>
  <si>
    <t>280</t>
  </si>
  <si>
    <t>450</t>
  </si>
  <si>
    <t>270</t>
  </si>
  <si>
    <t>辣炒年糕</t>
  </si>
  <si>
    <t>年糕</t>
  </si>
  <si>
    <t>粘豆包</t>
  </si>
  <si>
    <t>韩式年糕</t>
  </si>
  <si>
    <t>06lisa88</t>
  </si>
  <si>
    <t>08yechenxiang</t>
  </si>
  <si>
    <t>0nly0n</t>
  </si>
  <si>
    <t>0o菁菁小美女o0</t>
  </si>
  <si>
    <t>0赣南之恋0</t>
  </si>
  <si>
    <t>10518格</t>
  </si>
  <si>
    <t>11030961ghdst</t>
  </si>
  <si>
    <t>111558866c</t>
  </si>
  <si>
    <t>11小哆啦梦梦11</t>
  </si>
  <si>
    <t>123456李海侠</t>
  </si>
  <si>
    <t>123bobo_</t>
  </si>
  <si>
    <t>13682410580jary</t>
  </si>
  <si>
    <t>15143193103qsbh</t>
  </si>
  <si>
    <t>15821553288a</t>
  </si>
  <si>
    <t>168利友通讯</t>
  </si>
  <si>
    <t>18214982766zrh</t>
  </si>
  <si>
    <t>1937love</t>
  </si>
  <si>
    <t>1972金丽红</t>
  </si>
  <si>
    <t>19841012yan</t>
  </si>
  <si>
    <t>1984chj</t>
  </si>
  <si>
    <t>294172玲</t>
  </si>
  <si>
    <t>50076189x</t>
  </si>
  <si>
    <t>545空城旧事</t>
  </si>
  <si>
    <t>5纯白色</t>
  </si>
  <si>
    <t>60时代</t>
  </si>
  <si>
    <t>66唯美悠悠99</t>
  </si>
  <si>
    <t>80后创业夫妻店</t>
  </si>
  <si>
    <t>828额</t>
  </si>
  <si>
    <t>92小小商人</t>
  </si>
  <si>
    <t>9朵家</t>
  </si>
  <si>
    <t>a16897456</t>
  </si>
  <si>
    <t>a18758659960</t>
  </si>
  <si>
    <t>a447272686</t>
  </si>
  <si>
    <t>adrianhasmagic</t>
  </si>
  <si>
    <t>aeui397</t>
  </si>
  <si>
    <t>afang250</t>
  </si>
  <si>
    <t>agony74571</t>
  </si>
  <si>
    <t>ahwangdong</t>
  </si>
  <si>
    <t>ailsajs</t>
  </si>
  <si>
    <t>ajzjl88</t>
  </si>
  <si>
    <t>alw413267096</t>
  </si>
  <si>
    <t>anbn2008</t>
  </si>
  <si>
    <t>anlingling0518</t>
  </si>
  <si>
    <t>annette2</t>
  </si>
  <si>
    <t>annluk852</t>
  </si>
  <si>
    <t>anzi8714</t>
  </si>
  <si>
    <t>atbayditx</t>
  </si>
  <si>
    <t>audio17</t>
  </si>
  <si>
    <t>baqimengxiaozi</t>
  </si>
  <si>
    <t>beryl时尚天地</t>
  </si>
  <si>
    <t>blzxg</t>
  </si>
  <si>
    <t>buburowe</t>
  </si>
  <si>
    <t>cai_yuxuan</t>
  </si>
  <si>
    <t>carocd6</t>
  </si>
  <si>
    <t>cdeasy</t>
  </si>
  <si>
    <t>celeste103</t>
  </si>
  <si>
    <t>celine_yu2007</t>
  </si>
  <si>
    <t>cfpkm</t>
  </si>
  <si>
    <t>changchunlhz</t>
  </si>
  <si>
    <t>changlez</t>
  </si>
  <si>
    <t>chen198704070015</t>
  </si>
  <si>
    <t>chen976147827fan</t>
  </si>
  <si>
    <t>chengaixia99</t>
  </si>
  <si>
    <t>chengmeihua1984</t>
  </si>
  <si>
    <t>chengxianyao</t>
  </si>
  <si>
    <t>chenhuanyuntaobao</t>
  </si>
  <si>
    <t>chenlei418526863</t>
  </si>
  <si>
    <t>chenmingv</t>
  </si>
  <si>
    <t>chenmoshijin88</t>
  </si>
  <si>
    <t>chenxia1215</t>
  </si>
  <si>
    <t>chenxinyu217</t>
  </si>
  <si>
    <t>chenyanfei1233</t>
  </si>
  <si>
    <t>chenyi0902</t>
  </si>
  <si>
    <t>chinahook2011</t>
  </si>
  <si>
    <t>chinardr1982</t>
  </si>
  <si>
    <t>chsp_0001</t>
  </si>
  <si>
    <t>chy18523029596</t>
  </si>
  <si>
    <t>ciwujia888</t>
  </si>
  <si>
    <t>cjc818</t>
  </si>
  <si>
    <t>cjc840117</t>
  </si>
  <si>
    <t>ck203015</t>
  </si>
  <si>
    <t>cmwc</t>
  </si>
  <si>
    <t>cn973</t>
  </si>
  <si>
    <t>coconut_dan优选食品馆</t>
  </si>
  <si>
    <t>cocowl</t>
  </si>
  <si>
    <t>colwiter</t>
  </si>
  <si>
    <t>craohtcat</t>
  </si>
  <si>
    <t>csf5588223</t>
  </si>
  <si>
    <t>cts楚天舒</t>
  </si>
  <si>
    <t>cui5201314jlc</t>
  </si>
  <si>
    <t>cuibruce</t>
  </si>
  <si>
    <t>cuina19788888</t>
  </si>
  <si>
    <t>cuiyan5202011</t>
  </si>
  <si>
    <t>cwm198657</t>
  </si>
  <si>
    <t>cwy1174</t>
  </si>
  <si>
    <t>cy840502</t>
  </si>
  <si>
    <t>czx128999</t>
  </si>
  <si>
    <t>d154303001</t>
  </si>
  <si>
    <t>dabaogcl</t>
  </si>
  <si>
    <t>daisylowe_柏</t>
  </si>
  <si>
    <t>daiwg313</t>
  </si>
  <si>
    <t>daiyubin041222</t>
  </si>
  <si>
    <t>dalanmao0036</t>
  </si>
  <si>
    <t>dan3131450</t>
  </si>
  <si>
    <t>dandanmeishang</t>
  </si>
  <si>
    <t>db404086</t>
  </si>
  <si>
    <t>dczooxx</t>
  </si>
  <si>
    <t>ddhasee</t>
  </si>
  <si>
    <t>ddn83486</t>
  </si>
  <si>
    <t>ddwujia0415</t>
  </si>
  <si>
    <t>dear_feng</t>
  </si>
  <si>
    <t>dhjsj5210</t>
  </si>
  <si>
    <t>dindindddd</t>
  </si>
  <si>
    <t>djlovexw521</t>
  </si>
  <si>
    <t>dlhy543</t>
  </si>
  <si>
    <t>donaldwei</t>
  </si>
  <si>
    <t>donglinjun88</t>
  </si>
  <si>
    <t>dongmei52166</t>
  </si>
  <si>
    <t>dongxiaofei2006</t>
  </si>
  <si>
    <t>dongzhuanyong</t>
  </si>
  <si>
    <t>donnatyj</t>
  </si>
  <si>
    <t>doudou79722</t>
  </si>
  <si>
    <t>dsq2012</t>
  </si>
  <si>
    <t>du_224</t>
  </si>
  <si>
    <t>duanhaifen1647053268</t>
  </si>
  <si>
    <t>duihao520</t>
  </si>
  <si>
    <t>dundun12399</t>
  </si>
  <si>
    <t>duo42967786</t>
  </si>
  <si>
    <t>ea5168ea</t>
  </si>
  <si>
    <t>economist888</t>
  </si>
  <si>
    <t>elsie芝芝</t>
  </si>
  <si>
    <t>elviallj</t>
  </si>
  <si>
    <t>emmaxie0802</t>
  </si>
  <si>
    <t>erhua0616</t>
  </si>
  <si>
    <t>eve8686</t>
  </si>
  <si>
    <t>ezweb1116</t>
  </si>
  <si>
    <t>e连锁</t>
  </si>
  <si>
    <t>e日常用品</t>
  </si>
  <si>
    <t>fanfan2322728</t>
  </si>
  <si>
    <t>fangjuan_002</t>
  </si>
  <si>
    <t>fanglili8201</t>
  </si>
  <si>
    <t>fanlinlin305</t>
  </si>
  <si>
    <t>feicunlei1</t>
  </si>
  <si>
    <t>feiniao990815</t>
  </si>
  <si>
    <t>fen8898</t>
  </si>
  <si>
    <t>feng78820</t>
  </si>
  <si>
    <t>fengxinpost</t>
  </si>
  <si>
    <t>ff71707</t>
  </si>
  <si>
    <t>ff最爱</t>
  </si>
  <si>
    <t>fionachan79</t>
  </si>
  <si>
    <t>fuqiang9866</t>
  </si>
  <si>
    <t>fuwazahuopu88</t>
  </si>
  <si>
    <t>fwh1986216</t>
  </si>
  <si>
    <t>gaga0126</t>
  </si>
  <si>
    <t>gang323</t>
  </si>
  <si>
    <t>ganywyslft88</t>
  </si>
  <si>
    <t>gao88106001</t>
  </si>
  <si>
    <t>gaobingbb</t>
  </si>
  <si>
    <t>gaoxing678988</t>
  </si>
  <si>
    <t>gensui830102</t>
  </si>
  <si>
    <t>ggh0467</t>
  </si>
  <si>
    <t>go8show</t>
  </si>
  <si>
    <t>gonghua1101</t>
  </si>
  <si>
    <t>gucongyan</t>
  </si>
  <si>
    <t>guojialiangjun123</t>
  </si>
  <si>
    <t>guoxu0819</t>
  </si>
  <si>
    <t>guoyi1208321</t>
  </si>
  <si>
    <t>gxczq</t>
  </si>
  <si>
    <t>haishengmy</t>
  </si>
  <si>
    <t>hana丶哈娜</t>
  </si>
  <si>
    <t>hanyan19760121</t>
  </si>
  <si>
    <t>hanyao99</t>
  </si>
  <si>
    <t>haoyunycy</t>
  </si>
  <si>
    <t>happy_jean</t>
  </si>
  <si>
    <t>hapy珈仪</t>
  </si>
  <si>
    <t>hbysberyl</t>
  </si>
  <si>
    <t>hcqadldj</t>
  </si>
  <si>
    <t>heise180</t>
  </si>
  <si>
    <t>hello程程</t>
  </si>
  <si>
    <t>hexuejiao0628</t>
  </si>
  <si>
    <t>heyechao2008</t>
  </si>
  <si>
    <t>heyfenghe</t>
  </si>
  <si>
    <t>hfj8557</t>
  </si>
  <si>
    <t>hi天涯咫尺</t>
  </si>
  <si>
    <t>hldqdhaijin</t>
  </si>
  <si>
    <t>hmeix901022</t>
  </si>
  <si>
    <t>hongyv98</t>
  </si>
  <si>
    <t>hs0383</t>
  </si>
  <si>
    <t>htf31987</t>
  </si>
  <si>
    <t>htwo2002</t>
  </si>
  <si>
    <t>huabanyuqiufeng</t>
  </si>
  <si>
    <t>huangzu21</t>
  </si>
  <si>
    <t>huapoo</t>
  </si>
  <si>
    <t>huayu18</t>
  </si>
  <si>
    <t>huchb</t>
  </si>
  <si>
    <t>husde1230</t>
  </si>
  <si>
    <t>huzitao313560100</t>
  </si>
  <si>
    <t>hzdemon</t>
  </si>
  <si>
    <t>hz丫丫启航</t>
  </si>
  <si>
    <t>ijcb365</t>
  </si>
  <si>
    <t>iliana_guan</t>
  </si>
  <si>
    <t>immanuel3927</t>
  </si>
  <si>
    <t>issue777</t>
  </si>
  <si>
    <t>j13880900190</t>
  </si>
  <si>
    <t>jacky_wedding</t>
  </si>
  <si>
    <t>jahanna宝</t>
  </si>
  <si>
    <t>jahnny81711</t>
  </si>
  <si>
    <t>jarodlong</t>
  </si>
  <si>
    <t>jbl599</t>
  </si>
  <si>
    <t>jfcyd18</t>
  </si>
  <si>
    <t>jfjiangcaixia</t>
  </si>
  <si>
    <t>jiang2303</t>
  </si>
  <si>
    <t>jiangche1988</t>
  </si>
  <si>
    <t>jiangsuyutao1992</t>
  </si>
  <si>
    <t>jianhua1028</t>
  </si>
  <si>
    <t>jianxinwang</t>
  </si>
  <si>
    <t>jiao3200</t>
  </si>
  <si>
    <t>jidong888</t>
  </si>
  <si>
    <t>jilinshi0505</t>
  </si>
  <si>
    <t>jin19614</t>
  </si>
  <si>
    <t>jincheng516</t>
  </si>
  <si>
    <t>jingruiweb</t>
  </si>
  <si>
    <t>jingtian01_2008</t>
  </si>
  <si>
    <t>jinn暧昧</t>
  </si>
  <si>
    <t>jinqiang5535</t>
  </si>
  <si>
    <t>jinzhuyan</t>
  </si>
  <si>
    <t>jiqingqiao</t>
  </si>
  <si>
    <t>jixi114</t>
  </si>
  <si>
    <t>jnf910</t>
  </si>
  <si>
    <t>jojo1987611</t>
  </si>
  <si>
    <t>joyjo_cs</t>
  </si>
  <si>
    <t>jsens</t>
  </si>
  <si>
    <t>july媛</t>
  </si>
  <si>
    <t>jun0718x</t>
  </si>
  <si>
    <t>junjundaxia1</t>
  </si>
  <si>
    <t>junlan520</t>
  </si>
  <si>
    <t>jxh0081</t>
  </si>
  <si>
    <t>jy17220892</t>
  </si>
  <si>
    <t>jy2243523</t>
  </si>
  <si>
    <t>kan3549</t>
  </si>
  <si>
    <t>kanglulu_8</t>
  </si>
  <si>
    <t>kashini38</t>
  </si>
  <si>
    <t>kiki爱美食</t>
  </si>
  <si>
    <t>kimgkim1</t>
  </si>
  <si>
    <t>king5666</t>
  </si>
  <si>
    <t>koreanfood</t>
  </si>
  <si>
    <t>korea春季</t>
  </si>
  <si>
    <t>korea商城</t>
  </si>
  <si>
    <t>krownjingzi</t>
  </si>
  <si>
    <t>kui66888</t>
  </si>
  <si>
    <t>kunlinzh2001</t>
  </si>
  <si>
    <t>laiqing3210</t>
  </si>
  <si>
    <t>lanxuelanbing</t>
  </si>
  <si>
    <t>laogaiji8866</t>
  </si>
  <si>
    <t>laoliang045</t>
  </si>
  <si>
    <t>leaeal</t>
  </si>
  <si>
    <t>leaf_19850711</t>
  </si>
  <si>
    <t>leaf荫</t>
  </si>
  <si>
    <t>leebin1988</t>
  </si>
  <si>
    <t>leebo陈</t>
  </si>
  <si>
    <t>leiyunhong77</t>
  </si>
  <si>
    <t>lelejy1987</t>
  </si>
  <si>
    <t>leliukai</t>
  </si>
  <si>
    <t>lengku0321</t>
  </si>
  <si>
    <t>leonli29</t>
  </si>
  <si>
    <t>lfh886</t>
  </si>
  <si>
    <t>lgp147258</t>
  </si>
  <si>
    <t>lhxzh</t>
  </si>
  <si>
    <t>liangep1573</t>
  </si>
  <si>
    <t>lianglicool</t>
  </si>
  <si>
    <t>licongjie1029</t>
  </si>
  <si>
    <t>lidayong2003</t>
  </si>
  <si>
    <t>ligangkt</t>
  </si>
  <si>
    <t>lijifei88</t>
  </si>
  <si>
    <t>lili13015897661</t>
  </si>
  <si>
    <t>lilingdehome1986</t>
  </si>
  <si>
    <t>lilyxsy</t>
  </si>
  <si>
    <t>linete98</t>
  </si>
  <si>
    <t>linfei103</t>
  </si>
  <si>
    <t>linhaixia1217</t>
  </si>
  <si>
    <t>linku518</t>
  </si>
  <si>
    <t>linocai</t>
  </si>
  <si>
    <t>linqiaojing</t>
  </si>
  <si>
    <t>liu200299</t>
  </si>
  <si>
    <t>liudiaimar</t>
  </si>
  <si>
    <t>liudongrong1999</t>
  </si>
  <si>
    <t>liuhong368008</t>
  </si>
  <si>
    <t>liuminshan_007</t>
  </si>
  <si>
    <t>liunan1610</t>
  </si>
  <si>
    <t>liuputao88</t>
  </si>
  <si>
    <t>liuxiaohong0324</t>
  </si>
  <si>
    <t>liuyang1962</t>
  </si>
  <si>
    <t>liuzhongyu0308</t>
  </si>
  <si>
    <t>liu今生无悔</t>
  </si>
  <si>
    <t>liyong51818</t>
  </si>
  <si>
    <t>liyue198012</t>
  </si>
  <si>
    <t>liyuwb</t>
  </si>
  <si>
    <t>lizeci</t>
  </si>
  <si>
    <t>llb08</t>
  </si>
  <si>
    <t>llj901119</t>
  </si>
  <si>
    <t>lm1020</t>
  </si>
  <si>
    <t>lmxkt</t>
  </si>
  <si>
    <t>lm罗敏9</t>
  </si>
  <si>
    <t>lnhldlxl</t>
  </si>
  <si>
    <t>loganwang111</t>
  </si>
  <si>
    <t>longbao226</t>
  </si>
  <si>
    <t>longyuxian87</t>
  </si>
  <si>
    <t>love20120201</t>
  </si>
  <si>
    <t>lovelyqiao86</t>
  </si>
  <si>
    <t>love娟娟3</t>
  </si>
  <si>
    <t>lssczxm2013</t>
  </si>
  <si>
    <t>lsylt32</t>
  </si>
  <si>
    <t>luckywinni_2008</t>
  </si>
  <si>
    <t>luoxihongtb</t>
  </si>
  <si>
    <t>luoyan12345677</t>
  </si>
  <si>
    <t>luyj1020</t>
  </si>
  <si>
    <t>lvdongbin780319</t>
  </si>
  <si>
    <t>lv阿兴</t>
  </si>
  <si>
    <t>lw8252021</t>
  </si>
  <si>
    <t>lwh760</t>
  </si>
  <si>
    <t>lwl102</t>
  </si>
  <si>
    <t>lxm1889</t>
  </si>
  <si>
    <t>ly151720</t>
  </si>
  <si>
    <t>lyclwyy</t>
  </si>
  <si>
    <t>lyf81827</t>
  </si>
  <si>
    <t>lygldw</t>
  </si>
  <si>
    <t>lym1568</t>
  </si>
  <si>
    <t>maggie2008lucky</t>
  </si>
  <si>
    <t>magy86</t>
  </si>
  <si>
    <t>majoreson</t>
  </si>
  <si>
    <t>makeup710904</t>
  </si>
  <si>
    <t>maleorfamale</t>
  </si>
  <si>
    <t>malie22544</t>
  </si>
  <si>
    <t>malina80103</t>
  </si>
  <si>
    <t>mandala_2013</t>
  </si>
  <si>
    <t>manman112200</t>
  </si>
  <si>
    <t>maoronghua</t>
  </si>
  <si>
    <t>mawei7878</t>
  </si>
  <si>
    <t>mayan201303</t>
  </si>
  <si>
    <t>meihuahengxin</t>
  </si>
  <si>
    <t>meili丫头</t>
  </si>
  <si>
    <t>meimei1935</t>
  </si>
  <si>
    <t>meng112799</t>
  </si>
  <si>
    <t>miao3876787</t>
  </si>
  <si>
    <t>miaomiao淼淼2014</t>
  </si>
  <si>
    <t>miaoshashangcheng666</t>
  </si>
  <si>
    <t>microyanjian</t>
  </si>
  <si>
    <t>midan8888</t>
  </si>
  <si>
    <t>mingkang0578</t>
  </si>
  <si>
    <t>minmin3143</t>
  </si>
  <si>
    <t>mint65840509</t>
  </si>
  <si>
    <t>misty_9</t>
  </si>
  <si>
    <t>miyueyue0624</t>
  </si>
  <si>
    <t>mk精致女人生活馆</t>
  </si>
  <si>
    <t>mmofjj</t>
  </si>
  <si>
    <t>mnf217</t>
  </si>
  <si>
    <t>momo衣铺</t>
  </si>
  <si>
    <t>moyabn</t>
  </si>
  <si>
    <t>msg嵩嵩</t>
  </si>
  <si>
    <t>mudede</t>
  </si>
  <si>
    <t>muzimeicuo</t>
  </si>
  <si>
    <t>myzone_520</t>
  </si>
  <si>
    <t>n776966</t>
  </si>
  <si>
    <t>nacy_yu</t>
  </si>
  <si>
    <t>nba2769</t>
  </si>
  <si>
    <t>nbgxds163</t>
  </si>
  <si>
    <t>neon_xu</t>
  </si>
  <si>
    <t>nickole333</t>
  </si>
  <si>
    <t>ninahousewife</t>
  </si>
  <si>
    <t>ningtao299</t>
  </si>
  <si>
    <t>niu小仙</t>
  </si>
  <si>
    <t>nongzhishang</t>
  </si>
  <si>
    <t>nsl01071257</t>
  </si>
  <si>
    <t>ntskzxk</t>
  </si>
  <si>
    <t>odysseymomo</t>
  </si>
  <si>
    <t>ohoboy</t>
  </si>
  <si>
    <t>oicqnew</t>
  </si>
  <si>
    <t>oooguolong</t>
  </si>
  <si>
    <t>orange6878</t>
  </si>
  <si>
    <t>oskar2010</t>
  </si>
  <si>
    <t>ozuzo</t>
  </si>
  <si>
    <t>pan_jiansheng</t>
  </si>
  <si>
    <t>panjunyuan507</t>
  </si>
  <si>
    <t>pengjinpingping</t>
  </si>
  <si>
    <t>pengxue001</t>
  </si>
  <si>
    <t>pheonix360</t>
  </si>
  <si>
    <t>pingfan7hao</t>
  </si>
  <si>
    <t>pk时涛声一段</t>
  </si>
  <si>
    <t>poke破壳</t>
  </si>
  <si>
    <t>pong丝</t>
  </si>
  <si>
    <t>predant2010</t>
  </si>
  <si>
    <t>prince_rome</t>
  </si>
  <si>
    <t>pureego</t>
  </si>
  <si>
    <t>q13023257191</t>
  </si>
  <si>
    <t>qdxfy1988</t>
  </si>
  <si>
    <t>qiaoheyu111</t>
  </si>
  <si>
    <t>qieyizhong</t>
  </si>
  <si>
    <t>qin8869juan</t>
  </si>
  <si>
    <t>qinqindidimama</t>
  </si>
  <si>
    <t>qintingting520</t>
  </si>
  <si>
    <t>qinxianxiaomi</t>
  </si>
  <si>
    <t>qinxuchen2020</t>
  </si>
  <si>
    <t>qiucanfu11</t>
  </si>
  <si>
    <t>qiudeyulu</t>
  </si>
  <si>
    <t>qiuerok</t>
  </si>
  <si>
    <t>qiuqiu_5886</t>
  </si>
  <si>
    <t>qiuying321</t>
  </si>
  <si>
    <t>qiuzhadu1</t>
  </si>
  <si>
    <t>qq1061465982</t>
  </si>
  <si>
    <t>qq378967627</t>
  </si>
  <si>
    <t>qulei1220</t>
  </si>
  <si>
    <t>quzhifei2009</t>
  </si>
  <si>
    <t>qwe6699830</t>
  </si>
  <si>
    <t>qwyang_2005</t>
  </si>
  <si>
    <t>ranxuranxu</t>
  </si>
  <si>
    <t>rebel0129</t>
  </si>
  <si>
    <t>renzhitao520</t>
  </si>
  <si>
    <t>riwb84</t>
  </si>
  <si>
    <t>rober09183</t>
  </si>
  <si>
    <t>robinyantao</t>
  </si>
  <si>
    <t>ronger840820</t>
  </si>
  <si>
    <t>sabrinacao_2009</t>
  </si>
  <si>
    <t>sandychen188</t>
  </si>
  <si>
    <t>scl451922425</t>
  </si>
  <si>
    <t>sctwt77</t>
  </si>
  <si>
    <t>sdfhhl</t>
  </si>
  <si>
    <t>seedbbs</t>
  </si>
  <si>
    <t>sellina1254519585</t>
  </si>
  <si>
    <t>sermea0118</t>
  </si>
  <si>
    <t>sgc5810655</t>
  </si>
  <si>
    <t>sh_yu</t>
  </si>
  <si>
    <t>shanghai4989</t>
  </si>
  <si>
    <t>shangling12388</t>
  </si>
  <si>
    <t>shelei26</t>
  </si>
  <si>
    <t>shenli9669</t>
  </si>
  <si>
    <t>shenpigs</t>
  </si>
  <si>
    <t>shi110629529</t>
  </si>
  <si>
    <t>shiliang0710</t>
  </si>
  <si>
    <t>shmily糖果心</t>
  </si>
  <si>
    <t>shuirong01</t>
  </si>
  <si>
    <t>shun20085</t>
  </si>
  <si>
    <t>shzf42</t>
  </si>
  <si>
    <t>simplexiaoming</t>
  </si>
  <si>
    <t>sinrany</t>
  </si>
  <si>
    <t>siqimama</t>
  </si>
  <si>
    <t>skgxj</t>
  </si>
  <si>
    <t>sky光光</t>
  </si>
  <si>
    <t>sky蓝鱼</t>
  </si>
  <si>
    <t>sll1357</t>
  </si>
  <si>
    <t>smile斯麦</t>
  </si>
  <si>
    <t>songxiao520</t>
  </si>
  <si>
    <t>songzhe09</t>
  </si>
  <si>
    <t>soswangjing</t>
  </si>
  <si>
    <t>ss31025s</t>
  </si>
  <si>
    <t>ssx9813039</t>
  </si>
  <si>
    <t>st4648</t>
  </si>
  <si>
    <t>st6221206</t>
  </si>
  <si>
    <t>stephanie6687</t>
  </si>
  <si>
    <t>summer6855</t>
  </si>
  <si>
    <t>sun_shine1984</t>
  </si>
  <si>
    <t>sunhao_2002</t>
  </si>
  <si>
    <t>sunke5621718</t>
  </si>
  <si>
    <t>sunma1963</t>
  </si>
  <si>
    <t>sunny12290663</t>
  </si>
  <si>
    <t>sunyanqing09</t>
  </si>
  <si>
    <t>sunyihan1234</t>
  </si>
  <si>
    <t>super_nick_hu</t>
  </si>
  <si>
    <t>surprise_vip</t>
  </si>
  <si>
    <t>susan5152</t>
  </si>
  <si>
    <t>sxd1161</t>
  </si>
  <si>
    <t>sxg04</t>
  </si>
  <si>
    <t>sym122448</t>
  </si>
  <si>
    <t>syshlf</t>
  </si>
  <si>
    <t>szhljg666</t>
  </si>
  <si>
    <t>s雪h松m</t>
  </si>
  <si>
    <t>t13881939997</t>
  </si>
  <si>
    <t>t147485218</t>
  </si>
  <si>
    <t>takamazi197491</t>
  </si>
  <si>
    <t>tao6661881</t>
  </si>
  <si>
    <t>taoaixiaowo</t>
  </si>
  <si>
    <t>taobaoyiping0101</t>
  </si>
  <si>
    <t>taoweib</t>
  </si>
  <si>
    <t>tb_1547730</t>
  </si>
  <si>
    <t>tb_6001597</t>
  </si>
  <si>
    <t>tb_7620216</t>
  </si>
  <si>
    <t>tb_8166775</t>
  </si>
  <si>
    <t>tb0638287</t>
  </si>
  <si>
    <t>tb0949880_2011</t>
  </si>
  <si>
    <t>tb10659050</t>
  </si>
  <si>
    <t>tb116470476</t>
  </si>
  <si>
    <t>tb1321447_2011</t>
  </si>
  <si>
    <t>tb1346790_2012</t>
  </si>
  <si>
    <t>tb1413279_88</t>
  </si>
  <si>
    <t>tb1565627_2011</t>
  </si>
  <si>
    <t>tb15916623</t>
  </si>
  <si>
    <t>tb202277_44</t>
  </si>
  <si>
    <t>tb213772_2011</t>
  </si>
  <si>
    <t>tb24287225</t>
  </si>
  <si>
    <t>tb26838602</t>
  </si>
  <si>
    <t>tb2873479_2011</t>
  </si>
  <si>
    <t>tb3070202</t>
  </si>
  <si>
    <t>tb3119651</t>
  </si>
  <si>
    <t>tb33473946</t>
  </si>
  <si>
    <t>tb361080_2012</t>
  </si>
  <si>
    <t>tb40442781</t>
  </si>
  <si>
    <t>tb42601657</t>
  </si>
  <si>
    <t>tb460258_2011</t>
  </si>
  <si>
    <t>tb478183509</t>
  </si>
  <si>
    <t>tb50050379</t>
  </si>
  <si>
    <t>tb527510_2012</t>
  </si>
  <si>
    <t>tb5526331</t>
  </si>
  <si>
    <t>tb568528835</t>
  </si>
  <si>
    <t>tb627660_00</t>
  </si>
  <si>
    <t>tb678662014</t>
  </si>
  <si>
    <t>tb6936588_2011</t>
  </si>
  <si>
    <t>tb7320616</t>
  </si>
  <si>
    <t>tb7390411_2011</t>
  </si>
  <si>
    <t>tb7533553</t>
  </si>
  <si>
    <t>tb7605691_2012</t>
  </si>
  <si>
    <t>tb9268155_2011</t>
  </si>
  <si>
    <t>tb939708_2011</t>
  </si>
  <si>
    <t>tbaini130909</t>
  </si>
  <si>
    <t>tbw818</t>
  </si>
  <si>
    <t>tclasd1</t>
  </si>
  <si>
    <t>terry11201120</t>
  </si>
  <si>
    <t>tg117590800</t>
  </si>
  <si>
    <t>tiffanl</t>
  </si>
  <si>
    <t>timeless002</t>
  </si>
  <si>
    <t>tlyuyingjie</t>
  </si>
  <si>
    <t>tongjingdetaobao</t>
  </si>
  <si>
    <t>ttxj5566</t>
  </si>
  <si>
    <t>tutu5656</t>
  </si>
  <si>
    <t>twming111</t>
  </si>
  <si>
    <t>v26683310</t>
  </si>
  <si>
    <t>vegeice</t>
  </si>
  <si>
    <t>vip_604666222</t>
  </si>
  <si>
    <t>vvang123</t>
  </si>
  <si>
    <t>w2426888</t>
  </si>
  <si>
    <t>w76fang</t>
  </si>
  <si>
    <t>wang888huan</t>
  </si>
  <si>
    <t>wanghaizhen8</t>
  </si>
  <si>
    <t>wangnana1120</t>
  </si>
  <si>
    <t>wangsubin1991</t>
  </si>
  <si>
    <t>wangxinyue20080105</t>
  </si>
  <si>
    <t>wangyuan0903</t>
  </si>
  <si>
    <t>wangyunlong1982</t>
  </si>
  <si>
    <t>wangzbo2009</t>
  </si>
  <si>
    <t>wanshan18</t>
  </si>
  <si>
    <t>wanxiaoying03</t>
  </si>
  <si>
    <t>waynejune</t>
  </si>
  <si>
    <t>wbl100</t>
  </si>
  <si>
    <t>wcf5050</t>
  </si>
  <si>
    <t>wcy206321</t>
  </si>
  <si>
    <t>weiwei5678279</t>
  </si>
  <si>
    <t>weiyijun1130</t>
  </si>
  <si>
    <t>wenghangying123</t>
  </si>
  <si>
    <t>wenlei82924</t>
  </si>
  <si>
    <t>wfy0810</t>
  </si>
  <si>
    <t>whb790508</t>
  </si>
  <si>
    <t>whhcdsp</t>
  </si>
  <si>
    <t>wholeveg</t>
  </si>
  <si>
    <t>wildlily0829</t>
  </si>
  <si>
    <t>william122919</t>
  </si>
  <si>
    <t>wjb77lhf</t>
  </si>
  <si>
    <t>wjchao560</t>
  </si>
  <si>
    <t>wn52413740</t>
  </si>
  <si>
    <t>wncongcinkaishi</t>
  </si>
  <si>
    <t>wongskoreastuff</t>
  </si>
  <si>
    <t>wqlwql2014</t>
  </si>
  <si>
    <t>wschly</t>
  </si>
  <si>
    <t>wshylygqt</t>
  </si>
  <si>
    <t>wu5588gx艳子</t>
  </si>
  <si>
    <t>wunlystm8503</t>
  </si>
  <si>
    <t>wuwenxin1314</t>
  </si>
  <si>
    <t>wuxunkemi</t>
  </si>
  <si>
    <t>wuyingyukk</t>
  </si>
  <si>
    <t>ww623120474</t>
  </si>
  <si>
    <t>wwoo40</t>
  </si>
  <si>
    <t>wwwanghl</t>
  </si>
  <si>
    <t>wwwyuanyuan</t>
  </si>
  <si>
    <t>wxiejing0226</t>
  </si>
  <si>
    <t>wxslp2012</t>
  </si>
  <si>
    <t>wzm85903</t>
  </si>
  <si>
    <t>xgbbss</t>
  </si>
  <si>
    <t>xiahling82</t>
  </si>
  <si>
    <t>xiangfuxian1980</t>
  </si>
  <si>
    <t>xianghonggoutouzao</t>
  </si>
  <si>
    <t>xiangxiang251</t>
  </si>
  <si>
    <t>xianqiao69</t>
  </si>
  <si>
    <t>xiaobo115009</t>
  </si>
  <si>
    <t>xiaochunpszx</t>
  </si>
  <si>
    <t>xiaofan19820803</t>
  </si>
  <si>
    <t>xiaofei88837</t>
  </si>
  <si>
    <t>xiaohuan3419</t>
  </si>
  <si>
    <t>xiaojing0102</t>
  </si>
  <si>
    <t>xiaoqiao205</t>
  </si>
  <si>
    <t>xiaoqing_1211</t>
  </si>
  <si>
    <t>xiaoqiqi0619</t>
  </si>
  <si>
    <t>xiaotianchen1990</t>
  </si>
  <si>
    <t>xiaoxueren1974</t>
  </si>
  <si>
    <t>xiaoyimum</t>
  </si>
  <si>
    <t>xiayuguohou99</t>
  </si>
  <si>
    <t>xie-0127</t>
  </si>
  <si>
    <t>xingjian523</t>
  </si>
  <si>
    <t>xingjunant</t>
  </si>
  <si>
    <t>xingqingqs</t>
  </si>
  <si>
    <t>xinyuat126com</t>
  </si>
  <si>
    <t>xjh.hash</t>
  </si>
  <si>
    <t>xjqkjb</t>
  </si>
  <si>
    <t>xmlxb_1980</t>
  </si>
  <si>
    <t>xofee</t>
  </si>
  <si>
    <t>xrt_ai</t>
  </si>
  <si>
    <t>xuaoxuan87</t>
  </si>
  <si>
    <t>xuegang104</t>
  </si>
  <si>
    <t>xuexinshikou</t>
  </si>
  <si>
    <t>xx52413740</t>
  </si>
  <si>
    <t>xyjnini</t>
  </si>
  <si>
    <t>xyxyao</t>
  </si>
  <si>
    <t>yaente</t>
  </si>
  <si>
    <t>yangchuxuan1991</t>
  </si>
  <si>
    <t>yangdapeng83</t>
  </si>
  <si>
    <t>yangshaofei1</t>
  </si>
  <si>
    <t>yangshun808</t>
  </si>
  <si>
    <t>yangsiyi118</t>
  </si>
  <si>
    <t>yangyongjie1992</t>
  </si>
  <si>
    <t>yanyantian2006</t>
  </si>
  <si>
    <t>yanyan商品</t>
  </si>
  <si>
    <t>ybw1987211</t>
  </si>
  <si>
    <t>yb微微</t>
  </si>
  <si>
    <t>yc330087501</t>
  </si>
  <si>
    <t>ycwxq_2008</t>
  </si>
  <si>
    <t>ycy372429986</t>
  </si>
  <si>
    <t>yd3202092</t>
  </si>
  <si>
    <t>yehuayan33</t>
  </si>
  <si>
    <t>yejiayijuan</t>
  </si>
  <si>
    <t>yeshui_1989ysh</t>
  </si>
  <si>
    <t>yexing4</t>
  </si>
  <si>
    <t>yeyenancy</t>
  </si>
  <si>
    <t>yezi5517</t>
  </si>
  <si>
    <t>yf_0601</t>
  </si>
  <si>
    <t>yfzylzyc</t>
  </si>
  <si>
    <t>yh1065069672</t>
  </si>
  <si>
    <t>yibaoyangjia</t>
  </si>
  <si>
    <t>yihang115</t>
  </si>
  <si>
    <t>yiyi一家亲</t>
  </si>
  <si>
    <t>yjmy</t>
  </si>
  <si>
    <t>yjs242106921</t>
  </si>
  <si>
    <t>yldb2431</t>
  </si>
  <si>
    <t>ynpew0879</t>
  </si>
  <si>
    <t>yongjun5188</t>
  </si>
  <si>
    <t>youonlyyou</t>
  </si>
  <si>
    <t>youzhilang</t>
  </si>
  <si>
    <t>yoyo悠悠51</t>
  </si>
  <si>
    <t>ypg813</t>
  </si>
  <si>
    <t>ysl123333</t>
  </si>
  <si>
    <t>ytlygd</t>
  </si>
  <si>
    <t>yu0326</t>
  </si>
  <si>
    <t>yuanwei197888</t>
  </si>
  <si>
    <t>yuerbbb</t>
  </si>
  <si>
    <t>yukui0</t>
  </si>
  <si>
    <t>yuling19650111</t>
  </si>
  <si>
    <t>yun565490</t>
  </si>
  <si>
    <t>yuner870929</t>
  </si>
  <si>
    <t>yunnannuona</t>
  </si>
  <si>
    <t>yupin889966</t>
  </si>
  <si>
    <t>yuqi111</t>
  </si>
  <si>
    <t>yutangxiaomuwu</t>
  </si>
  <si>
    <t>yxhlg1994628</t>
  </si>
  <si>
    <t>yxlwuw</t>
  </si>
  <si>
    <t>yy520yyy</t>
  </si>
  <si>
    <t>yzc815</t>
  </si>
  <si>
    <t>zaoyun1988</t>
  </si>
  <si>
    <t>zfjy009</t>
  </si>
  <si>
    <t>zg_zhuzhipeng</t>
  </si>
  <si>
    <t>zguowu8宁</t>
  </si>
  <si>
    <t>zhang285629634</t>
  </si>
  <si>
    <t>zhangbaifa521</t>
  </si>
  <si>
    <t>zhangfusheng73725</t>
  </si>
  <si>
    <t>zhangjian_2009_2009</t>
  </si>
  <si>
    <t>zhangkuu2006</t>
  </si>
  <si>
    <t>zhangly20072007</t>
  </si>
  <si>
    <t>zhangqi181</t>
  </si>
  <si>
    <t>zhangqiuju024</t>
  </si>
  <si>
    <t>zhangwei334865</t>
  </si>
  <si>
    <t>zhanqi1106</t>
  </si>
  <si>
    <t>zhanyongdong008</t>
  </si>
  <si>
    <t>zhaofeng_1982</t>
  </si>
  <si>
    <t>zhaojinhappy8</t>
  </si>
  <si>
    <t>zhiyoueku</t>
  </si>
  <si>
    <t>zhliyi_1976</t>
  </si>
  <si>
    <t>zhoufan198210</t>
  </si>
  <si>
    <t>zhumaoww</t>
  </si>
  <si>
    <t>zhuoyafen</t>
  </si>
  <si>
    <t>zisenanhai2000</t>
  </si>
  <si>
    <t>ziyan699</t>
  </si>
  <si>
    <t>zjb_0213</t>
  </si>
  <si>
    <t>zjh13503761909</t>
  </si>
  <si>
    <t>zjhaibo</t>
  </si>
  <si>
    <t>zjsyysj</t>
  </si>
  <si>
    <t>zjy5513192</t>
  </si>
  <si>
    <t>zl123456789088</t>
  </si>
  <si>
    <t>zlqiang777</t>
  </si>
  <si>
    <t>zlz832</t>
  </si>
  <si>
    <t>zlzhm8</t>
  </si>
  <si>
    <t>zlzsusan</t>
  </si>
  <si>
    <t>zmf198578</t>
  </si>
  <si>
    <t>zoeandy11</t>
  </si>
  <si>
    <t>zqhlovezy</t>
  </si>
  <si>
    <t>zuodao2009</t>
  </si>
  <si>
    <t>zwkfc</t>
  </si>
  <si>
    <t>zxz1509891588</t>
  </si>
  <si>
    <t>zyq7758</t>
  </si>
  <si>
    <t>阿ali里</t>
  </si>
  <si>
    <t>阿凡提油画</t>
  </si>
  <si>
    <t>阿肥东</t>
  </si>
  <si>
    <t>阿俚老表果蔬生鲜</t>
  </si>
  <si>
    <t>阿漫童话</t>
  </si>
  <si>
    <t>啊飞的吃货铺</t>
  </si>
  <si>
    <t>哎下雨了</t>
  </si>
  <si>
    <t>艾登鞋业</t>
  </si>
  <si>
    <t>艾朗315</t>
  </si>
  <si>
    <t>艾琳leren</t>
  </si>
  <si>
    <t>艾沃食品专营店</t>
  </si>
  <si>
    <t>爱宝儿20111129</t>
  </si>
  <si>
    <t>爱的三次方直营店</t>
  </si>
  <si>
    <t>爱购食品</t>
  </si>
  <si>
    <t>爱凌说</t>
  </si>
  <si>
    <t>爱美you你懂得</t>
  </si>
  <si>
    <t>爱上夜的凄凉</t>
  </si>
  <si>
    <t>爱已苏醒11</t>
  </si>
  <si>
    <t>安安之梦</t>
  </si>
  <si>
    <t>安蓝妹妹pp</t>
  </si>
  <si>
    <t>安婷叶子</t>
  </si>
  <si>
    <t>安馨儿2012</t>
  </si>
  <si>
    <t>安子东北农家院</t>
  </si>
  <si>
    <t>俺是单身汉子</t>
  </si>
  <si>
    <t>暗夜天使1966</t>
  </si>
  <si>
    <t>八九位</t>
  </si>
  <si>
    <t>八路vs公主</t>
  </si>
  <si>
    <t>八闽臻品食品专营店</t>
  </si>
  <si>
    <t>巴溜妹妹</t>
  </si>
  <si>
    <t>巴马咖啡轩</t>
  </si>
  <si>
    <t>白欺黑</t>
  </si>
  <si>
    <t>白鐘双綾</t>
  </si>
  <si>
    <t>百变厨房2010</t>
  </si>
  <si>
    <t>百变猪排</t>
  </si>
  <si>
    <t>百富勤食品专营店</t>
  </si>
  <si>
    <t>百合滋补品商行</t>
  </si>
  <si>
    <t>百佳汇实业</t>
  </si>
  <si>
    <t>百味可可</t>
  </si>
  <si>
    <t>百信缘588</t>
  </si>
  <si>
    <t>佰乐南货超市</t>
  </si>
  <si>
    <t>佰纳优鲜食品专营店</t>
  </si>
  <si>
    <t>斑马斑马1984</t>
  </si>
  <si>
    <t>半格绿</t>
  </si>
  <si>
    <t>棒厨房</t>
  </si>
  <si>
    <t>包包_圈圈</t>
  </si>
  <si>
    <t>包走四方</t>
  </si>
  <si>
    <t>薄荷田园88</t>
  </si>
  <si>
    <t>宝宝1488</t>
  </si>
  <si>
    <t>宝贝乖硕硕</t>
  </si>
  <si>
    <t>宝贝屋ggjj</t>
  </si>
  <si>
    <t>宝贝馨馨2003</t>
  </si>
  <si>
    <t>宝丰粗粮特产</t>
  </si>
  <si>
    <t>宝康健康美丽养生食馆</t>
  </si>
  <si>
    <t>宝康食品专营店</t>
  </si>
  <si>
    <t>北京阿明羔肉蟹商行</t>
  </si>
  <si>
    <t>北京启运成达商贸中心</t>
  </si>
  <si>
    <t>北京信远88</t>
  </si>
  <si>
    <t>北仑甬港农资公司</t>
  </si>
  <si>
    <t>北五季食品专营店</t>
  </si>
  <si>
    <t>北御粮仓旗舰店</t>
  </si>
  <si>
    <t>本色网店09</t>
  </si>
  <si>
    <t>笨笨20205</t>
  </si>
  <si>
    <t>笨笨上墙</t>
  </si>
  <si>
    <t>比宝1999</t>
  </si>
  <si>
    <t>便行金刚</t>
  </si>
  <si>
    <t>冰点食品专营店</t>
  </si>
  <si>
    <t>波波19860615</t>
  </si>
  <si>
    <t>伯利恒衣铺</t>
  </si>
  <si>
    <t>伯利恒之爱</t>
  </si>
  <si>
    <t>不承诺的诺言</t>
  </si>
  <si>
    <t>不干你事</t>
  </si>
  <si>
    <t>不了的幸福88</t>
  </si>
  <si>
    <t>不买贵的168</t>
  </si>
  <si>
    <t>不系之舟漂流</t>
  </si>
  <si>
    <t>布布0426</t>
  </si>
  <si>
    <t>财运商行46</t>
  </si>
  <si>
    <t>彩虹de美</t>
  </si>
  <si>
    <t>彩芹彩芳</t>
  </si>
  <si>
    <t>彩色岁月</t>
  </si>
  <si>
    <t>彩云飘山核桃</t>
  </si>
  <si>
    <t>菜菜小家电</t>
  </si>
  <si>
    <t>蔡均cj</t>
  </si>
  <si>
    <t>蔡晓琴19851201</t>
  </si>
  <si>
    <t>残缺的华丽</t>
  </si>
  <si>
    <t>苍洱情</t>
  </si>
  <si>
    <t>操鑫阳</t>
  </si>
  <si>
    <t>曾经-最美</t>
  </si>
  <si>
    <t>馋嘴俏美眉</t>
  </si>
  <si>
    <t>畅畅在南方的东北特产店</t>
  </si>
  <si>
    <t>巢湖特产吧</t>
  </si>
  <si>
    <t>朝鲜干货食品批发</t>
  </si>
  <si>
    <t>潮昂食品专营店</t>
  </si>
  <si>
    <t>潮流7度</t>
  </si>
  <si>
    <t>潮流香港馆</t>
  </si>
  <si>
    <t>车翠翠</t>
  </si>
  <si>
    <t>沉默是金zyf98</t>
  </si>
  <si>
    <t>陈璐曦lucy</t>
  </si>
  <si>
    <t>陈青青86</t>
  </si>
  <si>
    <t>陈思620</t>
  </si>
  <si>
    <t>陈禹小舟</t>
  </si>
  <si>
    <t>陳敏燕1114</t>
  </si>
  <si>
    <t>晨芳店</t>
  </si>
  <si>
    <t>诚心诚意8598</t>
  </si>
  <si>
    <t>诚信201055</t>
  </si>
  <si>
    <t>诚信车饰特产超市</t>
  </si>
  <si>
    <t>诚信有方向</t>
  </si>
  <si>
    <t>吃吧一号</t>
  </si>
  <si>
    <t>吃货的时光</t>
  </si>
  <si>
    <t>吃之我性666</t>
  </si>
  <si>
    <t>虫虫夜鸣曲</t>
  </si>
  <si>
    <t>丑小丫的乐园</t>
  </si>
  <si>
    <t>丑小鸭19611961</t>
  </si>
  <si>
    <t>初味馆</t>
  </si>
  <si>
    <t>厨师联盟888</t>
  </si>
  <si>
    <t>厨味香</t>
  </si>
  <si>
    <t>川菜调料</t>
  </si>
  <si>
    <t>川铭食品专营店</t>
  </si>
  <si>
    <t>传承家乡味</t>
  </si>
  <si>
    <t>创业金点</t>
  </si>
  <si>
    <t>创业找我</t>
  </si>
  <si>
    <t>纯天然yjh</t>
  </si>
  <si>
    <t>纯真笑笑年代</t>
  </si>
  <si>
    <t>瓷艺吧hz</t>
  </si>
  <si>
    <t>聪19899</t>
  </si>
  <si>
    <t>凑和一下</t>
  </si>
  <si>
    <t>醋动青春美丽人生</t>
  </si>
  <si>
    <t>萃林食品专营店</t>
  </si>
  <si>
    <t>翠小妹</t>
  </si>
  <si>
    <t>村里好人家</t>
  </si>
  <si>
    <t>村上食谣</t>
  </si>
  <si>
    <t>大宝美拉</t>
  </si>
  <si>
    <t>大地农户</t>
  </si>
  <si>
    <t>大福源123</t>
  </si>
  <si>
    <t>大家主20</t>
  </si>
  <si>
    <t>大理佳茗轩</t>
  </si>
  <si>
    <t>大理南涧土产店</t>
  </si>
  <si>
    <t>大秋叶落</t>
  </si>
  <si>
    <t>大山岙</t>
  </si>
  <si>
    <t>大山深处20007</t>
  </si>
  <si>
    <t>大遂昌小人物</t>
  </si>
  <si>
    <t>大同江食品</t>
  </si>
  <si>
    <t>大西国</t>
  </si>
  <si>
    <t>大喜乐购</t>
  </si>
  <si>
    <t>大学生创业梦之海敏店</t>
  </si>
  <si>
    <t>大余腊味</t>
  </si>
  <si>
    <t>丹东吃货铺子</t>
  </si>
  <si>
    <t>丹东环球神舟</t>
  </si>
  <si>
    <t>丹东江城美食</t>
  </si>
  <si>
    <t>丹东味道</t>
  </si>
  <si>
    <t>丹青ai0829</t>
  </si>
  <si>
    <t>岛田明慧</t>
  </si>
  <si>
    <t>道拉基食品专营店</t>
  </si>
  <si>
    <t>稻花香882</t>
  </si>
  <si>
    <t>灯芯巷</t>
  </si>
  <si>
    <t>登山数码</t>
  </si>
  <si>
    <t>邓杰骏</t>
  </si>
  <si>
    <t>地标食品专营店</t>
  </si>
  <si>
    <t>帝巴必</t>
  </si>
  <si>
    <t>第二幕2013</t>
  </si>
  <si>
    <t>滇南本草dnbc</t>
  </si>
  <si>
    <t>滇南特产网城</t>
  </si>
  <si>
    <t>滇南彝乡醉</t>
  </si>
  <si>
    <t>滇味美食屋</t>
  </si>
  <si>
    <t>电信兰草芬芳</t>
  </si>
  <si>
    <t>丁伯伯的农场</t>
  </si>
  <si>
    <t>丁奇青</t>
  </si>
  <si>
    <t>顶好年糕</t>
  </si>
  <si>
    <t>鼎鼎晴晴</t>
  </si>
  <si>
    <t>丢爱wzh</t>
  </si>
  <si>
    <t>东北138</t>
  </si>
  <si>
    <t>东北不二家</t>
  </si>
  <si>
    <t>东北二货</t>
  </si>
  <si>
    <t>东北桓仁特产店</t>
  </si>
  <si>
    <t>东北家乡特产店</t>
  </si>
  <si>
    <t>东北篱笆院</t>
  </si>
  <si>
    <t>东北妞儿9</t>
  </si>
  <si>
    <t>东北妞小卖店</t>
  </si>
  <si>
    <t>东北妞自产自销特产店</t>
  </si>
  <si>
    <t>东北农村特产店</t>
  </si>
  <si>
    <t>东北农村特产美食</t>
  </si>
  <si>
    <t>东北农村土特产品</t>
  </si>
  <si>
    <t>东北农货特产店</t>
  </si>
  <si>
    <t>东北农家货</t>
  </si>
  <si>
    <t>东北农家特产批发</t>
  </si>
  <si>
    <t>东北农民晒太阳</t>
  </si>
  <si>
    <t>东北农业大学食品基地</t>
  </si>
  <si>
    <t>东北漂55588</t>
  </si>
  <si>
    <t>东北人家土特产888</t>
  </si>
  <si>
    <t>东北人家壹号店</t>
  </si>
  <si>
    <t>东北人长白山特产</t>
  </si>
  <si>
    <t>东北特产店100</t>
  </si>
  <si>
    <t>东北特产名优城</t>
  </si>
  <si>
    <t>东北特产批发城</t>
  </si>
  <si>
    <t>东北特色折扣店</t>
  </si>
  <si>
    <t>东北小阿妹</t>
  </si>
  <si>
    <t>东北兴华山泉水土特产</t>
  </si>
  <si>
    <t>东北一家人特产</t>
  </si>
  <si>
    <t>东方神鹰</t>
  </si>
  <si>
    <t>东方天使20091012</t>
  </si>
  <si>
    <t>东方云彩0703</t>
  </si>
  <si>
    <t>东来东往mryu</t>
  </si>
  <si>
    <t>东升名店</t>
  </si>
  <si>
    <t>东一商社</t>
  </si>
  <si>
    <t>东云池城食品专营店</t>
  </si>
  <si>
    <t>董兄坚</t>
  </si>
  <si>
    <t>都海捞</t>
  </si>
  <si>
    <t>都娇娇</t>
  </si>
  <si>
    <t>都市货栈</t>
  </si>
  <si>
    <t>蔸蔸里有米</t>
  </si>
  <si>
    <t>独角戏xetc</t>
  </si>
  <si>
    <t>杜小辣椒</t>
  </si>
  <si>
    <t>多美好台湾食品店</t>
  </si>
  <si>
    <t>二胖妈妈小铺</t>
  </si>
  <si>
    <t>范锦平</t>
  </si>
  <si>
    <t>方方球</t>
  </si>
  <si>
    <t>飞翔的燕子8096</t>
  </si>
  <si>
    <t>丰淘食品专营店</t>
  </si>
  <si>
    <t>风宸食品专营店</t>
  </si>
  <si>
    <t>风拂琴埃</t>
  </si>
  <si>
    <t>风刃士</t>
  </si>
  <si>
    <t>枫丹零食屋</t>
  </si>
  <si>
    <t>峰平浪静10</t>
  </si>
  <si>
    <t>锋含笑</t>
  </si>
  <si>
    <t>冯雪是大美女</t>
  </si>
  <si>
    <t>冯子瑶妮妮</t>
  </si>
  <si>
    <t>凤韩食品</t>
  </si>
  <si>
    <t>凤和圆</t>
  </si>
  <si>
    <t>凤琦莹</t>
  </si>
  <si>
    <t>服饰娘子1778</t>
  </si>
  <si>
    <t>福建小飞</t>
  </si>
  <si>
    <t>福顺店铺</t>
  </si>
  <si>
    <t>福田女</t>
  </si>
  <si>
    <t>釜山小胖子</t>
  </si>
  <si>
    <t>付延生98</t>
  </si>
  <si>
    <t>富春居农家土特馆</t>
  </si>
  <si>
    <t>旮旯供销社</t>
  </si>
  <si>
    <t>绀紫宁馨_2008</t>
  </si>
  <si>
    <t>赣南老表土特产</t>
  </si>
  <si>
    <t>高八度小姐</t>
  </si>
  <si>
    <t>高冬梅1232</t>
  </si>
  <si>
    <t>高高的兴安岭儿</t>
  </si>
  <si>
    <t>高明245538234</t>
  </si>
  <si>
    <t>高山食品</t>
  </si>
  <si>
    <t>高原优品</t>
  </si>
  <si>
    <t>哥只是购物</t>
  </si>
  <si>
    <t>格格wang6</t>
  </si>
  <si>
    <t>个性时尚77</t>
  </si>
  <si>
    <t>功德林旗舰店</t>
  </si>
  <si>
    <t>宫皓9527</t>
  </si>
  <si>
    <t>苟圣子</t>
  </si>
  <si>
    <t>孤独的鹰_88</t>
  </si>
  <si>
    <t>谷色食品专营店</t>
  </si>
  <si>
    <t>故乡老土布</t>
  </si>
  <si>
    <t>瓜瓜总动员</t>
  </si>
  <si>
    <t>乖乖384556475</t>
  </si>
  <si>
    <t>关东情7788</t>
  </si>
  <si>
    <t>光年驿站</t>
  </si>
  <si>
    <t>广东省深圳市布吉镇</t>
  </si>
  <si>
    <t>广水陈祥</t>
  </si>
  <si>
    <t>贵女郎直营店</t>
  </si>
  <si>
    <t>贵州特产shy</t>
  </si>
  <si>
    <t>贵州小崽</t>
  </si>
  <si>
    <t>桂林的天堂</t>
  </si>
  <si>
    <t>桂林农家货</t>
  </si>
  <si>
    <t>郭朝19830429</t>
  </si>
  <si>
    <t>国福886</t>
  </si>
  <si>
    <t>国之香茶庄</t>
  </si>
  <si>
    <t>果star</t>
  </si>
  <si>
    <t>果动鞋城</t>
  </si>
  <si>
    <t>过平凡的日子</t>
  </si>
  <si>
    <t>哈尔滨潮流</t>
  </si>
  <si>
    <t>哈尔滨农大食品</t>
  </si>
  <si>
    <t>海边小吃</t>
  </si>
  <si>
    <t>海棉123456</t>
  </si>
  <si>
    <t>海南南国折扣店</t>
  </si>
  <si>
    <t>海尚食品专营店</t>
  </si>
  <si>
    <t>海滩日落2</t>
  </si>
  <si>
    <t>海味轩食品专营店</t>
  </si>
  <si>
    <t>海洋之家07</t>
  </si>
  <si>
    <t>海云轩8</t>
  </si>
  <si>
    <t>韩1号店</t>
  </si>
  <si>
    <t>韩百壹号</t>
  </si>
  <si>
    <t>韩朝特产美食</t>
  </si>
  <si>
    <t>韩岛阁</t>
  </si>
  <si>
    <t>韩风绿地9</t>
  </si>
  <si>
    <t>韩国mall</t>
  </si>
  <si>
    <t>韩国零食</t>
  </si>
  <si>
    <t>韩靓崽</t>
  </si>
  <si>
    <t>韩食供略</t>
  </si>
  <si>
    <t>韩食料理馆</t>
  </si>
  <si>
    <t>韩食新天地</t>
  </si>
  <si>
    <t>韩食者</t>
  </si>
  <si>
    <t>寒地黑土老东北</t>
  </si>
  <si>
    <t>寒舞郁郁</t>
  </si>
  <si>
    <t>杭州桐庐农家乐</t>
  </si>
  <si>
    <t>航航吧</t>
  </si>
  <si>
    <t>好了哟12</t>
  </si>
  <si>
    <t>好妈咪杂货铺</t>
  </si>
  <si>
    <t>好淘12348</t>
  </si>
  <si>
    <t>好旺角008</t>
  </si>
  <si>
    <t>好旺角033</t>
  </si>
  <si>
    <t>好运来美食城</t>
  </si>
  <si>
    <t>好再来美食街</t>
  </si>
  <si>
    <t>昊琪食品</t>
  </si>
  <si>
    <t>浩宇008</t>
  </si>
  <si>
    <t>皓月食品专营</t>
  </si>
  <si>
    <t>皓月祥云moonlic</t>
  </si>
  <si>
    <t>禾苗苗</t>
  </si>
  <si>
    <t>禾源绿色生态农庄</t>
  </si>
  <si>
    <t>合鑫超悦商贸中心</t>
  </si>
  <si>
    <t>何家榧林</t>
  </si>
  <si>
    <t>何坤开网店</t>
  </si>
  <si>
    <t>和味食材</t>
  </si>
  <si>
    <t>河拔蓝天1008</t>
  </si>
  <si>
    <t>河南潢川特产</t>
  </si>
  <si>
    <t>褐色调童话</t>
  </si>
  <si>
    <t>鹤啸云天</t>
  </si>
  <si>
    <t>黑毛mm</t>
  </si>
  <si>
    <t>黑品店</t>
  </si>
  <si>
    <t>黑土地.绿森林</t>
  </si>
  <si>
    <t>黑土地绿色生态园</t>
  </si>
  <si>
    <t>黑土地特产批发</t>
  </si>
  <si>
    <t>恒翔食品专营店</t>
  </si>
  <si>
    <t>横县芳姐木瓜丁</t>
  </si>
  <si>
    <t>红尘133</t>
  </si>
  <si>
    <t>红唇印迹</t>
  </si>
  <si>
    <t>红都绿园食品</t>
  </si>
  <si>
    <t>红豆619</t>
  </si>
  <si>
    <t>红男绿女食品</t>
  </si>
  <si>
    <t>红颜小静</t>
  </si>
  <si>
    <t>红钻查查</t>
  </si>
  <si>
    <t>宏凤年糕坊</t>
  </si>
  <si>
    <t>荭草婉儿</t>
  </si>
  <si>
    <t>洪湖水岸</t>
  </si>
  <si>
    <t>洪通食品专营店</t>
  </si>
  <si>
    <t>鸿炜中西餐调料配送</t>
  </si>
  <si>
    <t>侯依静</t>
  </si>
  <si>
    <t>胡家小店8</t>
  </si>
  <si>
    <t>胡小绕</t>
  </si>
  <si>
    <t>葫芦岛特产小吃</t>
  </si>
  <si>
    <t>葫芦娃的小店</t>
  </si>
  <si>
    <t>湖北特产2011</t>
  </si>
  <si>
    <t>湖南供销食品专营店</t>
  </si>
  <si>
    <t>湖南益阳名优特产</t>
  </si>
  <si>
    <t>湖南原生态特产</t>
  </si>
  <si>
    <t>湖南岳阳特产店</t>
  </si>
  <si>
    <t>蝴蝶爱上花005</t>
  </si>
  <si>
    <t>花开世博</t>
  </si>
  <si>
    <t>花旗小姐</t>
  </si>
  <si>
    <t>花雨亭</t>
  </si>
  <si>
    <t>花之牧语</t>
  </si>
  <si>
    <t>华山兄妹</t>
  </si>
  <si>
    <t>坏叔叔和乖笨笨</t>
  </si>
  <si>
    <t>欢迎请登录</t>
  </si>
  <si>
    <t>涣然冰释26</t>
  </si>
  <si>
    <t>黄河农家大学生创业梦</t>
  </si>
  <si>
    <t>黄极超</t>
  </si>
  <si>
    <t>煌味轩</t>
  </si>
  <si>
    <t>徽风印象旗舰店</t>
  </si>
  <si>
    <t>惠多屋</t>
  </si>
  <si>
    <t>激流中的小岛6688</t>
  </si>
  <si>
    <t>吉儿li</t>
  </si>
  <si>
    <t>吉林汪清专卖</t>
  </si>
  <si>
    <t>吉林延边代购</t>
  </si>
  <si>
    <t>吉林杨小仙</t>
  </si>
  <si>
    <t>集采网</t>
  </si>
  <si>
    <t>济南烘焙之家</t>
  </si>
  <si>
    <t>佳豆0808</t>
  </si>
  <si>
    <t>佳佳19851008</t>
  </si>
  <si>
    <t>佳佳小域</t>
  </si>
  <si>
    <t>佳谊依人</t>
  </si>
  <si>
    <t>家家有厨</t>
  </si>
  <si>
    <t>家里呆着</t>
  </si>
  <si>
    <t>家乡的老刘</t>
  </si>
  <si>
    <t>家乡红特产</t>
  </si>
  <si>
    <t>家乡味延边特产</t>
  </si>
  <si>
    <t>坚持自我2010</t>
  </si>
  <si>
    <t>简单生活2080</t>
  </si>
  <si>
    <t>贱加贱</t>
  </si>
  <si>
    <t>健康相伴1314</t>
  </si>
  <si>
    <t>江海人家198</t>
  </si>
  <si>
    <t>江郎农夫</t>
  </si>
  <si>
    <t>江南经典美味</t>
  </si>
  <si>
    <t>江南农特产</t>
  </si>
  <si>
    <t>江南之</t>
  </si>
  <si>
    <t>江西老表123456</t>
  </si>
  <si>
    <t>江西李鸿健</t>
  </si>
  <si>
    <t>江源人家</t>
  </si>
  <si>
    <t>将军宴食品旗舰店</t>
  </si>
  <si>
    <t>姜心悦66</t>
  </si>
  <si>
    <t>蒋经国_2008</t>
  </si>
  <si>
    <t>娇爱宝宝</t>
  </si>
  <si>
    <t>娇艳佳人化妆品店</t>
  </si>
  <si>
    <t>叫我小梦8</t>
  </si>
  <si>
    <t>街头邂逅街头</t>
  </si>
  <si>
    <t>杰睿号</t>
  </si>
  <si>
    <t>今汇旗舰店</t>
  </si>
  <si>
    <t>今生缘tb</t>
  </si>
  <si>
    <t>今天下雨了500550</t>
  </si>
  <si>
    <t>金哥朴姐</t>
  </si>
  <si>
    <t>金昊妈妈</t>
  </si>
  <si>
    <t>金惠丰本地生活服务</t>
  </si>
  <si>
    <t>金美意f</t>
  </si>
  <si>
    <t>金平利鑫食品专营店</t>
  </si>
  <si>
    <t>金山林海</t>
  </si>
  <si>
    <t>津味坊</t>
  </si>
  <si>
    <t>锦瑟蓝图</t>
  </si>
  <si>
    <t>锦州百合小菜特卖</t>
  </si>
  <si>
    <t>谨思丽</t>
  </si>
  <si>
    <t>进口零食大王</t>
  </si>
  <si>
    <t>进口零食专门店</t>
  </si>
  <si>
    <t>晋堂福黄米年糕</t>
  </si>
  <si>
    <t>晶日食品专营店</t>
  </si>
  <si>
    <t>精彩淘旅</t>
  </si>
  <si>
    <t>精彩在我201031882</t>
  </si>
  <si>
    <t>精点网</t>
  </si>
  <si>
    <t>精品美食360</t>
  </si>
  <si>
    <t>精品器材城</t>
  </si>
  <si>
    <t>精巧小屋之友爱</t>
  </si>
  <si>
    <t>精挑细选淘宝店</t>
  </si>
  <si>
    <t>精选各地特色美食</t>
  </si>
  <si>
    <t>精英电脑10000</t>
  </si>
  <si>
    <t>九儿食品</t>
  </si>
  <si>
    <t>九格子养生</t>
  </si>
  <si>
    <t>九日至诚0526</t>
  </si>
  <si>
    <t>久伴你0712</t>
  </si>
  <si>
    <t>久久金牌卖家</t>
  </si>
  <si>
    <t>就是东北味儿</t>
  </si>
  <si>
    <t>舅爷特产店</t>
  </si>
  <si>
    <t>居汇屋</t>
  </si>
  <si>
    <t>居家特色菜</t>
  </si>
  <si>
    <t>剧终人散千滴33</t>
  </si>
  <si>
    <t>聚便宜合作体验店</t>
  </si>
  <si>
    <t>娟m者</t>
  </si>
  <si>
    <t>绝色14672</t>
  </si>
  <si>
    <t>军军淘主</t>
  </si>
  <si>
    <t>君兰商贸</t>
  </si>
  <si>
    <t>俊家香榧树5</t>
  </si>
  <si>
    <t>俊康于</t>
  </si>
  <si>
    <t>俊俏江南</t>
  </si>
  <si>
    <t>开心xinyy</t>
  </si>
  <si>
    <t>开心宝贝7931</t>
  </si>
  <si>
    <t>开心速递55</t>
  </si>
  <si>
    <t>开心小站点</t>
  </si>
  <si>
    <t>开鑫购物158</t>
  </si>
  <si>
    <t>凯凯商贸9</t>
  </si>
  <si>
    <t>凯旋商贸有限公司2008</t>
  </si>
  <si>
    <t>看看思密达</t>
  </si>
  <si>
    <t>康荣芳70</t>
  </si>
  <si>
    <t>亢军军</t>
  </si>
  <si>
    <t>考利亚食品旗舰店</t>
  </si>
  <si>
    <t>柯涵服装家纺</t>
  </si>
  <si>
    <t>柯师傅农庄</t>
  </si>
  <si>
    <t>可能是你的顾客</t>
  </si>
  <si>
    <t>可欣冲啊</t>
  </si>
  <si>
    <t>可欣仙子</t>
  </si>
  <si>
    <t>可芸妮曼</t>
  </si>
  <si>
    <t>孔雀妹子</t>
  </si>
  <si>
    <t>口口香_kkx88</t>
  </si>
  <si>
    <t>库安妮</t>
  </si>
  <si>
    <t>库伯食品专营店</t>
  </si>
  <si>
    <t>快乐宝宝12338</t>
  </si>
  <si>
    <t>快乐人生600</t>
  </si>
  <si>
    <t>快乐烧烤吧</t>
  </si>
  <si>
    <t>快乐无忧503120961</t>
  </si>
  <si>
    <t>快意江湖2</t>
  </si>
  <si>
    <t>匡威时尚帆布鞋</t>
  </si>
  <si>
    <t>狂奔de蜗牛_威海</t>
  </si>
  <si>
    <t>辣子传说</t>
  </si>
  <si>
    <t>赖惠名</t>
  </si>
  <si>
    <t>赖皮鹦鹉</t>
  </si>
  <si>
    <t>赖人食品</t>
  </si>
  <si>
    <t>兰8803300</t>
  </si>
  <si>
    <t>兰兰小掌柜</t>
  </si>
  <si>
    <t>蓝道是</t>
  </si>
  <si>
    <t>蓝精灵之旅</t>
  </si>
  <si>
    <t>蓝立知</t>
  </si>
  <si>
    <t>蓝天飞燕1020</t>
  </si>
  <si>
    <t>懒羊羊国际美食</t>
  </si>
  <si>
    <t>郎大晶</t>
  </si>
  <si>
    <t>浪漫满屋_时尚2008</t>
  </si>
  <si>
    <t>浪漫青青云雪</t>
  </si>
  <si>
    <t>浪漫一吃</t>
  </si>
  <si>
    <t>老妞是妈妈</t>
  </si>
  <si>
    <t>老朋友公司</t>
  </si>
  <si>
    <t>老区要革命</t>
  </si>
  <si>
    <t>老外公家</t>
  </si>
  <si>
    <t>乐果食品专营店</t>
  </si>
  <si>
    <t>乐乐蜂蜜园</t>
  </si>
  <si>
    <t>乐世小厨房</t>
  </si>
  <si>
    <t>雷丽春88</t>
  </si>
  <si>
    <t>雷迎春99</t>
  </si>
  <si>
    <t>蕾蕾的铺子88</t>
  </si>
  <si>
    <t>泪妞儿</t>
  </si>
  <si>
    <t>冷月残枫88</t>
  </si>
  <si>
    <t>漓江妹168</t>
  </si>
  <si>
    <t>李琛璨</t>
  </si>
  <si>
    <t>李惠英1986</t>
  </si>
  <si>
    <t>李久在路上</t>
  </si>
  <si>
    <t>李梅045</t>
  </si>
  <si>
    <t>李梦捷1</t>
  </si>
  <si>
    <t>李亭211</t>
  </si>
  <si>
    <t>李霞407</t>
  </si>
  <si>
    <t>李赵翰墨</t>
  </si>
  <si>
    <t>李照兵37203363</t>
  </si>
  <si>
    <t>里昂小镇</t>
  </si>
  <si>
    <t>力戈cool了</t>
  </si>
  <si>
    <t>丽贝卡kan</t>
  </si>
  <si>
    <t>丽华家居商场</t>
  </si>
  <si>
    <t>丽人养生茶饮馆</t>
  </si>
  <si>
    <t>丽水土特产总汇</t>
  </si>
  <si>
    <t>丽潭杂货店</t>
  </si>
  <si>
    <t>丽途车饰</t>
  </si>
  <si>
    <t>良禾lianghe</t>
  </si>
  <si>
    <t>凉面</t>
  </si>
  <si>
    <t>梁珊儿</t>
  </si>
  <si>
    <t>梁石康</t>
  </si>
  <si>
    <t>两只小海马</t>
  </si>
  <si>
    <t>俩美女的幸福生活</t>
  </si>
  <si>
    <t>辽西特产1989</t>
  </si>
  <si>
    <t>廖旭铭98</t>
  </si>
  <si>
    <t>林海11</t>
  </si>
  <si>
    <t>林立鑫999</t>
  </si>
  <si>
    <t>林氏东北土特产</t>
  </si>
  <si>
    <t>林思惠2011</t>
  </si>
  <si>
    <t>临安的阿六嫂</t>
  </si>
  <si>
    <t>临安农家8</t>
  </si>
  <si>
    <t>临安心语</t>
  </si>
  <si>
    <t>临海土特产812</t>
  </si>
  <si>
    <t>琳琳xxxx</t>
  </si>
  <si>
    <t>囹上上签</t>
  </si>
  <si>
    <t>玲珑201312</t>
  </si>
  <si>
    <t>凌氏商贸no_1</t>
  </si>
  <si>
    <t>零八年五月三日</t>
  </si>
  <si>
    <t>领猫瞎溜哒</t>
  </si>
  <si>
    <t>溜味族</t>
  </si>
  <si>
    <t>刘嫂泡菜馆</t>
  </si>
  <si>
    <t>刘彦麟18</t>
  </si>
  <si>
    <t>刘梓涵918</t>
  </si>
  <si>
    <t>流星雨jzy</t>
  </si>
  <si>
    <t>流星专卖！</t>
  </si>
  <si>
    <t>龙凤土家特产</t>
  </si>
  <si>
    <t>龙龙的宝贝士达</t>
  </si>
  <si>
    <t>龙绣纹</t>
  </si>
  <si>
    <t>龙艺农副产品</t>
  </si>
  <si>
    <t>卢海燕1975821</t>
  </si>
  <si>
    <t>芦苇闪烁</t>
  </si>
  <si>
    <t>泸州精品土特产</t>
  </si>
  <si>
    <t>陆缘冰77</t>
  </si>
  <si>
    <t>露薇ouxiaofang</t>
  </si>
  <si>
    <t>罗june</t>
  </si>
  <si>
    <t>罗兵18</t>
  </si>
  <si>
    <t>罗翊玮</t>
  </si>
  <si>
    <t>骆米饭</t>
  </si>
  <si>
    <t>落叶随风冷</t>
  </si>
  <si>
    <t>绿宝石大米</t>
  </si>
  <si>
    <t>绿的樱花</t>
  </si>
  <si>
    <t>绿丰食品专营店</t>
  </si>
  <si>
    <t>绿色鸽子蛋</t>
  </si>
  <si>
    <t>绿色田园壹号</t>
  </si>
  <si>
    <t>绿色武夷馆</t>
  </si>
  <si>
    <t>绿色小馋猫</t>
  </si>
  <si>
    <t>妈妈泡菜</t>
  </si>
  <si>
    <t>麻哥哥不麻人</t>
  </si>
  <si>
    <t>麻阳农民</t>
  </si>
  <si>
    <t>马健001</t>
  </si>
  <si>
    <t>马燕青批发店</t>
  </si>
  <si>
    <t>玛琪朵55</t>
  </si>
  <si>
    <t>麦兜05200</t>
  </si>
  <si>
    <t>麦兜9876</t>
  </si>
  <si>
    <t>卖化妆品的小美女</t>
  </si>
  <si>
    <t>卖罩的小男孩</t>
  </si>
  <si>
    <t>满意常来大卖场</t>
  </si>
  <si>
    <t>曼橙食品专营店</t>
  </si>
  <si>
    <t>漫步人生路0126</t>
  </si>
  <si>
    <t>漫步云中龙龙</t>
  </si>
  <si>
    <t>芒果不丁</t>
  </si>
  <si>
    <t>猫咪熊060</t>
  </si>
  <si>
    <t>猫一样的女人_68</t>
  </si>
  <si>
    <t>毛家小院</t>
  </si>
  <si>
    <t>毛毛901215</t>
  </si>
  <si>
    <t>毛毛高88</t>
  </si>
  <si>
    <t>玫瑰茶007</t>
  </si>
  <si>
    <t>梅川心随悦动</t>
  </si>
  <si>
    <t>梅红叶</t>
  </si>
  <si>
    <t>梅岭农场</t>
  </si>
  <si>
    <t>梅子料理</t>
  </si>
  <si>
    <t>美阿里食品专营店</t>
  </si>
  <si>
    <t>美宝食品专营店</t>
  </si>
  <si>
    <t>美好生活zzx</t>
  </si>
  <si>
    <t>美嘉美食品专营店</t>
  </si>
  <si>
    <t>美丽村菇</t>
  </si>
  <si>
    <t>美美小屋1</t>
  </si>
  <si>
    <t>美食美衣</t>
  </si>
  <si>
    <t>美淘淘8888</t>
  </si>
  <si>
    <t>美味根据地</t>
  </si>
  <si>
    <t>美味缘食品专营店</t>
  </si>
  <si>
    <t>美味缘土特产</t>
  </si>
  <si>
    <t>孟大茂香糕</t>
  </si>
  <si>
    <t>梦幻过山车</t>
  </si>
  <si>
    <t>梦之星0011</t>
  </si>
  <si>
    <t>迷糊笑哈哈</t>
  </si>
  <si>
    <t>米萝濮院环贸店</t>
  </si>
  <si>
    <t>米粥铺</t>
  </si>
  <si>
    <t>觅仙123</t>
  </si>
  <si>
    <t>喵喵特购</t>
  </si>
  <si>
    <t>苗家啊妹65</t>
  </si>
  <si>
    <t>苗苗spider</t>
  </si>
  <si>
    <t>妙财特产</t>
  </si>
  <si>
    <t>民间园艺</t>
  </si>
  <si>
    <t>闽海西餐调料店</t>
  </si>
  <si>
    <t>闽清恒达</t>
  </si>
  <si>
    <t>明风信子</t>
  </si>
  <si>
    <t>明萍商贸</t>
  </si>
  <si>
    <t>明天168会更好</t>
  </si>
  <si>
    <t>明轩易购</t>
  </si>
  <si>
    <t>铭玉颜</t>
  </si>
  <si>
    <t>摸一摸三百多2007</t>
  </si>
  <si>
    <t>摩卡多情服饰</t>
  </si>
  <si>
    <t>末容人</t>
  </si>
  <si>
    <t>沫熙宝宝丶</t>
  </si>
  <si>
    <t>默然的星空</t>
  </si>
  <si>
    <t>某某66</t>
  </si>
  <si>
    <t>木兰淘淘宝</t>
  </si>
  <si>
    <t>木佬佬小店</t>
  </si>
  <si>
    <t>木卵年糕</t>
  </si>
  <si>
    <t>木木的水tian</t>
  </si>
  <si>
    <t>木乃伊心在跳_2008</t>
  </si>
  <si>
    <t>木日一22</t>
  </si>
  <si>
    <t>木子宝贝1120</t>
  </si>
  <si>
    <t>那份美丽的承诺</t>
  </si>
  <si>
    <t>那一抹微笑36</t>
  </si>
  <si>
    <t>纳百味</t>
  </si>
  <si>
    <t>纳特小铺</t>
  </si>
  <si>
    <t>娜么靓</t>
  </si>
  <si>
    <t>娜娜韩国食品玛特</t>
  </si>
  <si>
    <t>男伯衣柜</t>
  </si>
  <si>
    <t>南方飘雪111</t>
  </si>
  <si>
    <t>南京金状元</t>
  </si>
  <si>
    <t>南来北往蛋品</t>
  </si>
  <si>
    <t>南囡小小店520</t>
  </si>
  <si>
    <t>南宁绿态行</t>
  </si>
  <si>
    <t>南山福侠客</t>
  </si>
  <si>
    <t>闹心的广坤叔</t>
  </si>
  <si>
    <t>泥巴之篱</t>
  </si>
  <si>
    <t>泥花花水花花</t>
  </si>
  <si>
    <t>倪俊明</t>
  </si>
  <si>
    <t>你的太阳40</t>
  </si>
  <si>
    <t>你好春暖花开的2013</t>
  </si>
  <si>
    <t>你好温柔1</t>
  </si>
  <si>
    <t>你看猪都笑了oo</t>
  </si>
  <si>
    <t>你我暧昧不清</t>
  </si>
  <si>
    <t>年久昌</t>
  </si>
  <si>
    <t>宁波绿色特产</t>
  </si>
  <si>
    <t>宁波盛辉土特产</t>
  </si>
  <si>
    <t>宁波特产基地</t>
  </si>
  <si>
    <t>宁波天一阔</t>
  </si>
  <si>
    <t>宁波王升大</t>
  </si>
  <si>
    <t>宁波小胖</t>
  </si>
  <si>
    <t>宁波鱼头</t>
  </si>
  <si>
    <t>牛艿酥</t>
  </si>
  <si>
    <t>农村粗粮</t>
  </si>
  <si>
    <t>农村退伍军人创业</t>
  </si>
  <si>
    <t>农夫山羊888</t>
  </si>
  <si>
    <t>农夫特产专店</t>
  </si>
  <si>
    <t>农合食品专营店</t>
  </si>
  <si>
    <t>农之尚五谷丰</t>
  </si>
  <si>
    <t>浓浓的柳州味</t>
  </si>
  <si>
    <t>暖暖心愿</t>
  </si>
  <si>
    <t>糯糯的阳光</t>
  </si>
  <si>
    <t>糯勿糯</t>
  </si>
  <si>
    <t>女人仿时尚饰品超市</t>
  </si>
  <si>
    <t>女子东爱</t>
  </si>
  <si>
    <t>瓯之源11</t>
  </si>
  <si>
    <t>欧客ocake</t>
  </si>
  <si>
    <t>欧明2009</t>
  </si>
  <si>
    <t>欧小芳21</t>
  </si>
  <si>
    <t>潘军魏</t>
  </si>
  <si>
    <t>畔湾静水</t>
  </si>
  <si>
    <t>跑跑跑8</t>
  </si>
  <si>
    <t>泡沫fmh1988</t>
  </si>
  <si>
    <t>泡泡糖1988</t>
  </si>
  <si>
    <t>朋朋丶数码服务</t>
  </si>
  <si>
    <t>皮蛋超人_tang</t>
  </si>
  <si>
    <t>皮慧芳pipee</t>
  </si>
  <si>
    <t>漂亮美眉2009</t>
  </si>
  <si>
    <t>漂亮中国人2</t>
  </si>
  <si>
    <t>飘零爱燕</t>
  </si>
  <si>
    <t>飘忆肖肖</t>
  </si>
  <si>
    <t>品上品进口食品放心店</t>
  </si>
  <si>
    <t>品质生活60</t>
  </si>
  <si>
    <t>平艳网店</t>
  </si>
  <si>
    <t>平阳北港特产</t>
  </si>
  <si>
    <t>平阳特产</t>
  </si>
  <si>
    <t>萍萍的愿望</t>
  </si>
  <si>
    <t>蒲公英201171</t>
  </si>
  <si>
    <t>蒲歧海鲜特产</t>
  </si>
  <si>
    <t>浦城神农源土特产</t>
  </si>
  <si>
    <t>七采羽</t>
  </si>
  <si>
    <t>七度掌柜</t>
  </si>
  <si>
    <t>七里香小掌柜</t>
  </si>
  <si>
    <t>七仙女123</t>
  </si>
  <si>
    <t>七仔宠物</t>
  </si>
  <si>
    <t>琪琪最棒棒</t>
  </si>
  <si>
    <t>琪瑞吉祥51168</t>
  </si>
  <si>
    <t>琪雅丽人</t>
  </si>
  <si>
    <t>旗舰之蓝翼</t>
  </si>
  <si>
    <t>千百川旗舰店</t>
  </si>
  <si>
    <t>千百意精品女鞋店</t>
  </si>
  <si>
    <t>千年曙光商城</t>
  </si>
  <si>
    <t>千禧茗茶</t>
  </si>
  <si>
    <t>千信盈</t>
  </si>
  <si>
    <t>千紫鹤1988</t>
  </si>
  <si>
    <t>阡阡陌陌87</t>
  </si>
  <si>
    <t>钱丰春</t>
  </si>
  <si>
    <t>钱之缘发之份</t>
  </si>
  <si>
    <t>乾坤正传</t>
  </si>
  <si>
    <t>潜江滴帅锅</t>
  </si>
  <si>
    <t>黔味美食店</t>
  </si>
  <si>
    <t>强英婷立</t>
  </si>
  <si>
    <t>乔会珍</t>
  </si>
  <si>
    <t>茄花紫</t>
  </si>
  <si>
    <t>且行且珍惜_1缘</t>
  </si>
  <si>
    <t>青春的宣言</t>
  </si>
  <si>
    <t>青岛九洲源崂山茶</t>
  </si>
  <si>
    <t>青岛麒麟商贸</t>
  </si>
  <si>
    <t>青岛薇薇</t>
  </si>
  <si>
    <t>青岛小管1</t>
  </si>
  <si>
    <t>青岛永发商行</t>
  </si>
  <si>
    <t>青岛雨霏</t>
  </si>
  <si>
    <t>青岛中韩商城</t>
  </si>
  <si>
    <t>青瓜皮蛋汤8</t>
  </si>
  <si>
    <t>青青世界789</t>
  </si>
  <si>
    <t>青蛙观天下</t>
  </si>
  <si>
    <t>青蛙王子13146</t>
  </si>
  <si>
    <t>清寒3737</t>
  </si>
  <si>
    <t>清河绝恋01</t>
  </si>
  <si>
    <t>清茗苦中甜</t>
  </si>
  <si>
    <t>清平调77</t>
  </si>
  <si>
    <t>清心永远</t>
  </si>
  <si>
    <t>情love依坊</t>
  </si>
  <si>
    <t>晴天画的蓝</t>
  </si>
  <si>
    <t>庆元叶晓林</t>
  </si>
  <si>
    <t>邱文静7</t>
  </si>
  <si>
    <t>秋林红肠旗舰店</t>
  </si>
  <si>
    <t>秋末mm</t>
  </si>
  <si>
    <t>秋水1858</t>
  </si>
  <si>
    <t>秋天的果实55</t>
  </si>
  <si>
    <t>秋夜_寒枫</t>
  </si>
  <si>
    <t>秋之果干果店</t>
  </si>
  <si>
    <t>曲靖土特产网</t>
  </si>
  <si>
    <t>曲奇加饼干</t>
  </si>
  <si>
    <t>趣味零食</t>
  </si>
  <si>
    <t>全517</t>
  </si>
  <si>
    <t>全新正品保障</t>
  </si>
  <si>
    <t>人气supermarket</t>
  </si>
  <si>
    <t>仁道店铺</t>
  </si>
  <si>
    <t>任你游行</t>
  </si>
  <si>
    <t>日韩料理用品批发</t>
  </si>
  <si>
    <t>日晖诸暨专卖店</t>
  </si>
  <si>
    <t>日顺91</t>
  </si>
  <si>
    <t>阮灿1</t>
  </si>
  <si>
    <t>锐麒睿麟食品专营店</t>
  </si>
  <si>
    <t>瑞湘食品专营店</t>
  </si>
  <si>
    <t>睿诺167</t>
  </si>
  <si>
    <t>塞北枣业</t>
  </si>
  <si>
    <t>三个笨豆</t>
  </si>
  <si>
    <t>三江龙脉</t>
  </si>
  <si>
    <t>三珍斋精品</t>
  </si>
  <si>
    <t>森林中的天使_2009</t>
  </si>
  <si>
    <t>沙慧1986</t>
  </si>
  <si>
    <t>莎莎house</t>
  </si>
  <si>
    <t>傻二哥生态坊</t>
  </si>
  <si>
    <t>傻妮盼盼来购物</t>
  </si>
  <si>
    <t>煞笔了呀</t>
  </si>
  <si>
    <t>山本日韩料理</t>
  </si>
  <si>
    <t>山村幺妹</t>
  </si>
  <si>
    <t>山东土特产旗舫店</t>
  </si>
  <si>
    <t>山歌农庄</t>
  </si>
  <si>
    <t>山歌农庄食品旗舰店</t>
  </si>
  <si>
    <t>山菊花10</t>
  </si>
  <si>
    <t>山里人家农副产品</t>
  </si>
  <si>
    <t>山山味</t>
  </si>
  <si>
    <t>山味工坊</t>
  </si>
  <si>
    <t>闪爵一生</t>
  </si>
  <si>
    <t>陕北老农家土特产</t>
  </si>
  <si>
    <t>陕北特产13772467863</t>
  </si>
  <si>
    <t>膳良东北特产</t>
  </si>
  <si>
    <t>上帝的宠儿811</t>
  </si>
  <si>
    <t>上海全国食品专营店</t>
  </si>
  <si>
    <t>上林苑认证之原始部落</t>
  </si>
  <si>
    <t>上饶土特产2009</t>
  </si>
  <si>
    <t>上善若水3221</t>
  </si>
  <si>
    <t>尚诚食品专营店</t>
  </si>
  <si>
    <t>尚品_包_2008</t>
  </si>
  <si>
    <t>绍恒食品专营店</t>
  </si>
  <si>
    <t>绍兴大通食品专营店</t>
  </si>
  <si>
    <t>绍兴风味土特产</t>
  </si>
  <si>
    <t>畲乡土产缘</t>
  </si>
  <si>
    <t>畲之味</t>
  </si>
  <si>
    <t>麝香豌豆77</t>
  </si>
  <si>
    <t>深海航标</t>
  </si>
  <si>
    <t>深山里的蓝精灵</t>
  </si>
  <si>
    <t>神奇名珠</t>
  </si>
  <si>
    <t>沈大成旗舰店</t>
  </si>
  <si>
    <t>沈记坊</t>
  </si>
  <si>
    <t>升升乖乖</t>
  </si>
  <si>
    <t>生龙食品旗舰店</t>
  </si>
  <si>
    <t>盛世水产</t>
  </si>
  <si>
    <t>盛源来食品专营店</t>
  </si>
  <si>
    <t>失魂落魄的灵魂</t>
  </si>
  <si>
    <t>十八褶茶轩</t>
  </si>
  <si>
    <t>十八子商场</t>
  </si>
  <si>
    <t>石浦海味</t>
  </si>
  <si>
    <t>时光向北</t>
  </si>
  <si>
    <t>时尚飞旋风</t>
  </si>
  <si>
    <t>食尚传奇</t>
  </si>
  <si>
    <t>食神爱美味</t>
  </si>
  <si>
    <t>食霞客</t>
  </si>
  <si>
    <t>食在好特产</t>
  </si>
  <si>
    <t>似曾香食</t>
  </si>
  <si>
    <t>守信太平</t>
  </si>
  <si>
    <t>首尔风尚08</t>
  </si>
  <si>
    <t>首坞儿旗舰店</t>
  </si>
  <si>
    <t>寿司海苔铺</t>
  </si>
  <si>
    <t>舒舒画画</t>
  </si>
  <si>
    <t>舒心商店21</t>
  </si>
  <si>
    <t>属于你的好东西</t>
  </si>
  <si>
    <t>帅气的小德</t>
  </si>
  <si>
    <t>双鸟葫芦</t>
  </si>
  <si>
    <t>双子星西餐批发</t>
  </si>
  <si>
    <t>爽爽的贵州</t>
  </si>
  <si>
    <t>水晶宝贝57587</t>
  </si>
  <si>
    <t>水晶蚊子2011</t>
  </si>
  <si>
    <t>睡不着55</t>
  </si>
  <si>
    <t>顺风车1811</t>
  </si>
  <si>
    <t>顺食真旗舰店</t>
  </si>
  <si>
    <t>说好的_幸福呢00</t>
  </si>
  <si>
    <t>私厨有名</t>
  </si>
  <si>
    <t>思味王旗舰店</t>
  </si>
  <si>
    <t>思乡情东北特产</t>
  </si>
  <si>
    <t>思颜食品专营店</t>
  </si>
  <si>
    <t>斯格拉底7</t>
  </si>
  <si>
    <t>斯金苗</t>
  </si>
  <si>
    <t>四川黄荆老林</t>
  </si>
  <si>
    <t>四季如春538</t>
  </si>
  <si>
    <t>松桂坊旗舰店</t>
  </si>
  <si>
    <t>松桂坊舌尖旅行专卖店</t>
  </si>
  <si>
    <t>绥德二后生</t>
  </si>
  <si>
    <t>随风飘的心2283</t>
  </si>
  <si>
    <t>遂昌人家1</t>
  </si>
  <si>
    <t>遂昌炭师傅</t>
  </si>
  <si>
    <t>遂昌远山农林</t>
  </si>
  <si>
    <t>遂特汇</t>
  </si>
  <si>
    <t>孙虎良88</t>
  </si>
  <si>
    <t>孙侃侃2011</t>
  </si>
  <si>
    <t>他乡的春天</t>
  </si>
  <si>
    <t>踏青农庄</t>
  </si>
  <si>
    <t>台日韩商城</t>
  </si>
  <si>
    <t>台爷台湾食品超商</t>
  </si>
  <si>
    <t>泰浦食品专营店</t>
  </si>
  <si>
    <t>泰山波妞家</t>
  </si>
  <si>
    <t>泰顺勇德电子商务有限公司</t>
  </si>
  <si>
    <t>昙妮36763676</t>
  </si>
  <si>
    <t>谭建961840</t>
  </si>
  <si>
    <t>唐人基旗舰店</t>
  </si>
  <si>
    <t>桃源一家</t>
  </si>
  <si>
    <t>桃子妖妖姐</t>
  </si>
  <si>
    <t>陶乐优品</t>
  </si>
  <si>
    <t>陶子的牛仔铺子</t>
  </si>
  <si>
    <t>淘百味88</t>
  </si>
  <si>
    <t>淘金先生</t>
  </si>
  <si>
    <t>淘淘阿娇</t>
  </si>
  <si>
    <t>淘淘宝贝_628</t>
  </si>
  <si>
    <t>淘淘乐123666</t>
  </si>
  <si>
    <t>淘味道食品专营</t>
  </si>
  <si>
    <t>淘味道食品专营店</t>
  </si>
  <si>
    <t>淘鲜屋食品专营店</t>
  </si>
  <si>
    <t>特色代购</t>
  </si>
  <si>
    <t>特色湖南家居频道</t>
  </si>
  <si>
    <t>特色金州商城</t>
  </si>
  <si>
    <t>特香食品专营店</t>
  </si>
  <si>
    <t>藤王轩</t>
  </si>
  <si>
    <t>天福屋</t>
  </si>
  <si>
    <t>天恒闪电</t>
  </si>
  <si>
    <t>天杰1991</t>
  </si>
  <si>
    <t>天姥吟</t>
  </si>
  <si>
    <t>天猫超市华南站</t>
  </si>
  <si>
    <t>天娜宝贝儿</t>
  </si>
  <si>
    <t>天使的梦想生活</t>
  </si>
  <si>
    <t>天使兰兰_2005</t>
  </si>
  <si>
    <t>天天_sweety</t>
  </si>
  <si>
    <t>天天美味168</t>
  </si>
  <si>
    <t>天天淘金屋</t>
  </si>
  <si>
    <t>天天优果</t>
  </si>
  <si>
    <t>天下一线牵</t>
  </si>
  <si>
    <t>天蝎女人骁潇</t>
  </si>
  <si>
    <t>天尧宝贝</t>
  </si>
  <si>
    <t>天韵农品</t>
  </si>
  <si>
    <t>天真可爱熊</t>
  </si>
  <si>
    <t>田间小伙</t>
  </si>
  <si>
    <t>田园淳风</t>
  </si>
  <si>
    <t>甜酒王</t>
  </si>
  <si>
    <t>挑战未来世界</t>
  </si>
  <si>
    <t>听话13401960728</t>
  </si>
  <si>
    <t>通讯网络传媒</t>
  </si>
  <si>
    <t>同一片天空_yf</t>
  </si>
  <si>
    <t>桐乡美食网</t>
  </si>
  <si>
    <t>铜仁思南特产</t>
  </si>
  <si>
    <t>头发乱了201488</t>
  </si>
  <si>
    <t>土地之歌</t>
  </si>
  <si>
    <t>土香滋家</t>
  </si>
  <si>
    <t>团一家</t>
  </si>
  <si>
    <t>驼翁商行</t>
  </si>
  <si>
    <t>袜袜总动员77</t>
  </si>
  <si>
    <t>完美兜兜123</t>
  </si>
  <si>
    <t>完美裸钻</t>
  </si>
  <si>
    <t>婉心宝贝坊</t>
  </si>
  <si>
    <t>万里香20139</t>
  </si>
  <si>
    <t>万民茶行</t>
  </si>
  <si>
    <t>万年红林彩</t>
  </si>
  <si>
    <t>汪汪狗厨房电器1980</t>
  </si>
  <si>
    <t>王阿杰2008</t>
  </si>
  <si>
    <t>王春宇的号</t>
  </si>
  <si>
    <t>王亨杰88</t>
  </si>
  <si>
    <t>王佳阳2012</t>
  </si>
  <si>
    <t>王李糖糖</t>
  </si>
  <si>
    <t>王丽平19921122520</t>
  </si>
  <si>
    <t>王同新760717</t>
  </si>
  <si>
    <t>王旺000</t>
  </si>
  <si>
    <t>王鑫源99</t>
  </si>
  <si>
    <t>王颜全</t>
  </si>
  <si>
    <t>网虫小白</t>
  </si>
  <si>
    <t>网购开心2013</t>
  </si>
  <si>
    <t>网际佐罗</t>
  </si>
  <si>
    <t>网客隆77</t>
  </si>
  <si>
    <t>往事翌年</t>
  </si>
  <si>
    <t>旺优食品专营店</t>
  </si>
  <si>
    <t>微酸的草莓糖</t>
  </si>
  <si>
    <t>薇薇雅熙</t>
  </si>
  <si>
    <t>巍vivi00</t>
  </si>
  <si>
    <t>为了一生健康</t>
  </si>
  <si>
    <t>维尚衣品</t>
  </si>
  <si>
    <t>未来成功者许</t>
  </si>
  <si>
    <t>味正好食品经营部</t>
  </si>
  <si>
    <t>喂猪的兔子</t>
  </si>
  <si>
    <t>温岭石塘</t>
  </si>
  <si>
    <t>温岭小吃密道赞</t>
  </si>
  <si>
    <t>温秀姐姐</t>
  </si>
  <si>
    <t>温州老味道</t>
  </si>
  <si>
    <t>文武丸子</t>
  </si>
  <si>
    <t>文秀88888</t>
  </si>
  <si>
    <t>翁战胜</t>
  </si>
  <si>
    <t>翁子佩</t>
  </si>
  <si>
    <t>我爱阿红</t>
  </si>
  <si>
    <t>我爱厨房diy</t>
  </si>
  <si>
    <t>我爱皓皓521</t>
  </si>
  <si>
    <t>我爱浪花白</t>
  </si>
  <si>
    <t>我爱生态农产品</t>
  </si>
  <si>
    <t>我从延边来</t>
  </si>
  <si>
    <t>我得米老鼠</t>
  </si>
  <si>
    <t>我的c宝</t>
  </si>
  <si>
    <t>我的咕噜咕噜</t>
  </si>
  <si>
    <t>我的延边</t>
  </si>
  <si>
    <t>我故乡食品专营店</t>
  </si>
  <si>
    <t>我家宝贝0408</t>
  </si>
  <si>
    <t>我们是一家2009</t>
  </si>
  <si>
    <t>我是吃货2013</t>
  </si>
  <si>
    <t>我是雇佣兵31</t>
  </si>
  <si>
    <t>我是你的小侠哥</t>
  </si>
  <si>
    <t>我随我意888</t>
  </si>
  <si>
    <t>我淘我喜欢100000</t>
  </si>
  <si>
    <t>我型我酷1983</t>
  </si>
  <si>
    <t>邬帅淘乐店</t>
  </si>
  <si>
    <t>无边无际无垠</t>
  </si>
  <si>
    <t>无可取代6665</t>
  </si>
  <si>
    <t>无双美食</t>
  </si>
  <si>
    <t>无锡精致美食</t>
  </si>
  <si>
    <t>吴成兵2009</t>
  </si>
  <si>
    <t>吴悦然20121226</t>
  </si>
  <si>
    <t>五常老父亲稻花香粮店</t>
  </si>
  <si>
    <t>五常米店</t>
  </si>
  <si>
    <t>午夜870591127</t>
  </si>
  <si>
    <t>舞颜六色2006</t>
  </si>
  <si>
    <t>西餐厨师</t>
  </si>
  <si>
    <t>西餐原料基地</t>
  </si>
  <si>
    <t>西红柿5s</t>
  </si>
  <si>
    <t>西区码头</t>
  </si>
  <si>
    <t>西塞山1</t>
  </si>
  <si>
    <t>西峡仲景香菇酱</t>
  </si>
  <si>
    <t>溪口蒋氏</t>
  </si>
  <si>
    <t>溪清水秀</t>
  </si>
  <si>
    <t>喜爱那蒙味</t>
  </si>
  <si>
    <t>细细悠</t>
  </si>
  <si>
    <t>虾腊年糕</t>
  </si>
  <si>
    <t>峡谷人家网购实体店</t>
  </si>
  <si>
    <t>霞霞妹的农家小屋</t>
  </si>
  <si>
    <t>下关风2013</t>
  </si>
  <si>
    <t>夏_美7</t>
  </si>
  <si>
    <t>夏日微甜</t>
  </si>
  <si>
    <t>仙居小小农家</t>
  </si>
  <si>
    <t>仙居伊只猪</t>
  </si>
  <si>
    <t>仙人掌20060505</t>
  </si>
  <si>
    <t>仙人掌4546</t>
  </si>
  <si>
    <t>仙仙9886</t>
  </si>
  <si>
    <t>鲜e点</t>
  </si>
  <si>
    <t>鲜采食品专营店</t>
  </si>
  <si>
    <t>鲜到海鲜直销店</t>
  </si>
  <si>
    <t>鲜之隆食品专营店</t>
  </si>
  <si>
    <t>乡巴渝食品</t>
  </si>
  <si>
    <t>乡村小李77</t>
  </si>
  <si>
    <t>乡间美食32</t>
  </si>
  <si>
    <t>乡土间</t>
  </si>
  <si>
    <t>乡土万年农产品</t>
  </si>
  <si>
    <t>香菜优品商城</t>
  </si>
  <si>
    <t>香港美肌皇后</t>
  </si>
  <si>
    <t>香料干菜大全</t>
  </si>
  <si>
    <t>香满源食品</t>
  </si>
  <si>
    <t>湘辣生活</t>
  </si>
  <si>
    <t>湘西大学生联合创业店2014</t>
  </si>
  <si>
    <t>湘西蒲氏特色腊味</t>
  </si>
  <si>
    <t>湘西田野</t>
  </si>
  <si>
    <t>想做生意赚钱</t>
  </si>
  <si>
    <t>向阳故居</t>
  </si>
  <si>
    <t>向左走bu向右</t>
  </si>
  <si>
    <t>肖家佑7216039</t>
  </si>
  <si>
    <t>肖丽泳</t>
  </si>
  <si>
    <t>萧寒51</t>
  </si>
  <si>
    <t>小白菜5129</t>
  </si>
  <si>
    <t>小笨笨lh</t>
  </si>
  <si>
    <t>小标标小</t>
  </si>
  <si>
    <t>小馋猫零食小店</t>
  </si>
  <si>
    <t>小凡凡格调</t>
  </si>
  <si>
    <t>小福星8888</t>
  </si>
  <si>
    <t>小鬼玩意</t>
  </si>
  <si>
    <t>小鸡求虐</t>
  </si>
  <si>
    <t>小娇497548062</t>
  </si>
  <si>
    <t>小酒不倒8</t>
  </si>
  <si>
    <t>小浪花1983</t>
  </si>
  <si>
    <t>小毛店铺</t>
  </si>
  <si>
    <t>小美_rain</t>
  </si>
  <si>
    <t>小女刘刘</t>
  </si>
  <si>
    <t>小女人马丫</t>
  </si>
  <si>
    <t>小屁孩淘啊</t>
  </si>
  <si>
    <t>小色888</t>
  </si>
  <si>
    <t>小狮子座7</t>
  </si>
  <si>
    <t>小食大爱</t>
  </si>
  <si>
    <t>小苏州食品旗舰店</t>
  </si>
  <si>
    <t>小童鞋王木木lias</t>
  </si>
  <si>
    <t>小伟abc11</t>
  </si>
  <si>
    <t>小尾巴277</t>
  </si>
  <si>
    <t>小曦1989125</t>
  </si>
  <si>
    <t>小小2国家</t>
  </si>
  <si>
    <t>小小的爽爽haha</t>
  </si>
  <si>
    <t>小小婕2009</t>
  </si>
  <si>
    <t>小小特的河马</t>
  </si>
  <si>
    <t>小眼睛胖胖美</t>
  </si>
  <si>
    <t>小羊三只</t>
  </si>
  <si>
    <t>小妖xjb</t>
  </si>
  <si>
    <t>小野猫瑞瑞</t>
  </si>
  <si>
    <t>小义_松仔</t>
  </si>
  <si>
    <t>小樱花之梦</t>
  </si>
  <si>
    <t>小鱼09189</t>
  </si>
  <si>
    <t>小鱼儿drp</t>
  </si>
  <si>
    <t>小猪尼尼食品专营店</t>
  </si>
  <si>
    <t>小猪彤儿</t>
  </si>
  <si>
    <t>小资快乐女</t>
  </si>
  <si>
    <t>小嘴红人馆</t>
  </si>
  <si>
    <t>晓笨笨yu</t>
  </si>
  <si>
    <t>晓苛1991</t>
  </si>
  <si>
    <t>晓旭6006</t>
  </si>
  <si>
    <t>笑飞天_2009</t>
  </si>
  <si>
    <t>笑眯眯的猫2</t>
  </si>
  <si>
    <t>笑笑9409</t>
  </si>
  <si>
    <t>谢娟食品</t>
  </si>
  <si>
    <t>心灵暖阳8</t>
  </si>
  <si>
    <t>心心相应1907</t>
  </si>
  <si>
    <t>心心小小铺</t>
  </si>
  <si>
    <t>心之圣22</t>
  </si>
  <si>
    <t>辛德瑞拉2020</t>
  </si>
  <si>
    <t>欣欣向荣2011abc</t>
  </si>
  <si>
    <t>欣悦爸爸</t>
  </si>
  <si>
    <t>欣悦美食</t>
  </si>
  <si>
    <t>新颖淘铺</t>
  </si>
  <si>
    <t>新源特产</t>
  </si>
  <si>
    <t>鑫森源食品专营店</t>
  </si>
  <si>
    <t>鑫同一家</t>
  </si>
  <si>
    <t>鑫源食品商行</t>
  </si>
  <si>
    <t>信明食品旗舰店</t>
  </si>
  <si>
    <t>信誉天使3</t>
  </si>
  <si>
    <t>星光土特产</t>
  </si>
  <si>
    <t>星韩亚食品专营店</t>
  </si>
  <si>
    <t>型形时裳</t>
  </si>
  <si>
    <t>兴趣</t>
  </si>
  <si>
    <t>兴旺zgx</t>
  </si>
  <si>
    <t>幸福a洋儿</t>
  </si>
  <si>
    <t>幸福红娘子</t>
  </si>
  <si>
    <t>兄弟精品店1992</t>
  </si>
  <si>
    <t>熊文昌</t>
  </si>
  <si>
    <t>熊熊yx</t>
  </si>
  <si>
    <t>秀秀恋恋</t>
  </si>
  <si>
    <t>岫岩风土情</t>
  </si>
  <si>
    <t>徐峰0218</t>
  </si>
  <si>
    <t>徐姐的家</t>
  </si>
  <si>
    <t>溆云轩</t>
  </si>
  <si>
    <t>宣威火腿专卖店</t>
  </si>
  <si>
    <t>萱萱yo</t>
  </si>
  <si>
    <t>煊依show</t>
  </si>
  <si>
    <t>雪狼0430</t>
  </si>
  <si>
    <t>雪龙牛肉专卖店</t>
  </si>
  <si>
    <t>雪山飞狐888liu</t>
  </si>
  <si>
    <t>雪中渔者</t>
  </si>
  <si>
    <t>薰衣草8660</t>
  </si>
  <si>
    <t>寻游记味</t>
  </si>
  <si>
    <t>丫头记住要幸福</t>
  </si>
  <si>
    <t>鸭绿江1号店</t>
  </si>
  <si>
    <t>雅名食品专营店</t>
  </si>
  <si>
    <t>雅雅正品专卖</t>
  </si>
  <si>
    <t>雅致中心</t>
  </si>
  <si>
    <t>亚达食品旗舰店</t>
  </si>
  <si>
    <t>亚麻金</t>
  </si>
  <si>
    <t>亚颖食品专营店</t>
  </si>
  <si>
    <t>烟波钓客1</t>
  </si>
  <si>
    <t>烟雨秋阁</t>
  </si>
  <si>
    <t>嫣然一笑的天使</t>
  </si>
  <si>
    <t>延安诚信特产店4098</t>
  </si>
  <si>
    <t>延边金达莱美食城</t>
  </si>
  <si>
    <t>延边品牌咸菜山货</t>
  </si>
  <si>
    <t>延世乳业</t>
  </si>
  <si>
    <t>严雄杰77</t>
  </si>
  <si>
    <t>言行食品专营店</t>
  </si>
  <si>
    <t>炎日润荷</t>
  </si>
  <si>
    <t>研蓉</t>
  </si>
  <si>
    <t>盐阜杂粮批发城</t>
  </si>
  <si>
    <t>颜丹1</t>
  </si>
  <si>
    <t>燕子和传奇</t>
  </si>
  <si>
    <t>燕子李三69</t>
  </si>
  <si>
    <t>阳光嘉美</t>
  </si>
  <si>
    <t>阳光内蒙特产</t>
  </si>
  <si>
    <t>阳阳你真棒66</t>
  </si>
  <si>
    <t>杨13120299218</t>
  </si>
  <si>
    <t>杨成军44</t>
  </si>
  <si>
    <t>杨鸿as</t>
  </si>
  <si>
    <t>杨记百年老店</t>
  </si>
  <si>
    <t>杨婧玄</t>
  </si>
  <si>
    <t>妖娆妆为谁化</t>
  </si>
  <si>
    <t>姚二娘小屋</t>
  </si>
  <si>
    <t>爷叔食品</t>
  </si>
  <si>
    <t>叶叶叶子我</t>
  </si>
  <si>
    <t>夜深没睡意</t>
  </si>
  <si>
    <t>一分利料理</t>
  </si>
  <si>
    <t>一个葬礼</t>
  </si>
  <si>
    <t>一见如故0574</t>
  </si>
  <si>
    <t>一快乐的小孩一</t>
  </si>
  <si>
    <t>一路同行足下生辉</t>
  </si>
  <si>
    <t>一米渔海鲜</t>
  </si>
  <si>
    <t>一沐兰香</t>
  </si>
  <si>
    <t>一山一岭_生态庄园</t>
  </si>
  <si>
    <t>一悟沧桑</t>
  </si>
  <si>
    <t>一丈之夫0</t>
  </si>
  <si>
    <t>伊春市松胜山特产品店</t>
  </si>
  <si>
    <t>伊凡洛</t>
  </si>
  <si>
    <t>伊伊188</t>
  </si>
  <si>
    <t>伊月姐姐</t>
  </si>
  <si>
    <t>衣坊小掌柜</t>
  </si>
  <si>
    <t>衣食住行e</t>
  </si>
  <si>
    <t>依民公社</t>
  </si>
  <si>
    <t>壹虎堂</t>
  </si>
  <si>
    <t>壹往情森</t>
  </si>
  <si>
    <t>宜宾小路</t>
  </si>
  <si>
    <t>颐乐食品</t>
  </si>
  <si>
    <t>亿华数码10</t>
  </si>
  <si>
    <t>亿家专卖</t>
  </si>
  <si>
    <t>忆爱宝贝</t>
  </si>
  <si>
    <t>忆花雪颜</t>
  </si>
  <si>
    <t>忆童年2009</t>
  </si>
  <si>
    <t>忆珍味</t>
  </si>
  <si>
    <t>易购集团</t>
  </si>
  <si>
    <t>驿路梨花1969</t>
  </si>
  <si>
    <t>意天在线</t>
  </si>
  <si>
    <t>银健食品专营店</t>
  </si>
  <si>
    <t>英杰电动车</t>
  </si>
  <si>
    <t>英子zky</t>
  </si>
  <si>
    <t>迎鑫源</t>
  </si>
  <si>
    <t>萤火虫vicky</t>
  </si>
  <si>
    <t>永恒诚信ing</t>
  </si>
  <si>
    <t>永恒的阳光吴</t>
  </si>
  <si>
    <t>永远爱2000</t>
  </si>
  <si>
    <t>永远呵护你亲爱的宝宝</t>
  </si>
  <si>
    <t>永远以诚相待8</t>
  </si>
  <si>
    <t>永远最美55</t>
  </si>
  <si>
    <t>甬家铺子</t>
  </si>
  <si>
    <t>优比特食品专营店</t>
  </si>
  <si>
    <t>优迪食品专营店</t>
  </si>
  <si>
    <t>优雅帅帅</t>
  </si>
  <si>
    <t>优质良品购物商城</t>
  </si>
  <si>
    <t>呦呦和滋滋</t>
  </si>
  <si>
    <t>幽幽skying</t>
  </si>
  <si>
    <t>悠闲时刻食品专营店</t>
  </si>
  <si>
    <t>游戏王兴国</t>
  </si>
  <si>
    <t>于京京518</t>
  </si>
  <si>
    <t>于小凯</t>
  </si>
  <si>
    <t>余姚榨菜001</t>
  </si>
  <si>
    <t>鱼儿的宝贝01</t>
  </si>
  <si>
    <t>渝东南名特食品</t>
  </si>
  <si>
    <t>渝鑫食品</t>
  </si>
  <si>
    <t>榆博集团</t>
  </si>
  <si>
    <t>榆园东北特产店</t>
  </si>
  <si>
    <t>榆园食品专营店</t>
  </si>
  <si>
    <t>与众不同2288</t>
  </si>
  <si>
    <t>雨滴公益</t>
  </si>
  <si>
    <t>雨季的雨5</t>
  </si>
  <si>
    <t>雨苹0317</t>
  </si>
  <si>
    <t>雨琦宇轩</t>
  </si>
  <si>
    <t>玉环新青年</t>
  </si>
  <si>
    <t>玉玉清真</t>
  </si>
  <si>
    <t>元岗松田寿司</t>
  </si>
  <si>
    <t>原生态农家味</t>
  </si>
  <si>
    <t>缘来是朋友zz</t>
  </si>
  <si>
    <t>缘在你我相处</t>
  </si>
  <si>
    <t>源尔康旗舰店</t>
  </si>
  <si>
    <t>跃东食品专营店</t>
  </si>
  <si>
    <t>越乡拂晓</t>
  </si>
  <si>
    <t>越香一品</t>
  </si>
  <si>
    <t>云儿飘1981</t>
  </si>
  <si>
    <t>云龙山食品专营店</t>
  </si>
  <si>
    <t>云南食材</t>
  </si>
  <si>
    <t>云南天天是春天</t>
  </si>
  <si>
    <t>云普特产</t>
  </si>
  <si>
    <t>云雨小月</t>
  </si>
  <si>
    <t>云之南园</t>
  </si>
  <si>
    <t>芸芸小天地</t>
  </si>
  <si>
    <t>运动and营养</t>
  </si>
  <si>
    <t>韻小韻</t>
  </si>
  <si>
    <t>咱东北一家人</t>
  </si>
  <si>
    <t>枣园红枣老店no2</t>
  </si>
  <si>
    <t>皂李湖绿色食品</t>
  </si>
  <si>
    <t>扎西德勒99998</t>
  </si>
  <si>
    <t>宅男购物中心</t>
  </si>
  <si>
    <t>宅鲜配旗舰店</t>
  </si>
  <si>
    <t>张666666666</t>
  </si>
  <si>
    <t>张家冠军</t>
  </si>
  <si>
    <t>张家界特产姜生</t>
  </si>
  <si>
    <t>张家界土家妹特产</t>
  </si>
  <si>
    <t>张美元888</t>
  </si>
  <si>
    <t>张善友8</t>
  </si>
  <si>
    <t>张小亚320</t>
  </si>
  <si>
    <t>张馨月1819</t>
  </si>
  <si>
    <t>张跃东88</t>
  </si>
  <si>
    <t>长常湘</t>
  </si>
  <si>
    <t>长春小眼睛</t>
  </si>
  <si>
    <t>长海aaa贸易</t>
  </si>
  <si>
    <t>长青农产</t>
  </si>
  <si>
    <t>长实与诚信</t>
  </si>
  <si>
    <t>长征源张建华</t>
  </si>
  <si>
    <t>掌柜的老七</t>
  </si>
  <si>
    <t>招财猫0451</t>
  </si>
  <si>
    <t>赵赵0330</t>
  </si>
  <si>
    <t>赵正义619238</t>
  </si>
  <si>
    <t>肇州特色农产品</t>
  </si>
  <si>
    <t>浙江刘基国师茶</t>
  </si>
  <si>
    <t>浙江绿谷秀山丽水</t>
  </si>
  <si>
    <t>浙江绿谷养生福地</t>
  </si>
  <si>
    <t>浙江乡味</t>
  </si>
  <si>
    <t>浙绿谷特产旗舰店</t>
  </si>
  <si>
    <t>浙南特产5</t>
  </si>
  <si>
    <t>珍珍200268</t>
  </si>
  <si>
    <t>真诚保健品商行</t>
  </si>
  <si>
    <t>真空包装的猪蹄爪</t>
  </si>
  <si>
    <t>真实在五常农家店</t>
  </si>
  <si>
    <t>真夏的夏天</t>
  </si>
  <si>
    <t>真心好味</t>
  </si>
  <si>
    <t>真正东北特产</t>
  </si>
  <si>
    <t>正和知源食品专营店</t>
  </si>
  <si>
    <t>吱吱喳喳饰品</t>
  </si>
  <si>
    <t>织神羊绒裤</t>
  </si>
  <si>
    <t>蜘蛛人27</t>
  </si>
  <si>
    <t>执着那个执着</t>
  </si>
  <si>
    <t>芷妍小屋</t>
  </si>
  <si>
    <t>志遥商贸公司</t>
  </si>
  <si>
    <t>中国杰1120</t>
  </si>
  <si>
    <t>中国旅游king</t>
  </si>
  <si>
    <t>中国气都sc达州特产</t>
  </si>
  <si>
    <t>中韩超市</t>
  </si>
  <si>
    <t>中华美食壹号店</t>
  </si>
  <si>
    <t>中农湖南特产专营店</t>
  </si>
  <si>
    <t>周东阳冻品批发中心</t>
  </si>
  <si>
    <t>周周2220</t>
  </si>
  <si>
    <t>朱家粉房</t>
  </si>
  <si>
    <t>珠田文刀</t>
  </si>
  <si>
    <t>猪小妹美食坊5656</t>
  </si>
  <si>
    <t>猪猪屁</t>
  </si>
  <si>
    <t>主攻手2018</t>
  </si>
  <si>
    <t>追悼童年555的梦</t>
  </si>
  <si>
    <t>追朔70</t>
  </si>
  <si>
    <t>子秋1</t>
  </si>
  <si>
    <t>紫红营养米</t>
  </si>
  <si>
    <t>紫一aurola</t>
  </si>
  <si>
    <t>紫衣人yun</t>
  </si>
  <si>
    <t>自然味65</t>
  </si>
  <si>
    <t>宗家府泡菜</t>
  </si>
  <si>
    <t>足球迷俱乐部</t>
  </si>
  <si>
    <t>最后的猎人</t>
  </si>
  <si>
    <t>最牛的网店520</t>
  </si>
  <si>
    <t>醉传奇</t>
  </si>
  <si>
    <t>醉红酒22</t>
  </si>
  <si>
    <t>醉在苗乡</t>
  </si>
  <si>
    <t>昨晚哈多了</t>
  </si>
  <si>
    <t>左左的大哥</t>
  </si>
  <si>
    <t>坐公车的猫</t>
  </si>
  <si>
    <t>（1400克左右）广西宜州特产德胜莫姐纯手工炒年糕 壮族特色小吃</t>
  </si>
  <si>
    <t>(500克左右）广西宜州特产德胜莫姐纯手工炒年糕 壮族特色小吃</t>
  </si>
  <si>
    <t>（6元快递不限重） 纯手工白糯米糍粑   100%纯糯米制作</t>
  </si>
  <si>
    <t>（8元快递不限重）贵州特产 兴义二块粑 饵块粑 耳块粑</t>
  </si>
  <si>
    <t>(8元快递不限重)贵州特产毕节彝姑娘 黄粑 纯手工黄粑 百分百好评</t>
  </si>
  <si>
    <t>（900克左右）广西宜州特产德胜莫姐纯手工炒年糕 壮族特色小吃</t>
  </si>
  <si>
    <t>（原味）韩国年糕条 炒年糕专用手指年糕条 无添加剂</t>
  </si>
  <si>
    <t>[3个包邮] 饵块云南蒙自年糕厂 香米饵块 香米粑粑 纯天然大米</t>
  </si>
  <si>
    <t>[6份包邮]兴义饵块粑二块粑 贵州特产美食年货年糕小吃[夜郎食味]</t>
  </si>
  <si>
    <t>[6个包邮] 贵州特产 兴义安龙饵块粑约400克 二块粑 手打年糕</t>
  </si>
  <si>
    <t>[艾草味]宁波特产虾蜡水磨年糕真空包装秒杀慈城买五送一98包邮</t>
  </si>
  <si>
    <t>[安心] 3份包邮正品金时子韩式炒年糕套餐500g（年糕1袋、酱1袋）</t>
  </si>
  <si>
    <t>[安心]亏本多省3袋包邮正品 正宗金时子韩国年糕条400g韩式炒年糕</t>
  </si>
  <si>
    <t>[光大]韩国年糕条韩国炒年糕速食 年糕辣酱 韩国美食两套包邮</t>
  </si>
  <si>
    <t>[卖疯了]浙江台州特产手工年糕正宗晚米香年糕水磨白年糕真空包装</t>
  </si>
  <si>
    <t>[宁波慈城]义茂水磨年糕银条450g 年糕条 批发价 一箱24包</t>
  </si>
  <si>
    <t>[宁波鼎好]银条水磨年糕条慈城年糕500g真空包装  常温180天保存</t>
  </si>
  <si>
    <t>[宁波鼎好]真空手工年糕2KG 全国包邮 超值</t>
  </si>
  <si>
    <t>[宁波鼎好年糕]真空包装手工300g 慈城年糕  全国5包包邮 促销</t>
  </si>
  <si>
    <t>[宁波年糕]慈城义茂年糕礼盒 馈赠佳品 年货  当月产</t>
  </si>
  <si>
    <t>[宁波年糕]义茂年糕礼盒 慈城年糕2.712KG送礼佳品 年货</t>
  </si>
  <si>
    <t>[宁波特产]炒年糕片/炒年糕干/休闲食品（咸、甜二味）</t>
  </si>
  <si>
    <t>[宁波特产]慈城年糕宁波义茂454g细条年糕  批发价整箱24包</t>
  </si>
  <si>
    <t>[宁波特产]慈城手工年糕5斤   真空包装 多省包邮 胜俞家年糕</t>
  </si>
  <si>
    <t>[宁波特产]慈城义茂年糕227克血糯切片年糕 营养Q劲 全国5包包邮</t>
  </si>
  <si>
    <t>[宁波特产]慈城义茂年糕450g银条 真空5条白年糕 全国5包包邮</t>
  </si>
  <si>
    <t>[宁波特产]慈城义茂年糕454G细条 火锅韩国年糕  全国限区5份包邮</t>
  </si>
  <si>
    <t>[宁波特产]慈城义茂年糕800g叠装 水磨精致白年糕条舌尖上年糕</t>
  </si>
  <si>
    <t>[宁波特产]鼎好年糕亏本冲钻促销 一箱24包12KG江浙沪皖包邮</t>
  </si>
  <si>
    <t>[宁波特产]古址水磨年糕真空年糕条慈城年糕 江浙沪5元运费不续重</t>
  </si>
  <si>
    <t>[宁波特产]河姆渡水磨年糕片400g真空超值装 慈城白年糕片 特价</t>
  </si>
  <si>
    <t>[宁波特产]姚乡水磨切片白年糕450g真空包装 全国5包包邮</t>
  </si>
  <si>
    <t>[宁波特产]义茂桂花糖年糕300g 甜年糕真空年糕 江浙沪皖10包包邮</t>
  </si>
  <si>
    <t>[宁波特产]义茂桂花糖年糕甜年糕真空年糕精制小点心</t>
  </si>
  <si>
    <t>[宁波特产]义茂切片真空年糕 500克 水磨白年糕 全国5包包邮</t>
  </si>
  <si>
    <t>[乡土间]瑞安手打年糕 温州纯手工白年糕 比宁波慈城米香浓 6条装</t>
  </si>
  <si>
    <t>[乡土间]瑞安手打糖年糕 温州纯手工砂糖年糕 比慈城香浓 3条装</t>
  </si>
  <si>
    <t>［一棵小葱］绍兴农家自制水磨年糕 ／ 三斤装／ 预售</t>
  </si>
  <si>
    <t>[原味]宁波特产虾蜡水磨年糕美味秒杀慈城4斤散装全国包邮</t>
  </si>
  <si>
    <t>[镇店之宝]宁波黑米水磨年糕 慈城年糕 真空包装年糕 当天发货</t>
  </si>
  <si>
    <t>[紫薯味]宁波特产虾蜡水磨年糕真空包装秒杀慈城买五送一98包邮</t>
  </si>
  <si>
    <t>｛包邮｝桐庐特产年糕农家自制年糕切片年糕年糕条 viQJzVkeV</t>
  </si>
  <si>
    <t>{首尔公主-预售}圃美多Pulmuone韩国进口芝士年糕 398g/2人份</t>
  </si>
  <si>
    <t>“味道中国”阿里老表江西特产弋阳手打年糕农家大禾米粿5斤包邮</t>
  </si>
  <si>
    <t>《半格绿》经典港式点心 40g/片 马蹄糕3片装</t>
  </si>
  <si>
    <t>「土地之歌」/诸暨年糕三斤/有机东北大米制作包邮</t>
  </si>
  <si>
    <t>『满80包邮』自家做的水磨年糕 手工年糕 年货 糍粑 搭配汤圆年货</t>
  </si>
  <si>
    <t>【 4个包邮】云南蒙自大井年糕 紫糯米玫瑰红糖年糕 500g真空包装</t>
  </si>
  <si>
    <t>【2袋包邮】 松桂坊蒿菜纯糯米糍粑湖南农家土特产糕点年糕年货</t>
  </si>
  <si>
    <t>【2袋包邮】大同江炒年糕 辣酱套餐 韩国炒年糕 正宗打糕 买10送3</t>
  </si>
  <si>
    <t>【2袋包邮】韩国料理韩国炒年糕用年糕条大米制作韩式炒年糕400g</t>
  </si>
  <si>
    <t>【2个包邮】云南曲靖会泽特产包谷饵块纯粗粮玉米饵块正宗小粑粑</t>
  </si>
  <si>
    <t>【2件包邮】韩国料理 正宗韩式辣炒年糕 年糕条 大米制作 400克</t>
  </si>
  <si>
    <t>【2件包邮】糯米糍粑四川特产 纯糯米手工农家打糕 赠黄豆粉黄糖</t>
  </si>
  <si>
    <t>【2斤包邮】宁波特产/ 水磨纯手工白年糕条 切片年糕500g真空包装</t>
  </si>
  <si>
    <t>【35元包邮】东北特产粘豆包江米面豆包白豆包东北豆包纯手工制作</t>
  </si>
  <si>
    <t>【3包邮】正宗 蒙自年糕 云南蒙自 大井红糖年糕 500g 真空包装</t>
  </si>
  <si>
    <t>【3袋包邮】年糕条韩式打糕条2人份朝鲜族民族美食 东北延边特产</t>
  </si>
  <si>
    <t>【4份】芝士年糕 韩国 年糕辣炒年糕炒 韩式年糕芝士炒年糕包邮</t>
  </si>
  <si>
    <t>【5袋包邮】贵州特产 兴仁刘家豆沙粑 糯米糍粑 年糕 真空包装</t>
  </si>
  <si>
    <t>【5个江浙沪皖包邮】谷家润火锅年糕450克</t>
  </si>
  <si>
    <t>【5个江浙沪皖包邮】谷家润切片年糕450克</t>
  </si>
  <si>
    <t>【80江浙沪皖包邮】崇明特产纯手工水磨年糕  手工年糕  年糕</t>
  </si>
  <si>
    <t>【8元快递不限重】贵州特产 清镇刘姨妈二块粑饵块粑 年糕 400g</t>
  </si>
  <si>
    <t>【8元快递不限重】贵州兴义特产 安龙花边晚饵块粑 二块粑 475g</t>
  </si>
  <si>
    <t>【8元快递不限重】贵州兴义特产 安龙粳稻晚米饵块粑二块粑 475g</t>
  </si>
  <si>
    <t>【GH9】韩国料理韩国炒年糕专用 年糕条 一只鼎火锅年糕 水磨年糕</t>
  </si>
  <si>
    <t>【RH216】韩国芝士年糕奶酪年糕火锅食材可拉丝(原味）250克分装</t>
  </si>
  <si>
    <t>【RH217】韩国紫薯芝士年糕奶酪年糕火锅食材可拉丝250克分装</t>
  </si>
  <si>
    <t>【RH218】韩国南瓜芝士年糕奶酪年糕火锅食材可拉丝250克分装</t>
  </si>
  <si>
    <t>【RH255】正宗韩式草莓年糕☆草莓夹心年糕条 韩国芝士火锅年糕用</t>
  </si>
  <si>
    <t>【RH256】黄桃年糕☆正宗韩式黄桃夹心年糕条 韩国芝士火锅年糕用</t>
  </si>
  <si>
    <t>【阿里烧烤_年糕】户外烧烤半成品食材 年糕烤串8串真空包装</t>
  </si>
  <si>
    <t>【阿林农货店】台州特产手撕年糕250克韩国年糕条可用烧烤火锅</t>
  </si>
  <si>
    <t>【艾叶年糕】 宁波水磨青年糕 清明食品 驱寒散湿 胜慈城四月芳菲</t>
  </si>
  <si>
    <t>【暧丽丝-天台欧巴的年糕】纯天然无添加的紫薯年糕</t>
  </si>
  <si>
    <t>【白年糕】水磨纯手工 香滑软糯 真空包装 舌尖上的中国宁波特产</t>
  </si>
  <si>
    <t>【半边天】澳门豆捞 芝心丸/芝心包 香浓芝士火锅食材500克</t>
  </si>
  <si>
    <t>【包邮】常州特产金丰年糕 正宗手工糯米红糖桂花年糕 火锅 6000g</t>
  </si>
  <si>
    <t>【包邮】农家手工自制 糯米小糍粑 年糕 打糕</t>
  </si>
  <si>
    <t>【包邮】云南美食特产 蒙自香米饵块700g 土特食品/年糕粑粑饵丝</t>
  </si>
  <si>
    <t>【包邮】云南蒙自特产 红糖年糕500g/饵块粑粑 舌尖上的土特食品</t>
  </si>
  <si>
    <t>【包邮】云南特产 蒙自白糖火腿年糕500g/香米饵块粑粑 土特食品</t>
  </si>
  <si>
    <t>【包邮】云南特产 蒙自白糖芝麻年糕500克pk大井饵块切糕土特食品</t>
  </si>
  <si>
    <t>【包邮】云南特产 蒙自红糖玫瑰年糕500g 土特食品/饵块粑粑切糕</t>
  </si>
  <si>
    <t>【包邮】云南特产 蒙自糯米糍粑485克/香米饵块年糕粑粑 土特食品</t>
  </si>
  <si>
    <t>【宝舜食品】浙江宁波慈城特产 新鲜水磨手工年糕/手切年糕片500g</t>
  </si>
  <si>
    <t>【北京平价赚信任】日本代购北菓楼炸年糕糯米糕三种口味</t>
  </si>
  <si>
    <t>【馋世界】韩国进口 下午2点炒年糕 方便速食年糕条 空心芝士年糕</t>
  </si>
  <si>
    <t>【炒年糕 麻辣味】金时子韩国独家配方辣酱炒米糕年糕条 单袋 5条</t>
  </si>
  <si>
    <t>【炒年糕 烧烤味】金时子韩国独家配方辣酱炒米糕年糕条 单袋 5条</t>
  </si>
  <si>
    <t>【炒年糕片】自家新鲜炒制的年糕片/年糕干/回忆童年往事500g包邮</t>
  </si>
  <si>
    <t>【崇明特产】纯手工 年糕条 1斤装 小条型【柔嫩超Q】年货崇明糕</t>
  </si>
  <si>
    <t>【厨味香】韩式真空年糕907g泡菜辣白菜火锅年糕 韩国炒年糕批发</t>
  </si>
  <si>
    <t>【促销】韩国进口~可拉丝的奶酪芝士味夹心年糕  1000g江浙沪包邮</t>
  </si>
  <si>
    <t>【代购】 老字号品牌 上海虹口糕团食品厂 赤豆糕 单个装 100g</t>
  </si>
  <si>
    <t>【代购】 上海虹口糕团厂 雪菜/糖芝麻/全家福年糕团子真空包装</t>
  </si>
  <si>
    <t>【鼎味源】禧运年 燕麦年糕400g 水磨年糕 筋道可口 美味火锅配菜</t>
  </si>
  <si>
    <t>【鼎味源】禧运年 紫薯年糕400g 水磨年糕 筋道可口 美味火锅配菜</t>
  </si>
  <si>
    <t>【东北仁】炒年糕韩国延边特产打糕条2人份运费10元包邮送辣酱</t>
  </si>
  <si>
    <t>【东北特产】 绿辰粘豆包 家乡豆包 东北粘豆包280G</t>
  </si>
  <si>
    <t>【东知北】包邮纯手工粘豆包 难忘的年味 东北特色亚沟老乡家特产</t>
  </si>
  <si>
    <t>【独家】上海 糯勿糯食品厂门市部年糕 传统年糕代购弄堂特色年糕</t>
  </si>
  <si>
    <t>【独家提供】韩国进口可爱心形星星年糕 名家牌异形年糕500克包装</t>
  </si>
  <si>
    <t>【恩施馆】北纬30°宣恩土家纯手工糯米年糕年粑粑糍粑10块包邮</t>
  </si>
  <si>
    <t>【浮流食坊】福建特产传统农家手工白粿白年糕条糍粑炒年糕 2条</t>
  </si>
  <si>
    <t>【福安肉糕】八一市场最好的炒糕肉糕年糕  整块销售 满百包邮</t>
  </si>
  <si>
    <t>【高粱年糕】 香滑软糯 真空包装 宁波特产美食QS认证 淘甬汇新品</t>
  </si>
  <si>
    <t>【谷色】 韩国炒年糕组合 韩式年糕条450g*3+柏兰韩式辣椒酱500g</t>
  </si>
  <si>
    <t>【谷色】山人火锅年糕450g 糯米年糕 火锅年糕条</t>
  </si>
  <si>
    <t>【谷色】正宗韩国年糕条 韩国炒年糕专用原料韩式辣炒年糕450g</t>
  </si>
  <si>
    <t>【贵女郎】广西南宁特产纯手工制作水街年糕400克</t>
  </si>
  <si>
    <t>【桂花年糕】 宁波慈城手工彩色水磨  农家散装 当天现做 甜味</t>
  </si>
  <si>
    <t>【桂花年糕】 宁波慈城手工彩色水磨 农家散装 当天现做 5件包邮</t>
  </si>
  <si>
    <t>【海门特产】传统手工糕点红枣年糕重阳糕糯米年糕切糕圆笼糕现做</t>
  </si>
  <si>
    <t>【韩国】 5袋包邮 来自韩国的传统名食 炒年糕 烧烤味 麻辣味</t>
  </si>
  <si>
    <t>【航妈家】超可爱造型年糕 纯手打米糕 年糕 宝宝最爱 Q弹不粘牙</t>
  </si>
  <si>
    <t>【好食家】日本进口烤年糕 福年糕400g 福ふく餅 日式烤年糕 正品</t>
  </si>
  <si>
    <t>【好丫食品】韩式风味芝士年糕500g 韩国火锅夹心年糕/奶酪年糕</t>
  </si>
  <si>
    <t>【好丫食品】韩式风味芝士年糕500g 原味+紫薯+南瓜3种口味混搭</t>
  </si>
  <si>
    <t>【好丫食品】韩式南瓜芝士年糕500g 韩国火锅夹心年糕/奶酪年糕</t>
  </si>
  <si>
    <t>【好丫食品】韩式紫薯芝士年糕500g 韩国火锅夹心年糕/奶酪年糕</t>
  </si>
  <si>
    <t>【黑米年糕】宁波特产 慈城年糕 河姆渡黑米年糕 适宜炒 煮 蒸</t>
  </si>
  <si>
    <t>【黑土特产】绿辰粘豆包东北黑龙江豆包真空常温保存热食 5袋包邮</t>
  </si>
  <si>
    <t>【恒翔】仙居特产农家新鲜现做手工水磨年糕纯绿色大米制500g包邮</t>
  </si>
  <si>
    <t>【红糖年糕】  真空包装 浙江宁波特产美食胜慈城俞家虾腊 纯天然</t>
  </si>
  <si>
    <t>【宏凤年糕坊】白糯米团子/无锡常州特产美食/软糯咸鲜/家乡味道</t>
  </si>
  <si>
    <t>【湖南馆】湘西纯手工糯米糍粑年糕（5个）</t>
  </si>
  <si>
    <t>【湖州特产】湖州特色小吃 红糖年糕500G（ 真空包装）</t>
  </si>
  <si>
    <t>【黄冈馆】湖北农家手工糍粑 纯糯米新鲜糍粑  现做糍粑 5斤包邮</t>
  </si>
  <si>
    <t>【黄土缘】陕北特产/黄米/软糜子年糕/480克传统地方小吃/2袋包邮</t>
  </si>
  <si>
    <t>【江浙沪皖3斤包邮】自家新鲜炒制的年糕片/年糕干/回忆童年往事</t>
  </si>
  <si>
    <t>【江浙沪皖5斤包邮】正宗韩式年糕条/火锅年糕/小年糕条/手工年糕</t>
  </si>
  <si>
    <t>【江浙沪皖包邮】宁波水磨年糕/礼盒装9.6kg/24包真空装/批发年货</t>
  </si>
  <si>
    <t>【今日特卖】韩式年糕条/韩国炒年糕专用/火锅年糕/真空包装/包邮</t>
  </si>
  <si>
    <t>【经典组合】宁波桂花年糕+韩式年糕条/正宗水磨年糕/双重美味</t>
  </si>
  <si>
    <t>【考利亚】小豆白糕韩国风味正宗朝鲜族手工打糕散状年糕 400g</t>
  </si>
  <si>
    <t>【空运】东北中之杰正宗大黄米苏子叶粘饽饽粘火勺糕粘豆包黏耗子</t>
  </si>
  <si>
    <t>【口感好】江西特产弋阳年糕包邮 宁波年糕片韩国年糕条5斤</t>
  </si>
  <si>
    <t>【六六大顺】手工年糕礼盒 清香耐嚼 好米好水好手艺 30年传统</t>
  </si>
  <si>
    <t>【买6包邮】贵州兴义特产 安龙粳稻晚米饵块粑二块粑最糯最好吃</t>
  </si>
  <si>
    <t>【买二包邮】贵州特产 纯手工白糍粑糯米糍粑糯米粑年糕真空包装</t>
  </si>
  <si>
    <t>【买二包邮】贵州特产 豆沙粑500g 豆沙窝糍粑油炸粑纯手工 咸味</t>
  </si>
  <si>
    <t>【买三送一】唐人基 澳门豆捞 有心年糕 原味芝士味韩国风味年糕</t>
  </si>
  <si>
    <t>【买三送一】唐人基 澳门豆捞 有心年糕 芝士南瓜味 韩国风味年糕</t>
  </si>
  <si>
    <t>【买三送一】唐人基澳门豆捞有心年糕芝士紫薯味原味韩国风味年糕</t>
  </si>
  <si>
    <t>【买十包邮】贵州特产 刘姨妈饵块粑 二块粑 400克 年糕 香软糯</t>
  </si>
  <si>
    <t>【买十包邮】贵州特产 清镇刘姨妈手工糍粑 250g 糯米糍粑年糕</t>
  </si>
  <si>
    <t>【买十包邮】贵州兴义特产 安龙粳稻晚米饵块粑二块粑 475g</t>
  </si>
  <si>
    <t>【蒙自年糕】云南特产 红糖年糕500g+蒙自糍粑485g 年货2个包邮</t>
  </si>
  <si>
    <t>【孟妈农庄】红枣发糕  红糖发糕 酒店速冻发糕专供 杂面发糕</t>
  </si>
  <si>
    <t>【苗侗情】糯米粑粑 糍粑 农家纯手工年糕 贵州特产糕点 热卖包邮</t>
  </si>
  <si>
    <t>【秒杀价】MOFO HOME江西老家乡手工制作粘米团 早餐泡饭糕点首选</t>
  </si>
  <si>
    <t>【鸣鹤古镇特产】回味小时候吃的年糕饺 咸菜笋丝馅 预定 5个起拍</t>
  </si>
  <si>
    <t>【鸣鹤古镇特产】回味小时候吃的年糕饺 榨菜馅 预定</t>
  </si>
  <si>
    <t>【鸣鹤古镇特产】回味小时候吃的年糕饺 芝麻豆酥糖做馅 预定</t>
  </si>
  <si>
    <t>【那些年糕】 自创品牌 正宗慈城水磨 桂花切片 400g</t>
  </si>
  <si>
    <t>【那些年糕】 自创品牌 正宗慈城水磨 火锅年糕 炒糕条</t>
  </si>
  <si>
    <t>【那些年糕】 自创品牌 正宗慈城水磨黑糯米切片 400g</t>
  </si>
  <si>
    <t>【南瓜果】港式点心 广式点心 港式甜点 冷冻食品点心3枚</t>
  </si>
  <si>
    <t>【年货必备】蒙自特产玫瑰红糖年糕550g香糯可口传统美食3袋包邮</t>
  </si>
  <si>
    <t>【年货节】韩式芝士夹心年糕 雪白芝士炒年糕 香糯脆爽 韩国美食</t>
  </si>
  <si>
    <t>【宁波鼎好年糕】手工真空包装 慈城手工年糕 1.8KG 全国包邮</t>
  </si>
  <si>
    <t>【宁波鼎好年糕】现做手工年糕 慈城手工年糕400克真空灭菌包装</t>
  </si>
  <si>
    <t>【宁波年糕】5斤糯米糍粑糯米年糕糯米块 江浙沪包邮 现做</t>
  </si>
  <si>
    <t>【宁波年糕】姚乡水磨年糕礼盒300克*12包 现货</t>
  </si>
  <si>
    <t>【宁波年糕】余姚慈城手工年糕礼盒  真空包装 年货 福利</t>
  </si>
  <si>
    <t>【宁波特产】 慈城老字号庄永大年糕300g* 20包礼盒装  年货团购</t>
  </si>
  <si>
    <t>【宁波特产】慈城 如意火锅年糕300g 水磨年糕 白年糕 真空 新鲜</t>
  </si>
  <si>
    <t>【宁波特产】慈城老字号庄永大年糕300g 10包礼盒装 年货团购</t>
  </si>
  <si>
    <t>【宁波特产】慈城老字号庄永大年糕300g 20包礼盒装 年货团购</t>
  </si>
  <si>
    <t>【宁波特产】慈城年糕 手工糯米块  纯糯米 手工 顶级糍粑</t>
  </si>
  <si>
    <t>【宁波特产】慈城如意年糕 500g切片年糕 辣炒年糕 年货礼品</t>
  </si>
  <si>
    <t>【宁波特产】慈城如意年糕 水磨精制年糕300g条状  年货礼品</t>
  </si>
  <si>
    <t>【宁波特产】慈城如意年糕 水磨精制年糕300g条状年货礼品白年糕</t>
  </si>
  <si>
    <t>【宁波特产】慈城如意水磨年糕800g粗条状水磨精制年糕 年货礼品</t>
  </si>
  <si>
    <t>【宁波特产】慈城手工切片年糕片 方便不易坏 5斤起包邮</t>
  </si>
  <si>
    <t>【宁波特产】慈城水磨年糕 慈城老字号庄永大年糕300g</t>
  </si>
  <si>
    <t>【宁波特产】慈城性价比超高水磨手工年糕 散装年糕新米做一袋5斤</t>
  </si>
  <si>
    <t>【宁波特产】慈城义茂水磨年糕片500g真空包装  江浙沪整箱包邮</t>
  </si>
  <si>
    <t>【宁波特产】舌尖上的中国 慈城精品水磨白年糕 散装 绝对回头客</t>
  </si>
  <si>
    <t>【宁波特产】舌尖上的中国 慈城现做 水磨年糕 手工切糕 特价ing</t>
  </si>
  <si>
    <t>【宁波特产】小时候的味道 新鲜炒制香脆年糕片 年糕干 无添加</t>
  </si>
  <si>
    <t>【宁波特产】正宗慈城绿藤水磨年糕300g条状 年货批发团购</t>
  </si>
  <si>
    <t>【宁波特产】正宗慈城绿藤水磨年糕6kg礼盒 20包 年货批发</t>
  </si>
  <si>
    <t>【宁波特产】正宗慈城如意精品糯米块 金黄酥脆纯糯米 好吃回头客</t>
  </si>
  <si>
    <t>【宁波特产】正宗慈城如意水磨年糕 1.8kg花色礼盒 年货 送人最佳</t>
  </si>
  <si>
    <t>【宁波特产】正宗慈城如意水磨年糕3.6kg礼盒 12包 年货批发</t>
  </si>
  <si>
    <t>【宁波特产】正宗慈城如意水磨年糕3kg切片礼盒 年货 免切真方便</t>
  </si>
  <si>
    <t>【宁波特产】正宗慈城如意水磨年糕6kg礼盒 20包 年货批发</t>
  </si>
  <si>
    <t>【宁波特产】正宗慈城义茂水磨年糕 300g桂花糖年糕 舌尖上的中国</t>
  </si>
  <si>
    <t>【宁波义茂年糕】慈城义茂花色年糕组合 6包2.731KG 全国包邮</t>
  </si>
  <si>
    <t>【农之尚】七宝水磨年糕 纯手工年糕 香米年糕 2斤装 只发江浙沪</t>
  </si>
  <si>
    <t>【农之尚】七宝特产纯手工年糕 拇指年糕 火锅年糕 韩国炒年糕</t>
  </si>
  <si>
    <t>【农之尚】七宝特产葱油年糕 葱花年糕 纯手工年糕 韩国炒年糕</t>
  </si>
  <si>
    <t>【农滋味】农家手工糍粑，纯正当地优质糯米，手工打制</t>
  </si>
  <si>
    <t>【侬之悠品】炸年糕干/年糕胖 农家自制 休闲零食 诸暨特产 125g</t>
  </si>
  <si>
    <t>【糯米年糕】广西特色 红糖芝麻年糕 红豆夹心叶子粑粑 软糯香甜</t>
  </si>
  <si>
    <t>【糯米年糕】广西特色小吃 红糖芝麻年糕 软糯香甜 两个包邮</t>
  </si>
  <si>
    <t>【黔人坊】水磨纯手工农家制作年糕 山泉水+遵义大米 年味白年糕</t>
  </si>
  <si>
    <t>【亲乡味 芝麻年糕干】200克袋装胖嵊州特产系列传统零食小吃特价</t>
  </si>
  <si>
    <t>【全场6元运费不限重】贵州特产 刘姨妈 饵块粑 400g</t>
  </si>
  <si>
    <t>【全场6元运费不限重】贵州特产 远东蕨粑 350克</t>
  </si>
  <si>
    <t>【全国3斤起包邮】自家新鲜炒制的年糕片/年糕干/回忆童年往事</t>
  </si>
  <si>
    <t>【三姐海鲜】椰汁黄金糕 纯手工制作 东南亚风味 300g 风味独特</t>
  </si>
  <si>
    <t>【三斤全国包邮】农家自产年糕 年糕条年糕片500g 手工糯米年糕</t>
  </si>
  <si>
    <t>【山东馆】舌尖上的中国 山东特产纯手工糯米年糕 炒年糕二斤包邮</t>
  </si>
  <si>
    <t>【绍兴特产】上虞梁湖年糕4.0元/斤(5斤起拍）</t>
  </si>
  <si>
    <t>【绍兴特产】祝家庄水磨年糕每斤57.40元/12斤</t>
  </si>
  <si>
    <t>【舌尖2推荐】胡富宏 蕨根糍粑350g*4包 纯手工糍粑炒吃蒸吃油炸</t>
  </si>
  <si>
    <t>【舌尖上的中国推荐】宁波手工白年糕条手打粳米水磨年糕4斤包邮</t>
  </si>
  <si>
    <t>【申通包邮】韩国芝士年糕【原味+南瓜+紫薯+海苔】套餐4风味/份</t>
  </si>
  <si>
    <t>【深海明珠】年糕 韩式风味芝士年糕 拉丝 奶酪年糕芝士夹心 500g</t>
  </si>
  <si>
    <t>【实惠】上饶弋阳年糕正宗手打年糕散装年糕五斤全国包邮惊爆价</t>
  </si>
  <si>
    <t>【实体店批发】一只鼎切片年糕[1*24包包邮江浙沪]</t>
  </si>
  <si>
    <t>【食客中国】浙江农家特产 山芋果 地瓜饼 粗粮手工现做 8只起拍</t>
  </si>
  <si>
    <t>【食客中国】浙江特产 白年糕片 韩国炒年糕火锅年糕包邮买2送1</t>
  </si>
  <si>
    <t>【食客中国】浙江特产 白年糕条 韩国炒年糕火锅年糕包邮 6份包邮</t>
  </si>
  <si>
    <t>【食客中国】浙江特产 山芋红薯年糕条 韩国炒年糕火锅年糕 现做</t>
  </si>
  <si>
    <t>【食客中国】浙江特产 玉米年糕条 韩国炒年糕火锅年糕 现做</t>
  </si>
  <si>
    <t>【食客中国】正宗野生艾草糯米青团 传统糕点 手工现做 8只起售</t>
  </si>
  <si>
    <t>【试吃装】有心芝士年糕韩式风味 韩式炒年糕 芝心 夹心 火锅食材</t>
  </si>
  <si>
    <t>【顺食真】韩式芝士年糕南瓜味250g 韩国火锅食材夹心年糕包心</t>
  </si>
  <si>
    <t>【顺食真】冷冻芝士年糕原味250g 火锅食材韩国风味 夹心奶酪年糕</t>
  </si>
  <si>
    <t>【顺食真】原装进口日本年糕400g 日式碳烤年糕 烧烤炒年糕8块装</t>
  </si>
  <si>
    <t>【思味王_锦鲤年糕】椰汁年糕鱼 年货礼盒 大礼包 团购 商务装</t>
  </si>
  <si>
    <t>【思味王_手工年糕】鱼糕 水磨年糕 锦鲤鱼年糕鱼 年货礼盒特产</t>
  </si>
  <si>
    <t>【遂昌特产】金竹志源牌黄米果 正宗灰汁浇制古老做法 传统糕点</t>
  </si>
  <si>
    <t>【孙妈燕皮馄饨】温州特产糯米糍粑红糖包裹超糯超好吃送红糖芝麻</t>
  </si>
  <si>
    <t>【泰山波妞家】大黄米红枣年糕黄米窝窝舌尖味道香甜软糯</t>
  </si>
  <si>
    <t>【泰山波妞家】山东年糕农家传统手工自制舌尖中国 年货小吃点心</t>
  </si>
  <si>
    <t>【唐人基】南瓜韩式芝士年糕 炒年糕条韩国年糕韩国美食火锅年糕</t>
  </si>
  <si>
    <t>【唐人基】新品 有心年糕 试吃装 芝士年糕  韩国小吃 点心 赠品</t>
  </si>
  <si>
    <t>【淘味道】 煮食生活火锅年糕400g 糯米年糕 年糕条</t>
  </si>
  <si>
    <t>【淘味道】 煮食生活火锅年糕400g*4 糯米年糕 火锅年糕条</t>
  </si>
  <si>
    <t>【淘味道】煮食生活 火锅年糕 400g*4 糯米年糕 年糕条 韩式年糕</t>
  </si>
  <si>
    <t>【淘味道】煮食生活 火锅年糕400g 糯米年糕 年糕条 韩式年糕</t>
  </si>
  <si>
    <t>【特价抢购】5袋包邮宜宾竹叶黄粑竹叶糕10个350g营养早点小吃</t>
  </si>
  <si>
    <t>【特色中国】浙江丽水特产 龙泉农家手工黄果 年糕黄米果黄粿1kg</t>
  </si>
  <si>
    <t>【天猫超市】   如意 水磨精致年糕300g/袋 慈城特产方便 速食</t>
  </si>
  <si>
    <t>【天猫超市】 如意  水磨火锅年糕 300g/袋 慈城特产 方便速食</t>
  </si>
  <si>
    <t>【天猫超市】两件五折 如意 水磨火锅年糕300g 慈城特产 方便速食</t>
  </si>
  <si>
    <t>【天猫超市】满58减10 如意 水磨年糕450g/袋  慈城年糕 方便速食</t>
  </si>
  <si>
    <t>【天猫超市】满58减10 如意 水磨切片年糕500g 慈城特产 方便速食</t>
  </si>
  <si>
    <t>【天猫超市】如意 水磨火锅年糕300g/袋 慈城特产 方便速食年货</t>
  </si>
  <si>
    <t>【天猫超市】如意 水磨精致年糕300g/袋  慈城特产 方便速食</t>
  </si>
  <si>
    <t>【天猫超市】如意 水磨精致年糕300g/袋  慈城特产 方便速食年货</t>
  </si>
  <si>
    <t>【天猫超市】如意 水磨年糕450g/袋 宁波特产 慈城年糕 方便速食</t>
  </si>
  <si>
    <t>【天猫超市】如意 水磨切片年糕500g/袋 慈城特产 方便速食</t>
  </si>
  <si>
    <t>【天猫超市】张力生 XO海鲜酱年糕180g 优质大米制作 味道好极了</t>
  </si>
  <si>
    <t>【天猫超市】张力生 韩式辣炒年糕250g 精选大米制作 味道好极了</t>
  </si>
  <si>
    <t>【天猫超市】张力生 咖喱酱年糕185g 精选大米制作 味道好极了</t>
  </si>
  <si>
    <t>【天台欧巴的艾草年糕】天台水磨超Q有嚼劲不粘牙农家自制年糕</t>
  </si>
  <si>
    <t>【天台欧巴的白年糕】天台水磨年糕超Q有嚼劲不粘牙农家自制年糕</t>
  </si>
  <si>
    <t>【天台欧巴的黑米年糕】天台水磨超Q有嚼劲不粘牙农家自制年糕</t>
  </si>
  <si>
    <t>【天台欧巴的红糖年糕】天台水磨超Q有嚼劲不粘牙农家自制年糕</t>
  </si>
  <si>
    <t>【天台欧巴的南瓜年糕】天台水磨超Q有嚼劲不粘牙农家自制年糕</t>
  </si>
  <si>
    <t>【天台欧巴的紫薯年糕】天台水磨超Q有嚼劲不粘牙农家自制年糕</t>
  </si>
  <si>
    <t>【天天特价】糍粑纯糯米湘西特产农家自制零食小糍粑手工年糕5个</t>
  </si>
  <si>
    <t>【天天特价】大理赵家手工糯香米饵块 正宗传统小吃 买3送1买5送2</t>
  </si>
  <si>
    <t>【天天特价】东北特产亚沟镇粘豆包年糕散装新鲜日期4斤装包邮</t>
  </si>
  <si>
    <t>【天天特价】韩国辣炒年糕 600g年糕条+210g年糕酱 三人份</t>
  </si>
  <si>
    <t>【天天特价】韩国辣炒年糕 年糕条打糕条辣炒米条 三包带年糕酱包</t>
  </si>
  <si>
    <t>【天天特价】韩国辣炒年糕套餐 白年糕条 炒年糕 送辣酱包 共4袋</t>
  </si>
  <si>
    <t>【天天特价】江西赣南特产 赣南田村客家手打黄元米馃 米果小吃</t>
  </si>
  <si>
    <t>【天天特价】临安粳米年糕 白年糕炒年糕 水磨新鲜现做4斤装</t>
  </si>
  <si>
    <t>【天天特价】年糕条 韩国炒年糕正宗韩式手工炒年糕套餐附辣酱包</t>
  </si>
  <si>
    <t>【天天特价】三人份韩国香辣炒年糕 打糕条 600g年糕条210g年糕</t>
  </si>
  <si>
    <t>【天天特价】水磨年糕炒年糕手工年糕条【诸暨特产】最新日期生产</t>
  </si>
  <si>
    <t>【天天特价】现钞年糕片干农家自制芝麻年糕胖500g休闲零食</t>
  </si>
  <si>
    <t>【天天特价】正宗韩国味大同江辣炒年糕条真空纯手工打糕辣酱套餐</t>
  </si>
  <si>
    <t>【天天特价】正宗宁波年糕/紫薯年糕/纯天然补气养颜浙江宁波特产</t>
  </si>
  <si>
    <t>【天天特价】正宗弋阳年糕真空包装400克/包五斤包邮纯大禾米制作</t>
  </si>
  <si>
    <t>【天鲜配】新鲜拇指年糕</t>
  </si>
  <si>
    <t>【天鲜配】新鲜年糕片切片年糕软年糕</t>
  </si>
  <si>
    <t>【脱水白年糕片】舌尖上的宁波 太平佑华特产美食 VS慈城手工年糕</t>
  </si>
  <si>
    <t>【皖西生活】安徽特产 糯米年糕 正宗农家手打水磨年糕 现做现卖</t>
  </si>
  <si>
    <t>【五常米妈】农家自己包的东北粘豆包</t>
  </si>
  <si>
    <t>【霞霞妹】正宗重庆土特产 农家纯手工糯米糍粑 年货糕点年糕1个</t>
  </si>
  <si>
    <t>【现货】进口日本年糕400g 日式碳烤年糕烧烤年糕 日式炭烤年糕块</t>
  </si>
  <si>
    <t>【现做】上海 老广东菜馆 招牌 排骨年糕套餐 炸排骨+炸年糕 经典</t>
  </si>
  <si>
    <t>【现做现卖 新鲜出售】景宁黄粿 黄米粿畲品黄果 年糕 景宁土特产</t>
  </si>
  <si>
    <t>【现做现卖 新鲜出售】庆元黄粿 黄米粿 黄年糕 每根2斤5 土特产</t>
  </si>
  <si>
    <t>【乡味到】湖北恩施特产富硒糯米手工糍粑 土家族年糕真空8枚装</t>
  </si>
  <si>
    <t>【乡味贵州站】贵州特产安龙粳稻晚饵块粑 饵块粑 年糕粑粑糍粑</t>
  </si>
  <si>
    <t>【香葱年糕】 真空包装 宁波特产美食 淘甬汇出当天生产 新品特价</t>
  </si>
  <si>
    <t>【香糯坊】纯糯米年糕600g浙江杭州余杭特产白色年糕条块餐馆特供</t>
  </si>
  <si>
    <t>【香糯坊】宁波风味 浙江特产火锅年糕 年糕条500g/包 韩国式年糕</t>
  </si>
  <si>
    <t>【香芋年糕】韩式炒年糕年糕条火锅食材 有心年糕年糕香芋馅 200g</t>
  </si>
  <si>
    <t>【徐刀刀年糕系列】韩国彩色星心年糕  又萌又好吃！</t>
  </si>
  <si>
    <t>【丫丫】延边特产/朝鲜族打糕/正宗手工3斤包邮/真空包装500克</t>
  </si>
  <si>
    <t>【阳泉特产】黄米面油炸糕 油糕 豆沙馅10个装 夏季慎拍 2盒包邮</t>
  </si>
  <si>
    <t>【壹虎堂】白年糕 水磨手工年糕  香滑软糯 宁波慈城年糕 真空装</t>
  </si>
  <si>
    <t>【壹人壹】蒿子糍粑200g *3包 传统土特产 手工纯糯米打糕 蒿粑</t>
  </si>
  <si>
    <t>【亿买食品1发】韩国芝士年糕南瓜味500克爆汁年糕0135</t>
  </si>
  <si>
    <t>【亿买食品1发】韩国芝士年糕紫薯味500克爆汁年糕0135</t>
  </si>
  <si>
    <t>【渔鲜坊】宁波特产 慈城年糕 现做手工切年糕片 10斤起限区包邮</t>
  </si>
  <si>
    <t>【玉米年糕】 真空包装 宁波特产手工美食 胜慈城俞家虾腊新品</t>
  </si>
  <si>
    <t>【元味】2斤手工崇明糕 糯米糕 核桃红枣蜜枣 散装零食干货</t>
  </si>
  <si>
    <t>【原生店】皇冠秒杀韩国辣炒年糕条延边打糕条韩式炒年糕运费10元</t>
  </si>
  <si>
    <t>【增辉年年糕】炒年糕片/年糕干/宁波特产/新鲜炒制无添加/甜味</t>
  </si>
  <si>
    <t>【增辉年年糕】炒年糕片/年糕干/宁波特产/新鲜炒制无添加/咸味</t>
  </si>
  <si>
    <t>【增辉年年糕】浙江宁波水磨年糕礼盒装4.8kg/12包真空装送礼年货</t>
  </si>
  <si>
    <t>【增辉年年糕】浙江宁波特产水磨年糕/无添加白年糕/400g真空装</t>
  </si>
  <si>
    <t>【宅鲜配】 原味芝士年糕 火锅食材  500g/包 韩国风味</t>
  </si>
  <si>
    <t>【宅鲜配】紫薯芝士年糕 火锅食材 500g/包 韩国风味</t>
  </si>
  <si>
    <t>【宅知鲜】韩国新品/芝士夹心年糕/芝士夹心米条/年糕火锅500分装</t>
  </si>
  <si>
    <t>【珍味道】上海一只鼎 火锅年糕 年糕 切条年糕450g 韩国料理年糕</t>
  </si>
  <si>
    <t>【震撼低价】星星的美食 韩国炒年糕甜辣味辣椒酱食材料组合6人份</t>
  </si>
  <si>
    <t>【整箱包邮】常州特产金丰年糕 正宗手工糯米白年糕火锅食材6000g</t>
  </si>
  <si>
    <t>【芝士年糕 海苔味】韩式炒年糕 年糕 拉丝 芝心 夹心 250g/包</t>
  </si>
  <si>
    <t>【芝士年糕 南瓜味】 韩式炒年糕 拉丝 芝心夹心 250g/包</t>
  </si>
  <si>
    <t>【芝士年糕 原味】韩式炒年糕 拉丝 芝心 夹心  250g/包</t>
  </si>
  <si>
    <t>【芝士年糕 原味】买五送一韩式炒年糕 拉丝 芝心 夹心 250g/包</t>
  </si>
  <si>
    <t>【芝士年糕 紫薯】 韩式炒年糕 夹心拉丝 美食  250g/包</t>
  </si>
  <si>
    <t>【诸暨特产】水磨年糕手工炒年糕年糕条糯米新做韩国年糕1500g</t>
  </si>
  <si>
    <t>【诸暨特产】正宗水磨年糕 炒年糕 手工年糕条 糯米新做 年货必备</t>
  </si>
  <si>
    <t>【猪啦啦家】湘西张家界慈利糯米糍粑糯米粑粑蒿子粑粑</t>
  </si>
  <si>
    <t>【子西坊】自家制作 正宗蔚县黄米面炸糕 粗粮 油炸糕1.98元一个</t>
  </si>
  <si>
    <t>【紫薯年糕】抗衰老补气血 宁波特产孕妇养身首选 上海人最爱当天</t>
  </si>
  <si>
    <t>◆6省满百包邮◆自家打年糕/糯米糍/年糕/纯糯米年糕/最新鲜 年糕</t>
  </si>
  <si>
    <t>◇日本进口 佐藤食品年糕 方型切糕 又香又糯日式家庭装年糕1000g</t>
  </si>
  <si>
    <t>☆恭城人打油茶☆萝卜粑 年糕 500g真空装 桂林土特产 年货必备</t>
  </si>
  <si>
    <t>☆恭城人打油茶☆南瓜粑 年糕 500g真空装  桂林土特产 年货必备</t>
  </si>
  <si>
    <t>☆恭城人打油茶☆肉糕粑 年糕 500g真空装  桂林土特产 年货必备</t>
  </si>
  <si>
    <t>☆恭城人打油茶☆芋头粑 年糕 500g真空装 桂林土特产 年货必备</t>
  </si>
  <si>
    <t>★嵊州磨糍★嵊州年糕500克(晚米/农家做)可做韩国炒年糕！特价</t>
  </si>
  <si>
    <t>★团购批发★香糯坊手指年糕24斤箱糯米年糕/1箱包浙江沪皖120</t>
  </si>
  <si>
    <t>0.32韩国最热销宝贝 韩国年糕条 辣炒年糕真空包装 12条 4份包邮</t>
  </si>
  <si>
    <t>100%纯大黄米粘豆包-无水-熟粘豆包-绿色有机-非转基因-无色素</t>
  </si>
  <si>
    <t>1000克(2斤)红糖年糕、广西土特产手工年糕甜而不腻送礼特产</t>
  </si>
  <si>
    <t>10袋包邮 韩国进口年糕 星星年糕 心形可爱炒年糕500g</t>
  </si>
  <si>
    <t>10袋包邮 韩国进口年糕花生形状小葫芦年糕 蝴蝶结可爱炒年糕500g</t>
  </si>
  <si>
    <t>10袋包邮 宁波年糕条可比韩式年糕条/火锅年糕/小年糕条/手工年糕</t>
  </si>
  <si>
    <t>10袋包邮东北粘豆包 绿辰粘豆包 黏豆包 有机绿色真空包装 280克</t>
  </si>
  <si>
    <t>10份包邮 东北特产粘豆包 江米面豆包 白豆包东北豆包 纯手工制作</t>
  </si>
  <si>
    <t>10份包邮 东北特产粘豆包 江米面豆包 豆包东北豆包 纯手工制作</t>
  </si>
  <si>
    <t>10份包邮东北特产传统食品 江米年糕 糯米切糕白年糕 无添加现做</t>
  </si>
  <si>
    <t>10个包邮贵州安顺特产传统手工小吃糕点油炸鸡蛋糕带佐料真空包装</t>
  </si>
  <si>
    <t>10个包邮贵州特产糯米黄粑 不添加防腐剂 原味竹叶黄粑独立包装</t>
  </si>
  <si>
    <t>10个包邮贵州兴义特产安龙刘老伯二块粑 饵块粑500克年糕晚稻米制</t>
  </si>
  <si>
    <t>10个包邮贞丰布乡兴义饵块粑二块粑 480克年糕毛稻米制 吃火锅了</t>
  </si>
  <si>
    <t>10件包邮东北特产地方美食粘饼年糕饼 糯米饼粘火烧粘火勺真空装</t>
  </si>
  <si>
    <t>10元运费 延边特产朝鲜族打糕驴打滚年糕散状 天仙福白糕 500g</t>
  </si>
  <si>
    <t>10元运费包邮 韩国打糕 延边朝鲜族糕点 散状 红豆松糕500g</t>
  </si>
  <si>
    <t>10元运费不限重 韩国韩式辣酱炒年糕片辣年糕片打糕片500g现做</t>
  </si>
  <si>
    <t>10元运费不限重 韩国韩式辣酱炒年糕条 辣年糕片 打糕条片 500g</t>
  </si>
  <si>
    <t>10元运费不限重 正宗朝鲜族手工打糕 韩国风味发糕小饼 350g</t>
  </si>
  <si>
    <t>10元运费不限重 正宗朝鲜族手工打糕 韩国风味红豆打糕 350g</t>
  </si>
  <si>
    <t>10元运费封顶 朝鲜族 红豆松糕/手工制作韩国打糕/传统韩国食品</t>
  </si>
  <si>
    <t>10元运费封顶 韩国打糕 韩式打糕 延边特产 手工打糕 年糕 打糕片</t>
  </si>
  <si>
    <t>10元运费封顶 延边朝鲜族打糕 年糕 韩式年糕 手工打糕 花朵打糕</t>
  </si>
  <si>
    <t>10元运费封顶 延边特产 朝鲜族打糕 韩式年糕 红豆面黑豆豌豆</t>
  </si>
  <si>
    <t>10月促销~ 韩国进口芝士年糕 得安奈 芝士年糕 1000克 冷冻保存</t>
  </si>
  <si>
    <t>1205四川达州特产 巴蜀农家自制米豆腐 个 真空 600克左右 10送1</t>
  </si>
  <si>
    <t>12个包邮 关岭豆沙粑 纯糯米黑糯米苞谷小米糍粑肉末馅豆沙馅粑粑</t>
  </si>
  <si>
    <t>12月大促销~韩国进口松鹤牌可爱小葫芦式炒年糕 年糕豆 500克</t>
  </si>
  <si>
    <t>14年新品赣县田村绍坤黄元米果286g袋装赣南客家传统手工特产年糕</t>
  </si>
  <si>
    <t>15袋包邮 CJ希杰大喜大糖醋辣酱100g 韩国料理必备炒拌煎甜辣酱</t>
  </si>
  <si>
    <t>15年新年年糕 年货 粑粑 粉利广西桂林特产水渗粑 媲美炒粉河粉</t>
  </si>
  <si>
    <t>16省5斤包邮 农家纯糯米手工制作糕点年糕 糯米糍粑 糯米粑 500g</t>
  </si>
  <si>
    <t>1袋包邮年糕条 韩式炒年糕辣酱套餐  韩国辣年糕  韩国炒年糕套餐</t>
  </si>
  <si>
    <t>1号组合~韩国进口 年糕条600g+松鹤牌炒年糕酱150g 年糕组合 限量</t>
  </si>
  <si>
    <t>2.PM炒年糕 韩国炒年糕 碗装年糕 碗装 速食年糕</t>
  </si>
  <si>
    <t>200g年糕 精品年糕 久煮不糊汤 火锅原料 武汉荆门满百包邮</t>
  </si>
  <si>
    <t>2013东北黄豆包纯正清真食品大黄米面粘豆包大黄每个冬季发货</t>
  </si>
  <si>
    <t>2014米米果江西客家 黄年米果 年糕 炒年糕 柴火笼床1600克</t>
  </si>
  <si>
    <t>2014年糕 浙江台州临海特产 临海软香晚米年糕 手工年糕 手撕年糕</t>
  </si>
  <si>
    <t>2014年糕 浙江台州临海特产 临海软香晚米年糕 手工年糕 水磨年糕</t>
  </si>
  <si>
    <t>2014年临安特产临安炒年糕片250g 零食甜脆香喷喷江浙沪皖5件包邮</t>
  </si>
  <si>
    <t>2014农家新鲜灿米年糕家常主食浙江台州临海农特产小吃</t>
  </si>
  <si>
    <t>2014糯米麻糍 糍粑 浙江台州临海土特产 软香年糕 手工麻糍 麻糍</t>
  </si>
  <si>
    <t>2014糯米浙江台州临海土特产 软香糯米糯年糕 手工麻糍 麻糍 糍粑</t>
  </si>
  <si>
    <t>2014手工年糕 浙江台州临海特产 软香晚米年糕 水磨年糕 糯米年糕</t>
  </si>
  <si>
    <t>2014晚米年糕 浙江台州临海土特产 梗米年糕 水磨年糕 农家自做</t>
  </si>
  <si>
    <t>2014晚米年糕 浙江台州临海土特产 糯米年糕 水磨年糕 农家自做</t>
  </si>
  <si>
    <t>2014新货上市赣南特产客家/黄元米果（黄年米果）500g真空包装</t>
  </si>
  <si>
    <t>2014新糯米浙江 台州特产 正宗手工糯米麻糍麻薯农家年糕糯糍切糕</t>
  </si>
  <si>
    <t>2014新品 东北特产黄/白切糕 东北粘豆包大黄米切糕黏豆包5份包邮</t>
  </si>
  <si>
    <t>2014正品散装天然贵州黎平糯米粑粑舌尖中国有机食品包邮惊爆低价</t>
  </si>
  <si>
    <t>2015年高级送礼年货/安铺传统糯米年糕/广东年糕广式糕点炒年糕条</t>
  </si>
  <si>
    <t>2015农家自制新鲜手工年糕/年糕片/年糕条新鲜制作真空包装 2斤装</t>
  </si>
  <si>
    <t>20袋包邮 金时子 即食韩国炒年糕条 麻辣味 55g 炒年糕 打糕条</t>
  </si>
  <si>
    <t>20袋包邮 金时子 即食韩国炒年糕条 烧烤味 55g 炒年糕 打糕条</t>
  </si>
  <si>
    <t>20袋包邮 金时子即食韩国炒年糕条麻辣味55g炒年糕打糕条特价促销</t>
  </si>
  <si>
    <t>20袋包邮 水蜜桃冰打糕 朝鲜族打糕 金时子打糕冰棒 冷冻更好吃</t>
  </si>
  <si>
    <t>20袋包邮 香蕉冰打糕 朝鲜族打糕 金时子香蕉打糕冰棒 冷冻更好吃</t>
  </si>
  <si>
    <t>20个包邮东北特产东北小吃油炸糕 老味道油炸糕点 纯红小豆馅真空</t>
  </si>
  <si>
    <t>20个包邮湖北特产风味早点 纯糯米手工绿豆糍粑75g  真空包装年糕</t>
  </si>
  <si>
    <t>2A 香芋2袋  韩国年糕条 韩国炒年糕手工年糕糯米年糕火锅年糕</t>
  </si>
  <si>
    <t>2包包邮 3包送餐具 韩国芝士年糕500g 南瓜风味火锅年糕 可拉丝</t>
  </si>
  <si>
    <t>2包包邮大同江韩式炒年糕  年糕条 韩国风味 270g 带酱包</t>
  </si>
  <si>
    <t>2包包邮韩国风味芝士年糕500克 韩式火锅夹心年糕可拉丝芝士年糕</t>
  </si>
  <si>
    <t>2包包邮韩式火锅必备奶酪年糕 南瓜芝士年糕500克  夹心可以拉丝</t>
  </si>
  <si>
    <t>2包包邮送年糕酱 韩国独资 紫薯韩国芝士夹心年糕500g 韩式火锅用</t>
  </si>
  <si>
    <t>2包包邮芝士年糕 奶酪包芯年糕 韩国夹心年糕 紫薯年糕可以拉丝</t>
  </si>
  <si>
    <t>2袋包邮 韩国Pulmuone圃美多呼辣辣炒年糕 炭烧鸡肉味421g 重辣</t>
  </si>
  <si>
    <t>2袋包邮 韩国炒年糕 打糕条 年糕 好餐得炒年糕酱150g+年糕条500g</t>
  </si>
  <si>
    <t>2袋包邮 韩国进口 火锅炒年糕条 奶酪芝士味夹心年糕条600g 拉丝</t>
  </si>
  <si>
    <t>2袋包邮 韩国进口加热即食炒年糕年糕500g 速食炒年糕</t>
  </si>
  <si>
    <t>2袋包邮 韩国芝士年糕 500g 韩式风味 芝心拉丝年糕 5种口味可选</t>
  </si>
  <si>
    <t>2袋包邮 韩国芝士年糕 黄桃年糕 500g 韩式风味拉丝 5种口味可选</t>
  </si>
  <si>
    <t>2袋包邮 韩国芝士年糕 南瓜年糕 500g 韩式风味拉丝 5种口味可选</t>
  </si>
  <si>
    <t>2袋包邮 韩国芝士年糕 紫薯年糕 500g 韩式风味拉丝 5种口味可选</t>
  </si>
  <si>
    <t>2袋包邮 韩式花样炒年糕数字星星宴会火锅年糕450克韩国辣炒年糕</t>
  </si>
  <si>
    <t>2袋包邮【宗家府炒年糕500g含酱调料包】清净园韩式炒年糕条套餐</t>
  </si>
  <si>
    <t>2袋包邮正宗韩国风味大同江辣炒年糕条真空手工打糕辣酱套餐</t>
  </si>
  <si>
    <t>2份包邮 韩国炒年糕条批发纯手工打糕条年糕500g年糕条+辣酱+芝麻</t>
  </si>
  <si>
    <t>2份包邮 苏子叶大黄米粘豆包黏耗子年糕纯手工正宗东北特产无糖</t>
  </si>
  <si>
    <t>2份包邮/韩国风味炒年糕套餐含酱料年糕专用酱料齐全</t>
  </si>
  <si>
    <t>2份包邮东北特产农家粘饽饽年糕粘豆包小吃粘耗子现做苏耗子真空</t>
  </si>
  <si>
    <t>2份送海苔3份送泡菜 韩国特产小吃辣炒年糕条 韩式年糕辣椒酱套餐</t>
  </si>
  <si>
    <t>2个包邮 韩国红豆什锦卷 270g  营养什锦卷 韩国打糕店订制年糕粘</t>
  </si>
  <si>
    <t>2个包邮 韩国红糖卷营养年糕黄豆粉 270g  韩国打糕店订制年糕粘</t>
  </si>
  <si>
    <t>2个包邮 韩国五彩饺子营养年糕 270g菱形  韩国打糕店订制年糕粘</t>
  </si>
  <si>
    <t>2个包邮 韩国五彩营养发糕 240g  多彩发糕韩国打糕店订制年糕粘</t>
  </si>
  <si>
    <t>2个包邮 韩国五花红枣营养年糕 270g菱形  韩国打糕店订制年糕粘</t>
  </si>
  <si>
    <t>2个包邮 蒙自年糕 云南特产 蒙自年糕厂 香米饵块 1000g 真空包装</t>
  </si>
  <si>
    <t>2皇冠 福建美食福州特产 绿色食品 美味年糕 千禧牌白粿干7.8元</t>
  </si>
  <si>
    <t>2件包邮 手指年糕 打糕条 炒年糕 套餐500g年糕条+100g酱+芝麻</t>
  </si>
  <si>
    <t>2件包邮 延边商城 韩国正宗辣炒年糕条3人份 韩式打糕条专用原料</t>
  </si>
  <si>
    <t>2件包邮东北黑龙江特产手工江米糯米面黄米玉米面豆包500g装</t>
  </si>
  <si>
    <t>2件包邮送酱韩式芝士年糕拉丝芝心韩国炒年糕奶酪夹心部队年糕锅</t>
  </si>
  <si>
    <t>2斤 包邮正宗朝鲜族韩国风味年糕条 打糕条 韩式料理辣炒年糕专用</t>
  </si>
  <si>
    <t>2斤包邮 朝鲜族 大米饼 糯米糕 年糕 手工打糕 韩国打糕 500g</t>
  </si>
  <si>
    <t>2斤包邮 朝鲜族米肠延边米肠血肠 纯糯米 米肠 韩式猪血米肠</t>
  </si>
  <si>
    <t>2斤包邮 新鲜香米饵块/米粑粑 正宗云南大理传统美食手工圆片年糕</t>
  </si>
  <si>
    <t>2斤包邮 延边朝鲜族手工打糕 韩国韩式打糕条年糕粘送黄豆粉 250g</t>
  </si>
  <si>
    <t>2斤包邮 延边特产黄豆粉打糕 打糕条年糕手工无糖韩国打糕 500g</t>
  </si>
  <si>
    <t>2斤包邮湖南农家土特产手工自制糍粑年糕纯糯米 年糕片500克</t>
  </si>
  <si>
    <t>300g宁波水磨年糕 比宁波特产海鲜实惠 如意牌慈城年糕 宁波旅游</t>
  </si>
  <si>
    <t>30个包邮 湖北特产 纯糯米手工绿豆糍粑 方便速食年糕点 真空包装</t>
  </si>
  <si>
    <t>38元包邮韩式料理朝鲜传统糯米打糕 韩国正宗风味 辣炒年糕条907g</t>
  </si>
  <si>
    <t>3包包邮  韩式风味芝士年糕条500克 韩国火锅夹心年糕 500克</t>
  </si>
  <si>
    <t>3包包邮 韩国进口年糕条600g松鹤牌炒年糕酱150g 年糕组合</t>
  </si>
  <si>
    <t>3包包邮 韩国原装进口芝士年糕 500g 可以拉丝的芝士年糕</t>
  </si>
  <si>
    <t>3包包邮 韩国原装进口芝士年糕 炒年糕火锅年糕500g 海地村</t>
  </si>
  <si>
    <t>3包包邮 年糕组合韩国 名家心形星星年糕500g+150g松鹤年糕酱</t>
  </si>
  <si>
    <t>3包包邮大同江韩式炒年糕 年糕条 韩国风味 270g 带酱包</t>
  </si>
  <si>
    <t>3包包邮韩式风味芝士年糕 原味500克 奶酪夹心年糕条 火锅年糕</t>
  </si>
  <si>
    <t>3包包邮芝士年糕 奶酪年糕  韩国夹心年糕 紫薯年糕可以拉丝的</t>
  </si>
  <si>
    <t>3包送餐具2包包邮 韩国芝士年糕 韩国火锅芝士夹心年糕500g可拉丝</t>
  </si>
  <si>
    <t>3包邮韩式风味芝士年糕条500克 韩国火锅夹心年糕可拉丝的芝士</t>
  </si>
  <si>
    <t>3袋包邮 炒年糕原材料 延边朝鲜族 打糕条 年糕条 手工 500g</t>
  </si>
  <si>
    <t>3袋包邮 韩国炒年糕正宗韩式辣炒年糕条辣酱套餐韩国美食炒年糕</t>
  </si>
  <si>
    <t>3袋包邮 韩国韩式辣酱炒年糕条 辣年糕片 打糕条片 500g</t>
  </si>
  <si>
    <t>3袋包邮 韩国进口海地村芝士年糕韩式奶酪夹心炒年糕条可拉丝500g</t>
  </si>
  <si>
    <t>3袋包邮 韩式芝士年糕拉丝芝心年糕条500g韩国炒年糕奶酪夹心年糕</t>
  </si>
  <si>
    <t>3袋包邮 韩式芝士年糕拉丝芝心年糕条500g南瓜紫薯草莓黄桃任选</t>
  </si>
  <si>
    <t>3袋包邮 韩式芝士年糕原味500g拉丝奶酪夹心年糕条韩国炒年糕火锅</t>
  </si>
  <si>
    <t>3袋包邮 湖北特产 生龙砥窝糍粑 400克</t>
  </si>
  <si>
    <t>3袋包邮 新鲜现做年糕条 炒年糕原材料 手工新鲜打糕 年糕条500g</t>
  </si>
  <si>
    <t>3袋包邮 云南特产 香米烧饵块 特色小吃 烤粑粑 昆明 早点 年糕</t>
  </si>
  <si>
    <t>3袋包邮~韩式炒年糕 大同江年糕条 辣酱包 韩国辣炒年糕速食</t>
  </si>
  <si>
    <t>3袋包邮QQ正宗韩式紫薯芝士夹心年糕条500g 部队火锅必备</t>
  </si>
  <si>
    <t>3袋包邮白糯米黏粘豆包苏子叶500g正宗东北特产美食小吃纯手工</t>
  </si>
  <si>
    <t>3袋包邮黑糯米苏子叶粘豆包正宗东北特产美食小吃500g农家纯手工</t>
  </si>
  <si>
    <t>3袋包邮年糕条 大同江炒年糕 正宗韩式炒年糕 辣炒年糕 特产小吃</t>
  </si>
  <si>
    <t>3袋包邮黏高粱米面粘豆包正宗东北特产美食小吃农家纯手工500g</t>
  </si>
  <si>
    <t>3袋包邮苏子叶大黄米黏粘豆包纯手工500g正宗东北特产美食小吃</t>
  </si>
  <si>
    <t>3袋包邮苏子叶粘豆包黏高粱米面正宗东北特产美食小吃500g纯手工</t>
  </si>
  <si>
    <t>3袋包邮粘豆包正宗东北特产美食小吃大黄米500g纯手工制作黏豆包</t>
  </si>
  <si>
    <t>3份包邮 东北粘火勺 黏火烧 江米面小粘饼粘火勺 火勺子 红小豆馅</t>
  </si>
  <si>
    <t>3份包邮 韩国韩式辣酱炒年糕条 辣年糕片 打糕条批发 年糕酱500g</t>
  </si>
  <si>
    <t>3份包邮 韩国辣炒年糕条批发纯手工打糕条500g年糕条+辣酱+芝麻</t>
  </si>
  <si>
    <t>3份包邮 延边朝鲜族正宗打糕 白米芸豆馅凉糕 口感柔软不硬 400克</t>
  </si>
  <si>
    <t>3份包邮 延边朝鲜族正宗打糕 黑米芸豆馅凉糕 口感柔软不硬 400克</t>
  </si>
  <si>
    <t>3份包邮白熟粘豆包正宗东北纯手工哈尔滨特产500g江米面糯</t>
  </si>
  <si>
    <t>3份包邮炒年糕辣酱套餐 辣炒韩式年糕条打糕条+炒年糕甜辣酱100克</t>
  </si>
  <si>
    <t>3份包邮东北特产农家手工粘饽饽年糕粘豆包小吃粘耗子白糯米现做</t>
  </si>
  <si>
    <t>3份包邮东北特产小吃 粘豆包粘火勺年糕新货粘饽饽粘火烧舌尖中国</t>
  </si>
  <si>
    <t>3份包邮东北特产正宗粘豆包纯手工年糕大黄米黏豆包现蒸真空豆包</t>
  </si>
  <si>
    <t>3份包邮延边朝鲜族手工年糕 韩国韩式打糕红豆松糕散状500g</t>
  </si>
  <si>
    <t>3份包邮正宗东北熟粘豆包黏豆包纯手工比绿辰都好吃500g黄米面</t>
  </si>
  <si>
    <t>3份包邮正宗塑封东北熟粘豆包黏豆包手工500g黄米面比绿辰还好吃</t>
  </si>
  <si>
    <t>3个包邮 海宁手工糯米年糕 海宁特产糯米年糕 潮乡特产 桂花年糕</t>
  </si>
  <si>
    <t>3个包邮 海宁手工糯米年糕 海宁特产糯米年糕 潮乡特产 黑米年糕</t>
  </si>
  <si>
    <t>3个包邮 云南特产 传统美食 香糯可口蒙自红糖玫瑰年糕  500g</t>
  </si>
  <si>
    <t>3个包邮 云南特产 饵块粑/香米饵块/云南烧饵块/大救驾700克饵丝</t>
  </si>
  <si>
    <t>3件包邮 韩国炒年糕条 纯手工打糕条 年糕 500g年糕条+100g酱</t>
  </si>
  <si>
    <t>3件包邮 农家糯米糍粑 湖北特产 糯米糍粑 手工年糕糯米粑500g</t>
  </si>
  <si>
    <t>3件包邮！东北特产粘火烧 糯米面粘火勺红小豆馅现做粘豆包</t>
  </si>
  <si>
    <t>3斤包邮 东北黄米年糕 大黄米面切糕 粘糕 传统工艺制作 500克</t>
  </si>
  <si>
    <t>3斤包邮 韩国韩式糯米打糕派朝鲜族手工年糕东北延边特产500克</t>
  </si>
  <si>
    <t>3斤包邮 延边朝鲜族手工打糕 韩国韩式打糕条年糕粘送黄豆粉 250g</t>
  </si>
  <si>
    <t>3斤包邮 延边朝鲜族手工打糕纯糯米制作密封包装500g 送黄豆粉</t>
  </si>
  <si>
    <t>3斤包邮 粘豆包 东北丹东特产 苏子叶糕 白黏豆包 红豆馅年糕500g</t>
  </si>
  <si>
    <t>3斤包邮 正宗手工糯米年糕条韩国炒年糕朝鲜族打糕条批发延边</t>
  </si>
  <si>
    <t>3斤包邮朝鲜族特色风味/朝鲜族散状/糯米糕500克左右</t>
  </si>
  <si>
    <t>3斤包邮正宗东北江米面粘苏子叶粘豆包粘耗子黏豆包粘糕500克左右</t>
  </si>
  <si>
    <t>3斤包邮正宗东北特产粘豆包纯手工江米面黏豆包现蒸白豆包真空装</t>
  </si>
  <si>
    <t>3粒装 大连特产韩国年年糕（多味糯米团）70克非常好吃哟</t>
  </si>
  <si>
    <t>3人份韩国年糕 正宗韩式风味大同江辣炒年糕条年糕片附酱包 特产</t>
  </si>
  <si>
    <t>400g火锅年糕片保鲜年糕 水磨年糕 真空年糕 炒年糕 水晶年糕条</t>
  </si>
  <si>
    <t>400g切片年糕片保鲜年糕 非年糕条 真空年糕 美味年糕 水晶年糕片</t>
  </si>
  <si>
    <t>400g切片年糕片保鲜年糕 非年糕条真空包装手工年糕水晶年糕片</t>
  </si>
  <si>
    <t>400g甬谜忆牌年糕 米艺年糕 宁波年糕 年糕 温州市区满150元包邮</t>
  </si>
  <si>
    <t>400克 御之味年糕</t>
  </si>
  <si>
    <t>4A【香芋1袋 3种芝士年糕各一袋】炒年糕芝士年糕条宁波年糕糍粑</t>
  </si>
  <si>
    <t>4B【香芋2袋 原味芝士2袋】韩式奶酪夹心年糕 韩国辣炒年糕包邮</t>
  </si>
  <si>
    <t>4包包邮 韩国原装进口芝士年糕 炒年糕火锅年糕香甜韩式年糕500g</t>
  </si>
  <si>
    <t>4包包邮 年糕条 韩国炒年糕 韩式年糕450克优质年糕 水磨年糕韩国</t>
  </si>
  <si>
    <t>4包包邮送200g酱 韩国韩式年糕条 思颜炒年糕 韩国辣炒年糕400g</t>
  </si>
  <si>
    <t>4包邮韩式风味芝士年糕条500克 韩国火锅夹心年糕可拉丝的芝士</t>
  </si>
  <si>
    <t>4袋包邮  韩国第一品牌 宗家府炒年糕 年糕条 经典韩国味</t>
  </si>
  <si>
    <t>4袋包邮 朝鲜族打糕条 年糕条 韩国 辣炒年糕 送辣酱 套餐 300g</t>
  </si>
  <si>
    <t>4袋包邮 出口韩国三湖鱼饼鱼串辣炒年糕条专用涮锅小吃 甜不辣</t>
  </si>
  <si>
    <t>4袋包邮 韩国进口松鹤年糕豆韩式辣炒年糕花生葫芦形状年糕条500g</t>
  </si>
  <si>
    <t>4袋包邮 新娘子细长年糕条500g 另售年糕片韩国辣炒年糕酱辣椒酱</t>
  </si>
  <si>
    <t>4袋包邮 延边特产 东北 粘豆包 又粘又香 大黄米 420g-450g</t>
  </si>
  <si>
    <t>4袋包邮 宜宾名小吃 黄粑 叙源特色香肠黄粑350g10个装 零食早餐</t>
  </si>
  <si>
    <t>4袋包邮 云南特产大理正宗香米饵块片 饵块粑烧饵块500g真空包装</t>
  </si>
  <si>
    <t>4袋包邮韩国风味美食炒年糕条年糕米条打糕DIY韩式辣炒年糕250克</t>
  </si>
  <si>
    <t>4袋包邮送辣酱~韩国年糕条250g 打糕店订做 手工辣炒年糕 金皇冠</t>
  </si>
  <si>
    <t>4袋包邮送辣酱~韩国年糕条250克 现订现做 手工制作辣炒年糕 打糕</t>
  </si>
  <si>
    <t>4袋包邮特价韩国进口三湖鱼饼炒年糕涮锅甜不辣鱼糕鱼串批发450克</t>
  </si>
  <si>
    <t>4袋装 韩国炒年糕 大同江炒年糕韩国正宗韩式手工炒年糕附辣酱包</t>
  </si>
  <si>
    <t>4份包邮～韩国传统黄豆粉打糕原味韩国打糕店订制年糕 250克</t>
  </si>
  <si>
    <t>4件包邮 延边特产 朝鲜族打糕 打糕条 无糖打糕 赠送黄豆粉</t>
  </si>
  <si>
    <t>4件包邮新货年货新鲜炒制的(香喷喷年糕片)干条回忆童年往事 250g</t>
  </si>
  <si>
    <t>4斤包邮【送100克酱】云南特产 正宗香米饵块 圆饵块 烧片饵块</t>
  </si>
  <si>
    <t>4斤包邮送1斤 湖北特产农家柴火土灶纯手工糯米糍粑年糕500g</t>
  </si>
  <si>
    <t>4斤包邮延边朝鲜族手工年糕韩国米糕打糕红豆松糕散状白豆糕</t>
  </si>
  <si>
    <t>4人份韩国年糕正宗大同江辣炒年糕条韩式炒年糕1080g附酱包</t>
  </si>
  <si>
    <t>500g切片年糕 祥容火锅年糕 真空包装年糕片 韩式炒年糕 保鲜年糕</t>
  </si>
  <si>
    <t>58元/十包包邮 赣南兴国农牧春牌黄元米果年糕碱水粑打糕大促特价</t>
  </si>
  <si>
    <t>58元/十包包邮 江西弋阳特产 手打手工条型弋阳年糕打糕 人气特价</t>
  </si>
  <si>
    <t>5袋包邮 东北老式年糕传统糕点心糯米制条片年货年夜饭切糕礼盒</t>
  </si>
  <si>
    <t>5袋包邮 韩国料理【正宗韩式年糕条450g】打糕 韩式辣炒年糕原料</t>
  </si>
  <si>
    <t>5袋包邮 韩国料理【正宗韩式年糕条450g】打糕辣炒年糕另售辣椒酱</t>
  </si>
  <si>
    <t>5袋包邮 韩式年糕300g 韩国辣炒年糕 火锅/麻辣香锅年糕 真空包装</t>
  </si>
  <si>
    <t>5袋包邮 四川宜宾特产特色小吃 查氏富油黄粑360g</t>
  </si>
  <si>
    <t>5份包邮 东北特产大黄米面切糕年糕 惠丰林食品老式粘糕嘎香500克</t>
  </si>
  <si>
    <t>5份包邮 东北特产黄豆包 东北粘豆包 大黄米豆包 自家纯手工制作</t>
  </si>
  <si>
    <t>5份包邮 东北特产粘豆包 江米面豆包 白豆包东北豆包 纯手工制作</t>
  </si>
  <si>
    <t>5份包邮 东北特产粘豆包 江米面豆包 白豆包芸豆豆包 纯手工制作</t>
  </si>
  <si>
    <t>5份包邮 东北特产粘火勺年火烧黏火烧年糕饼粘豆包苏耗子苏叶干粮</t>
  </si>
  <si>
    <t>5份包邮 东北粘豆包纯手工大黄米粘豆包黄米面真空包装8元/份</t>
  </si>
  <si>
    <t>5份包邮 韩国韩式辣酱炒年糕条 辣年糕片 打糕条批发 年糕酱500g</t>
  </si>
  <si>
    <t>5件包邮四川特产眉山特产年糕枕头糯米糍粑特色小吃儿时的味道</t>
  </si>
  <si>
    <t>5斤27元江西上饶水磨白年糕500克胜弋阳浙江宁波水磨年糕特价包邮</t>
  </si>
  <si>
    <t>5斤29元江西上饶白年糕500克胜弋阳浙江宁波水磨年糕正宗批发包邮</t>
  </si>
  <si>
    <t>5斤29元江西上饶弋阳土特产正宗纯手工制作大禾米年糕特价包邮</t>
  </si>
  <si>
    <t>5斤包邮 安徽特产 农家纯糯米糍粑 糍粑 手工糯米 年糕 500g</t>
  </si>
  <si>
    <t>5斤包邮 白年糕条 农家年糕 水磨年糕 安徽特产 手工特价500g</t>
  </si>
  <si>
    <t>5斤包邮 东北传统食品 江米年糕 糯米切糕 白年糕 无添加 500g</t>
  </si>
  <si>
    <t>5斤包邮 东北黄米面年糕 老式大黄米粘糕切糕 真空包装500克</t>
  </si>
  <si>
    <t>5斤包邮 东北黄米面粘糕 老式大黄米年糕切糕 真空包装500克</t>
  </si>
  <si>
    <t>5斤包邮 东北黄米年糕 大黄米面切糕 纯手工切糕 老式粘糕 500克</t>
  </si>
  <si>
    <t>5斤包邮 东北黄米年糕 大黄米面切糕 粘糕 传统工艺制作  500克</t>
  </si>
  <si>
    <t>5斤包邮 东北江米年糕 白切糕 纯手工 糯米年糕 老式粘糕 500克</t>
  </si>
  <si>
    <t>5斤包邮 东北年糕 黄米面年糕 东北老式粘糕 大黄米面切糕 500克</t>
  </si>
  <si>
    <t>5斤包邮 东北年糕 江米面年糕 糯米糕 白切糕 手工年糕 500克</t>
  </si>
  <si>
    <t>5斤包邮 东北特产 粘火勺 年火烧 黏火烧 年糕 量大批发</t>
  </si>
  <si>
    <t>5斤包邮 东北粘豆包 白豆包江米面豆包  东北豆包 真空装12个</t>
  </si>
  <si>
    <t>5斤包邮 粘火烧 粘豆包 粘火勺 东北特产美食 粘饽饽 纯糯米制作</t>
  </si>
  <si>
    <t>5斤包邮满10斤送1斤湖北特产纯珍珠糯米手工打糍粑真空包装年糕</t>
  </si>
  <si>
    <t>600克黑糯米彩印袋华强年糕古镇特产春节送礼休闲食品 热销</t>
  </si>
  <si>
    <t>620克 正宗台州天台特产 农家宁波水糕火锅手工炒年糕 街头年糕条</t>
  </si>
  <si>
    <t>68元多省包邮 清净园宗家府系列 炒年糕500g 即食</t>
  </si>
  <si>
    <t>6袋包邮 韩国鱼糕韩国鱼饼辣炒年糕必备甜不辣釜宝海鲜饼410克</t>
  </si>
  <si>
    <t>6袋包邮 清净园  宗家府  年糕条 450g</t>
  </si>
  <si>
    <t>6袋包邮 清净园  宗家府 年糕片 450g</t>
  </si>
  <si>
    <t>6份包邮 东北特产粘豆包 江米面豆包 白豆包 东北豆包 每份九个</t>
  </si>
  <si>
    <t>6份包邮 江米豆包粘豆包粘大米豆包大黄米豆包白豆包纯手工制作</t>
  </si>
  <si>
    <t>6份包邮东北特产粘豆包 大黄米粘豆包农家现蒸黏豆包年糕 手工做</t>
  </si>
  <si>
    <t>6份免邮！纯手工制作◆东北粘豆包◆大黄米◆ 一斤装</t>
  </si>
  <si>
    <t>6件包邮 东北特产粘豆包 正宗农村大黄米粘豆包 手工 东北粘豆包</t>
  </si>
  <si>
    <t>6斤包邮重庆年糕 秀山糍粑 糯米糍粑 白糍粑500g</t>
  </si>
  <si>
    <t>6斤包邮重庆年糕 秀山糍粑 糯米糍粑 豆豆粑 豆豆糍粑500g</t>
  </si>
  <si>
    <t>6条农家纯手工自制叶素糕 广西区灵山乡村桂花糕稻香村传统特产</t>
  </si>
  <si>
    <t>6元运费不限重 江西特产 弋阳龟峰牌切片年糕 柔软爽滑</t>
  </si>
  <si>
    <t>700克/12片 云南蒙自香米饵块/粑粑/新鲜烧饵块饵丝 昆明 2袋包邮</t>
  </si>
  <si>
    <t>700克云南昆明街边小吃早点新鲜饵块/烧饵块粑粑/片软糯香3份包邮</t>
  </si>
  <si>
    <t>7元不限重 湖北特产 农家手工制作方型糯米糍粑/500g (真空包装)</t>
  </si>
  <si>
    <t>80后经典记忆江南美食宁波特产慈溪余姚芝麻炒年糕片酥脆炒年糕胖</t>
  </si>
  <si>
    <t>8地区2代包邮:韩国进口松鹤年糕条600g 超大包装2-3次 韩国炒年糕</t>
  </si>
  <si>
    <t>8元不限重 贵州小吃饵块粑 农家原生态自制刀切二块粑 真空包装</t>
  </si>
  <si>
    <t>9.8包邮 宋家年糕 白年糕水磨 韩国年糕条切片 火锅美食 买2送1</t>
  </si>
  <si>
    <t>9.9江浙沪包邮传统纯手工糕点 崇明红枣糕 年糕糯米糕 250克</t>
  </si>
  <si>
    <t>9元邮费包邮不限重韩国炒年糕*专用年糕条 真空500克不送料3人份</t>
  </si>
  <si>
    <t>ASSI BRAND 细长年糕条 年糕条 炒年糕用年糕条 500g</t>
  </si>
  <si>
    <t>ASSI BRAND 一口年糕条 年糕条 炒年糕用年糕条 500g</t>
  </si>
  <si>
    <t>ASSI年糕条/小媳妇年糕条/新娘子粘糕 韩国炒年糕 真空包装 907g</t>
  </si>
  <si>
    <t>ASSI细长辣炒年糕套餐 500克细长米条+150克年糕辣酱 韩式炒年糕</t>
  </si>
  <si>
    <t>cctv4走遍中国美食 信阳传统小吃纯糯米手工糍粑 农家自制糯米粑</t>
  </si>
  <si>
    <t>DIY顶级炒年糕 辣酱鱼饼套餐 韩国星星年糕+炒年糕酱+鱼饼 包邮</t>
  </si>
  <si>
    <t>DIY辣炒年糕套餐 韩国年糕条907克+柏兰辣酱200克+甜不辣410克</t>
  </si>
  <si>
    <t>F1-805【AAK】韩国进口原味年糕条 炒年糕火锅年糕 500g好评如潮</t>
  </si>
  <si>
    <t>K★团购批发★百味利韩式年糕500克小鱼形/20包包浙江沪皖185</t>
  </si>
  <si>
    <t>s 包邮韩国进口 松鹤年糕条 辣炒年糕条 进口小当家年糕条600g</t>
  </si>
  <si>
    <t>s 韩国辣炒年糕 年糕条正宗韩式年糕小媳妇年糕 907克年糕条</t>
  </si>
  <si>
    <t>s 新娘子细长年糕条500g 韩国风味年糕条</t>
  </si>
  <si>
    <t>T 实体店 正品特价 大连艺堂食品（韩国独资）年年糕正宗韩国风味</t>
  </si>
  <si>
    <t>T 正宗韩式炒年糕 年糕条 粘糕条 甜炒年糕条380克真空包装 批发</t>
  </si>
  <si>
    <t>T出口韩国辣炒年糕条907g 真空无防腐剂韩剧里的炒年糕弹性不粘牙</t>
  </si>
  <si>
    <t>T韩国年糕条真空907克3人份无防腐剂 韩式辣炒年糕/泡菜炒年糕用</t>
  </si>
  <si>
    <t>T韩式年糕片真空907克 韩国炒年糕用 泡菜汤辣炒年糕材料 无防腐</t>
  </si>
  <si>
    <t>T宁波特产慈溪米芝缘水磨年糕水晶400克散装浙江促销特价年糕干</t>
  </si>
  <si>
    <t>T新品广东特产六合信小年糕椰丝红豆馅麻薯糕点糯米糍 两个装60克</t>
  </si>
  <si>
    <t>艾草【散装3条】预售1月25日发货独家好材料定制宁波虾蜡虾腊年糕</t>
  </si>
  <si>
    <t>艾草年糕 农家自制 诸暨特产  年糕 养生 10元一斤500g</t>
  </si>
  <si>
    <t>艾草年糕/青年糕/野菜清香/驱寒散湿/纯天然绿色无添加/真空包装</t>
  </si>
  <si>
    <t>艾草年糕宁波特产美食大榭太平手工30年老作坊品质绝佳胜慈城俞家</t>
  </si>
  <si>
    <t>爱家妈妈绿色食品陕北黄米软糕油糕农家自制杂粮年糕孕妇食品</t>
  </si>
  <si>
    <t>安徽池州九华山东至风味特产籼米过年年糕阳糕山里人5斤包邮</t>
  </si>
  <si>
    <t>安徽霍山特产 纯手工年糕  糯米年糕 散装年糕 每个包装4份</t>
  </si>
  <si>
    <t>安徽六安 舒城特产 南港年糕 手工制作 年糕 年粑粑  爽滑不粘牙</t>
  </si>
  <si>
    <t>安徽特产 水磨年糕 真空切片年糕可炒炸煮汤涮火锅400g批发包邮</t>
  </si>
  <si>
    <t>安徽特产 水磨宁波年糕 真空紫薯切片年糕炒炸煮汤涮火锅400g包邮</t>
  </si>
  <si>
    <t>安徽特产切片年糕400g 火锅必备年糕火锅菜 三环内送货到家</t>
  </si>
  <si>
    <t>安徽特产手工水磨年糕白年糕条超糯 不适合炒年糕江浙沪皖5份包邮</t>
  </si>
  <si>
    <t>安徽特产舒城农家年糕粑粑糯米粑粑农梗米粑粑农家特产10斤包邮</t>
  </si>
  <si>
    <t>安徽特产宣城糯米年糕农家手工水磨年糕好吃不沾牙筋道有嚼劲包邮</t>
  </si>
  <si>
    <t>安徽桐城特产 农家自制纯糯米手工糍粑 油炸糍粑 糍糕 松脆香糯</t>
  </si>
  <si>
    <t>安徽无为特产 本地特产年糕光滑美味，喜欢吃年糕的亲们还等什么</t>
  </si>
  <si>
    <t>安徽宣城特产 农家自制糯米糍粑 年糕条 现做现卖 江浙沪皖10送1</t>
  </si>
  <si>
    <t>安徽宣城特产手工年糕糍粑糯米非宁波年糕 不沾牙筋道 当天现做</t>
  </si>
  <si>
    <t>安铺特产广东传统水磨黑糯米年糕4斤年货礼盒装送老人长辈湛廉江</t>
  </si>
  <si>
    <t>安铺特产广东传统水磨糯米黄年糕4斤年货零食礼盒装湛江廉江年糕</t>
  </si>
  <si>
    <t>白糍粑 方便速食年糕 糍粑 纯糯米手工湖北糍粑农家自制 包邮20省</t>
  </si>
  <si>
    <t>白糍粑方便速食年糕 糍粑 纯糯米手工湖北糍粑农家制5斤包邮20省</t>
  </si>
  <si>
    <t>白粿福建古田自家做的纯粳米冬米制作糍粑年糕好吃不沾口550g3块</t>
  </si>
  <si>
    <t>白记 牛街清真老字号 紫米切糕 年糕 一盒(约500g) 发货当天代买</t>
  </si>
  <si>
    <t>白米粿龙泉土特产黄粿风味小吃 硬饭粿年糕点 黄米粿地方美食</t>
  </si>
  <si>
    <t>白年糕 手工制作水磨年糕 炒年糕 温州年糕 年糕 糯米年糕</t>
  </si>
  <si>
    <t>白年糕 水磨年糕 农家手工年糕 上虞年糕 一周一次 四省10斤包邮</t>
  </si>
  <si>
    <t>白年糕 水磨手工年糕 香滑软糯 宁波慈城年糕 真空装 包邮</t>
  </si>
  <si>
    <t>白年糕宁波特产美食大榭太平手工30年老作坊品质绝佳胜慈城俞家</t>
  </si>
  <si>
    <t>白年糕切片 / 团长用生命切年糕 / 俞家年糕</t>
  </si>
  <si>
    <t>白年糕条 韩国韩式炒年糕正宗年货水磨年糕条火锅套餐 共3袋*350g</t>
  </si>
  <si>
    <t>白年糕条 乡味坊手工制作水磨年糕炒年糕片 独立真空包装温州特产</t>
  </si>
  <si>
    <t>白色星心年糕 爱心年糕 星星小年糕 韩国风味花式火锅年糕500g</t>
  </si>
  <si>
    <t>百年老字号 福州年糕 聚福园红糖年糕 传递老福州熟悉的味道</t>
  </si>
  <si>
    <t>百年老字号 福州年糕 醉仙楼红糖年糕 传递老福州熟悉的味道</t>
  </si>
  <si>
    <t>百年礼 韩国辣炒年糕组合大包装530g韩式年糕炒年糕辣酱2套包邮</t>
  </si>
  <si>
    <t>百山祖黄粿 黄年糕 庆元龙泉黄粿 火锅年糕 黄米粿 碱性食品</t>
  </si>
  <si>
    <t>百山祖黄年糕 庆元黄粿 非龙泉宁波年糕 火锅韩式年糕</t>
  </si>
  <si>
    <t>百味和  韩式年糕 韩式花型年糕</t>
  </si>
  <si>
    <t>百味和  韩式年糕 韩式小鱼型年糕</t>
  </si>
  <si>
    <t>百味和  韩式年糕 韩式心型年糕</t>
  </si>
  <si>
    <t>百味和  韩式年糕 韩式元宝型年糕</t>
  </si>
  <si>
    <t>佰纳优鲜 糕点鱼翅黄金糕400g/袋 广式点心  煎 蒸 炸 入口香</t>
  </si>
  <si>
    <t>柏兰黄桃年糕 夹心年糕条 韩式年糕 韩国炒年糕 火锅年糕原装500g</t>
  </si>
  <si>
    <t>柏兰夹心芝士年糕 可以拉丝的年糕（原味 500g）南京市区现货供应</t>
  </si>
  <si>
    <t>柏兰夹心芝士年糕 可以拉丝的年糕（紫薯 500g）南京市区现货供应</t>
  </si>
  <si>
    <t>柏兰辣炒年糕 年糕条500g韩国风味年糕 辣炒年糕必备 糯米年糕条</t>
  </si>
  <si>
    <t>柏兰南瓜年糕 韩国风味 芝士年糕芝士 夹心年糕 芝士年糕南瓜500g</t>
  </si>
  <si>
    <t>柏兰原味年糕 韩国风味 芝士年糕芝士 夹心年糕 芝士年糕原味500g</t>
  </si>
  <si>
    <t>柏兰原味年糕韩国风味 芝士夹心年糕拉丝奶酪年糕 全网最低促销价</t>
  </si>
  <si>
    <t>柏兰芝士年糕   奶酪年糕条 拉丝芝士年糕 韩国炒年糕 火锅年糕</t>
  </si>
  <si>
    <t>柏兰芝士年糕年糕条500g原味南瓜紫薯草莓黄桃五种口味 夹心年糕</t>
  </si>
  <si>
    <t>棒厨房 喜庆吉祥年糕鱼280g 速冻半成品点心蒸食酒店专供满包邮</t>
  </si>
  <si>
    <t>棒厨房 芝士年糕条块400g 韩国辣炒年糕套餐火锅食材小吃 满包邮</t>
  </si>
  <si>
    <t>棒厨房 紫薯芝士年糕条400g 韩国炒年糕套餐火锅食材小吃 满包邮</t>
  </si>
  <si>
    <t>包邮  脆皮年糕  试用装10支</t>
  </si>
  <si>
    <t>包邮  韩国风味 大连艺堂 年年糕 60克*20条 夏天冰镇口感更佳</t>
  </si>
  <si>
    <t>包邮 DIY辣炒年糕套餐 韩国松鹤年糕条+炒年糕酱150+甜不辣410克</t>
  </si>
  <si>
    <t>包邮 出口韩国芝士年糕组合 韩式炒年糕酱鱼饼甜不辣夹心年糕套装</t>
  </si>
  <si>
    <t>包邮 纯米年糕 无任何添加剂 脆皮年糕</t>
  </si>
  <si>
    <t>包邮 大同江炒年糕 韩国炒年糕 年糕条 韩式炒年糕辣酱套餐 共4袋</t>
  </si>
  <si>
    <t>包邮 广东安铺华强年糕 特价广式年货零食600克香粟新春特产礼盒</t>
  </si>
  <si>
    <t>包邮 广东安铺廉江特产年年有鱼华强年糕 送家人送朋友 500克2条</t>
  </si>
  <si>
    <t>包邮 广东廉江安铺特产椰汁四福 华强年糕4小盒装 春节送礼佳品</t>
  </si>
  <si>
    <t>包邮 韩国部队年糕火锅拉面套餐组合 午餐肉辣酱鱼饼泡菜5到8人份</t>
  </si>
  <si>
    <t>包邮 韩国风味 大连艺堂 年年糕 60克*20条 夏天冰镇口感更佳</t>
  </si>
  <si>
    <t>包邮 韩国韩式芝士年糕500g 拉丝夹心韩国酱炒部队火锅芝心年糕条</t>
  </si>
  <si>
    <t>包邮 韩国进口 可以拉丝的芝士年糕 芝士夹心年糕奶酪年糕1kg</t>
  </si>
  <si>
    <t>包邮 韩国进口巴螺梦嫩年糕 辣炒年糕条 韩式酱炒年糕500g</t>
  </si>
  <si>
    <t>包邮 韩国进口巴螺梦嫩年糕 辣炒年糕条 韩式酱炒年糕500g 2人份</t>
  </si>
  <si>
    <t>包邮 韩国进口可以拉丝的芝士年糕 芝士夹心年糕 奶酪年糕1kg批发</t>
  </si>
  <si>
    <t>包邮 韩国进口可以拉丝的芝士年糕 芝士夹心年糕 奶酪年糕600G</t>
  </si>
  <si>
    <t>包邮 韩国进口食品辣炒年糕套装 松鹤年糕豆500g+炒年糕辣酱150g</t>
  </si>
  <si>
    <t>包邮 韩国进口食品松鹤辣炒年糕套装韩式年糕条+炒年糕辣椒酱组合</t>
  </si>
  <si>
    <t>包邮 韩国进口松鹤年糕条600g*12袋/箱 另售韩式辣炒年糕酱辣椒酱</t>
  </si>
  <si>
    <t>包邮 韩国进口松鹤年糕条好餐得辣椒酱组合 辣炒年糕米条米糕套餐</t>
  </si>
  <si>
    <t>包邮 韩国进口松鹤年糕条辣炒年糕辣酱组合 米糕辣椒酱甜辣酱套餐</t>
  </si>
  <si>
    <t>包邮 韩国进口芝士年糕 奶酪夹心年糕1kg 可拉丝炒年糕必备</t>
  </si>
  <si>
    <t>包邮 韩国进口芝士年糕 芝士/紫薯/南瓜/3款混合分装500g</t>
  </si>
  <si>
    <t>包邮 韩国进口芝士年糕烤年糕 烤着吃的芝士年糕300g送酱料</t>
  </si>
  <si>
    <t>包邮 韩国进口芝士年糕烤年糕 烤着吃的芝士年糕300g送酱料包</t>
  </si>
  <si>
    <t>包邮 韩国进口紫薯地瓜味米条夹心年糕条1000g另售芝士奶酪南瓜味</t>
  </si>
  <si>
    <t>包邮 韩国口味辣炒年糕套餐 年糕条+辣酱+鱼饼（甜不辣）组合装</t>
  </si>
  <si>
    <t>包邮 韩国辣炒年糕4袋 年糕条 韩式炒年糕年糕条套餐过年新年速食</t>
  </si>
  <si>
    <t>包邮 韩国辣炒年糕套餐【韩式年糕条450克*3包+户户辣椒酱500g】</t>
  </si>
  <si>
    <t>包邮 韩国辣炒年糕组合韩式奶酪夹心芝士年糕炒年糕辣酱辣椒酱4袋</t>
  </si>
  <si>
    <t>包邮 韩国糯米米肠 朝鲜族米血肠500g 手工现做米肠 超好吃</t>
  </si>
  <si>
    <t>包邮 韩国原装进口海地村夹心芝士年糕鱼饼甜不辣炒年糕辣酱组合</t>
  </si>
  <si>
    <t>包邮 韩国原装进口芝士年糕 紫薯味芝士火锅上海饭店专供1kg</t>
  </si>
  <si>
    <t>包邮 韩国原装进口紫薯地瓜米条夹心年糕条1000g地瓜混合芯子</t>
  </si>
  <si>
    <t>包邮 韩国芝士年糕500g 韩式芝心拉丝年糕火锅奶酪年糕多口味可选</t>
  </si>
  <si>
    <t>包邮 韩国芝士年糕部队火锅拉面豆捞套餐组合 午餐肉鱼饼5到8人份</t>
  </si>
  <si>
    <t>包邮 韩国芝士年糕部队火锅组合进口拉面鱼饼套餐含底料4到7人份</t>
  </si>
  <si>
    <t>包邮 韩国芝士年糕火锅 拉丝年糕、鱼饼、泡面、甜辣酱5人份套餐</t>
  </si>
  <si>
    <t>包邮 韩国芝士年糕火锅套餐 拉丝年糕、鱼饼、泡面、甜辣酱5人份</t>
  </si>
  <si>
    <t>包邮 韩氏年糕 彩色星心年糕 爱心年糕 星星年糕  花式年糕批发</t>
  </si>
  <si>
    <t>包邮 韩氏年糕 正宗韩式多彩芝士年糕 奶酪韩式火锅夹心年糕 500g</t>
  </si>
  <si>
    <t>包邮 韩式年糕条 批发炒年糕 2.5公斤 粘糕米条 手指年糕促销</t>
  </si>
  <si>
    <t>包邮 韩式数字、心形、星星趣味年糕火锅450g 韩国辣炒年糕</t>
  </si>
  <si>
    <t>包邮 韩式芝士年糕拉丝1000g韩国炒年糕部队火锅芝士年糕饭店批发</t>
  </si>
  <si>
    <t>包邮 韩味良品 原味芝士年糕1kg 韩国进口芝士夹心年糕火锅 批发</t>
  </si>
  <si>
    <t>包邮 衡阳特产 雁城268g糯米 高梁 野菜糍粑 手工糕点 真空 年糕</t>
  </si>
  <si>
    <t>包邮 湖北特产孝感农家纯手工糯米年糕 绿豆糍粑 真空包装20个　</t>
  </si>
  <si>
    <t>包邮 火锅年糕韩式年糕条 韩国炒年糕 辣炒年糕 真空包装450g批发</t>
  </si>
  <si>
    <t>包邮 江苏南通特产 手工长条白糖糯米年糕条  桂花年糕 过年糍粑</t>
  </si>
  <si>
    <t>包邮 江苏南通特产 手工长条糯米白糖年糕条  桂花年糕  过年糍粑</t>
  </si>
  <si>
    <t>包邮 江苏南通特产手工长条  血糯米年糕条  比黑米好吃 过年糍粑</t>
  </si>
  <si>
    <t>包邮 年糕条 韩国炒年糕套餐 韩式炒年糕辣酱套餐 辣炒年糕650g</t>
  </si>
  <si>
    <t>包邮 年糕之家 正宗韩式多彩 芝士年糕 韩式火锅夹心年糕 炒年糕</t>
  </si>
  <si>
    <t>包邮 黏豆包东北特产 绿辰年糕大黄米粘豆包 礼盒装黄豆包1680g</t>
  </si>
  <si>
    <t>包邮 日本进口年糕 烤年糕 炸年糕 丸善一番生切年糕1000g</t>
  </si>
  <si>
    <t>包邮 舌尖上的糯糯 扬州宝应手工年糕 芝麻夹心糯米糕 年糕干250G</t>
  </si>
  <si>
    <t>包邮 送保鲜箱【韩式芝士年糕条500g 南瓜口味】火锅韩国夹心年糕</t>
  </si>
  <si>
    <t>包邮 现做现卖 云南特产 蒙自正宗香米饵块700g真空包装/年糕粑粑</t>
  </si>
  <si>
    <t>包邮 新娘子辣炒年糕酱组合韩国真空细长年糕条手工糯米特产批发</t>
  </si>
  <si>
    <t>包邮 亚沟粘豆包糯米 笨磨坊正宗东北特产 绿色无添加剂假一赔十</t>
  </si>
  <si>
    <t>包邮 云南特产 蒙自正宗香米烧饵块1000克 土特食品 供应店铺配货</t>
  </si>
  <si>
    <t>包邮 云南特产 正宗蒙自香米烧饵块700g 土特食品 年糕糯米粑粑</t>
  </si>
  <si>
    <t>包邮 云南土特产 蒙自正宗香米烧饵块700g 土特食品 年糕粑粑饵丝</t>
  </si>
  <si>
    <t>包邮 云南小吃早点 烧饵块（大号）粑粑1000克/当天制作 软糯鲜香</t>
  </si>
  <si>
    <t>包邮 浙江温州非宁波 水磨年糕 糯米水晶糕手工制作 独立真空包装</t>
  </si>
  <si>
    <t>包邮 正宗亚沟豆包粘玉米 东北特产有机无添加假一赔十 真空包装</t>
  </si>
  <si>
    <t>包邮！韩国手工年糕条1000g送150克辣酱辣炒年糕 韩国风味小吃</t>
  </si>
  <si>
    <t>包邮！家庭套装 韩国辣炒年糕酱150g+手工年糕条500g+鱼饼1袋~</t>
  </si>
  <si>
    <t>包邮：本店任意组合满50元</t>
  </si>
  <si>
    <t>包邮~韩国部队火锅年糕锅套装=泡菜3味芝士夹心年糕+鱼饼+面+辣酱</t>
  </si>
  <si>
    <t>包邮~韩国年糕芝士年糕紫薯地瓜味 3味混合夹心年糕锅500g炒打糕</t>
  </si>
  <si>
    <t>包邮【韩式年糕450g+大喜大糖醋辣酱1袋】韩国小吃辣炒年糕条套餐</t>
  </si>
  <si>
    <t>包邮【韩式年糕条450克*3包+户户辣椒酱500g】韩国辣炒年糕套餐</t>
  </si>
  <si>
    <t>包邮【韩式芝士年糕条500g 原味】芝士软糕 火锅夹心拉丝年糕配料</t>
  </si>
  <si>
    <t>包邮【韩式芝士年糕条500g 紫薯味】火锅奶酪软糕 韩国夹心年糕</t>
  </si>
  <si>
    <t>包邮1.8斤装 舌尖上的中国 宁波特产慈城手工水磨年糕切片</t>
  </si>
  <si>
    <t>包邮3袋 韩国芝士白年糕 紫薯年糕 火锅 南瓜年糕 部队年糕条</t>
  </si>
  <si>
    <t>包邮7袋 韩国炒年糕条韩式芝士年糕拉丝韩国芝士年糕火锅韩国美食</t>
  </si>
  <si>
    <t>包邮柏兰芝士年糕拉丝年糕条500g 芝士南瓜紫薯草莓黄桃 夹心年糕</t>
  </si>
  <si>
    <t>包邮超大量韩国炒年糕条 好餐得辣酱+鱼饼+韩国米条特惠套装1450g</t>
  </si>
  <si>
    <t>包邮出口韩国辣炒年糕条批发韩式波兰芝士夹心原味年糕条500g*2袋</t>
  </si>
  <si>
    <t>包邮出口韩国新品年糕 五星 南瓜口味厂家直销</t>
  </si>
  <si>
    <t>包邮出口韩国芝士年糕 纯米口味新品厂家直销</t>
  </si>
  <si>
    <t>包邮东北粘豆包黄米江米豆包纯手工制作真空包装芸豆馅东北豆包</t>
  </si>
  <si>
    <t>包邮广东年糕安铺特产传统水磨糯米黄年糕2斤年货礼盒装湛江廉江</t>
  </si>
  <si>
    <t>包邮广东特产安铺华强传统年糕湛江廉江水磨糯米年糕600g送礼首选</t>
  </si>
  <si>
    <t>包邮广东湛江特产安铺华强水磨糯米传统年糕送廉江黑糯米年糕600g</t>
  </si>
  <si>
    <t>包邮韩国部队芝士年糕火锅拉面鱼饼甜不辣套餐组合含底料3到5人份</t>
  </si>
  <si>
    <t>包邮韩国炒年糕条组合=炒年糕450g+辣酱200g+辣白菜+番茄酱4包</t>
  </si>
  <si>
    <t>包邮韩国进口南瓜味夹心年糕条1000g韩式火锅辣炒年糕另售奶酪味</t>
  </si>
  <si>
    <t>包邮韩国进口年糕 南瓜芝士紫薯三种口味炒年糕 夹心年糕火锅500g</t>
  </si>
  <si>
    <t>包邮韩国辣炒年糕500+糖甜辣酱150套餐火锅年糕柏兰年糕条新娘子</t>
  </si>
  <si>
    <t>包邮韩国辣炒年糕套餐 炒年糕 正宗韩式辣炒年糕条韩国炒年糕</t>
  </si>
  <si>
    <t>包邮韩国年糕 芝士年糕 奶酪年糕 包芯 可拉丝的夹心年糕 年糕条</t>
  </si>
  <si>
    <t>包邮韩国食品 年糕套餐 松鹤年糕条600克+炒年糕酱150克组合装</t>
  </si>
  <si>
    <t>包邮韩国原装进口芝士年糕 芝士火锅奶酪夹心年糕1kg 来货啦</t>
  </si>
  <si>
    <t>包邮韩国芝士拉丝夹心年糕500g*2韩式甜辣酱500g*1炒年糕火锅套餐</t>
  </si>
  <si>
    <t>包邮韩国芝士年糕 奶酪年糕 包芯年糕 夹心年糕 紫薯年糕可以拉丝</t>
  </si>
  <si>
    <t>包邮韩国芝士年糕部队火锅 拉面鱼饼豆捞套餐组合含底料3到5人份</t>
  </si>
  <si>
    <t>包邮韩国芝士年糕火锅套餐部队火锅拉面芝士夹心年糕酱鱼饼拉面</t>
  </si>
  <si>
    <t>包邮韩国芝士年糕火锅套餐芝士年糕奶酪年糕芝士夹心年糕鱼饼拉面</t>
  </si>
  <si>
    <t>包邮韩国芝士年糕芝士芝心拉丝年糕火锅年糕火锅部队拉丝年糕</t>
  </si>
  <si>
    <t>包邮韩氏年糕 正宗韩式南瓜芝士年糕 奶酪 韩式火锅夹心年糕 500g</t>
  </si>
  <si>
    <t>包邮韩氏年糕 正宗韩式原味芝士年糕 奶酪年糕 火锅夹心年糕 500g</t>
  </si>
  <si>
    <t>包邮韩氏年糕正宗韩式紫薯芝士年糕奶酪年糕韩式火锅夹心年糕500g</t>
  </si>
  <si>
    <t>包邮江西赣南特产客家黄年米果黄元米果黄年糕黄粘米果新年500克</t>
  </si>
  <si>
    <t>包邮江浙沪 韩国进口芝士年糕火锅 紫薯南瓜芝士分装3款混合500g</t>
  </si>
  <si>
    <t>包邮买2袋年糕送1袋泡菜韩国风味大同江辣炒年糕条真空打糕辣酱</t>
  </si>
  <si>
    <t>包邮买3送1无锡阳山糕团艾草麦青老式青团年糕手工现做</t>
  </si>
  <si>
    <t>包邮买二送一正宗韩国风味大同江辣炒年糕条真空打糕微辣酱套餐</t>
  </si>
  <si>
    <t>包邮批发韩国辣炒年糕270g年糕条年糕酱韩式料理店韩食第2份半价</t>
  </si>
  <si>
    <t>包邮批发韩国辣炒年糕年糕条年糕酱韩式料理店韩食食品270g*2袋</t>
  </si>
  <si>
    <t>包邮十省韩国部队火锅套餐DIY芝士年糕泡菜甜不辣年糕酱美味抢购</t>
  </si>
  <si>
    <t>包邮送保鲜箱【韩式芝士年糕条500g 南瓜口味】火锅韩国夹心年糕</t>
  </si>
  <si>
    <t>包邮送冰袋 韩式芝士年糕条500g 韩国炒年糕奶酪夹心拉丝芝心年糕</t>
  </si>
  <si>
    <t>包邮送炒年糕~韩国泡菜切件3袋+炒年糕2袋 朝鲜族辣白菜辛奇</t>
  </si>
  <si>
    <t>包邮送韩国辛拉面送辣酱调料 年糕炒年糕韩国年糕年糕条炒年糕</t>
  </si>
  <si>
    <t>包邮现货 ~韩国进口芝士南瓜年糕 1000克 冷冻年糕　可批发</t>
  </si>
  <si>
    <t>包邮小当家松鹤年糕条600克+柏兰200克辣椒酱辣炒年糕套餐</t>
  </si>
  <si>
    <t>包邮亚沟粘豆包 大黄米黑龙江东北特产 无添加剂假一赔十真空包装</t>
  </si>
  <si>
    <t>包邮云南红河蒙自特产香米饵块粑粑1公斤/个大米年糕烤饵块真空装</t>
  </si>
  <si>
    <t>包邮云南特产香米粑粑饵块1000克年糕饵真空包装</t>
  </si>
  <si>
    <t>包邮再送1斤 湖北特产 农家柴火土灶纯手工糯米糍粑年糕2000g</t>
  </si>
  <si>
    <t>包邮湛江安铺华强年糕 古镇特产600克水磨糯米传统经典原味热销中</t>
  </si>
  <si>
    <t>包邮湛江特产安铺华强水磨糯米年糕广东年糕廉江传统年糕送礼3kg</t>
  </si>
  <si>
    <t>包邮正宗韩式风味芝士年糕500克g韩国火锅夹心年糕可拉丝芝士年糕</t>
  </si>
  <si>
    <t>包邮中韩年糕1KG韩国芝士芝心拉丝年糕火锅年糕中韩超市年糕</t>
  </si>
  <si>
    <t>包庄花生馅年年糕60克</t>
  </si>
  <si>
    <t>保鲜年糕切片年糕片 条 真空包装400g克/可炒炸煮汤涮火锅</t>
  </si>
  <si>
    <t>保鲜年糕切片年糕片条 真空包装400g克/可炒炸煮汤涮火锅</t>
  </si>
  <si>
    <t>保鲜年糕切片年糕片真空包装400g克/可炒炸煮汤涮火锅</t>
  </si>
  <si>
    <t>保鲜年糕切片年糕片真空包装400g克/可炒炸煮汤涮火锅五袋包邮</t>
  </si>
  <si>
    <t>保质期15年9月进口年糕日本年糕福ふく餅烧烤年糕拉丝年糕</t>
  </si>
  <si>
    <t>爆款~韩国进口 心形星星花骨朵多形状年糕500克很糯很Q超可爱</t>
  </si>
  <si>
    <t>爆款超值疯抢本溪市中国大陆东北特色粘豆包豆馅火烧干粮红小豆馅</t>
  </si>
  <si>
    <t>北京20年韩国超市韩国芝士年糕500g韩式芝心拉丝年糕火锅奶酪年糕</t>
  </si>
  <si>
    <t>北京20年韩国超市韩式年糕条新娘子年糕条炒年糕条小媳妇年糕条</t>
  </si>
  <si>
    <t>北京3袋包邮 式芝士年糕拉丝芝心年糕条500g韩国炒年糕奶酪关东煮</t>
  </si>
  <si>
    <t>北京韩国超市韩式年糕片新娘子年糕片炒年糕片小媳妇年糕片</t>
  </si>
  <si>
    <t>北京韩国超市韩式年糕条新娘子细长年糕条炒年糕条小媳妇年糕条</t>
  </si>
  <si>
    <t>北京洪记小吃店  切糕年糕 北京传统小吃 牛街</t>
  </si>
  <si>
    <t>北京京天红炸糕（天津炸糕）排队才能买的到散装只限北京地区发货</t>
  </si>
  <si>
    <t>北京排队美食  白记年糕 牛街清真美食代购 紫米切糕 黄豆驴打滚</t>
  </si>
  <si>
    <t>北京特产 老北京小吃 清真食品 年糕杨休闲驴打滚320g</t>
  </si>
  <si>
    <t>北特产 麻城豆丝 豆皮 豆折 豆糕营养食品 五斤包邮传统糕点</t>
  </si>
  <si>
    <t>本地糍粑 农家自制纯糯米手工糍粑 糯米粑 真空包装 500g</t>
  </si>
  <si>
    <t>笨磨坊 东北年糕 亚沟大黄米面切糕 粘糕 传统工艺制作825克</t>
  </si>
  <si>
    <t>笨磨坊粘豆包 东北亚沟手工黄米黏豆包年糕 黑龙江特产 8件包邮</t>
  </si>
  <si>
    <t>比黄天源沈大成都好吃 苏州特产 万福兴桂花糖年糕 1斤装 苏式</t>
  </si>
  <si>
    <t>比黄天源沈大成好吃 苏州特产 万福兴薄荷猪油年糕 1斤 掌柜推荐</t>
  </si>
  <si>
    <t>比黄天源沈大成好吃 苏州特产 万福兴玫瑰猪油年糕 1斤 掌柜推荐</t>
  </si>
  <si>
    <t>泊来鱼 3包包邮 芝士年糕 软糕拉丝火锅料韩国夹心炒年糕500克/包</t>
  </si>
  <si>
    <t>彩虹年糕 12袋24条礼盒装 宁波虾腊水磨年糕 胜慈城俞家 当天生产</t>
  </si>
  <si>
    <t>彩色星心年糕 爱心年糕 星星小年糕 韩国风味花式火锅年糕500g</t>
  </si>
  <si>
    <t>苍南马站年糕 真空包装 2条每包</t>
  </si>
  <si>
    <t>产地包谷粑兴仁豆沙粑 苏子粑 苏子肉糍粑无防腐剂粗粮超香年糕</t>
  </si>
  <si>
    <t>产地包谷粑兴仁豆沙粑 玉米粑 玉米肉糍粑无防腐剂粗粮超好吃</t>
  </si>
  <si>
    <t>昌盛年糕 黄金年糕 真空包装 苍南马站特产</t>
  </si>
  <si>
    <t>常州脚踏糕横山桥金丰年糕 正宗手工糯米南瓜年糕 火锅食材 6000g</t>
  </si>
  <si>
    <t>常州特产  金丰年糕 农家纯手工制作 糯米年糕 脚踏糕 绿色食品</t>
  </si>
  <si>
    <t>常州特产横山桥金丰年糕/农家纯手工糯米白年糕 火锅食材散装</t>
  </si>
  <si>
    <t>常州特产横山桥金丰年糕/农家纯手工糯米豆沙年糕 火锅食材散装</t>
  </si>
  <si>
    <t>常州特产横山桥金丰年糕/农家纯手工糯米桂花年糕 火锅食材散装</t>
  </si>
  <si>
    <t>常州特产横山桥金丰年糕/农家纯手工糯米南瓜年糕 火锅食材散装</t>
  </si>
  <si>
    <t>常州特产横山桥金丰年糕/农家手工糯米豆沙年糕 火锅食材散装500g</t>
  </si>
  <si>
    <t>常州特产横山桥金丰年糕/农家手工糯米桂花年糕 火锅食材散装500g</t>
  </si>
  <si>
    <t>常州特产横山桥金丰年糕/农家手工糯米南瓜年糕 火锅食材散装500g</t>
  </si>
  <si>
    <t>常州特产横山桥金丰年糕/农家手工糯米芝麻年糕 火锅食材散装500g</t>
  </si>
  <si>
    <t>常州特产横山桥金丰年糕/农家手工糯米紫薯年糕 火锅食材散装500g</t>
  </si>
  <si>
    <t>厂家直销比帝王好吃100倍的之凡小米糕 12包起包邮 整箱更优惠</t>
  </si>
  <si>
    <t>厂家直销韩国年糕 小麦年糕 健康五谷年糕  500 g</t>
  </si>
  <si>
    <t>厂家直销韩国芝士夹心年糕/火锅年糕 紫薯芝士夹心年糕 手指年糕</t>
  </si>
  <si>
    <t>超低价 江西寒婆粑/景德镇碱水粑/灰水粑 瑶里碱水粑 瑶园碱水粑</t>
  </si>
  <si>
    <t>超好吃 特价正宗东北纯手工大黄米粘豆包 真空包装 10份包邮</t>
  </si>
  <si>
    <t>巢湖坝镇庐江特产 农家手工自制年糕 糯米粑粑 江浙沪皖10斤包邮</t>
  </si>
  <si>
    <t>朝鲜特产糕点 传统手工打糕 五花红枣年糕 糯米糕 现做现卖200g~F</t>
  </si>
  <si>
    <t>朝鲜族 延边特产 年糕 糯米糕 打糕 松糕 手工 小酸糕</t>
  </si>
  <si>
    <t>朝鲜族传统手工打糕 年糕 粘糕 南瓜条营养糯米糕 现做现卖200g~F</t>
  </si>
  <si>
    <t>朝鲜族传统手工打糕 年糕 芝麻糖心蜜桃糕 糯米糕 现做现卖200g~F</t>
  </si>
  <si>
    <t>朝鲜族传统手工糯米打糕 月牙糕 月亮饺子 桂皮糕 现做现卖200g~F</t>
  </si>
  <si>
    <t>朝鲜族打糕 切块打糕 搭配黄豆粉的打糕 蒸着吃 炸打糕  没切小块</t>
  </si>
  <si>
    <t>朝鲜族大米饼 现做糯米糕韩国手工打糕年糕 500g熏得</t>
  </si>
  <si>
    <t>朝鲜族红豆糯米糕 韩国手工打糕年糕 苏子叶红豆饺500g</t>
  </si>
  <si>
    <t>朝鲜族红豆糯米糕 年糕 韩国手工打糕 苏子叶红豆饺 500g 现做</t>
  </si>
  <si>
    <t>朝鲜族年年糕金时子 冰打糕 原味 60g</t>
  </si>
  <si>
    <t>朝鲜族手工打糕 纯东北糯米制作 朝鲜族传统打糕 当天出炉打糕</t>
  </si>
  <si>
    <t>朝鲜族手工泡菜饺 饺子形状打糕糯米辣白菜 400g 现做 新鲜</t>
  </si>
  <si>
    <t>朝鲜族手工泡菜饺 饺子形状打糕糯米辣白菜 500g 现做 新鲜</t>
  </si>
  <si>
    <t>朝鲜族手工制作年糕 打糕 东北切糕超黏 超Q 小时候的味道250克</t>
  </si>
  <si>
    <t>朝鲜族特产传统手工打糕 小豆卷糕 红豆糯米年糕 现做现卖200g~F</t>
  </si>
  <si>
    <t>朝鲜族特产糕点 传统手工打糕  黄金糕 糯米年糕 现做现卖200g~F</t>
  </si>
  <si>
    <t>朝鲜族特色美食/促销/我故乡/年糕/打糕/打糕粘米糕/500g50元包邮</t>
  </si>
  <si>
    <t>朝鲜族特色小吃韩国炒年糕专用年糕条正宗纯糯米条手工制作打糕条</t>
  </si>
  <si>
    <t>朝鲜族延边美食打糕韩国风味金时子冰打糕60g/只棍状年糕</t>
  </si>
  <si>
    <t>朝鲜族正宗传统打糕 韩国打糕年糕粘 延吉特产 黄豆打糕 1斤装</t>
  </si>
  <si>
    <t>潮汕特产 茶点 点心食品 潮汕美食 广式点心 明州炸黄金糕400G</t>
  </si>
  <si>
    <t>潮汕特产潮州特产传统时令果品 鼠壳果 乌果 当天制作 年货推荐</t>
  </si>
  <si>
    <t>炒黄年糕 黄粿 黄果 黄米果 黄金粿 农家传统手工制作 寿宁特产</t>
  </si>
  <si>
    <t>炒年糕  延边特产朝鲜族 韩式打糕条</t>
  </si>
  <si>
    <t>炒年糕 农家自做 台州天台土特产 后岸街头火锅 年糕条 舌尖年糕</t>
  </si>
  <si>
    <t>炒年糕 芝士年糕 韩国部队火锅 夹心年糕 芝心年糕500克 特价紫薯</t>
  </si>
  <si>
    <t>炒年糕/韩国特色美食正宗韩国料理/延边炒年糕/微信销售冠军</t>
  </si>
  <si>
    <t>炒年糕/辣椒酱 韩式炒年糕组合◆年糕条/清净园辣椒酱◆</t>
  </si>
  <si>
    <t>炒年糕/手工打糕条/糯米条/延边特产/赠炒年糕辣酱/250克</t>
  </si>
  <si>
    <t>炒年糕2袋包邮 年糕条 大同江炒年糕 韩式炒年糕套餐第三袋起4元</t>
  </si>
  <si>
    <t>炒年糕韩国特色美食正宗韩国料理延边延吉微信销售冠军东北大妞</t>
  </si>
  <si>
    <t>炒年糕韩国特色美食正宗韩国料理延边延吉微信销售冠军二丫头</t>
  </si>
  <si>
    <t>炒年糕酱  延边朝鲜族特产米糕打糕条 韩国炒年糕酱</t>
  </si>
  <si>
    <t>炒年糕条 正宗韩国辣炒年糕辣酱套餐 打糕/条 年糕+酱包 3袋包邮</t>
  </si>
  <si>
    <t>炒年糕条 正宗韩国辣炒年糕辣酱套餐 韩国打糕/年糕片1120g 4人份</t>
  </si>
  <si>
    <t>炒年糕原材料 延边朝鲜族年糕片 手工年糕片500g</t>
  </si>
  <si>
    <t>炒年糕组合 年糕350g+200g韩国辣椒酱 韩国料理正宗辣炒年糕材料</t>
  </si>
  <si>
    <t>炒年糕组合 年糕350g+500g韩国辣椒酱 韩国料理正宗辣炒年糕材料</t>
  </si>
  <si>
    <t>炒指 农家黄土炒指 磨牙棒粗粮山西土特产五谷杂粮健脾胃休闲食品</t>
  </si>
  <si>
    <t>吃货滴零食/农家自制糯米粿/芝麻/豆沙/咸菜</t>
  </si>
  <si>
    <t>吃货零食小吃零食小吃松脆庆元黄粿片 庆元盐炒粿 黄果片一斤一包</t>
  </si>
  <si>
    <t>赤豆红豆年糕 无锡阳山特产年糕 每条400多克 江南美味</t>
  </si>
  <si>
    <t>冲3冠特价 做韩式炒年糕用的年糕片,超好吃 佳谷豆年糕片450g</t>
  </si>
  <si>
    <t>冲3冠正宗小苏州桂花年糕200g 金陵老字号 南京特产糕点怀旧小吃</t>
  </si>
  <si>
    <t>冲3冠正宗小苏州猪油年糕200g 金陵老字号 南京特产糕点怀旧小吃</t>
  </si>
  <si>
    <t>冲3皇冠正宗小苏州桂花年糕200g 金陵老字号南京特产糕点怀旧小吃</t>
  </si>
  <si>
    <t>冲3皇冠正宗小苏州猪油年糕200g 金陵老字号南京特产糕点怀旧小吃</t>
  </si>
  <si>
    <t>冲冠 特价 韩国炒年糕/韩国炒米条/辣炒年糕400G真空包装</t>
  </si>
  <si>
    <t>冲冠 正宗小苏州猪油年糕200g  南京特产 9块江浙沪皖包邮 桂花</t>
  </si>
  <si>
    <t>冲冠亏本特价~韩国年糕 进口人气综合可爱心型星星形年糕 500克</t>
  </si>
  <si>
    <t>冲钻满68全国包邮江西弋阳特产年糕大米果 条状真空袋400g正宗</t>
  </si>
  <si>
    <t>冲钻限时特价 白年糕 韩国炒年糕片条 浙江特产火锅美食 水磨现做</t>
  </si>
  <si>
    <t>崇明 自家手工蒸桂花赤豆糕/红豆糕/崇明糕/年糕/重阳糕 Q弹软糯</t>
  </si>
  <si>
    <t>崇明特产 自家手工蒸红糖糯米糕 崇明糕/年糕/重阳糕 Q弹软糯</t>
  </si>
  <si>
    <t>崇明特产 自家手工蒸有糖白糯米糕/崇明糕/年糕/重阳糕 Q弹软糯</t>
  </si>
  <si>
    <t>崇义上堡黄年米果赣南黄元米果切糕黄年糕黄棵3个装加4袋配菜包邮</t>
  </si>
  <si>
    <t>出口 韩国三湖鱼饼棒1公斤20支 甜不辣 鱼糕条状串串 冷冻</t>
  </si>
  <si>
    <t>出口韩国 ASSI 细长年糕条 500g年糕条 韩国炒年糕用年糕条 978</t>
  </si>
  <si>
    <t>出口韩国 柏兰韩国风味 芝士年糕 芝士夹心拉丝年糕 500g</t>
  </si>
  <si>
    <t>出口韩国 小媳妇 辣炒年糕条907g 真空包装 无防腐剂 白果</t>
  </si>
  <si>
    <t>出口韩国 小媳妇辣炒年糕条500g 真空包装 无防腐剂</t>
  </si>
  <si>
    <t>出口韩国 鱼饼串350克 甜不辣 做汤 炒菜 蘸炒年糕酱好吃</t>
  </si>
  <si>
    <t>出口韩国 真空包装 辣炒年糕条907g  无防腐剂 火锅/红烧都可以</t>
  </si>
  <si>
    <t>出口韩国炒年糕片907克，无防腐剂 可做汤 下火锅</t>
  </si>
  <si>
    <t>出口韩国辣炒年糕 小媳妇年糕 粘膜块 辣炒年糕专用真空包装909G</t>
  </si>
  <si>
    <t>出口韩国辣炒年糕食材料韩式波兰芝士夹心年糕条500g柔软顺滑好吃</t>
  </si>
  <si>
    <t>出口韩国辣炒年糕条原料套装3-5人份907g年糕条+炒年糕专用酱140g</t>
  </si>
  <si>
    <t>出口韩国年糕块 阿氏方形年糕 韩式炒年糕必备500g 超级Q方形</t>
  </si>
  <si>
    <t>出口韩国年糕片 阿氏真空包装 年糕片 907g 糯米年糕片干</t>
  </si>
  <si>
    <t>出口韩国年糕条 阿氏细年糕条 韩式炒年糕必备500g 超级Q</t>
  </si>
  <si>
    <t>出口韩国年糕条 细年糕条 韩式炒年糕必备500g 超级Q 2人份</t>
  </si>
  <si>
    <t>出口韩国三湖综合鱼饼 各种形状的鱼饼 420克 煮汤炒年糕皆可</t>
  </si>
  <si>
    <t>出口韩国鱼饼棒400克 炒年糕配甜不辣 冷冻 鱼饼棒 鱼糕串条状</t>
  </si>
  <si>
    <t>出口韩国正宗辣炒年糕条必备韩式柏兰芝士夹心年糕500g好吃又劲道</t>
  </si>
  <si>
    <t>出口韩国芝士年糕火锅食材正宗韩式年糕条块500克 柔软顺滑可口</t>
  </si>
  <si>
    <t>出口韩国芝士年糕条块500g 韩式芝心拉丝年糕火锅奶酪年糕 很好吃</t>
  </si>
  <si>
    <t>厨世伯手打年糕（三种形状）花样什锦年糕韩国料理酒店西餐年糕</t>
  </si>
  <si>
    <t>传承家乡味宁波糯米年糕农家土特产纯手工手打年糕条白年糕切糕条</t>
  </si>
  <si>
    <t>传统 谢方德黄粿 包装 美食 特色 宁波年糕 浙江 庆元特产 400g</t>
  </si>
  <si>
    <t>传统 真空装 美食  黄米粿谢方德 水磨 黄粿 特产 宁波年糕 浙江</t>
  </si>
  <si>
    <t>传统糕点 每日新鲜现做 艾草年糕 清香软糯 冰鲜真空 顺丰天天发</t>
  </si>
  <si>
    <t>传统糕点 每日新鲜现做 桂花糖年糕 软糯香甜 冰鲜真空顺丰天天发</t>
  </si>
  <si>
    <t>传统糕点 每日新鲜现做 红豆年糕 软糯香甜 冰鲜真空顺丰天天发</t>
  </si>
  <si>
    <t>传统糕点 每日新鲜现做 红糖年糕 软糯香甜 冰鲜真空顺丰天天发</t>
  </si>
  <si>
    <t>传统糕点礼品糖果散装湖南湖北农家手工纯糯米糍粑年糕 高粱糍粑</t>
  </si>
  <si>
    <t>传统工艺农家手工当天现做大锅柴火黄米面/江米年糕健康食品250克</t>
  </si>
  <si>
    <t>传统技术水磨纯手工年糕 香滑软糯 健康食品真空包装特价</t>
  </si>
  <si>
    <t>传统美食 穆桂英桂花白糖年糕 500克 冰鲜包装 媲美黄天源</t>
  </si>
  <si>
    <t>传统美食 粘糕  黄面窝窝 黍米 年糕 枣糕  大黄米十包包邮</t>
  </si>
  <si>
    <t>传统美食年糕 日式日本年糕 万岁寿司店用 可炒，蒸，烤，火锅等</t>
  </si>
  <si>
    <t>传统美味农家自制[黄米果]，无任何人工添加剂。江浙沪5根包邮</t>
  </si>
  <si>
    <t>传统年货 春节年货 甜年糕大鱼500g 吉祥福字挂件鱼形年糕丰伟</t>
  </si>
  <si>
    <t>传统年货春节年货甜年糕大鱼500g鱼形年糕送礼佳品丰伟饼业</t>
  </si>
  <si>
    <t>传统散装 美食 黄米粿谢方德 水磨 黄粿 500g 特产 宁波年糕 浙江</t>
  </si>
  <si>
    <t>传统手工水磨年糕 丁大兴年糕 条状年糕 炒年糕 5KG 批发</t>
  </si>
  <si>
    <t>传统手艺真空全手工糯米糍粑好吃不粘牙 约600克真空装</t>
  </si>
  <si>
    <t>传统特色产品-好吃的糯米年糕，韧，滑</t>
  </si>
  <si>
    <t>传统小吃香酥芝麻条 油榨食品 小零嘴 杂糕农家自制麻条</t>
  </si>
  <si>
    <t>传统正宗现炒年糕干手工年糕片特色年糕干特色无添加纯糯米炒年糕</t>
  </si>
  <si>
    <t>船上粑船上糕年糕粑粑恭城油茶小吃桂林特色小吃真空袋打包</t>
  </si>
  <si>
    <t>春节年货必备 年糕年糕年年高 宁波慈城水磨 400g 江浙沪4份包邮</t>
  </si>
  <si>
    <t>春节年货传统年货甜年糕小鱼250g送礼佳品鱼形年糕丰伟饼业</t>
  </si>
  <si>
    <t>纯白糯米年糕打糍粑 糯米年糕油炸煎炒儿时味道 湖北武汉黄冈特产</t>
  </si>
  <si>
    <t>纯东北粘豆包 糯米豆包 东北特产  粘豆包 5斤十件包邮越多越优惠</t>
  </si>
  <si>
    <t>纯韩国进口可爱心星星花骨朵年糕500g水磨年糕韩国现代牌长生果</t>
  </si>
  <si>
    <t>纯粳米手工年糕浙江宁波手打农家黄米粿黄年糕黄米果年年糕批发</t>
  </si>
  <si>
    <t>纯糯米糍粑高梁粑粑蒿子粑耙年糕湖南特产手工制做500g亏本特价</t>
  </si>
  <si>
    <t>纯糯米糍粑年糕500克 湖南特产农家自制 手工打糕切糕条麻薯热卖</t>
  </si>
  <si>
    <t>纯糯米年糕 浙江农家石臼手工手打真空包装胜宁波水磨年糕 包邮</t>
  </si>
  <si>
    <t>纯糯米手工小吃湖南特产粉糍粑特桐叶蒿菜粑粑绿色食品5个3份包邮</t>
  </si>
  <si>
    <t>纯手打米糕 年糕 可爱造型</t>
  </si>
  <si>
    <t>纯手工糍粑 糯米块 糯米糍粑新鲜糯米年糕贵州特长小吃 500g</t>
  </si>
  <si>
    <t>纯手工打制Q弹卡通手工年糕温州传统年糕</t>
  </si>
  <si>
    <t>纯手工韩式卡通年糕</t>
  </si>
  <si>
    <t>纯手工年糕 红豆糍粑500克 湖南湘西特产农家纯糯米打糕 无添加</t>
  </si>
  <si>
    <t>纯手工年糕 枣年糕 白糖糕 崇明糕 年糕 红枣 河北特产 糯米做</t>
  </si>
  <si>
    <t>纯手工糯米年糕  大红枣的年糕</t>
  </si>
  <si>
    <t>纯手工小米年糕年糕片五谷杂粮软糜小米油糕切糕10包江浙沪包邮</t>
  </si>
  <si>
    <t>纯手工小米年糕年糕片五谷杂粮软糜小米油糕切糕5包江浙沪包邮</t>
  </si>
  <si>
    <t>纯手工小枣年糕 豆沙馅糯米年糕 黏豆包 甜点点心 零食 年糕</t>
  </si>
  <si>
    <t>纯手工正宗东北特产粘豆包10份包邮黑龙江真空包装大黄米糯米豆包</t>
  </si>
  <si>
    <t>纯手工正宗东北特产粘豆包大黄米白糯米黑米豆包部分地区十斤包邮</t>
  </si>
  <si>
    <t>纯手工制作◆东北粘糕◆大黄米◆年糕 10份包邮  500克</t>
  </si>
  <si>
    <t>纯手工制作南瓜年糕嘉兴海宁潮乡美食土特产 金元宝年糕  年年糕</t>
  </si>
  <si>
    <t>纯手工制作糯米年糕嘉兴海宁潮乡美食土特产 金元宝年糕  年年糕</t>
  </si>
  <si>
    <t>纯天然农家自制手工黄元米果江西赣南特产赣县田村黄年糕单个340g</t>
  </si>
  <si>
    <t>纯正绿豆饼 百饼园食品  福建老福州特产 传统小吃糕点 美食 183g</t>
  </si>
  <si>
    <t>慈城 俞家 白年糕 手工 水磨 年糕 散装 实惠 江浙沪皖5斤包邮</t>
  </si>
  <si>
    <t>慈城年糕 河姆渡黑米年糕 适宜炒 煮 蒸[浙江宁波特产]</t>
  </si>
  <si>
    <t>慈城俞家糯米块 精致糯米块 250克 真空包装 宁波特产满10件包邮</t>
  </si>
  <si>
    <t>磁州鲜粉皮 全国独一份 特色小吃 别有风味</t>
  </si>
  <si>
    <t>糍粑 纯糯米手工 农家糍粑 湖北特产小吃 手工打糕 无糖糕点 年糕</t>
  </si>
  <si>
    <t>糍粑 纯糯米手工糍粑 四川南充特产美食糕点手工零食年糕小吃500g</t>
  </si>
  <si>
    <t>糍粑 方便速食年糕 糍粑 纯糯米手工 湖北糍粑 绿豆糍粑 40个包邮</t>
  </si>
  <si>
    <t>糍粑 贵州土特产糍粑 纯糯米手工铜仁特产糍粑粑农家自制年糕年货</t>
  </si>
  <si>
    <t>糍粑 糯米手工 现做现发绝对新鲜 湖北天门土特产年货 500克</t>
  </si>
  <si>
    <t>糍粑 四川兑窝糍粑 糯米糍粑 2斤包邮 真空包装 红糖糍粑 手工</t>
  </si>
  <si>
    <t>糍粑纯糯米湘西特产农家自制零食小糍粑手工年糕5个</t>
  </si>
  <si>
    <t>糍粑方便速食年糕 糍粑 纯糯米手工绿豆糍粑湖北糍粑40个22省包邮</t>
  </si>
  <si>
    <t>糍粑湖北特产糍粑纯糯米手工糍粑年糕糍粑家糯米粑糯米糕3斤包邮</t>
  </si>
  <si>
    <t>葱花【散装3条】预售1月25日发货独家好材料定制宁波虾蜡虾腊年糕</t>
  </si>
  <si>
    <t>粗粮年糕玉米南瓜年糕手工水磨年糕诸暨阳春年糕麻糍年糕片2.5斤</t>
  </si>
  <si>
    <t>粗粮年糕紫薯年糕手工年糕水磨年糕麻糍年糕片诸暨阳春年糕2.5斤</t>
  </si>
  <si>
    <t>促韩式多彩芝士年糕500克装南瓜/芝士/紫薯多种口味混搭辣炒年糕</t>
  </si>
  <si>
    <t>促韩式星心年糕500g装白色心糕点小吃星星年糕辣炒年糕火锅必备</t>
  </si>
  <si>
    <t>促韩式原味芝士年糕500g装 韩国美食小吃点心辣炒年糕料理店专用</t>
  </si>
  <si>
    <t>促销价~韩国进口芝士夹心年糕 1000克 炒年糕 年糕火锅 饭店专供</t>
  </si>
  <si>
    <t>促销价东北老式糕点面食豆包粘火勺正宗油炸糕 纯红小豆馅油炸糕</t>
  </si>
  <si>
    <t>促销价年糕批发特价水磨年糕薄片型油炸专用年糕可烧烤油炸小吃</t>
  </si>
  <si>
    <t>促销买十送一温岭市现做晚米年糕机器年糕条火锅食材真空包装</t>
  </si>
  <si>
    <t>促销芝士年糕500g奶酪年糕 火锅年糕 营养芝心年糕 韩式夹心年糕</t>
  </si>
  <si>
    <t>脆皮年糕(1件90根)  需预定 3件起拍 火锅年糕 麻辣烫</t>
  </si>
  <si>
    <t>脆皮年糕家庭装</t>
  </si>
  <si>
    <t>达达农产品 粳米年糕，水磨年糕，Q弹</t>
  </si>
  <si>
    <t>达达农产品手工年糕 自制白年糕 粳米糯米年糕 江浙沪皖5斤包邮</t>
  </si>
  <si>
    <t>打糕 朝鲜 手工制 加热即食 软糯口感 朝鲜族特色食品 500克 15元</t>
  </si>
  <si>
    <t>打糕条 炒糕条 韩国人爱吃的炒糕条，炒年糕延边特产 500G装 批发</t>
  </si>
  <si>
    <t>打糕条 韩国料理  酱炒打糕条 朝鲜族美食 纯糯米250克</t>
  </si>
  <si>
    <t>大别山特产糍粑 农家自制纯糯米糍粑 糯米年糕 正宗香糯好吃</t>
  </si>
  <si>
    <t>大别山天堂寨特产英山农家纯手工糍粑 年糕农家糯米糍粑 土特产</t>
  </si>
  <si>
    <t>大诚食品 金时子炒年糕 韩国打糕条 朝鲜族炒年糕 Q劲十足 送料哦</t>
  </si>
  <si>
    <t>大丰兴化家乡特产小吃年糕正方年糕方米糕水年糕　按块卖</t>
  </si>
  <si>
    <t>大韩民货韩国进口食品零食乐天巧克力打糕夹心派糯米传统糕点186g</t>
  </si>
  <si>
    <t>大号纯手工糯米块 糯米糍粑水磨糯米白年糕类浙江宁波慈城特产</t>
  </si>
  <si>
    <t>大禾谷 米 芝士 宁波 小 夹心年糕 酱 江西 葛仙山 林氏特产500克</t>
  </si>
  <si>
    <t>大黄米面红枣年糕黏糕黍子面糯米面年糕祖传工艺现蒸现发 包邮</t>
  </si>
  <si>
    <t>大黄米黏豆包 大黄米粘豆包 粘豆包纯手工东北特产黏豆包包邮真空</t>
  </si>
  <si>
    <t>大黄米粘豆包 纯手工制作 东北特产 又黏又香 运费10元包邮</t>
  </si>
  <si>
    <t>大黄米粘豆包 东北特产小吃 绿辰黏豆包 内9个真空包装速食 280g</t>
  </si>
  <si>
    <t>大黄米粘豆包东北粘豆包黏豆包年豆包大黄米黏米真空包装QS认证</t>
  </si>
  <si>
    <t>大黄米粘豆包黏豆包纯手工粘豆包糯米山西黄蒸年糕真空包装500G</t>
  </si>
  <si>
    <t>大理块状大米糍粑油炸平底锅烤沾蜂蜜白糖粉红糖粉都可以500克装</t>
  </si>
  <si>
    <t>大理烧饵块香米饵块5个/袋410g真空包装年糕饵块小粑粑满88元包邮</t>
  </si>
  <si>
    <t>大理特产 云南大理饵块 正宗传统小吃糯香米饵块 买3送1 买5送2</t>
  </si>
  <si>
    <t>大理香米饵块 三份包邮 烧饵块 新鲜饵块 年糕 手工饵块 美味大理</t>
  </si>
  <si>
    <t>大理早餐烧饵块卷米饼柔韧留香可包酱、菜、油条500克装8张左右</t>
  </si>
  <si>
    <t>大理整块饵块白族年糕切丝切片炒菜怎么吃都可以700克装</t>
  </si>
  <si>
    <t>大连麦花食品 美味凉糕 50个省内包邮 软糯豆沙凉糕</t>
  </si>
  <si>
    <t>大连艺堂 年年糕 韩国风味年糕 糯米团糯米糍麻薯 49元包邮</t>
  </si>
  <si>
    <t>大连艺堂食品（韩国独资）艺堂 年年糕 正宗 韩国风味 60克</t>
  </si>
  <si>
    <t>大凉山会理特产小吃鸡火丝饵块6包料原汤原味真空包装 一品轩</t>
  </si>
  <si>
    <t>大凉山特产 会理饵块 年糕 煮炒烤可切丝 真空包装</t>
  </si>
  <si>
    <t>大米粉现磨 蒸米粑粉 大米粉  粘米粉 鄱阳米粑粉 压蒸米粑皮工具</t>
  </si>
  <si>
    <t>大同江  韩国风味辣炒年糕 辣酱套餐 打糕条4*270g</t>
  </si>
  <si>
    <t>大同江炒年糕 辣酱套餐正宗韩国辣年糕条韩式年糕条打糕条3袋包邮</t>
  </si>
  <si>
    <t>大同江炒年糕辣酱套餐正宗韩国辣炒年糕韩式年糕条打糕条5袋包邮</t>
  </si>
  <si>
    <t>大同江韩式炒年糕 韩国辣炒年糕条 手工打糕辣酱套餐270g 2袋包邮</t>
  </si>
  <si>
    <t>大同江韩式炒年糕 韩国年糕条 速食手工打糕辣酱套餐270g 2袋包邮</t>
  </si>
  <si>
    <t>大同江韩式年糕条 韩国炒年糕套餐辣炒年糕 批发 4份赠一包邮</t>
  </si>
  <si>
    <t>大同江辣炒年糕 朝韩风味方便即食打糕条270克 辣酱套餐</t>
  </si>
  <si>
    <t>大同江牌炒年糕打糕条年糕条鲜族韩国美食甜辣酱料包</t>
  </si>
  <si>
    <t>大竹黄粑手工槐花籽糯米黄粑粑黄米粑 碱水粑4个真空2份包邮</t>
  </si>
  <si>
    <t>代购   #日本进口 佐藤食品年糕 方型切糕 又香又糯 日式年糕 家庭装 1KG</t>
  </si>
  <si>
    <t>代购   韩国emart代购 pulmuone芝士夹心年糕400g2-3人份炒年糕专用预定</t>
  </si>
  <si>
    <t>代购   韩国emart代购PEACOCK超级好吃劲道年糕500g装炒年糕专用预定</t>
  </si>
  <si>
    <t>代购   韩国进口食神甜辣年糕条炒年糕 含辣酱 韩国进口年糕条可微波特价</t>
  </si>
  <si>
    <t>代购   韩国进口芝士奶酪年糕 冷冻年糕1kg冰袋冷保温只发广东省！预售</t>
  </si>
  <si>
    <t>代购   韩国进口芝士南瓜年糕 冷冻年糕1kg冰袋冷保温只发广东省！预售</t>
  </si>
  <si>
    <t>代购   韩国原装进口 松鹤韩国年糕及年糕酱料套装 600g</t>
  </si>
  <si>
    <t>代购   韩国原装进口YOPOKKI 韩国辣味年糕(内附甜辣年糕酱)320g</t>
  </si>
  <si>
    <t>代购   韩国正品代购巧克力脆皮年糕打糕186g/盒</t>
  </si>
  <si>
    <t>代购   满包邮 香港奇华饼家沙琪玛 麦牙糖低糖沙琪玛1个装 特产零食</t>
  </si>
  <si>
    <t>代购   日本进口烤年糕 400g 福ふく餅 日式烤年糕</t>
  </si>
  <si>
    <t>代购   特价大促销~韩国炒年糕 韩国进口松鹤牌炒年糕条600克 进口炒年糕</t>
  </si>
  <si>
    <t>代购   天满屋食品 韩国进口料理味之源芝士夹心炒年糕条/奶酪年糕条500g</t>
  </si>
  <si>
    <t>代购   现货 日本代购*松尾黄豆粉巧克力QQ年糕夹心糯米糍巧克力60g</t>
  </si>
  <si>
    <t>代购   限区包邮韩国原装进口 上海饭店专供 韩国紫薯味芝士年糕1000克装</t>
  </si>
  <si>
    <t>代购   香港代购  奇华饼家  自选年糕  2个装  1270克  年货</t>
  </si>
  <si>
    <t>代购   香港代购 MUJI无印良品 自制韩式辣豆腐锅 180g 日本进口食材 辣</t>
  </si>
  <si>
    <t>代购   香港代购 奇华饼家 姜汁糖年糕 1050g/圆形 年货 送礼盒</t>
  </si>
  <si>
    <t>代购   香港代购 奇华饼家 迷你亚嫲糖年糕 380克  进口 年货 特产</t>
  </si>
  <si>
    <t>代购   香港代购 奇华饼家 杏汁糖年糕 635克/长方形 年货 2件送礼盒</t>
  </si>
  <si>
    <t>代购   香港代购 奇华饼家 亚嫲糖年糕 1050g  圆形 年货  送礼盒</t>
  </si>
  <si>
    <t>代购   香港代购 奇华饼家 亚嫲糖年糕 635克/长方形  年货  2件送礼盒</t>
  </si>
  <si>
    <t>代购   香港代购 奇华饼家 椰汁糖年糕1050g /圆形 年货 送礼盒</t>
  </si>
  <si>
    <t>代购   香港代购 奇华饼家低糖亚嬷糖年糕礼盒装（圆形）贺年年货食品</t>
  </si>
  <si>
    <t>代购   香港代购 奇华饼家姜汁糖年糕礼盒装（圆形）贺年年货食品</t>
  </si>
  <si>
    <t>代购   香港代购 奇华饼家麦牙糖醇低糖亚嬷糖年糕（方形）贺年年货食品</t>
  </si>
  <si>
    <t>代购   香港代购 奇华饼家迷你亚嬷糖年糕一个装 贺年年货食品</t>
  </si>
  <si>
    <t>代购   香港代购 奇华饼家杏汁糖年糕（长方形）贺年年货食品 两件送礼盒</t>
  </si>
  <si>
    <t>代购   香港代购 奇华饼家亚嬷糖年糕（长方形）贺年年货食品 两件送礼盒</t>
  </si>
  <si>
    <t>代购   香港代购 奇华饼家亚嬷糖年糕礼盒装（圆形）贺年年货食品</t>
  </si>
  <si>
    <t>代购   香港代购 奇华饼家椰汁糖年糕（长方形）贺年年货食品 两件送礼盒</t>
  </si>
  <si>
    <t>代购   香港代购 奇华饼家椰汁糖年糕礼盒装（圆形）贺年年货食品</t>
  </si>
  <si>
    <t>代购   香港代购 奇华饼家自选亚嬷/椰汁年糕礼盒 2种口味 贺年年货食品</t>
  </si>
  <si>
    <t>代购   香港代购乐天名家年糕红豆馅 192克</t>
  </si>
  <si>
    <t>代购   在韩国代购 正宗炒年糕 甜辣年糕条来韩必吃的风味小吃 Emart代购</t>
  </si>
  <si>
    <t>代购   正宗韩国辣年糕</t>
  </si>
  <si>
    <t>丹东代购 辣炒年糕 韩国炒年糕  炒年糕辣酱套餐韩国 年糕条</t>
  </si>
  <si>
    <t>丹东特产  即食年糕  花生馅年糕 粘团 干吃汤圆 雪糍粑 麻薯</t>
  </si>
  <si>
    <t>丹东特产 朝鲜打糕 红豆馅料打糕</t>
  </si>
  <si>
    <t>丹东特产 朝鲜打糕 花生馅料打糕</t>
  </si>
  <si>
    <t>丹东特产 大同江炒年糕 年糕条送辣酱包韩国风味辣炒年糕 6袋包邮</t>
  </si>
  <si>
    <t>丹东特产 高丽香年年糕 粘糕 朝鲜年糕精致小包装1袋60g</t>
  </si>
  <si>
    <t>丹东特产 韩式炒年糕条速食(年糕+酱)5分钟即食微辣200毛重270克</t>
  </si>
  <si>
    <t>丹东特产 满族风味麻团 即食麻团 白芝麻麻团</t>
  </si>
  <si>
    <t>丹桂香园福建浦城特色美食农家制作纯红糖年糕酒席婚宴年糕2.5斤</t>
  </si>
  <si>
    <t>当天货 现做现卖庆元黄粿农家手工自制 韧劲黄果备年货 六段包邮</t>
  </si>
  <si>
    <t>当天做 糯米糕点 手工麻糍 农家糍粑 糯米粑粑 很Q很劲道真空包装</t>
  </si>
  <si>
    <t>到货：~韩国炒年糕 韩国进口松鹤牌炒年糕条600克 进口炒年</t>
  </si>
  <si>
    <t>得安奈  韩国进口可以拉丝的芝士年糕 芝士夹心年糕 奶酪年糕1kg</t>
  </si>
  <si>
    <t>得安奈韩国进口可以拉丝的芝士年糕 火锅 炒年糕奶酪年糕1kg 批发</t>
  </si>
  <si>
    <t>德华楼湖北武汉特产纯手工老传统纯天然水磨桂花黑米切片年糕片</t>
  </si>
  <si>
    <t>德华楼年糕500g武汉手工水磨、黑米、桂花、切片四味可选散装年糕</t>
  </si>
  <si>
    <t>德华楼年糕500g武汉手工现做水磨黑米桂花、切片四味</t>
  </si>
  <si>
    <t>德胜莫姐纯手工炒年糕 炒糖糕广西宜州特产壮族特色小吃约950G</t>
  </si>
  <si>
    <t>低蛋白质食品 肾病食品 年糕</t>
  </si>
  <si>
    <t>低脂营养的韩国原味芝士年糕500g拉丝年糕条火锅食材批发5袋包邮</t>
  </si>
  <si>
    <t>地道东北粘豆包 绿辰粘豆包 东北特产 年糕 糕点 最新批次 圆通</t>
  </si>
  <si>
    <t>滇南美食城卖云南蒙自特产 白糖花生年糕 每袋500g 真空包装</t>
  </si>
  <si>
    <t>滇味之骄 云南蒙自特产香米饵块 真空包装年糕粑粑 饵丝 3个包邮</t>
  </si>
  <si>
    <t>店庆8折全场满88元包邮 桂林风味小吃船上年糕芋头糕咸年糕 年货</t>
  </si>
  <si>
    <t>顶好年糕 正宗宁波年糕现做手工手打红糖年糕 特产年货 两斤装</t>
  </si>
  <si>
    <t>顶好年糕 正宗手工手打宁波年糕白年糕 胚芽米制 特产年货 两斤装</t>
  </si>
  <si>
    <t>顶好年糕 正宗手工手打宁波年糕黑米年糕 胚芽米 特产年货 两斤装</t>
  </si>
  <si>
    <t>东北 【一品牌】粘豆包 又粘又香 大黄米 1000克2斤/包邮</t>
  </si>
  <si>
    <t>东北/延边//韩国/韩式/朝鲜族特产/糯米打糕/年糕黄豆粉年糕500g</t>
  </si>
  <si>
    <t>东北传统面食小吃切糕年糕粘耗子豆包年糕纯小豆馅黄米面火勺500g</t>
  </si>
  <si>
    <t>东北纯江米面粘火烧/红豆馅冷冻发货一份5个约450-500克之间</t>
  </si>
  <si>
    <t>东北大饼子改良火勺2个装辽宁特产传统老口味火烧发面10份包邮</t>
  </si>
  <si>
    <t>东北大黄米粘豆包  纯手工黄米豆包 东北豆包 农家自制 粘豆包</t>
  </si>
  <si>
    <t>东北大黄米粘豆包 纯手工 大黄米面豆包红小豆馅东北豆包 3份包邮</t>
  </si>
  <si>
    <t>东北豆包 江米面粘豆包 黏豆包 红小豆馅白豆包 六包免邮</t>
  </si>
  <si>
    <t>东北豆包粘豆包 粘糕 大黄米豆包农村豆包 豆包</t>
  </si>
  <si>
    <t>东北豆面卷 豆面卷子 驴打滚 东北小吃 甜糯 粘糕 5份包邮</t>
  </si>
  <si>
    <t>东北黑龙江特产 阿城亚沟长胜粘豆包 粘玉米包 速冻豆包 包邮</t>
  </si>
  <si>
    <t>东北黄米年糕 大黄米面切糕 粘糕 传统工艺制作 500克 6斤送1斤</t>
  </si>
  <si>
    <t>东北黄米年糕 大黄米面切糕 粘糕 传统工艺制作 农村特色 400克</t>
  </si>
  <si>
    <t>东北黄米年糕 黄米面粘糕 东北切糕 大黄米面年糕 500克 5斤包邮</t>
  </si>
  <si>
    <t>东北黄米粘豆包黄米粘豆包黏黏的东北特色食品送礼5斤10件包邮啦</t>
  </si>
  <si>
    <t>东北黄糯米粘糕年糕黄面切糕手工粗粮食品真空纯粘糕纯大黄米粘糕</t>
  </si>
  <si>
    <t>东北江米面粘豆包 糯米黏豆包 白豆包 红小豆馅 快递10元包邮</t>
  </si>
  <si>
    <t>东北江米手工红小豆馅黏苏子叶粘饽饽年糕粘豆包真空包装5斤包邮</t>
  </si>
  <si>
    <t>东北美食 大黄米粘糕 苏子叶粘豆包饽饽豆包年糕香糯5斤包邮</t>
  </si>
  <si>
    <t>东北美食亚沟粘豆包大黄米粘豆包笨磨房黑龙江特产2斤全国包邮</t>
  </si>
  <si>
    <t>东北年糕  黄米面年糕  大黄米切糕500g</t>
  </si>
  <si>
    <t>东北年糕 大黄米切糕 粘糕  现拍现做 新品上市 10份包邮</t>
  </si>
  <si>
    <t>东北年糕 东北切糕 东北黄米粘糕 东北老式年糕 500g 十斤包邮</t>
  </si>
  <si>
    <t>东北年糕 黄米面 500克东北老式粘糕 大黄米面切糕豆包 10斤包邮</t>
  </si>
  <si>
    <t>东北年糕 黄米面年糕 东北老式粘糕 大黄米面切糕 500克</t>
  </si>
  <si>
    <t>东北年糕 黄米粘糕 东北切糕大黄米年糕 年糕 东北特产 5斤 包邮</t>
  </si>
  <si>
    <t>东北年糕 粘糕 切糕 大黄米面年糕老式糯米粘糕 手工切糕5斤包邮</t>
  </si>
  <si>
    <t>东北年糕切糕火勺馅粘饽饽白红小豆江米苏子叶粘豆包g5斤包邮500g</t>
  </si>
  <si>
    <t>东北年火烧 黏火烧 年火勺 粘豆包  红小豆原料 500g 5斤包邮</t>
  </si>
  <si>
    <t>东北年货 黏 粘 豆包 江米 红小豆粘豆包 8份包邮 年糕  散装</t>
  </si>
  <si>
    <t>东北年货土特产年豆包 正宗农家大黄米粘豆包 10份包邮 年货必备</t>
  </si>
  <si>
    <t>东北黏豆包 绿辰粘豆包 手工代餐年糕 东北特产真空包装 5袋包邮</t>
  </si>
  <si>
    <t>东北农家纯手工妈妈的粘豆包家乡味 12个/袋 20赠4  30赠6  40赠8</t>
  </si>
  <si>
    <t>东北农家土特产 大黄米粘豆包 500g 特粘 纯手工制作 当日现做</t>
  </si>
  <si>
    <t>东北切糕 大黄米年糕 切糕 粘豆饼 500克</t>
  </si>
  <si>
    <t>东北沈阳老字号风味油炸糕/红豆馅/香甜软糯 90克</t>
  </si>
  <si>
    <t>东北苏耗子 东北特产 东北粘豆包 年糕 粘饽饽 手工包制 5斤包邮</t>
  </si>
  <si>
    <t>东北苏子叶饽饽 粘豆包 年糕 粘耗子 粘饽饽红豆沙馅 3斤包邮</t>
  </si>
  <si>
    <t>东北特产  阿福送喜  粘豆包  荣发食品</t>
  </si>
  <si>
    <t>东北特产  东北粘豆包   豆包  锦州沟帮子 粘豆包 年货 纯手工</t>
  </si>
  <si>
    <t>东北特产 阿福送喜 粘豆包 江米豆包 东北主食 荣发食品荣誉出品</t>
  </si>
  <si>
    <t>东北特产 传统手工粘豆包速食 大黄米豆包320g包邮9个</t>
  </si>
  <si>
    <t>东北特产 传统手工制作粘豆包 大豆馅  大黄米好吃</t>
  </si>
  <si>
    <t>东北特产 纯大黄米粘豆包 纯农家自制 传统风味 粘火烧 1份包邮</t>
  </si>
  <si>
    <t>东北特产 大黄米切糕豆包红芸豆又香又粘 真空包装</t>
  </si>
  <si>
    <t>东北特产 大黄米粘豆包 年豆包 黏豆包无添加剂10包包邮</t>
  </si>
  <si>
    <t>东北特产 高粱米粘豆包农家家乡豆包 大黄米粘豆包每个冬天发货</t>
  </si>
  <si>
    <t>东北特产 工东北粘豆包 纯手工制作 口味纯正 10份包邮 300g/袋</t>
  </si>
  <si>
    <t>东北特产 黑糯米粘豆包满族风味黏豆包年糕真空包装手工制作包邮</t>
  </si>
  <si>
    <t>东北特产 黄豆包480g 粘豆包大黄米黏豆包红小豆红豆馅  10包免邮</t>
  </si>
  <si>
    <t>东北特产 绿辰有机粘豆包 哈尔滨特产 纯手工黏豆包 280g10件包邮</t>
  </si>
  <si>
    <t>东北特产 年糕 苏子叶粘豆包 纯手工 大黄米 黏豆包 6斤包邮</t>
  </si>
  <si>
    <t>东北特产 黏火烧 大黄米面粘火勺 红小豆馅 粘饽饽零食东北小吃</t>
  </si>
  <si>
    <t>东北特产 农家粘火勺 粘豆包 年火勺 黏饽饽 油炸年糕 现做现卖</t>
  </si>
  <si>
    <t>东北特产 农家粘火勺 粘豆包 年火勺 苏子馅 油炸年糕 现做现卖</t>
  </si>
  <si>
    <t>东北特产 新货东北 年糕 粘豆包 豆包 红芸豆小豆馅 8斤包邮</t>
  </si>
  <si>
    <t>东北特产 粘豆包大黄米黏豆包红小豆馅黄豆包 东北豆包 6包免邮</t>
  </si>
  <si>
    <t>东北特产 粘火勺 江米面黏火烧 红小豆陷 手工烙制粘饽饽5斤包邮</t>
  </si>
  <si>
    <t>东北特产 粘火勺粘豆包 新货年糕 东北人最爱吃的粘勃勃 5斤包邮</t>
  </si>
  <si>
    <t>东北特产 正宗东北粘豆包 大黄米豆包 黄米面粘豆包 10份包邮</t>
  </si>
  <si>
    <t>东北特产 正宗黑米粘豆包 农家纯手工红小豆馅 真空包装 10件包邮</t>
  </si>
  <si>
    <t>东北特产 正宗糯米粘豆包农家纯手工 红小豆馅 真空包装 10斤包邮</t>
  </si>
  <si>
    <t>东北特产 紫糯米粘豆包 黏豆包 年糕 真空包装 手工制作5斤包邮</t>
  </si>
  <si>
    <t>东北特产笨磨坊亚沟粘豆包625克 无糖 粘玉米面黏豆包 2袋起包邮</t>
  </si>
  <si>
    <t>东北特产笨磨坊亚沟粘豆包无糖芸豆馅大黄米黏豆包825克熟2袋包邮</t>
  </si>
  <si>
    <t>东北特产查干湖大黄米粘豆包 正宗黏豆包纯手工代餐年糕 6袋包邮</t>
  </si>
  <si>
    <t>东北特产大黄米年糕 手工自做 大黄米老式面切糕 6份包邮</t>
  </si>
  <si>
    <t>东北特产大黄米年糕特色小吃农家 纯手工现卖散装500克8份包邮</t>
  </si>
  <si>
    <t>东北特产大黄米年糕粘糕切糕500g纯手工东北年糕   特价5斤包邮</t>
  </si>
  <si>
    <t>东北特产大黄米粘豆包纯手工五谷真空芸豆馅年豆包粗粮食品粘糕</t>
  </si>
  <si>
    <t>东北特产东北大黄米粘豆包纯手工黄豆包10袋特价包邮有财豆包</t>
  </si>
  <si>
    <t>东北特产豆面卷 东北小吃 驴打滚 待加工半成品 东北特产 豆面卷</t>
  </si>
  <si>
    <t>东北特产关大姐自制粘豆包500g一斤</t>
  </si>
  <si>
    <t>东北特产黑龙江省粘豆包年糕自己家手工蒸的粘豆包糯米豆包直销</t>
  </si>
  <si>
    <t>东北特产黄豆包 东北粘豆包 大黄米豆包 自家纯手工制作</t>
  </si>
  <si>
    <t>东北特产黄豆包 东北粘豆包 大黄米豆包 自家纯手工制作 粘豆包</t>
  </si>
  <si>
    <t>东北特产黄豆包 东北粘豆包 大黄米豆包自家纯手工制作 新品上市</t>
  </si>
  <si>
    <t>东北特产黄米面年糕 老式粘糕东北切糕大黄米面切糕粘豆包满包邮</t>
  </si>
  <si>
    <t>东北特产黄米年糕 东北切糕 大黄米面老式糯米年糕6斤包邮</t>
  </si>
  <si>
    <t>东北特产黄米粘豆包 亚沟粘豆包 笨磨坊黑龙江特产2斤全国包邮</t>
  </si>
  <si>
    <t>东北特产黄粘豆包 自家纯手工制作/现蒸黏豆包 真空包装 5斤包邮</t>
  </si>
  <si>
    <t>东北特产江米饼粘火勺红小豆馅年糕粘豆包 500g每件 5斤限区包邮</t>
  </si>
  <si>
    <t>东北特产老街基大黄米红芸豆馅粘豆包绿色食品 劲道好吃3kg包邮</t>
  </si>
  <si>
    <t>东北特产老街基黄米粘豆包东北纯手工风味粘豆包 包邮</t>
  </si>
  <si>
    <t>东北特产老式油炸糕年糕炸糕手打豆沙馅粘糕粘豆包20个包邮</t>
  </si>
  <si>
    <t>东北特产零食小吃 500g 粘火烧/勺 扁粘豆包 年糕饼10份包邮</t>
  </si>
  <si>
    <t>东北特产绿辰粘豆包 芸豆馅 红小豆馅 粘豆包 真空包装 不包邮</t>
  </si>
  <si>
    <t>东北特产绿辰粘豆包黏豆包 年糕大黄米豆包真空包装 5袋包邮280g</t>
  </si>
  <si>
    <t>东北特产绿辰粘豆包黏豆包年糕大黄米豆包真空包装有机食品280g</t>
  </si>
  <si>
    <t>东北特产绿辰正宗粘豆包280g真空包装农家风味年豆包 5袋包邮</t>
  </si>
  <si>
    <t>东北特产满族粘豆包苏子叶干粮年糕户外食品自热食品单兵干粮口粮</t>
  </si>
  <si>
    <t>东北特产美食 苏子叶粘饽饽粘豆包年糕粘耗子满族风味粘香5份包邮</t>
  </si>
  <si>
    <t>东北特产美食苏子叶粘饽饽年糕粘豆包特色小吃运费6元满88元包邮</t>
  </si>
  <si>
    <t>东北特产美食苏子叶粘饽饽年糕粘豆包特色小吃粘耗子5斤包邮</t>
  </si>
  <si>
    <t>东北特产美食苏子叶粘饽饽粘豆包年糕粘耗子现拍现做4斤包邮</t>
  </si>
  <si>
    <t>东北特产美食小吃 粘火勺 年糕  粘豆包 5斤包邮</t>
  </si>
  <si>
    <t>东北特产年糕 大黄米年糕 纯手工大 黄米面切糕东北黏豆包5斤包邮</t>
  </si>
  <si>
    <t>东北特产年糕绿辰豆包绿晨绿色特价黑龙江包装粘有机促销280g</t>
  </si>
  <si>
    <t>东北特产年火烧 粘火勺  黏火烧 粘面饼子粘豆包油炸糕 特价 年货</t>
  </si>
  <si>
    <t>东北特产黏豆包 江米面豆包 白豆包芸豆豆包 纯手工制作3斤包邮</t>
  </si>
  <si>
    <t>东北特产黏豆包年糕 绿辰粘豆包280克 买三赠一买五赠二袋粘豆包</t>
  </si>
  <si>
    <t>东北特产黏火烧 江米面粘火勺 红小豆馅 小吃 零食 10斤包邮</t>
  </si>
  <si>
    <t>东北特产农家粘豆包  粘耗子现做苏耗子真空 3斤包邮</t>
  </si>
  <si>
    <t>东北特产散装纯大黄米 手工粘豆包 真空包装 无防腐500g 2份包邮</t>
  </si>
  <si>
    <t>东北特产散装大黄米 粘豆饼粘豆包 切糕年糕 无防腐500g  5份包邮</t>
  </si>
  <si>
    <t>东北特产散装江米 手工粘豆包 真空包装 无防腐500g 5份包邮</t>
  </si>
  <si>
    <t>东北特产手工粘豆包老式豆包粘大黄米粘大米豆包绿色有机特色食品</t>
  </si>
  <si>
    <t>东北特产苏子叶饽饽粘豆包年糕树叶干粮香糯满族风味 三斤包邮</t>
  </si>
  <si>
    <t>东北特产特色美食大黄米江米粘豆包农家手工制作真空包装实惠装</t>
  </si>
  <si>
    <t>东北特产特色小吃粘豆包真空包装糯米纯手工制作特价促销5份包邮</t>
  </si>
  <si>
    <t>东北特产小吃  面食 豆面卷 驴打滚  传统糕点 纯手工现做 打糕</t>
  </si>
  <si>
    <t>东北特产小吃 粘豆包粘火勺年糕新货粘饽饽粘火烧舌尖中国</t>
  </si>
  <si>
    <t>东北特产小吃绿辰粘豆包 真空包装即食食品15件免邮费</t>
  </si>
  <si>
    <t>东北特产小吃绿辰粘豆包手工大黄米农家风味东北粘豆包真空280g</t>
  </si>
  <si>
    <t>东北特产小吃糯米480g粘豆包传统美食纯红豆馅儿十件包邮</t>
  </si>
  <si>
    <t>东北特产粘大米面年糕 老式粘糕东北切糕 面切糕粘豆包满3斤包邮</t>
  </si>
  <si>
    <t>东北特产粘豆包 纯手工大黄米糯米粘黏豆包年糕 真空6份装包邮</t>
  </si>
  <si>
    <t>东北特产粘豆包 大黄米豆包 自家手工制作 现蒸现卖 6份包邮</t>
  </si>
  <si>
    <t>东北特产粘豆包 大黄米豆包 自家手工制作 有机绿色年糕 现蒸现卖</t>
  </si>
  <si>
    <t>东北特产粘豆包 大黄米粘豆包 江米粘豆包 纯手工黏豆包 6份包邮</t>
  </si>
  <si>
    <t>东北特产粘豆包 大黄米粘豆包 农家现蒸黏豆包 真空包装 10斤包邮</t>
  </si>
  <si>
    <t>东北特产粘豆包 大黄米粘豆包 农家现蒸黏豆包 真空包装 6件包邮</t>
  </si>
  <si>
    <t>东北特产粘豆包 大黄米粘豆包 农家现蒸黏豆包 真空包装5斤起包邮</t>
  </si>
  <si>
    <t>东北特产粘豆包 江米面豆包 白豆包 东北豆包</t>
  </si>
  <si>
    <t>东北特产粘豆包 江米面豆包 白豆包 东北豆包  3份包邮</t>
  </si>
  <si>
    <t>东北特产粘豆包 江米面豆包 白豆包 东北豆包 每斤22个左右</t>
  </si>
  <si>
    <t>东北特产粘豆包 江米面豆包 白豆包 手工东北豆包400g 10份包邮</t>
  </si>
  <si>
    <t>东北特产粘豆包 江米面豆包 白豆包 手工正宗东北豆包 10 份包邮</t>
  </si>
  <si>
    <t>东北特产粘豆包 江米面豆包 白豆包 手工正宗东北豆包 6 份包邮</t>
  </si>
  <si>
    <t>东北特产粘豆包 农家大黄米粘豆包纯手工正宗东北粘豆包 10份包邮</t>
  </si>
  <si>
    <t>东北特产粘豆包 农家大黄米粘豆包纯手工正宗东北粘豆包 5份包邮</t>
  </si>
  <si>
    <t>东北特产粘豆包 正宗 糯米江米  包邮  500g人气促销薄利多销年糕</t>
  </si>
  <si>
    <t>东北特产粘豆包 正宗东北纯手工 大黄米 江米粘豆包 又粘又香</t>
  </si>
  <si>
    <t>东北特产粘豆包 自家纯手工制作/现蒸黏豆包 真空包装 5斤包邮</t>
  </si>
  <si>
    <t>东北特产粘豆包500克纯手工年糕大黄米黏豆包现蒸5斤包邮真空包装</t>
  </si>
  <si>
    <t>东北特产粘豆包大黄米制作饽饽年糕粘孺筋道豆包真空包装5斤包邮</t>
  </si>
  <si>
    <t>东北特产粘豆包批发 大黄米豆包 自家手工制作 有机绿色年糕 现蒸</t>
  </si>
  <si>
    <t>东北特产粘豆包亚沟粘豆包散装大黄米无糖食品豆包4斤包邮粘玉米</t>
  </si>
  <si>
    <t>东北特产粘火勺小豆沙红豆馅年糕年火烧粘豆包糯米江米饼5斤包邮</t>
  </si>
  <si>
    <t>东北特产粘黏豆包500g年糕 大黄米面江米面高粱米面苏子叶纯手工</t>
  </si>
  <si>
    <t>东北特产长白山手工粘豆包 粘耗子 苏叶粘糕 苏耗子 速冻5斤包邮</t>
  </si>
  <si>
    <t>东北特产正宗大黄米粘豆包 农家纯手工红小豆馅真空包装 10件包邮</t>
  </si>
  <si>
    <t>东北特色江米豆包粘豆包粘大米豆包大黄米豆包纯手工制作 6份包邮</t>
  </si>
  <si>
    <t>东北特色小吃 韩国辣炒年糕条 正宗韩式炒年糕 打糕 4份包邮 500g</t>
  </si>
  <si>
    <t>东北特色小吃 粘豆包 江米面 大黄米 粘玉米面 手工制作 5斤包邮</t>
  </si>
  <si>
    <t>东北特色粘豆包/大黄米粘豆包真空包装</t>
  </si>
  <si>
    <t>东北土特产 白糯米粘豆包 农家现蒸无防腐剂 新鲜制作9个5份包邮</t>
  </si>
  <si>
    <t>东北土特产 大黄米粘豆包农家现蒸现卖 绿色无防腐剂促销5份包邮</t>
  </si>
  <si>
    <t>东北土特产 农家粘火勺豆包 油炸年糕 现做现卖 红小豆白糖馅新品</t>
  </si>
  <si>
    <t>东北土特产黄米年糕 东北切糕 大黄米面年糕500克5斤包邮 新品</t>
  </si>
  <si>
    <t>东北土特产黄米年糕切糕黄米面粘糕年糕粘糕年货必备空运发货</t>
  </si>
  <si>
    <t>东北土特产满族粘耗子手工苏子叶饽饽粘豆包年糕树叶干粮3份包邮</t>
  </si>
  <si>
    <t>东北土特产满族粘耗子苏子叶饽饽粘豆包年糕树叶干粮3份包邮</t>
  </si>
  <si>
    <t>东北土特产美食 苏子叶糕 粘饽饽豆包年糕耗子香糯冲冠5份起包邮</t>
  </si>
  <si>
    <t>东北土特产小粘饼 粘豆包 粘火勺 年糕 粘火烧 现烙现卖 4斤包邮</t>
  </si>
  <si>
    <t>东北土特产小粘饼 粘豆包 粘火勺 年糕 粘火烧 现烙现卖 5斤包邮</t>
  </si>
  <si>
    <t>东北土特产新大黄米年糕东北切糕 黄米面粘糕 十斤包邮 年货必备</t>
  </si>
  <si>
    <t>东北土特产粘饽饽粘豆包粘火勺年糕新货东北人最爱500g 真空包装</t>
  </si>
  <si>
    <t>东北土特产粘豆包新货粘饽饽东北人最爱粘火烧500克，省内5斤包邮</t>
  </si>
  <si>
    <t>东北土特产粘豆包粘火勺年糕新货粘饽饽东北人最爱粘火烧5斤包邮</t>
  </si>
  <si>
    <t>东北土特产粘豆包粘火勺年糕新货粘饽饽东北人最爱粘火烧6份包邮</t>
  </si>
  <si>
    <t>东北土特产粘火勺年火烧黏火烧年火勺粘豆包苏耗子5斤包邮</t>
  </si>
  <si>
    <t>东北粘豆包  绿辰粘豆包</t>
  </si>
  <si>
    <t>东北粘豆包 纯手工黑龙江特产黄豆包 正宗大黄米黏真空包邮 年糕</t>
  </si>
  <si>
    <t>东北粘豆包 大黄米纯手工粘豆包 5斤以上包邮</t>
  </si>
  <si>
    <t>东北粘豆包 大黄米纯手工粘豆包 760克 15.9包邮</t>
  </si>
  <si>
    <t>东北粘豆包 大黄米黏豆包红小豆馅 黄豆包 无糖豆包 六份包邮</t>
  </si>
  <si>
    <t>东北粘豆包 大黄米粘豆包 白糯米面豆包 纯手工 豆包 5份包邮</t>
  </si>
  <si>
    <t>东北粘豆包 大黄米粘豆包 纯手工 黄米面豆包 东北豆包 5斤送1斤</t>
  </si>
  <si>
    <t>东北粘豆包 大黄米粘豆包 纯手工 黄米面豆包 东北豆包 6份包邮</t>
  </si>
  <si>
    <t>东北粘豆包 大黄米粘豆包 纯手工 黄米面豆包 东北豆包年糕</t>
  </si>
  <si>
    <t>东北粘豆包 大黄米粘豆包 江米面豆包 纯手工 豆包 5份包邮</t>
  </si>
  <si>
    <t>东北粘豆包 大黄米粘豆包黏豆包 白芸豆馅 超粘 好吃特产 6份包邮</t>
  </si>
  <si>
    <t>东北粘豆包 大糯米粘豆包 纯手工 糯米面豆包 东北豆包年糕 粘糕</t>
  </si>
  <si>
    <t>东北粘豆包 东北糕点 大黄米粘豆包 纯手工 黄米面豆包 东北豆包</t>
  </si>
  <si>
    <t>东北粘豆包 东北农家黏豆包 大黄米豆包 自家纯手工制作 5件包邮</t>
  </si>
  <si>
    <t>东北粘豆包 东北正宗手工粘豆包 阜新豆包 大黄米糯米面粘高粱米</t>
  </si>
  <si>
    <t>东北粘豆包 哈尔滨延寿绿辰粘豆包 黏豆包 有机绿色真空包装 黄米</t>
  </si>
  <si>
    <t>东北粘豆包 江米豆包内蒙赤峰店家自制粘豆包纯手工江米面豆包1个</t>
  </si>
  <si>
    <t>东北粘豆包 江米面豆包 白豆包 江米粘豆包 纯手工制作 6份包邮</t>
  </si>
  <si>
    <t>东北粘豆包 江米粘豆包 糯米包 糯米团豆沙馅粘豆包5斤10件包邮</t>
  </si>
  <si>
    <t>东北粘豆包 绿辰有机粘豆包 年糕 哈尔滨特产 真空 280g</t>
  </si>
  <si>
    <t>东北粘豆包 绿辰粘豆包 东北特产 年豆包江浙沪皖鲁满10袋免运费</t>
  </si>
  <si>
    <t>东北粘豆包 绿辰粘豆包 家乡豆包 东北粘豆包 280g 快递六元包邮</t>
  </si>
  <si>
    <t>东北粘豆包 农家现蒸 自做大黄米粘豆包 黏豆包 粘又香 6份包邮</t>
  </si>
  <si>
    <t>东北粘豆包 糯米粘豆包 手工制作 500克</t>
  </si>
  <si>
    <t>东北粘豆包 亚沟粘豆包</t>
  </si>
  <si>
    <t>东北粘豆包 亚沟粘豆包 农家自制  东北特产 大黄米面的红豆馅</t>
  </si>
  <si>
    <t>东北粘豆包 粘豆包 糯米包 粘豆包 东北特产10件包邮啦特色产品</t>
  </si>
  <si>
    <t>东北粘豆包 粘糕 黄米面粘豆包 亚沟豆包 东北特产 红豆馅 小吃</t>
  </si>
  <si>
    <t>东北粘豆包阿城亚沟年糕 大黄米白米年糕  2斤装</t>
  </si>
  <si>
    <t>东北粘豆包大黄米粘豆包 纯手工黄米面豆包 纯红小豆馅 3份包邮</t>
  </si>
  <si>
    <t>东北粘豆包大黄米粘豆包纯手工黄米面豆包东北豆包黄豆包6份包邮</t>
  </si>
  <si>
    <t>东北粘豆包大黄米粘豆包纯手工江米面豆包东北豆包黄豆包6份包邮</t>
  </si>
  <si>
    <t>东北粘豆包黑龙江寒地黑土纯农家手工制作不好吃全额退款不用退货</t>
  </si>
  <si>
    <t>东北粘豆包黄米面江米面手工制作豆包特价包邮</t>
  </si>
  <si>
    <t>东北粘豆包江米面粘豆包纯手工江米面豆包东北豆包黄豆包6份包邮</t>
  </si>
  <si>
    <t>东北粘豆包两份包邮真空包装东北特产手工制作</t>
  </si>
  <si>
    <t>东北粘豆包现包现蒸年糕江米大黄米面粘豆包白豆包10斤包邮赠1斤</t>
  </si>
  <si>
    <t>东北粘豆包亚沟粘豆包江米面粘豆包芸豆馅保真正宗东北特产500克</t>
  </si>
  <si>
    <t>东北粘豆包真空包装纯农家手工制作大黄米绝对好吃自然冷冻</t>
  </si>
  <si>
    <t>东北粘糕 切糕 年糕 大黄米粘糕 黄米面粘糕   真空包装500克</t>
  </si>
  <si>
    <t>东北粘火烧家乡的味道东北粘火勺红豆馅无糖精白糖妈妈亲手烙制</t>
  </si>
  <si>
    <t>东北粘火勺 黏火烧 江米面粘火勺 红小豆馅  新品上市 5份包邮</t>
  </si>
  <si>
    <t>东北粘火勺 粘豆包 粘糕 粘饽饽  苏耗子 手工包制  5斤包邮</t>
  </si>
  <si>
    <t>东北正宗东北粘豆包/东北特产/纯手工制作/有机绿色食品</t>
  </si>
  <si>
    <t>东北正宗黄米年糕 白面切糕 大黄米面切糕 传统工艺制作 10斤包邮</t>
  </si>
  <si>
    <t>东北正宗黄米年糕 大黄米面切糕 传统工艺制作 500克 5斤包邮</t>
  </si>
  <si>
    <t>东北正宗鸡西特产粘耗子 纯手工打造物美价廉 250G</t>
  </si>
  <si>
    <t>东北正宗手工粘豆包 包邮 东北粘豆包 纯红小豆馅  大黄米糯米面</t>
  </si>
  <si>
    <t>东北正宗手工粘豆包250克纯红小豆馅大黄米糯米面 5斤包邮赠礼品</t>
  </si>
  <si>
    <t>东北正宗天仙福韩国米糕白豆糕年糕散状延边朝鲜族打糕年糕美食</t>
  </si>
  <si>
    <t>东北正宗粘饼 粘火勺 8斤包邮</t>
  </si>
  <si>
    <t>东北正宗粘豆包  二袋起邮 纯手工打造口 现做现卖250G 粘豆包</t>
  </si>
  <si>
    <t>东北正宗粘豆包/粘火勺/自家粘豆包/桓仁粘豆包/自己做自己卖</t>
  </si>
  <si>
    <t>东北紫米混合面粘豆包 5斤包邮 雅雪粘豆包 东北特产</t>
  </si>
  <si>
    <t>董阿姨真空鸭脚 正中广西柳州风味小吃 特产原味鸭脚</t>
  </si>
  <si>
    <t>冻品特价 芝士紫薯年糕 紫薯夹心年糕  正宗韩国年糕500g 可批发</t>
  </si>
  <si>
    <t>侗家纯手工糍粑 糯米粑 年糕</t>
  </si>
  <si>
    <t>豆包  东北粘豆包  大黄米豆包  自己家包的豆包</t>
  </si>
  <si>
    <t>豆包 东北农村正宗的粘大米粘豆包 又粘又劲道 东北农家土特产</t>
  </si>
  <si>
    <t>豆包 东北特产粘豆包 绿辰粘豆包真空包装/280g 8袋包邮</t>
  </si>
  <si>
    <t>豆包500g 正宗东北农家特产手工代餐粘豆包真空大黄米年糕 包邮</t>
  </si>
  <si>
    <t>豆包正宗东北特产黏豆包黄米面豆包粘豆包年糕大黄米纯手工制作</t>
  </si>
  <si>
    <t>独家秘制延吉风味辣炒年糕，微信销量第一全国3，东山省内5袋包邮</t>
  </si>
  <si>
    <t>多彩年糕 原味南瓜紫薯3拼芝士年糕500克 韩国风味火锅夹心年糕</t>
  </si>
  <si>
    <t>多省2件包邮Pulmuone/圃美多 韩国呼辣辣炒年糕 炭烧鸡肉味 重辣</t>
  </si>
  <si>
    <t>多省2件包邮Pulmuone/圃美多 香辣汤年糕 2人份韩国进口年糕</t>
  </si>
  <si>
    <t>多省2件包邮Pulmuone圃美多香辣炒年糕 情人节速食韩国进口年糕条</t>
  </si>
  <si>
    <t>多味芝士夹心年糕1包500g  南瓜/原味/紫薯三种口味混搭韩国风味</t>
  </si>
  <si>
    <t>恩施土特产宣恩土家纯手工糯米年糕细糯滑年粑粑糍粑富硒特产</t>
  </si>
  <si>
    <t>饵块　正宗云南蒙自饵块　香米饵块　新鲜劲道1000克3个部分包邮</t>
  </si>
  <si>
    <t>饵块/云南十八怪/大理特产粑粑/大救驾耳块/年糕/4斤元包邮</t>
  </si>
  <si>
    <t>饵块粑 饵块年糕 饵块片 饵块丝  饵块粑粑 饵块 正宗 送香辣甜酱</t>
  </si>
  <si>
    <t>饵块粑 饵块年糕 饵块片 饵块丝 云南饵块 饵块粑粑  饵块 正宗</t>
  </si>
  <si>
    <t>二袋包邮 云南特产 昆明油条烧饵块粑粑500g舌尖的中国美</t>
  </si>
  <si>
    <t>二袋包邮 云南特产 紫米饵块油条烧饵块粑粑500克</t>
  </si>
  <si>
    <t>二手   年糕条 包装 大同江品牌韩国风味炒年糕 年糕+辣酱4元打折促销</t>
  </si>
  <si>
    <t>番薯【散装3条】预售1月25日发货独家好材料定制宁波虾蜡虾腊年糕</t>
  </si>
  <si>
    <t>方年糕 高粱杂粮黑米方糕 盐城年糕 方块糕 手工30年历史方糕 糕</t>
  </si>
  <si>
    <t>粉利恭城油茶小吃桂林特色小吃年糕真空袋打包</t>
  </si>
  <si>
    <t>疯抢 年糕 仙居年糕 地方风味 浙江台州土特产2斤装</t>
  </si>
  <si>
    <t>奉新黄黏米年糕黄黏麻糍黄连麻糍黄黏米果黄元米果特色美食</t>
  </si>
  <si>
    <t>佛手山药白糯米粘米丸宝 不是一般的美味 湖北蕲春黄梅武穴土特产</t>
  </si>
  <si>
    <t>福ふく餅日本年糕烧烤专用食物进口年糕400g可烤箱烤户外烧烤食品</t>
  </si>
  <si>
    <t>福百露 福建特产福州 红糖年糕450g 民间传统美食纯手 红年糕盒装</t>
  </si>
  <si>
    <t>福鼎特产 福鼎白馃 肉片 福鼎米粿 九层粿 米豆腐 九成糕</t>
  </si>
  <si>
    <t>福鼎特产纯手工制作 福鼎白馃 福鼎肉片 福鼎米粿 九层粿 米豆腐</t>
  </si>
  <si>
    <t>福建 松溪特产 传统糕点 六墩黄粿 绿特米果 5000g 包邮</t>
  </si>
  <si>
    <t>福建 松溪特产 传统糕点 六墩黄粿 绿特米果 500g</t>
  </si>
  <si>
    <t>福建 松溪特产 传统糕点 六墩黄粿 绿特米果 5KG 特价</t>
  </si>
  <si>
    <t>福建 松溪特产 传统糕点 六墩黄粿 绿特米果 庆元黄粿 4500g 包邮</t>
  </si>
  <si>
    <t>福建福州地方特产 绿色食品  品牌白粿干 细腻家庭必备 400克特价</t>
  </si>
  <si>
    <t>福建古田纯绿色鼠菊制作美食鼠菊粿秋菊鼠鞠鼠曲粿清明粿年糕500g</t>
  </si>
  <si>
    <t>福建老福州特产芋头糕 百饼园食品传统年糕 真空包装送礼年货必备</t>
  </si>
  <si>
    <t>福建美食 福州特产 绿色食品 美味年糕 白粿干 细腻软滑 无添加剂</t>
  </si>
  <si>
    <t>福建美食 福州特色闽清特产农家风味 福州年糕 红糖年糕真空包装</t>
  </si>
  <si>
    <t>福建闽清特产小吃 农家自产 水磨年糕 白果 手工软白粿 每天现做</t>
  </si>
  <si>
    <t>福建年糕 黄则和四果年糕 闽南传统特产年货 手工糯米糕厦门麻薯</t>
  </si>
  <si>
    <t>福建太姥山特产福鼎特产农家正品鼠曲馃春菊粿尺菊鼠曲草秋菊年糕</t>
  </si>
  <si>
    <t>福建特产 福建美食 福州小吃 闽清手工软白粿水磨年糕 可真空包装</t>
  </si>
  <si>
    <t>福建特产 福建美食 福州小吃 闽清手工软白粿水磨年糕 真空包装</t>
  </si>
  <si>
    <t>福建特产 福州特色年糕 过年必备萝卜糕菜头粿 咸味700克-750克</t>
  </si>
  <si>
    <t>福建特产 福州特色小吃 中华老字号 醉仙楼年糕 白糖年糕750克</t>
  </si>
  <si>
    <t>福建特产 闽南永春纯手工冬米粿/白粿/糍粑年糕/纯糯米白果 现做</t>
  </si>
  <si>
    <t>福建特产 闽南永春一都手工冬米粿/白粿/糍粑年糕/白果 超Q</t>
  </si>
  <si>
    <t>福建特产顶级手工糍粑现做白粿白果 糍粑糯米年糕 按个售真空包装</t>
  </si>
  <si>
    <t>福建特产闽南名吃 永春特产传统名小吃 榜舍龟 糯米龟 (10个)</t>
  </si>
  <si>
    <t>福建特产农家手工自制红糖年糕条年糕片 微甜糕点心美食 炸小包邮</t>
  </si>
  <si>
    <t>福建特产浦城黄碱粿年糕大米粿非碾粉制作大米果传统年货必备食品</t>
  </si>
  <si>
    <t>福建小吃 福鼎特产鼠曲馃 春菊粿 尺菊 鼠曲草 秋菊 年糕地方美食</t>
  </si>
  <si>
    <t>福建小吃永春传统手工永盛麻糍 麻薯 8个装 超Q的哦 现做现卖</t>
  </si>
  <si>
    <t>福建长汀炸年糕水磨农家手工炸糥米条早餐甜点清甜柔软</t>
  </si>
  <si>
    <t>福州特色小吃 中华老字号 聚福园白糖年糕 白糖粿年货必备/750</t>
  </si>
  <si>
    <t>福州小吃 长乐金峰手工软白粿水磨年糕 鲜白粿 当天现做 3斤起拍</t>
  </si>
  <si>
    <t>傅睦轩 红糖年糕 云南特产 蒙自玫瑰年糕 485g真空包装 4个包邮</t>
  </si>
  <si>
    <t>富春居宋家年糕 韩国炒年糕火锅美食 浙江特产糯香 番薯山芋年糕</t>
  </si>
  <si>
    <t>富春居宋家年糕 韩国炒年糕条 舌尖中国美食 浙江特产 玉米年糕</t>
  </si>
  <si>
    <t>富宏高粱糍粑 248g 纯糯米手工糍粑 炒吃蒸吃油炸皆可 五谷杂粮</t>
  </si>
  <si>
    <t>富宏糯米糍粑 248g 纯糯米手工糍粑  炒吃蒸吃油炸皆可 五谷杂粮</t>
  </si>
  <si>
    <t>富宏玉米糍粑 248g 纯糯米手工糍粑 炒吃蒸吃油炸皆可 五谷杂粮</t>
  </si>
  <si>
    <t>富硒恩施北纬30°宣恩土家纯手工糯米年糕高梁糍粑</t>
  </si>
  <si>
    <t>干萝卜条 绿丝萝卜 东北土特产干菜干货农家自晒可批发2014年新货</t>
  </si>
  <si>
    <t>赣南客家黄年糕江西特产黄元米果手工糍粑火锅黄年米粿</t>
  </si>
  <si>
    <t>赣南客家黄年糕江西特产黄元米果手工糍粑火锅黄年米粿特惠5斤装</t>
  </si>
  <si>
    <t>赣南米果 米果之乡 黄元米果 农家手工制作柴灰米是 糍粑 6斤包邮</t>
  </si>
  <si>
    <t>赣南苏区特产 江西崇义 上堡 客家 黄元米果 黄年糕</t>
  </si>
  <si>
    <t>赣南特产  纯手工农家黄米果 黄年糕糍粑米糕 天然绿色食品</t>
  </si>
  <si>
    <t>赣南特产赣州黄元米果灰水米果农家自制年糕糍粑客家小吃真空包装</t>
  </si>
  <si>
    <t>赣南特产贡品年糕黄元米果1660g 糍粑 黄米果 蒸煮好味道</t>
  </si>
  <si>
    <t>赣南特产田村黄元米果条250克包邮年糕糍粑纯天然手工制散装批发</t>
  </si>
  <si>
    <t>赣鄱特产水菊子粑 水芥子粑 清明果 米粑真空包装</t>
  </si>
  <si>
    <t>赣榆特产 赣马年糕纯糯米面做的哦 年货必备 年年高升</t>
  </si>
  <si>
    <t>缸鸭狗代购 水磨番薯年糕 无添加健康粗粮新鲜正品 特价</t>
  </si>
  <si>
    <t>高淳馆年糕中华老字号小苏州年货 猪油年糕200g 十盒包邮南京特产</t>
  </si>
  <si>
    <t>高丽农庄 韩国炒年糕 年糕400g 调料100g 3人份 年糕条 商超正品</t>
  </si>
  <si>
    <t>高丽农庄 韩式年糕条 不带调料包 火锅必备  超大分量 4人份750g</t>
  </si>
  <si>
    <t>高丽农庄 米糕段 韩国风味炒年糕 400g +100g （单拍3包起拍）</t>
  </si>
  <si>
    <t>高粱粑粑 高梁 糯米糍粑 糯米粑粑 乡里糍粑 年糕 湖北黄冈土特产</t>
  </si>
  <si>
    <t>高粱粑粑 高梁 糯米糍粑 糯米粑粑 乡里糍粑 年糕 张家界土特产</t>
  </si>
  <si>
    <t>高粱粑粑 高粱糍粑 糯米 高梁 年糕 乡里 粑粑 糍粑 张家界特产</t>
  </si>
  <si>
    <t>高粱糯米糍粑7个装湖南高粱糍粑糯米手工无糖年糕高粱粑粑约500g</t>
  </si>
  <si>
    <t>高山 黄米粿/果 黄年糕 黄金果 无添加  江浙沪皖满3包邮 批发</t>
  </si>
  <si>
    <t>高山糯米糍粑 湖南湘西龙潭特产 农家手工自制年糕年货500g满包邮</t>
  </si>
  <si>
    <t>高性价比手工年糕 宁波年糕  真空5斤装 月销5千斤 江浙沪包邮</t>
  </si>
  <si>
    <t>糕点零食 炒年糕条 麻辣味新品推荐 韩国风味炒年糕 20袋包邮</t>
  </si>
  <si>
    <t>功德林 麻蓉糖年糕 素食 外地上海人的经典回味 江浙沪皖满百包邮</t>
  </si>
  <si>
    <t>贡品黄年糕赣南特产黄元米果年糕条慈城糕点农家自制黄粿4个装</t>
  </si>
  <si>
    <t>供五星级酒店 腊味萝卜糕(单片装) 70G 广式点心 煎炸蒸</t>
  </si>
  <si>
    <t>狗舌粑恭城油茶小吃粑粑桂林特色小吃真空袋打包</t>
  </si>
  <si>
    <t>古址/源升牌  宁波新鲜散装切片年糕 年糕片 10斤一袋 现做现卖</t>
  </si>
  <si>
    <t>谷家润 火锅年糕 韩式年糕条 韩国炒年糕 辣炒年糕 真空包装</t>
  </si>
  <si>
    <t>谷家润 切片年糕 年糕片 可用于蒸煮炒涮火锅 甜点</t>
  </si>
  <si>
    <t>光大 炒年糕 韩国年糕速食年糕条炒年糕辣酱套餐手工韩国特产包邮</t>
  </si>
  <si>
    <t>光大 韩国炒年糕速食韩国年糕条炒年糕辣酱套餐正宗韩国美食</t>
  </si>
  <si>
    <t>广东安铺华强年糕 年年有余 鱼年糕鱼形年糕 糯米炒年糕条礼品</t>
  </si>
  <si>
    <t>广东年糕传统年货水磨糯米年糕安铺特产建新年糕6斤</t>
  </si>
  <si>
    <t>广东特产安铺水磨传统糯米年糕礼盒装年货零食湛廉江送礼年糕6斤</t>
  </si>
  <si>
    <t>广东特产安铺水磨黑糯米传统年糕2斤年货礼盒装湛廉江黑年糕包邮</t>
  </si>
  <si>
    <t>广东早茶港式点心 避风塘美食金城速冻芋头糕点</t>
  </si>
  <si>
    <t>广东湛江市廉江安铺镇华强传统年糕600克袋装 员工年货礼包批发</t>
  </si>
  <si>
    <t>广式点心黄金糕/传统糕点/椰汁黄金糕/煎炸蒸/买十送一或包邮 400</t>
  </si>
  <si>
    <t>广式早茶 鱼翅黄金糕 东南亚风味 椰奶风味 奶茶小吃 400G</t>
  </si>
  <si>
    <t>广西纯手工粉利水蒸粑 特产非宁波年糕条 炒年糕现做20条真空包装</t>
  </si>
  <si>
    <t>广西地方特色纯手工糯米年糕 糍粑 现做每件真空10个装 多省包邮</t>
  </si>
  <si>
    <t>广西粉利 恭城水浸粑 蒸米粑粉利手工制作现做 恭城油茶小吃250克</t>
  </si>
  <si>
    <t>广西粉利 阳朔水浸粑 蒸米粑粉利手工制作 宵夜小吃250g</t>
  </si>
  <si>
    <t>广西桂林粉利 水浸粑 年糕 粑粑 纯大米制作 5斤包邮 可帮刨丝</t>
  </si>
  <si>
    <t>广西桂林平乐特产 喜悦会水浸粑 粉利 糍粑 炒年糕 纯手工造600g</t>
  </si>
  <si>
    <t>广西桂林水浸粑 农家自制手工粉利 纯大米水磨年糕 五斤装包邮</t>
  </si>
  <si>
    <t>广西桂林水浸粑 农家自制手工粉利 纯大米水磨年糕炒年糕韩国年糕</t>
  </si>
  <si>
    <t>广西桂林水浸粑 手工粉利 纯大米水磨年糕炒年糕五个包邮真空包装</t>
  </si>
  <si>
    <t>广西桂林特产 传统手工咸味芋糯米糍粑 无糖糯米年糕 5斤包邮</t>
  </si>
  <si>
    <t>广西桂林特产年糕 船上糕 油茶小吃 船上粑 荔浦香芋头粑 500克</t>
  </si>
  <si>
    <t>广西桂林特产年糕船上粑油茶小吃荔浦香芋头粑500g特价促销x6d4p3</t>
  </si>
  <si>
    <t>广西横县茉莉花之都特产粉利 色鲜味美香滑爽口健康美味100条起批</t>
  </si>
  <si>
    <t>广西横县特产粉利农家手工制作无添加剂香滑爽口有嚼劲100条起批</t>
  </si>
  <si>
    <t>广西灵山水浸粑 手工粉利纯大米水磨年糕炒年糕约4两一根真空包装</t>
  </si>
  <si>
    <t>广西柳州特产 年糕 红糖年糕，打糕约 430g 真空包装有货</t>
  </si>
  <si>
    <t>广西柳州特产传统美食糯米红糖年糕点心特色小吃糕点芝麻糕年年糕</t>
  </si>
  <si>
    <t>广西美食桂林特产农家风味红糖年糕真空装5斤包邮年货冲钻秒杀</t>
  </si>
  <si>
    <t>广西年糕 恭城油茶小吃糯米芋头糕芋头粑 肉糕粑 农家纯手工制作</t>
  </si>
  <si>
    <t>广西人家特产小吃 南宁粉虫 纯大米 儿时记忆  妈妈现做 1500g</t>
  </si>
  <si>
    <t>广西水浸粑 手工粉利 纯大米水磨年糕炒年糕500g真空装特价秒杀</t>
  </si>
  <si>
    <t>广西特产 灵山粉利 农家纯大米纯手工制作年糕水浸粑真空2条1.5斤</t>
  </si>
  <si>
    <t>广西特产粉利 恭城水浸粑 蒸米耙油茶小吃纯手工制作 十送一 包邮</t>
  </si>
  <si>
    <t>广西特产粉利 横县茉莉花之乡特产 芳姐牌 年糕 手工粉利</t>
  </si>
  <si>
    <t>广西特产灵山粉利 手工白年糕  年糕条 水磨现做 5斤包邮</t>
  </si>
  <si>
    <t>广西特产年糕 芝麻糖糕粑 糖粑 农家纯手工制作天然绿色 油茶小吃</t>
  </si>
  <si>
    <t>广西特产水浸粑 手工粉利 纯大米水磨年糕炒年糕 特价秒杀530克</t>
  </si>
  <si>
    <t>贵州安顺特产 特色年货年糕 香晚粳米糕粑 高粑 粑粑 500克 特价</t>
  </si>
  <si>
    <t>贵州安顺特产年货 纯手工打造 糯米糍粑关岭豆沙粑 年糕 真空包装</t>
  </si>
  <si>
    <t>贵州毕节特产晚米小饵块免切优质香软正宗饵块全场满68包韵达</t>
  </si>
  <si>
    <t>贵州布依族土特产农家自制饵块粑100%纯大米年糕原味二块粑1000克</t>
  </si>
  <si>
    <t>贵州传统美食 织金纯糯米手工制作糍粑 白糍粑 风味年糕</t>
  </si>
  <si>
    <t>贵州糍粑 纯糯米手工无糖年糕农家传统正宗有机食品</t>
  </si>
  <si>
    <t>贵州都匀特产 手工糯米糍粑小红豆沙粑 豆沙耙 豆沙糍粑 10份免邮</t>
  </si>
  <si>
    <t>贵州饵块粑 二块粑 贵州瓮安特产饵块粑500克年糕晚稻米制包邮</t>
  </si>
  <si>
    <t>贵州饵块粑 刘姨妈饵块粑 年糕 不含色素</t>
  </si>
  <si>
    <t>贵州馆 贵州特产 刘姨妈饵块粑 年糕 无防腐剂不含色素 450g</t>
  </si>
  <si>
    <t>贵州馆特产小吃 清镇刘姨妈黄粑 精选糯米香糯可口300g 冲钻特价</t>
  </si>
  <si>
    <t>贵州年糕兴义特产黔稻香饵块粑安龙饵块粑</t>
  </si>
  <si>
    <t>贵州农村自制糍粑 年粑 纯糯米年糕 无糖 送黄豆面</t>
  </si>
  <si>
    <t>贵州农家人手工制作糯米粑粑 纯糯米糍粑 糯米糕 年糕1000克装</t>
  </si>
  <si>
    <t>贵州盘县特产农家自制饵块粑100%纯大米年糕原味500克一件包邮</t>
  </si>
  <si>
    <t>贵州黔东南苗家豆馅糍粑 手工制作纯糯米年糕 咸味豆沙粑 油炸粑</t>
  </si>
  <si>
    <t>贵州黔东南苗乡侗寨特产手工糯米赤小豆粑粑糍粑年糕散装新品推荐</t>
  </si>
  <si>
    <t>贵州黔东南镇远灰碱粑  纯手工灰浆巴 碱水粑 老米豆腐个真空包装</t>
  </si>
  <si>
    <t>贵州省安龙特产张晶年糕 毛稻米 饵块粑 糯米 炒 打糕</t>
  </si>
  <si>
    <t>贵州省黔西南州兴义市特产 晒干饵块粑丝 干粑粑丝 油炸 下酒菜</t>
  </si>
  <si>
    <t>贵州省兴义市特产美食小吃陈泳坤永晚米饵块粑 真空包装礼盒 软糯</t>
  </si>
  <si>
    <t>贵州手工年糕 香滑软糯 白年糕  舌尖上的中国 糕条食品遵义特产</t>
  </si>
  <si>
    <t>贵州特产  兴义特产 安龙粳稻晚米饵块粑 二块粑  饵块粑   475g</t>
  </si>
  <si>
    <t>贵州特产  又香又甜的黄粑（又名黄糕粑）现做的很新鲜 真空包装</t>
  </si>
  <si>
    <t>贵州特产 安龙花边晚二块粑 口感细腻 柔滑 馈赠佳品 天然食品</t>
  </si>
  <si>
    <t>贵州特产 安龙粳稻晚米饵块粑二块粑 475g/克</t>
  </si>
  <si>
    <t>贵州特产 安顺关岭 达耳粑 贞丰系列饵块粑 二块粑 特价5个包邮</t>
  </si>
  <si>
    <t>贵州特产 纯糯米糍粑  年糕 糯米糕  香糯好吃 赠豆面 3个装</t>
  </si>
  <si>
    <t>贵州特产 纯手工制作白糯米小糍粑 糍粑 糯米粑粑  清香 糯</t>
  </si>
  <si>
    <t>贵州特产 纯手工制作白糯米小糍粑 糯米粑粑 清香 糯</t>
  </si>
  <si>
    <t>贵州特产 纯手工自制黑糯米小糍粑 清香 糯 糍粑500克</t>
  </si>
  <si>
    <t>贵州特产 二块粑 年糕 贵州布依族 农家自制饵块粑100%纯大米原味</t>
  </si>
  <si>
    <t>贵州特产 刘姨妈黄粑 300克 好吃的食品 健康杂粮 方便早餐</t>
  </si>
  <si>
    <t>贵州特产 苗家手擂糍粑(送秘制黄豆面一包）</t>
  </si>
  <si>
    <t>贵州特产 农家风味纯手工小糍粑豆沙粑 真空包装</t>
  </si>
  <si>
    <t>贵州特产 糯米黄耙糕 清镇黄粑 黄年糕 软 糯 香 小吃 350g</t>
  </si>
  <si>
    <t>贵州特产 清镇金谷籽黄粑 黄糕粑 糯米年糕300g 糯米味</t>
  </si>
  <si>
    <t>贵州特产 清镇刘姨妈饵块粑400g 年糕二块粑粳米制真空包邮纯天然</t>
  </si>
  <si>
    <t>贵州特产 清镇刘姨妈黄粑 原味 香甜可口 糯米黄粑 味道清香柔软</t>
  </si>
  <si>
    <t>贵州特产 清镇刘姨妈手工糍粑250g 零食糯米糕纯糯米年糕真空包邮</t>
  </si>
  <si>
    <t>贵州特产 特色小吃农家风味纯手工小糍粑豆沙粑 真空包装</t>
  </si>
  <si>
    <t>贵州特产 新鲜包谷叶黄粑 黄糕粑 香甜柔软好吃哦！400克一个</t>
  </si>
  <si>
    <t>贵州特产 又香又甜的黄粑（又名黄糕粑）一个 现做的 新鲜</t>
  </si>
  <si>
    <t>贵州特产 贞丰特产二块粑 香晚米饵块粑 500克</t>
  </si>
  <si>
    <t>贵州特产 织金特色美食 黄粑 黄糕粑 软糯清香 无添加 真空包装</t>
  </si>
  <si>
    <t>贵州特产安龙粳稻晚二块粑口感细腻柔滑原生态美食可煮煎炸火锅</t>
  </si>
  <si>
    <t>贵州特产毕节黔西县农家自制散装黄粑黄糕粑真空包装特价10个包邮</t>
  </si>
  <si>
    <t>贵州特产布依苗族糯米糍粑粑纯手工糯高梁玉米糯米年糕5斤包邮</t>
  </si>
  <si>
    <t>贵州特产糍粑粑关岭豆沙粑糟辣椒肉沫\引子糖纯手工真空装10包邮</t>
  </si>
  <si>
    <t>贵州特产糍粑糯米粑紫云农家自制年糕包豆粑粑真空包散装满就包邮</t>
  </si>
  <si>
    <t>贵州特产关岭王仕春饵块粑手工年糕传统点心小吃绿色食品两个</t>
  </si>
  <si>
    <t>贵州特产马岭河大峡谷饵块粑二块粑 饵块粑500克年糕晚稻米</t>
  </si>
  <si>
    <t>贵州特产年糕安龙花边晚饵块粑 兴义饵块粑 二块粑 耳粑 烧烤食材</t>
  </si>
  <si>
    <t>贵州特产农家自制二块粑优质大米制作饵块粑500g年糕粑真空包装</t>
  </si>
  <si>
    <t>贵州特产糯米手工糍粑500克装传统糕点年糕甜酒粑美食买5送1包邮</t>
  </si>
  <si>
    <t>贵州特产清镇刘姨妈粳米饵块粑 二块粑 年糕400克</t>
  </si>
  <si>
    <t>贵州特产特色小吃农家风味纯手工小糍粑豆沙粑绿色食品 真空包装</t>
  </si>
  <si>
    <t>贵州特产小吃黄糕粑 纯手工糯米糍粑 手工零食 红糖年糕4个起拍</t>
  </si>
  <si>
    <t>贵州特产兴义安龙晚稻粳米香饵块粑布依少数民族烧烤煮食风味食品</t>
  </si>
  <si>
    <t>贵州特产兴义饵块粑 安龙粳稻晚饵块粑 二块粑 年糕 糯耙蒸煮炒炸</t>
  </si>
  <si>
    <t>贵州特产野生天然蕨粑健康食品</t>
  </si>
  <si>
    <t>贵州土特产安龙饵块粑475g 可煮、炒、炸馈赠首先小吃满58元免邮</t>
  </si>
  <si>
    <t>贵州土特产糍粑 纯糯米手工铜仁特产糍粑粑 农家自制年糕小吃年货</t>
  </si>
  <si>
    <t>贵州小吃特产糯米粑年糕粑纯糯米纯手工无公害食品糍粑6个起包邮</t>
  </si>
  <si>
    <t>贵州兴仁特产 豆沙粑 黔仁刘家豆沙粑 手工制作绿色食品 5包包邮</t>
  </si>
  <si>
    <t>贵州兴仁特产 饵块粑 布依族美食 绿色健康年糕 5包包邮1包2个2斤</t>
  </si>
  <si>
    <t>贵州玉米糍粑 粗粮粑粑 纯手工制作苞谷糍粑 风味年糕 配蘸料</t>
  </si>
  <si>
    <t>贵州贞丰特产 安顺王二爷牌贞丰香晚米饵块粑 二块粑年糕 5份包邮</t>
  </si>
  <si>
    <t>贵州遵义特产 饵块粑 年糕 猪儿粑二块粑  优质粳米制作</t>
  </si>
  <si>
    <t>桂花【散装3条】预售1月25日发货独家好材料定制宁波虾蜡虾腊年糕</t>
  </si>
  <si>
    <t>桂花【虾腊年糕】宁波特产正宗虾蜡年糕传统水磨年糕胜慈城俞家</t>
  </si>
  <si>
    <t>桂花年糕/宁波特产/美容养颜/传统手艺宁波年糕/真空包装满30包邮</t>
  </si>
  <si>
    <t>桂花年糕宁波特产美食大榭太平手工30年老作坊品质绝佳胜慈城俞家</t>
  </si>
  <si>
    <t>桂林平乐特产 农家纯大米制作 粉利 水浸粑 水蒸粑 年糕 包邮</t>
  </si>
  <si>
    <t>桂林特产 农家糍粑 散装糍粑 纯糯米手工糍粑 年货年糕 4斤包邮</t>
  </si>
  <si>
    <t>桂林特产刘三姐农家自制艾叶粑粑 芝麻糖心艾叶糍粑 4个装 年糕</t>
  </si>
  <si>
    <t>桂林特产手工粉利 水浸粑大米水磨年糕传统糕点炒年糕500g真空装</t>
  </si>
  <si>
    <t>桂林甜年糕 红糖甜年糕 忆起童年的年味 整个年糕3斤起 好吃不忘</t>
  </si>
  <si>
    <t>哈尔滨笨磨坊亚沟粘豆包东北糯米江米面黏豆包625g无糖 2袋起包邮</t>
  </si>
  <si>
    <t>哈尔滨老同学 火锅食材 韩国风味海地村部队芝士年糕250克</t>
  </si>
  <si>
    <t>哈尔滨老同学生鲜 火锅食材 韩国风味海地村部队南瓜年糕250克</t>
  </si>
  <si>
    <t>哈尔滨老同学生鲜 火锅食材韩国风味海地寸部队紫薯年糕250克</t>
  </si>
  <si>
    <t>海边特产农家纯手工现做糖糕 年糕 五谷杂粮特色方糕年糕 红糖糕</t>
  </si>
  <si>
    <t>海胆包 正宗川见品牌 高档豆捞火锅料 火锅首选 十只装</t>
  </si>
  <si>
    <t>海门年糕糯米年糕切糕圆笼糕重阳糕 红枣白糖糕传统糕点新鲜现做</t>
  </si>
  <si>
    <t>海南年糕那大红糖年糕零食点心南方年糕纯手工制作舌尖上的中国</t>
  </si>
  <si>
    <t>海南特产 自家手工自制现做年糕 红糖糕 香甜可口软糯米红糖糕</t>
  </si>
  <si>
    <t>海宁特产 手工制作 白糯米年糕 (整箱140元包邮只限江浙沪）</t>
  </si>
  <si>
    <t>海宁特产 手工制作 黑糯米年糕 (整箱155包邮只限江浙沪）</t>
  </si>
  <si>
    <t>海宁特产 手工制作 南瓜糯米年糕 (整箱155包邮只限江浙沪）</t>
  </si>
  <si>
    <t>韩版热卖食品 朝鲜族大米饼 糯米糕 年糕手工打糕 熏得 现做新鲜</t>
  </si>
  <si>
    <t>韩餐韩式炒年糕 速食首尔式炒年糕430g 花式年糕2包酱2包 外形超Q</t>
  </si>
  <si>
    <t>韩餐批发--石井园韩国鱼饼 韩国炒年糕必备 海鲜饼400g/量大优惠</t>
  </si>
  <si>
    <t>韩国 彩色星心 爱心 星星年糕 炒年糕 心形年糕礼盒 批发 500g</t>
  </si>
  <si>
    <t>韩国 彩色星心 爱心 星星年糕 炒年糕 心形年糕礼盒500g 10包包邮</t>
  </si>
  <si>
    <t>韩国 朝鲜打糕 年糕 糯米糕 劲道赠送黄豆粉 舌尖上的中国 满包邮</t>
  </si>
  <si>
    <t>韩国 米条 糯米年糕条年糕片 年糕干 炒年糕 907g</t>
  </si>
  <si>
    <t>韩国 年糕片 出口韩国优质年糕片 907克 可做汤 下火锅</t>
  </si>
  <si>
    <t>韩国 原味芝士年糕 奶酪年糕 拉丝火锅夹芯年糕 500克江浙沪包邮</t>
  </si>
  <si>
    <t>韩国 紫署芝士年糕 奶酪年糕 拉丝火锅夹芯年糕 500克江浙沪包邮</t>
  </si>
  <si>
    <t>韩国阿氏糯米年糕条 真空包装小媳妇年糕条3人份907g  无防腐剂</t>
  </si>
  <si>
    <t>韩国部队火锅食材南瓜年糕南瓜馅年糕韩国风味火锅夹心年糕250克</t>
  </si>
  <si>
    <t>韩国部队火锅食材芝心年糕韩国芝士年糕(配年糕酱)</t>
  </si>
  <si>
    <t>韩国部队火锅食材紫薯年糕紫薯馅年糕韩国风味火锅夹心年糕250克</t>
  </si>
  <si>
    <t>韩国部队火锅无添加～芝士年糕　芝心年糕韩国夹心年糕(送年糕酱)</t>
  </si>
  <si>
    <t>韩国部队火锅组合 泡菜鱼饼 火腿肠 芝士年糕 辣酱蟹足棒全国包邮</t>
  </si>
  <si>
    <t>韩国部队芝士年糕火锅 炒年糕 套餐 鱼饼酱火锅面 韩国料理 包邮</t>
  </si>
  <si>
    <t>韩国部队芝士年糕火锅拉面套餐组合 年糕辣酱鱼饼泡菜6人份</t>
  </si>
  <si>
    <t>韩国部队芝士年糕火锅套餐 拉丝年糕 鱼饼 甜辣酱 火锅面正品包邮</t>
  </si>
  <si>
    <t>韩国炒年糕 部队火锅 芝士年糕火锅 套餐 7样 韩国料理 全国包邮</t>
  </si>
  <si>
    <t>韩国炒年糕 部队火锅 芝士年糕火锅 套餐 六样 韩国料理 全国包邮</t>
  </si>
  <si>
    <t>韩国炒年糕 部队芝士年糕火锅套餐 甜辣酱鱼饼火锅面泡菜料理包邮</t>
  </si>
  <si>
    <t>韩国炒年糕 韩国进口松鹤牌炒年糕条600克 进口炒年糕</t>
  </si>
  <si>
    <t>韩国炒年糕 韩国辣炒年糕套餐 韩式年糕条 部队火锅年糕 3份包邮</t>
  </si>
  <si>
    <t>韩国炒年糕 韩式年糕条 辣炒年糕 祥容火锅年糕条 真空包装450克</t>
  </si>
  <si>
    <t>韩国炒年糕 韩式年糕条 辣炒年糕 真空包装450克</t>
  </si>
  <si>
    <t>韩国炒年糕 年糕条 打糕条 辣炒年糕 送年糕酱包 一人份 三份包邮</t>
  </si>
  <si>
    <t>韩国炒年糕 年糕条+进口鱼饼+辣年糕酱升级组合套餐 手工韩国特产</t>
  </si>
  <si>
    <t>韩国炒年糕 专用原料韩式年糕条 辣炒年糕 350g</t>
  </si>
  <si>
    <t>韩国炒年糕 宗家府炒年糕条 500g 火锅年糕</t>
  </si>
  <si>
    <t>韩国炒年糕/炒年糕套餐/韩国炒年糕/炒年糕条/年糕1000克+酱400克</t>
  </si>
  <si>
    <t>韩国炒年糕/韩国炒米条/辣炒年糕2500G真空包装</t>
  </si>
  <si>
    <t>韩国炒年糕/韩国炒米条/辣炒年糕400G真空包装</t>
  </si>
  <si>
    <t>韩国炒年糕/粘糕组合 ASSI年糕条500克+小媳妇辣炒年糕酱150克</t>
  </si>
  <si>
    <t>韩国炒年糕/正宗炒年糕/炒年糕套餐/韩式炒年糕/年糕条/韩</t>
  </si>
  <si>
    <t>韩国炒年糕/正宗炒年糕/炒年糕套餐/韩式炒年糕/年糕条/韩式年糕</t>
  </si>
  <si>
    <t>韩国炒年糕/正宗炒年糕/辣炒年糕/韩式炒年糕/年糕条/4包包邮</t>
  </si>
  <si>
    <t>韩国炒年糕500g  韩国辣炒年糕套餐 年糕条批发 真空包装韩国美食</t>
  </si>
  <si>
    <t>韩国炒年糕辣酱套餐 炒年糕条/打糕 辣炒年糕 送辣酱 1120g 4人份</t>
  </si>
  <si>
    <t>韩国炒年糕套餐/年糕套餐包邮/炒年糕/年糕条1500g+辣椒酱500g</t>
  </si>
  <si>
    <t>韩国炒年糕套餐正宗炒年糕条韩式炒年糕美食1.5KG6人份包邮送酱料</t>
  </si>
  <si>
    <t>韩国炒年糕条 火锅芝士年糕 拉丝芝心 部队火锅夹心年糕奶酪500g</t>
  </si>
  <si>
    <t>韩国炒年糕条韩式炒年糕延边朝鲜族打糕条辣炒年糕套餐2份包邮</t>
  </si>
  <si>
    <t>韩国炒年糕用/出口韩国炒年糕条/真空包装907克</t>
  </si>
  <si>
    <t>韩国炒年糕鱼饼 韩泰鱼饼 韩国鱼饼 海鲜饼 韩国甜不辣</t>
  </si>
  <si>
    <t>韩国炒年糕原料 正宗韩式炒年糕原料年糕条250g 全场购满38元包邮</t>
  </si>
  <si>
    <t>韩国炒年糕正宗韩式辣炒年糕条辣酱套餐韩国美食炒年糕*2+酱*2袋</t>
  </si>
  <si>
    <t>韩国炒年糕专用年糕条正宗纯糯米条手工制作打糕条400g</t>
  </si>
  <si>
    <t>韩国炒年糕组合 ASSI年糕条907克+小媳妇辣炒年糕酱150克 超正宗</t>
  </si>
  <si>
    <t>韩国炒年糕组合 进口年糕+进口年糕酱+ 三湖鱼饼（420克）</t>
  </si>
  <si>
    <t>韩国炒年糕组合(907克米条送专用炒年糕辣椒酱) 辣炒年糕条</t>
  </si>
  <si>
    <t>韩国炒年糕组合阿氏年糕条500g+150g炒年糕专用酱 简单好做</t>
  </si>
  <si>
    <t>韩国炒年糕组合韩式炒年糕套餐907克年糕条+500克辣酱（1550）</t>
  </si>
  <si>
    <t>韩国传统手工自制 黄豆粉年糕 韩国打糕 朝鲜年糕粘 最老式打糕~F</t>
  </si>
  <si>
    <t>韩国打糕 年糕 散状 打糕手工南瓜散状 松糕 面瓜糕 450g</t>
  </si>
  <si>
    <t>韩国得安奈芝士年糕 奶酪夹心年糕 德安奈可拉丝年糕</t>
  </si>
  <si>
    <t>韩国第1品牌【宗家府炒年糕500g 含酱料】清净园韩式炒年糕条套餐</t>
  </si>
  <si>
    <t>韩国第一品牌宗家府炒年糕脆皮年糕 年糕条炒年糕套餐PK宁波年糕</t>
  </si>
  <si>
    <t>韩国独资 韩式年糕条 辣炒年糕材料食材 韩国年糕 炒年糕专用400g</t>
  </si>
  <si>
    <t>韩国风味 南瓜芝士年糕 火锅夹心年糕 500克/包</t>
  </si>
  <si>
    <t>韩国风味 南瓜芝士年糕500克  韩国风味火锅夹心年糕</t>
  </si>
  <si>
    <t>韩国风味 手工 粘卷糕 延边朝鲜族传统美食打糕年糕粘糕300g</t>
  </si>
  <si>
    <t>韩国风味 芝士年糕 紫署年糕奶酪年糕 夹芯年糕500克江浙沪皖包邮</t>
  </si>
  <si>
    <t>韩国风味/东北特产美食/延边朝鲜族小吃/延吉纯手工打糕/500g</t>
  </si>
  <si>
    <t>韩国风味炒年糕必备 釜宝鱼饼 鱼糕海鲜饼甜不辣街边鱼饼串 410g</t>
  </si>
  <si>
    <t>韩国风味打糕条手工炒年糕 延边美食有加长版整条打糕条 送酱包邮</t>
  </si>
  <si>
    <t>韩国风味金时子年年糕/高20袋/盒糯米夹心年糕团购包邮年货</t>
  </si>
  <si>
    <t>韩国风味拉丝夹心年糕 紫薯芝士年糕500g 祥容芝心奶酪火锅年糕条</t>
  </si>
  <si>
    <t>韩国风味拉丝年糕 南瓜芝士年糕 火锅夹芯年糕500克 江浙沪皖包邮</t>
  </si>
  <si>
    <t>韩国风味年糕火锅 夹心紫薯年糕 包芯紫薯年糕 韩国夹心年糕500克</t>
  </si>
  <si>
    <t>韩国风味年糕片 朝鲜族炒年糕片打糕片专用原料500g 大米制作</t>
  </si>
  <si>
    <t>韩国风味年糕条  辣炒年糕  粘糕条 907克*20包</t>
  </si>
  <si>
    <t>韩国风味食品 年糕 新娘子细长年糕条 500g 真空包装 出口品质</t>
  </si>
  <si>
    <t>韩国风味手打年糕炒年糕 纯天然Q劲十足 心形 梅花形 五角星 花生</t>
  </si>
  <si>
    <t>韩国风味小吃打糕 年糕 糯米糕粘糕手工糕点点心舌尖上的中国零食</t>
  </si>
  <si>
    <t>韩国风味新娘子年糕条 糯米年糕条 真空包装 无防腐剂 907g</t>
  </si>
  <si>
    <t>韩国风味鱼糕海鲜饼 鱼饼鱼串甜不辣 涮锅炒年糕配料海地村400g</t>
  </si>
  <si>
    <t>韩国韩餐芝士夹心拉丝 奶酪味年糕 正宗炒年糕 芝心包邮</t>
  </si>
  <si>
    <t>韩国韩式辣酱炒年糕条 辣年糕片 打糕条片 500g冷冻保存</t>
  </si>
  <si>
    <t>韩国韩式年糕条真空909克无防腐剂韩式辣炒年糕泡菜炒年糕用包邮</t>
  </si>
  <si>
    <t>韩国韩泰乐鱼饼鱼串辣炒年糕条专用涮锅街边小吃450g</t>
  </si>
  <si>
    <t>韩国韩泰鱼饼 韩式鱼糕 甜不辣 辣炒年糕涮火锅蔬菜鱼肉冷冻450克</t>
  </si>
  <si>
    <t>韩国韩泰鱼饼450g 韩式鱼糕 韩剧辣炒年糕涮火锅串煮 4袋包邮</t>
  </si>
  <si>
    <t>韩国好餐得炒年糕酱套餐/炒年糕500g+甜辣酱150g打糕条特价</t>
  </si>
  <si>
    <t>韩国葫芦年糕  炒年糕 可做糖水年糕  可做菜肴  一包500G 不含酱</t>
  </si>
  <si>
    <t>韩国花式年糕 梅花年糕 花生年糕 冷冻保存500克 江浙沪整件包邮</t>
  </si>
  <si>
    <t>韩国花样年糕  心形年糕  中余花样年糕   宴会年糕  早餐年糕</t>
  </si>
  <si>
    <t>韩国夹心年糕 韩一奶奶韩式年糕3种口味1500g芝士年糕火锅套餐</t>
  </si>
  <si>
    <t>韩国夹心年糕芝士年糕奶酪年糕包芯年糕火锅食材可以拉丝（南瓜）</t>
  </si>
  <si>
    <t>韩国夹心年糕芝士年糕奶酪年糕包芯年糕火锅食材可以拉丝（原味）</t>
  </si>
  <si>
    <t>韩国夹心年糕芝士年糕奶酪年糕包芯年糕火锅食材可以拉丝（紫薯）</t>
  </si>
  <si>
    <t>韩国夹心芝士年糕炒年糕奶酪芝心南瓜风味可拉丝火锅丸子200g散装</t>
  </si>
  <si>
    <t>韩国进口 饭店专供芝士年糕紫薯味+南瓜味500克 散装 超赞~促销价</t>
  </si>
  <si>
    <t>韩国进口 饭店专供芝士年糕紫薯味+南瓜味500克 散装 超赞的噢~</t>
  </si>
  <si>
    <t>韩国进口 饭店专供芝士味夹心拉丝年糕500克 另有紫薯和南瓜混装</t>
  </si>
  <si>
    <t>韩国进口 饭店专供芝士味夹心年糕散装500克 另有紫薯和南瓜混装</t>
  </si>
  <si>
    <t>韩国进口 饭店专用芝士年糕 紫薯夹心250克+南瓜味250克</t>
  </si>
  <si>
    <t>韩国进口 海太元祖辣味打糕条 辣炒年糕 膨化食品甜辣酥脆103g</t>
  </si>
  <si>
    <t>韩国进口 韩式辣酱炒年糕 名家可爱心形星星年糕 500克 宝宝爱吃</t>
  </si>
  <si>
    <t>韩国进口 韩式辣酱炒年糕条可爱心形星星型年糕 500克 可批发</t>
  </si>
  <si>
    <t>韩国进口 红薯夹心年糕条 炒年糕条 火锅 地瓜味夹心米条1000g</t>
  </si>
  <si>
    <t>韩国进口 火锅食材  奶酪  芝士夹心  年糕条1000g</t>
  </si>
  <si>
    <t>韩国进口 火锅食材 炒年糕条 奶酪 芝士味夹心年糕条 米条600g</t>
  </si>
  <si>
    <t>韩国进口 火锅食材 炒年糕条 奶酪芝士味夹心年糕条 米条600g</t>
  </si>
  <si>
    <t>韩国进口 九日牌始祖炒年糕条 辣味打糕条 甜辣酥脆110g</t>
  </si>
  <si>
    <t>韩国进口 可以拉丝的芝士年糕 芝士夹心年糕 奶酪年糕 1kg</t>
  </si>
  <si>
    <t>韩国进口 名家年糕片500g 韩式汤片年糕 火锅年糕片 圆片年糕</t>
  </si>
  <si>
    <t>韩国进口 名家年糕条500g 长条糯米年糕条 韩式炒年糕条</t>
  </si>
  <si>
    <t>韩国进口 名家三色长生果年糕 韩国小葫芦年糕 三颜色年糕豆500g</t>
  </si>
  <si>
    <t>韩国进口 名家三色长生果年糕500g 小葫芦年糕 彩色可爱元宝年糕</t>
  </si>
  <si>
    <t>韩国进口 名家三色长生果小葫芦年糕500g 元宝年糕 宝宝喜爱 最新</t>
  </si>
  <si>
    <t>韩国进口 名家小葫芦年糕500g 3种颜色混合装</t>
  </si>
  <si>
    <t>韩国进口 名家长生果年糕 500g 小葫芦元宝形 韩式炒年糕豆</t>
  </si>
  <si>
    <t>韩国进口 名家长生果年糕 韩国 年糕豆  500g</t>
  </si>
  <si>
    <t>韩国进口 名家长生果年糕 小葫芦年糕500g 3种颜色混合装年糕豆</t>
  </si>
  <si>
    <t>韩国进口 奶酪味芝士 夹心芝士年糕条 粘糕条1kg 换新包装了 图 2</t>
  </si>
  <si>
    <t>韩国进口 南瓜/芝士/紫薯三种口味 年糕火锅的奶酪夹心年糕500g</t>
  </si>
  <si>
    <t>韩国进口 南瓜年糕 炒年糕条 1000克两袋包邮江浙沪京津皖鲁</t>
  </si>
  <si>
    <t>韩国进口 南瓜味夹心 年糕条 炒年糕条 粘糕 1KG</t>
  </si>
  <si>
    <t>韩国进口 南瓜芝士年糕 火锅 韩国料理 250克袋装【满额包邮】</t>
  </si>
  <si>
    <t>韩国进口 年糕条600g+松鹤牌炒年糕酱150g 年糕组合 3套包邮</t>
  </si>
  <si>
    <t>韩国进口 年糕条600g+松鹤牌炒年糕酱150g 年糕组合 三种酱包可选</t>
  </si>
  <si>
    <t>韩国进口 年糕条600g+松鹤牌炒年糕酱150g 年糕组合 限量促销</t>
  </si>
  <si>
    <t>韩国进口 糯米年糕条年糕片 年糕干 精品装907g</t>
  </si>
  <si>
    <t>韩国进口 糯米年糕条年糕片 真空包装年糕干 精品装907g</t>
  </si>
  <si>
    <t>韩国进口 松鹤年糕 小当家年糕条米条 600克</t>
  </si>
  <si>
    <t>韩国进口 松鹤年糕条 小当家年糕条 炒年糕食材 600克</t>
  </si>
  <si>
    <t>韩国进口 松鹤年糕条辣炒年糕酱辣酱 12袋整箱批发 江浙沪鲁包邮</t>
  </si>
  <si>
    <t>韩国进口 松鹤牌 小当家年糕条 炒年糕食材 600克</t>
  </si>
  <si>
    <t>韩国进口 松鹤牌炒年糕酱 150克 炒年糕辣酱 新鲜食品</t>
  </si>
  <si>
    <t>韩国进口 味之源 奶酪味芝士 夹心芝士年糕条 芝心年糕条500克</t>
  </si>
  <si>
    <t>韩国进口 味之源 实心年糕条 年糕 500克</t>
  </si>
  <si>
    <t>韩国进口 味之源 芝士年糕 香甜年糕 奶酪夹心年糕 500g</t>
  </si>
  <si>
    <t>韩国进口 味之源炒年糕 年糕条 辣炒年糕 韩国美食 500g</t>
  </si>
  <si>
    <t>韩国进口 小媳妇年糕片 辣炒年糕 真空装/零添加907g</t>
  </si>
  <si>
    <t>韩国进口 心形星星年糕 500克 可爱有食欲 宝宝最爱</t>
  </si>
  <si>
    <t>韩国进口 正品 味之源年糕豆 年糕 500g</t>
  </si>
  <si>
    <t>韩国进口 芝士年糕 拉丝 1000克 奶酪夹心年糕</t>
  </si>
  <si>
    <t>韩国进口 芝士年糕 紫薯年糕+南瓜年糕  韩国炒年糕  散装330g</t>
  </si>
  <si>
    <t>韩国进口 紫薯炒年糕条 奶酪芝士味夹心年糕条1000g拉丝</t>
  </si>
  <si>
    <t>韩国进口 紫薯味夹心 紫薯年糕条 炒年糕条 粘糕  1KG 换包装</t>
  </si>
  <si>
    <t>韩国进口/糯米年糕条/小媳妇年糕条 907克/真空包装 无防腐剂嫩滑</t>
  </si>
  <si>
    <t>韩国进口Pulmuone圃美多韩式宫廷切片年糕 400g 一人份 2包火锅料</t>
  </si>
  <si>
    <t>韩国进口Pulmuone圃美多韩式宫廷香辣炒年糕条480g带酱2袋包邮</t>
  </si>
  <si>
    <t>韩国进口超人气综合年糕 可爱心形星星年糕名家年糕 500克炒年糕</t>
  </si>
  <si>
    <t>韩国进口炒年糕 纯大米炒年糕 味之源传统辣年糕条500g 不带酱</t>
  </si>
  <si>
    <t>韩国进口炒年糕 韩国现代牌长生果年糕 星星心形年糕花生500克</t>
  </si>
  <si>
    <t>韩国进口炒年糕条辣炒年糕 韩国空运京畿道产现货 600克一包价格</t>
  </si>
  <si>
    <t>韩国进口海地村芝士年糕韩式奶酪夹心炒年糕条可拉丝500g火锅材料</t>
  </si>
  <si>
    <t>韩国进口韩国传统美味名家奶酪年糕460g奶酪包芯年糕 炒年糕</t>
  </si>
  <si>
    <t>韩国进口混合年糕部队火锅套餐一 鱼饼火锅酱拉面年糕500g</t>
  </si>
  <si>
    <t>韩国进口火锅食材 炒年糕条奶酪芝士味夹心年糕条米条1000g 包邮</t>
  </si>
  <si>
    <t>韩国进口可爱心形星星年糕 名家牌异形年糕500克包装</t>
  </si>
  <si>
    <t>韩国进口可爱心形星星年糕异形年糕500克包装</t>
  </si>
  <si>
    <t>韩国进口零食 九日炒年糕条 香甜酥脆奶油膨化食品 110g 好吃不腻</t>
  </si>
  <si>
    <t>韩国进口零食品 甜辣炒年糕条 始祖炒糕饼干110g休闲膨化糕点</t>
  </si>
  <si>
    <t>韩国进口零食品九日牌炒年糕条110g美味膨化条  辣中带甜香脆爽口</t>
  </si>
  <si>
    <t>韩国进口名家牌年糕条500g 韩式辣炒年糕料理店用食材进口食品</t>
  </si>
  <si>
    <t>韩国进口名家三色长生果年糕韩国小葫芦年糕三颜色年糕豆500g</t>
  </si>
  <si>
    <t>韩国进口奶酪芝士夹心年糕条 炒年糕条火锅年糕条 芝士年糕1000g</t>
  </si>
  <si>
    <t>韩国进口南瓜/芝士/紫薯混搭夹心年糕火锅年糕 混合年糕炒年糕 批</t>
  </si>
  <si>
    <t>韩国进口南瓜年糕1000g 德安爱南瓜夹心年糕 冷冻年糕</t>
  </si>
  <si>
    <t>韩国进口年糕 超人气综合年糕 可爱心形星星年糕   500克 新品</t>
  </si>
  <si>
    <t>韩国进口年糕 火锅食材 炒年糕条 地瓜味 夹心年糕条 米条1000g</t>
  </si>
  <si>
    <t>韩国进口年糕 火锅食材 炒年糕条 南瓜味 夹心年糕条 米条1000g</t>
  </si>
  <si>
    <t>韩国进口年糕 南瓜夹心炒年糕 火锅食材1000克</t>
  </si>
  <si>
    <t>韩国进口年糕 松鹤年糕条 炒年糕条600g 超Q年糕</t>
  </si>
  <si>
    <t>韩国进口年糕 紫薯夹心年糕 火锅食材1000克 炒年糕</t>
  </si>
  <si>
    <t>韩国进口年糕Pulmuone圃美多宫廷香辣炒年糕 480g2人份武汉牛排哥</t>
  </si>
  <si>
    <t>韩国进口年糕条 炒年糕食材 松鹤小当家年糕条600克</t>
  </si>
  <si>
    <t>韩国进口年糕条 松鹤牌迷你炒年糕条600g 口感劲道</t>
  </si>
  <si>
    <t>韩国进口年糕条米糕 火锅年糕 炒年糕条专用原料907g 韩国年糕条</t>
  </si>
  <si>
    <t>韩国进口年糕条年糕片名家星星心形米糕500g  儿童更喜欢</t>
  </si>
  <si>
    <t>韩国进口年糕条芝士夹心年糕芝士火锅年糕条火锅店专供1kg可批发</t>
  </si>
  <si>
    <t>韩国进口年糕组合 进口年糕+进口年糕酱+进口鱼饼（350克）</t>
  </si>
  <si>
    <t>韩国进口圃美多韩式宫廷火锅年糕400g  一人份 2包</t>
  </si>
  <si>
    <t>韩国进口泉牌炒年糕酱 韩国炒年糕辣酱 甜辣味 150g</t>
  </si>
  <si>
    <t>韩国进口三款混合年糕部队火锅套餐二 好吃的部队火锅套餐</t>
  </si>
  <si>
    <t>韩国进口食品 名家年糕条500g  煮/炒/火锅必备 韩国特色风味食品</t>
  </si>
  <si>
    <t>韩国进口食品 七甲农产聪明儿童炒年糕400g 年糕条</t>
  </si>
  <si>
    <t>韩国进口食品 松鹤年糕豆500g 另售辣炒年糕酱年糕条年糕片甜不辣</t>
  </si>
  <si>
    <t>韩国进口食品 松鹤年糕条600g 辣炒年糕酱糯米年糕豆片非套餐批发</t>
  </si>
  <si>
    <t>韩国进口食品 松鹤牌辣炒年糕条 韩式糯米年糕条600g 炒年糕必选</t>
  </si>
  <si>
    <t>韩国进口食品 松鹤牌迷你年糕条600g 韩式辣炒年糕条料理店用食材</t>
  </si>
  <si>
    <t>韩国进口食品 味之源辣炒年糕 花型年糕儿童年糕 无防腐剂 500g</t>
  </si>
  <si>
    <t>韩国进口食品 味之源年糕条辣炒年糕细长实心年糕 500g 送冰袋</t>
  </si>
  <si>
    <t>韩国进口食品 味之源芝士夹心年糕条辣炒年糕条 500g 送冰袋</t>
  </si>
  <si>
    <t>韩国进口食品 现代食品味之源长生果年糕500g</t>
  </si>
  <si>
    <t>韩国进口食品韩国年糕带年糕酱 圃美多韩式宫廷香辣炒年糕480g</t>
  </si>
  <si>
    <t>韩国进口食品名家牌年糕片500g 韩式年糕料理店用食材</t>
  </si>
  <si>
    <t>韩国进口食品名家长生果年糕豆500g 创意星星辣炒年糕</t>
  </si>
  <si>
    <t>韩国进口食品名家长生果年糕豆500g年糕酱150g套餐 年糕辣酱套装</t>
  </si>
  <si>
    <t>韩国进口食品食材 炒年糕打糕条芝士炒年糕 奶酪夹心火锅年糕500g</t>
  </si>
  <si>
    <t>韩国进口松鹤炒年糕辣椒酱150克 辣酱炒年糕用 必备~微辣甜辣味~</t>
  </si>
  <si>
    <t>韩国进口松鹤年糕豆韩式辣炒年糕星星形状年糕条500g</t>
  </si>
  <si>
    <t>韩国进口松鹤年糕条+松鹤辣酱组合套餐   辣炒年糕条</t>
  </si>
  <si>
    <t>韩国进口松鹤年糕条600g 炒年糕食材 韩国松鹤牌小当家年糕条</t>
  </si>
  <si>
    <t>韩国进口松鹤牌炒年糕酱150克 炒年糕辣椒酱年糕专用甜辣酱配料</t>
  </si>
  <si>
    <t>韩国进口松鹤牌炒年糕条600g 正宗进口食品批发</t>
  </si>
  <si>
    <t>韩国进口松鹤牌可爱小葫芦式炒年糕 年糕豆 500克</t>
  </si>
  <si>
    <t>韩国进口松鹤牌可爱小葫芦式炒年糕 年糕豆 花生年糕500克</t>
  </si>
  <si>
    <t>韩国进口松鹤牌可爱小葫芦式炒年糕 松鹤长生果年糕 500克 可批发</t>
  </si>
  <si>
    <t>韩国进口松鹤食品炒年糕调味酱迷你年糕条组合750g 套餐</t>
  </si>
  <si>
    <t>韩国进口心形星星年糕 名家长生果年糕500克 超Q年糕 宝宝最爱</t>
  </si>
  <si>
    <t>韩国进口星星年糕500g 可爱新型年糕超级Q</t>
  </si>
  <si>
    <t>韩国进口休闲包邮零食膨化食品九日香辣炒年糕条韩式炒年糕110g*</t>
  </si>
  <si>
    <t>韩国进口雪白芝士年糕 奶酪年糕 包芯年糕 夹心年糕可拉丝 500克</t>
  </si>
  <si>
    <t>韩国进口芝士夹心年糕 1000克 辣炒年糕 年糕火锅 饭店专供 现货~</t>
  </si>
  <si>
    <t>韩国进口芝士年糕  奶酪夹心年糕 可拉丝的冷冻年糕</t>
  </si>
  <si>
    <t>韩国进口芝士年糕 1公斤 芝心 年糕 夹心 全部白色芝士原味 原装</t>
  </si>
  <si>
    <t>韩国进口芝士年糕 1公斤 芝心 年糕 夹心 全部白色芝士原味整装</t>
  </si>
  <si>
    <t>韩国进口芝士年糕 夹心 紫薯炒年糕 炒年糕条1000克装</t>
  </si>
  <si>
    <t>韩国进口芝士年糕 夹心南瓜年糕  炒年糕条 1000克</t>
  </si>
  <si>
    <t>韩国进口芝士年糕 奶酪夹心米条 韩国料理店专供 1000克</t>
  </si>
  <si>
    <t>韩国进口芝士年糕 散装 500克</t>
  </si>
  <si>
    <t>韩国进口芝士年糕1000g 年糕条 酱炒 部队火锅 夹心拉丝年糕 包邮</t>
  </si>
  <si>
    <t>韩国进口芝士年糕1kg火锅套餐三 正宗部队火锅泡菜午餐肉</t>
  </si>
  <si>
    <t>韩国进口芝士年糕火锅 芝士年糕 芝士夹心年糕 可拉丝 14省包邮</t>
  </si>
  <si>
    <t>韩国进口芝士年糕拉丝1000克2个包邮江浙沪京津奶酪夹心年糕</t>
  </si>
  <si>
    <t>韩国进口芝士年糕奶酪味夹心年糕条 辣炒年糕做火锅500g</t>
  </si>
  <si>
    <t>韩国进口芝士年糕奶酪味夹心年糕条批发 辣炒年糕做火锅1000g</t>
  </si>
  <si>
    <t>韩国进口芝士年糕奶酪味夹心年糕条批发包邮 辣炒年糕做火锅1000g</t>
  </si>
  <si>
    <t>韩国进口芝士三款混合年糕火锅套餐二 好吃的部队火锅套餐</t>
  </si>
  <si>
    <t>韩国进口紫薯夹心年糕  紫薯炒年糕 炒年糕条1000克装</t>
  </si>
  <si>
    <t>韩国绝对正品 芝士年糕 500克 芝心年糕 夹心拉丝 散装 冷冻保存</t>
  </si>
  <si>
    <t>韩国绝对正品 芝士年糕250克+紫薯年糕250克 散装夹心年糕 冷冻</t>
  </si>
  <si>
    <t>韩国绝对正品 紫薯年糕250克+南瓜年糕250克 散装夹心年糕 冷冻</t>
  </si>
  <si>
    <t>韩国可以拉丝芝士年糕柏兰芝士夹心年糕奶酪年糕500g江浙沪皖包邮</t>
  </si>
  <si>
    <t>韩国口味 柏兰辣炒年糕套餐 年糕条500g+辣炒年糕酱150g组合装</t>
  </si>
  <si>
    <t>韩国口味辣炒年糕套餐 年糕条 辣酱 鱼饼（甜不辣）超值组合装</t>
  </si>
  <si>
    <t>韩国辣炒年糕  韩式炒年糕套餐 纯手工年糕米条 3袋包邮 买5送1</t>
  </si>
  <si>
    <t>韩国辣炒年糕  心形年糕  中余年糕  Q弹年糕  最好吃的花样年糕</t>
  </si>
  <si>
    <t>韩国辣炒年糕 炒年糕辣酱套餐韩国 年糕条 韩式炒年糕</t>
  </si>
  <si>
    <t>韩国辣炒年糕 炒年糕辣酱套餐韩国 年糕条 韩式炒年糕 共4袋 包邮</t>
  </si>
  <si>
    <t>韩国辣炒年糕 炒年糕辣酱套餐韩国 年糕条 韩式炒年糕 共5袋 包邮</t>
  </si>
  <si>
    <t>韩国辣炒年糕 打糕条 独立真空包装 共三包 配送年糕酱包</t>
  </si>
  <si>
    <t>韩国辣炒年糕 韩国年糕条/打糕 辣炒年糕 送辣酱包 6代装 免邮费</t>
  </si>
  <si>
    <t>韩国辣炒年糕 批发 正宗韩式炒年糕条 舌尖上的美食 907g 出口级</t>
  </si>
  <si>
    <t>韩国辣炒年糕 正宗韩式炒年糕原料手工年糕条250g 全场满38元包邮</t>
  </si>
  <si>
    <t>韩国辣炒年糕 芝士年糕 夹心年糕 年糕条年糕片芝心芝士拉丝</t>
  </si>
  <si>
    <t>韩国辣炒年糕材料 出口韩国天粮元海鲜饼鱼饼甜不辣 炒年糕唰火锅</t>
  </si>
  <si>
    <t>韩国辣炒年糕材料 韩国进口松鹤炒年糕条600g 火锅年糕 Q劲十足</t>
  </si>
  <si>
    <t>韩国辣炒年糕韩式年糕条正宗韩国料理/炒年糕套餐年糕配辣酱包邮</t>
  </si>
  <si>
    <t>韩国辣炒年糕韩式香辣炒年糕条打糕含香辣酱480g 购买3袋可包邮</t>
  </si>
  <si>
    <t>韩国辣炒年糕豪华套餐 芝士夹心年糕+进口鱼饼+辣年糕酱豪华组合</t>
  </si>
  <si>
    <t>韩国辣炒年糕料理年糕酱套餐韩国年糕条韩式炒年糕打糕4袋装包邮</t>
  </si>
  <si>
    <t>韩国辣炒年糕食品套装礼盒 包邮进口松鹤年糕条豆辣椒酱送礼自用</t>
  </si>
  <si>
    <t>韩国辣炒年糕食品套装组合礼盒包邮进口松鹤年糕条豆辣椒酱送礼用</t>
  </si>
  <si>
    <t>韩国辣炒年糕套餐 炒年糕 正宗韩式辣炒年糕条韩国炒年糕韩国美食</t>
  </si>
  <si>
    <t>韩国辣炒年糕套餐 韩国炒年糕条/打糕 辣炒年糕 辣酱套餐 2.5kg装</t>
  </si>
  <si>
    <t>韩国辣炒年糕套餐 韩国炒年糕条/打糕 辣炒年糕 辣酱套餐 3袋免邮</t>
  </si>
  <si>
    <t>韩国辣炒年糕套餐 韩式辣炒年糕条韩国炒年糕 年糕450g+辣酱200g</t>
  </si>
  <si>
    <t>韩国辣炒年糕套餐 正宗炒年糕 年糕条 韩式炒年糕 超辣炒年糕包邮</t>
  </si>
  <si>
    <t>韩国辣炒年糕套餐 正宗炒年糕 年糕条 韩式炒年糕4袋包邮买6赠1</t>
  </si>
  <si>
    <t>韩国辣炒年糕套餐 正宗炒年糕 年糕条 韩式炒年糕自带酱包</t>
  </si>
  <si>
    <t>韩国辣炒年糕套餐柏兰辣酱200克+年糕条907克+海地村海鲜饼400克</t>
  </si>
  <si>
    <t>韩国辣炒年糕套餐韩国炒年糕条/打糕辣炒年糕辣酱+芝麻套餐500g</t>
  </si>
  <si>
    <t>韩国辣炒年糕条辣酱套餐 批发手工年糕条 韩国部队火锅 配辣酱包</t>
  </si>
  <si>
    <t>韩国辣炒年糕用 出口韩国炒年糕条 韩式年糕条 小媳妇年糕 907克</t>
  </si>
  <si>
    <t>韩国辣炒年糕用，出口韩国炒年糕条907克，无防腐剂</t>
  </si>
  <si>
    <t>韩国辣炒年糕用鱼饼  甜不辣 海鲜饼 410g/袋9张 海鲜汤 刷锅用</t>
  </si>
  <si>
    <t>韩国辣炒年糕正宗炒年糕条韩国进口炒糕条韩国美食大同江年糕包邮</t>
  </si>
  <si>
    <t>韩国辣炒芝士年糕套餐正宗炒年糕 炒芝士年糕松鹤辣椒酱全国包邮</t>
  </si>
  <si>
    <t>韩国乐天粘糕饼（派）韩国香甜打糕派 夹心巧克力涂层派 300</t>
  </si>
  <si>
    <t>韩国料理 饭店专供芝士夹心紫薯年糕1000克 可拉丝包邮 韩国料理</t>
  </si>
  <si>
    <t>韩国料理 韩国炒年糕专用韩式年糕条 专用年糕400gZ</t>
  </si>
  <si>
    <t>韩国料理 韩国炒年糕专用年糕条 大米制作 手指年糕条 绝无添加剂</t>
  </si>
  <si>
    <t>韩国料理 韩国风味小媳妇年糕 辣炒年糕必备 新娘子年糕条907克</t>
  </si>
  <si>
    <t>韩国料理 韩式年糕条 炒年糕 2.5公斤 粘糕米条 手指年糕 可批发</t>
  </si>
  <si>
    <t>韩国料理 韩式年糕条 批发炒年糕 2.5公斤 粘糕米条 手指年糕</t>
  </si>
  <si>
    <t>韩国料理 辣炒年糕条 真空包装 韩国年糕条 907g  很Q劲道有嚼劲</t>
  </si>
  <si>
    <t>韩国料理 延边蒿子打糕 特色粘糕 年糕 特产美食年糕年糕3斤包邮</t>
  </si>
  <si>
    <t>韩国料理【小媳妇年糕条907克】无防腐剂 新娘子韩式辣炒年糕打糕</t>
  </si>
  <si>
    <t>韩国料理【新娘子年糕条907克】无防腐剂 小媳妇韩式辣炒年糕打糕</t>
  </si>
  <si>
    <t>韩国料理店 韩国风味年糕打糕条辣炒年糕必备 新娘子年糕条907克</t>
  </si>
  <si>
    <t>韩国料理饭店专用年糕条批发 韩国辣炒年糕条材料年糕块 20袋/箱</t>
  </si>
  <si>
    <t>韩国料理火锅炒年糕材料 釜山鱼饼鱼糕棒棒410g 韩式年糕用材料</t>
  </si>
  <si>
    <t>韩国料理辣炒年糕海鲜火锅鱼糕串出口韩国釜山鱼饼410g鱼糕甜不辣</t>
  </si>
  <si>
    <t>韩国料理辣炒年糕套餐 内含年糕+鱼饼+年糕辣酱+蔬菜包 好吃方便</t>
  </si>
  <si>
    <t>韩国料理年糕条打糕条 辣炒年糕专用*真空包装4kg</t>
  </si>
  <si>
    <t>韩国料理年糕条打糕条 辣炒年糕专用/3斤</t>
  </si>
  <si>
    <t>韩国料理食材 韩国年糕 韩国米条 炒年糕 炒米条500g</t>
  </si>
  <si>
    <t>韩国料理食材 韩国年糕条 韩国年糕 炒年糕 炒米条500g真空包装</t>
  </si>
  <si>
    <t>韩国料理推荐 饭店料理店用年糕新娘子年糕片韩式辣炒年糕907g</t>
  </si>
  <si>
    <t>韩国料理延边朝族风味纯手工年糕条打糕条 辣炒年糕专用批发另议</t>
  </si>
  <si>
    <t>韩国料理专用 韩国风味年糕 韩式辣炒年糕必备 新娘子年糕片907克</t>
  </si>
  <si>
    <t>韩国美食 南瓜芝士夹心年糕 韩国炒年糕 年糕条 年糕火锅</t>
  </si>
  <si>
    <t>韩国美食/东北特产/延边朝鲜族风味小吃炒年糕片/打糕/大米条/8两</t>
  </si>
  <si>
    <t>韩国美食韩式年糕/韩国辣炒年糕套餐/火锅年糕条/真空包装/包邮</t>
  </si>
  <si>
    <t>韩国美食特产正宗辣炒年糕打糕微辣韩式炒年糕包邮1kg4人份送酱料</t>
  </si>
  <si>
    <t>韩国米肠 朝鲜族纯糯米肠 米血肠 真空包装 1000g 1kg 正宗现做</t>
  </si>
  <si>
    <t>韩国米肠 朝鲜族纯糯米肠 米血肠 真空包装1kg 正宗现做</t>
  </si>
  <si>
    <t>韩国米肠 朝鲜族纯糯米肠 米血肠 真空包装500g 香浓正宗现做</t>
  </si>
  <si>
    <t>韩国米肠 朝鲜族纯糯米肠 米血肠 真空包装500g香浓 正宗现做</t>
  </si>
  <si>
    <t>韩国米肠 朝鲜族纯糯米肠 米血肠真空包装1000g 1kg正宗现做</t>
  </si>
  <si>
    <t>韩国米肠 朝鲜族纯糯米肠米血肠真空包装500g香浓正宗现做</t>
  </si>
  <si>
    <t>韩国米肠 朝鲜族糯米米肠米血肠 500g 现做手工米肠 不二家油少</t>
  </si>
  <si>
    <t>韩国米肠料理 朝鲜族手工米肠 东北延边特产 500克</t>
  </si>
  <si>
    <t>韩国名家长生果年糕   小葫芦年糕500g</t>
  </si>
  <si>
    <t>韩国年糕 打糕 喜利得 红豆发糕 好吃 新鲜现做 朝鲜族发糕500g</t>
  </si>
  <si>
    <t>韩国年糕 打糕 喜利得 红豆发糕 好吃现做 朝鲜族发糕 500g</t>
  </si>
  <si>
    <t>韩国年糕 韩式辣酱炒年糕 可爱心形星星年糕 380克 宝宝最爱吃哦</t>
  </si>
  <si>
    <t>韩国年糕 进口食品 芝士年糕 火锅年糕 夹心年糕条500g</t>
  </si>
  <si>
    <t>韩国年糕 松鹤年糕豆 辣炒年糕酱 松鹤牌长生果型年糕</t>
  </si>
  <si>
    <t>韩国年糕 心形 星星年糕 500g 可爱年糕QQ年糕 高密度低含水量</t>
  </si>
  <si>
    <t>韩国年糕 新娘子糯米年糕片 韩式辣炒年糕专用 火锅用年糕 500g</t>
  </si>
  <si>
    <t>韩国年糕 芝士年糕 奶酪年糕  正宗韩国夹心年糕 500克 可批发</t>
  </si>
  <si>
    <t>韩国年糕350G</t>
  </si>
  <si>
    <t>韩国年糕部队火锅套餐升级版三种口味芝士年糕乐天饮料青欣园鱼饼</t>
  </si>
  <si>
    <t>韩国年糕火锅专用组合 三种口味夹心 搭配100克芝士 芝士年糕火锅</t>
  </si>
  <si>
    <t>韩国年糕条 阿氏糯米年糕条干 真空包装小媳妇年糕条3人份907g</t>
  </si>
  <si>
    <t>韩国年糕条 白年糕 芝心夹心年糕 炒年糕 韩国进口芝士年糕500g</t>
  </si>
  <si>
    <t>韩国年糕条 炒年糕组合 小当家年糕条600g+年糕酱150g 松鹤年糕条</t>
  </si>
  <si>
    <t>韩国年糕条 韩国炒年糕专用原料韩式辣炒年糕450g</t>
  </si>
  <si>
    <t>韩国年糕条 韩式香辣炒年糕条手工制作 500g可批发 部队火锅</t>
  </si>
  <si>
    <t>韩国年糕条 火锅年糕条 炒年糕条必备 225克 新品</t>
  </si>
  <si>
    <t>韩国年糕条 拇指年糕 韩国年糕火锅 大米Q 韩国年糕 年糕条 2.5KG</t>
  </si>
  <si>
    <t>韩国年糕条 糯米年糕条干 真空包装 小媳妇年糕条3人份 907g</t>
  </si>
  <si>
    <t>韩国年糕条、朝鲜族米条年糕条、炒年糕料理年糕、真空包装5斤重</t>
  </si>
  <si>
    <t>韩国年糕条米条亚力克年糕条（米条酱料 年糕酱料 甜辣酱）炒年糕</t>
  </si>
  <si>
    <t>韩国年糕条年糕块 小媳妇真空年糕条907g 糯米年糕炒年糕必备材料</t>
  </si>
  <si>
    <t>韩国年糕条真空907克无防腐剂 韩式辣炒年糕泡菜炒年糕用 打糕条</t>
  </si>
  <si>
    <t>韩国青欣园鱼饼甜不辣韩式辣炒年糕海鲜火锅鱼糕饼串  10包包邮</t>
  </si>
  <si>
    <t>韩国清净园正品宗家府年糕条水磨火锅年糕年糕450g火锅2袋</t>
  </si>
  <si>
    <t>韩国清静园辣椒酱年糕条组合辣炒年糕米条米糕套餐</t>
  </si>
  <si>
    <t>韩国食品 炒年糕必备 天粮园甜不辣 海鲜饼 鱼饼 韩国料理400g</t>
  </si>
  <si>
    <t>韩国食品 年糕套餐 松鹤年糕条600克+炒年糕酱150克组合装</t>
  </si>
  <si>
    <t>韩国食品 甜不辣鱼饼400克甜不辣 韩式炒年糕必备 也可作火锅</t>
  </si>
  <si>
    <t>韩国食品 新娘小媳妇韩式辣炒年糕条打糕条500g 真空包装嚼劲十足</t>
  </si>
  <si>
    <t>韩国食品 鱼饼甜不辣400克 可炒年糕做火锅 实惠好吃</t>
  </si>
  <si>
    <t>韩国食品年糕 小媳妇炒年糕条韩式年糕条真空袋装低温冷藏909g</t>
  </si>
  <si>
    <t>韩国食品批发 韩国辣炒年糕必备 韩式年糕条907克 超Q 超好吃哦</t>
  </si>
  <si>
    <t>韩国式芝士年糕500g 柏兰芝心拉丝火锅奶酪年糕 辣炒年糕多口味</t>
  </si>
  <si>
    <t>韩国手工年糕 Q弹有劲 满口糯滑 非延边鲜族人 韩国主妇主理</t>
  </si>
  <si>
    <t>韩国手指年糕、新口味食品调味品火锅年糕 炒年糕用 年糕条450g</t>
  </si>
  <si>
    <t>韩国松鹤年糕条 爸爸我们去哪儿 打糕条 手工炒年糕 600g 年糕条</t>
  </si>
  <si>
    <t>韩国松鹤年糕条韩国进口炒年糕食材 韩国松鹤牌小当家年糕条600克</t>
  </si>
  <si>
    <t>韩国甜不辣 2人份打糕条 250g炒年糕 年糕条片 包邮韩式辣炒年糕</t>
  </si>
  <si>
    <t>韩国小媳妇年糕条 907g 韩式辣炒年糕/泡菜炒年糕 年糕火锅必备</t>
  </si>
  <si>
    <t>韩国小炸年糕 正宗年糕韩式炒年糕条非空心年糕可批发料理鸡</t>
  </si>
  <si>
    <t>韩国新品 芝士夹心年糕 芝士夹心米条 1000g装</t>
  </si>
  <si>
    <t>韩国新品/芝士夹心年糕/年糕火锅/送饭店自调辣酱/可以实体店自提</t>
  </si>
  <si>
    <t>韩国新品/芝士夹心年糕/芝士夹心米条/年糕火锅/实体店/一箱起批/</t>
  </si>
  <si>
    <t>韩国一康牌芝士年糕 芝心年糕 芝士原味 火锅豆捞 省内188包邮</t>
  </si>
  <si>
    <t>韩国一康牌芝士年糕 紫薯味芝士年糕 火锅豆捞 省内188包邮</t>
  </si>
  <si>
    <t>韩国鱼饼 450克 韩泰韩式鱼糕 辣炒年糕 涮火锅汤串甜不辣 冷冻</t>
  </si>
  <si>
    <t>韩国鱼饼 韩泰鱼饼 韩国甜不辣 韩国炒年糕鱼饼 冷冻存 红男绿女</t>
  </si>
  <si>
    <t>韩国鱼饼 精包装450克 韩国独资 辣炒年糕/涮锅甜不辣/冷冻保存</t>
  </si>
  <si>
    <t>韩国鱼饼 甜不辣 辣炒年糕配料 400g四大张 冷冻优质鱼饼 煮涮烫</t>
  </si>
  <si>
    <t>韩国鱼饼 正宗 韩泰鱼饼 韩国炒年糕鱼饼 火锅 辣炒年糕专用 450g</t>
  </si>
  <si>
    <t>韩国鱼饼/炒年糕条/火锅  10个起包邮</t>
  </si>
  <si>
    <t>韩国鱼饼甜不辣400g大片ASSI韩式辣炒年糕涮锅火锅用鱼糕 鱼豆腐</t>
  </si>
  <si>
    <t>韩国鱼饼甜不辣新娘子韩式辣炒年糕海鲜火锅鱼糕饼串380g</t>
  </si>
  <si>
    <t>韩国原产--韩国传统松鹅牌迷你年糕（长条型）600g/袋</t>
  </si>
  <si>
    <t>韩国原装Yopokki 优波客年糕韩国辣炒年糕即食袋装320g家庭实用装</t>
  </si>
  <si>
    <t>韩国原装进口  芝士年糕  奶酪年糕 部队火锅食材 500克装</t>
  </si>
  <si>
    <t>韩国原装进口 儿童最爱可爱炒年糕 雪人型年糕 长生果年糕500g</t>
  </si>
  <si>
    <t>韩国原装进口 可爱豆形年糕 韩国炒年糕 食神年糕豆  好看更好吃</t>
  </si>
  <si>
    <t>韩国原装进口 芝士年糕条 夹心炒年糕 奶酪炒年糕芝心年糕 500g</t>
  </si>
  <si>
    <t>韩国原装进口 芝士年糕条 奶酪炒年糕芝心年糕 年糕酱 全国包邮</t>
  </si>
  <si>
    <t>韩国原装进口夹心年糕条南瓜年糕年糕火锅饭店专供1kg 可批发</t>
  </si>
  <si>
    <t>韩国原装进口夹心年糕紫薯地瓜夹心年糕火锅火锅店专供1kg可批发</t>
  </si>
  <si>
    <t>韩国原装进口可以拉丝芝士年糕奶酪夹心年糕1kg（江浙沪皖包邮）</t>
  </si>
  <si>
    <t>韩国原装进口年糕 松鹤年糕条 炒年糕条600g 超Q年糕</t>
  </si>
  <si>
    <t>韩国原装进口年糕条 芝士年糕 炒年糕 火锅年糕500g 海地村</t>
  </si>
  <si>
    <t>韩国原装进口年糕条/正品海地村芝士夹心年糕/辣炒年糕/火锅粘糕</t>
  </si>
  <si>
    <t>韩国原装进口食品 韩国食神穿孔年糕500g 韩国炒年糕 更糯更入味</t>
  </si>
  <si>
    <t>韩国原装进口鱼饼450g韩泰鱼糕辣涮火锅甜不辣鱼饼串韩式料理零食</t>
  </si>
  <si>
    <t>韩国原装进口芝士年糕 部队火锅专用 冷冻年糕 批发500克</t>
  </si>
  <si>
    <t>韩国原装进口芝士年糕 南瓜味芝士火锅上海饭店专供1kg 来货啦</t>
  </si>
  <si>
    <t>韩国原装进口芝士年糕 芝士火锅 炒年糕 烤年糕饭店专供食品245g</t>
  </si>
  <si>
    <t>韩国原装进口芝士年糕 芝士火锅 炒年糕上海饭店专供1kg 来货啦</t>
  </si>
  <si>
    <t>韩国原装进口芝士年糕 紫薯味芝士火锅上海饭店专供1kg 来货啦</t>
  </si>
  <si>
    <t>韩国原装进口芝士年糕火锅 芝士紫薯黄地瓜分装3款混合500g</t>
  </si>
  <si>
    <t>韩国原装年糕 松鹤年糕条 炒年糕进口年糕600g</t>
  </si>
  <si>
    <t>韩国正品芝士年糕 散装紫薯年糕500克 地瓜夹心 夹心年糕 冷冻</t>
  </si>
  <si>
    <t>韩国正宗朝鲜族手工打糕延边传统糯米年糕糕点东北打糕 3袋包邮</t>
  </si>
  <si>
    <t>韩国正宗朝鲜族手工打糕延边天仙福传统糯米白年糕 包邮送黄豆粉</t>
  </si>
  <si>
    <t>韩国正宗朝鲜族手工打糕延边天仙福传统糯米年糕 3斤包邮送黄豆粉</t>
  </si>
  <si>
    <t>韩国正宗火锅手工芝士年糕 拉丝芝心 韩式夹心奶酪风味500g 原味</t>
  </si>
  <si>
    <t>韩国正宗火锅芝士年糕 奶酪夹心 烤/炒/油炸 南瓜风味 500g</t>
  </si>
  <si>
    <t>韩国正宗火锅紫薯风味芝士年糕 奶酪夹心 烤/炒/油炸 500g</t>
  </si>
  <si>
    <t>韩国正宗绿色蒿子糯米手工打糕延边天仙福朝鲜族传统年糕 3斤包邮</t>
  </si>
  <si>
    <t>韩国正宗糯米 手工打糕 延边特产朝鲜族传统年糕 3斤包邮</t>
  </si>
  <si>
    <t>韩国正宗糯米 手工打糕 延边特产朝鲜族传统年糕粘糕 3斤包邮</t>
  </si>
  <si>
    <t>韩国正宗糯米 手工打糕 延边特产小豆年糕粘糕 2斤包邮</t>
  </si>
  <si>
    <t>韩国芝士 紫薯炒年糕 夹心拉丝 美食 火锅豆捞食材250g</t>
  </si>
  <si>
    <t>韩国芝士白夹心年糕  芝士南瓜年糕  芝士紫薯 部队火锅 4份装</t>
  </si>
  <si>
    <t>韩国芝士白年糕 500克 芝心年糕  冷冻保存  江浙沪皖三包包邮</t>
  </si>
  <si>
    <t>韩国芝士炒年糕 紫薯 海鲜酱 年糕套餐 组合装</t>
  </si>
  <si>
    <t>韩国芝士火锅袋装即食 韩国炒年糕内含火锅酱料鱼饼和年糕条346g</t>
  </si>
  <si>
    <t>韩国芝士夹心年糕/芝士年糕火锅/辣炒年糕/韩国特色小吃</t>
  </si>
  <si>
    <t>韩国芝士夹心年糕500g 紫薯糯米糕奶酪年糕拉丝 火锅套餐年糕批发</t>
  </si>
  <si>
    <t>韩国芝士夹心年糕部队火锅套餐青欣园鱼饼农心拉面松鹤辣椒酱包邮</t>
  </si>
  <si>
    <t>韩国芝士夹心年糕泡菜火锅套餐鱼丸鱼饼农心拉面送辣白菜辣酱包邮</t>
  </si>
  <si>
    <t>韩国芝士年糕 大米 紫薯 南瓜3种口味 煮熟即食 火锅 韩国炒年糕</t>
  </si>
  <si>
    <t>韩国芝士年糕 奶酪年糕 包芯年糕 夹心年糕 南瓜芝士 火锅年糕</t>
  </si>
  <si>
    <t>韩国芝士年糕 奶酪年糕 包芯年糕 夹心年糕 原味芝士 火锅年糕</t>
  </si>
  <si>
    <t>韩国芝士年糕 奶酪年糕 包芯年糕 夹心年糕 紫薯年糕可以拉丝</t>
  </si>
  <si>
    <t>韩国芝士年糕 紫薯年糕 拉丝年糕 有心年糕火锅必备 250克分装</t>
  </si>
  <si>
    <t>韩国芝士年糕/芝士年糕进口/年糕拉丝/火锅/韩国进口芝士年糕</t>
  </si>
  <si>
    <t>韩国芝士年糕500g 韩式芝心拉丝年糕火锅奶酪年糕多口味可选</t>
  </si>
  <si>
    <t>韩国芝士年糕500g 韩式芝心拉丝年糕火锅奶酪年糕多口味任亲选择</t>
  </si>
  <si>
    <t>韩国芝士年糕500克*2 辣椒酱500克*1 拉丝夹心年糕甜辣酱套餐组合</t>
  </si>
  <si>
    <t>韩国芝士年糕部队火锅套餐夹心南瓜/芝士/紫薯/韩国芝士年糕500g</t>
  </si>
  <si>
    <t>韩国芝士年糕混搭 拉丝芝士年糕 有芯芝士年糕 火锅豆捞 500g装</t>
  </si>
  <si>
    <t>韩国芝士年糕火锅 炒年糕 内含酱料鱼饼和芝士年糕346g</t>
  </si>
  <si>
    <t>韩国芝士年糕火锅 味之源进口炒年糕拉丝 夹心奶酪年糕条500g</t>
  </si>
  <si>
    <t>韩国芝士年糕火锅套餐 糯米南瓜夹心小年糕拉丝 韩式年糕500g批发</t>
  </si>
  <si>
    <t>韩国芝士年糕火锅套餐 芝士年糕鱼饼泡面甜辣酱346g 正品包邮</t>
  </si>
  <si>
    <t>韩国芝士年糕火锅套餐夹心南瓜/芝士/紫薯多种口味混搭韩式小年糕</t>
  </si>
  <si>
    <t>韩国芝士年糕夹心年糕糯米糕 韩式年糕火锅套餐拉丝奶酪年糕500g</t>
  </si>
  <si>
    <t>韩国芝士年糕辣酱火锅套餐 韩式芝士拉丝夹心年糕500g 甜辣酱200g</t>
  </si>
  <si>
    <t>韩国芝士年糕糯米火锅年糕拉丝奶酪年糕紫薯南瓜芝士500g厂家直销</t>
  </si>
  <si>
    <t>韩国芝士年糕原味芝士年糕 拉丝年糕 有心年糕火锅必备 澳门豆捞</t>
  </si>
  <si>
    <t>韩国芝心年糕 芝士年糕粘糕正宗辣炒年糕 韩式年糕条芝士味1000g</t>
  </si>
  <si>
    <t>韩国紫薯年糕500克韩式部队火锅年糕 2015超火爆年糕锅 金皇冠</t>
  </si>
  <si>
    <t>韩国紫薯芝士年糕 番薯 拉丝韩式火锅芝士夹心年糕 火锅 500克</t>
  </si>
  <si>
    <t>韩国宗家府清净园炒年糕条500g 年糕条3袋全国包邮带调料圣诞好礼</t>
  </si>
  <si>
    <t>韩剧里 炒年糕的 年糕 米条 教做法 包教会 韩国厨师手工不含辣酱</t>
  </si>
  <si>
    <t>韩剧里知名美食 辣炒年糕 米糕条超值 1000g送250g辣酱</t>
  </si>
  <si>
    <t>韩剧美食 韩国进口正宗韩味 味之源芝心年糕 夹心年糕500g/袋</t>
  </si>
  <si>
    <t>韩剧中的美食 韩国炒年糕组合=韩式年糕4包+辣椒酱1盒 轻松炒年糕</t>
  </si>
  <si>
    <t>韩剧中的美食 韩国辣炒年糕食材组合（年糕条配糖醋辣酱）超美味</t>
  </si>
  <si>
    <t>韩氏年糕 一康厂家直销正宗韩式年糕条 散装专供韩国料理店\批发</t>
  </si>
  <si>
    <t>韩氏年糕 正宗韩式炒年糕 韩国料理 辣炒年糕 450g真空包装</t>
  </si>
  <si>
    <t>韩式 南瓜芝士年糕500g 拉丝芝士年糕火锅套餐 夹心奶酪年糕</t>
  </si>
  <si>
    <t>韩式 星心年糕 400g 爱心年糕 韩味花式年糕 韩式炒年糕 火锅年糕</t>
  </si>
  <si>
    <t>韩式 芝士年糕条 芝士 粘糕 500克 3色芝士年糕条 换包装</t>
  </si>
  <si>
    <t>韩式【芝士馅南瓜味】南瓜味芝士夹心小年糕250克 年糕条 拉丝</t>
  </si>
  <si>
    <t>韩式【芝士馅紫薯味】紫薯味芝士夹心小年糕250克 年糕条 拉丝</t>
  </si>
  <si>
    <t>韩式【芝心年糕白年糕】原味芝士夹心小年糕250克 年糕条 拉丝</t>
  </si>
  <si>
    <t>韩式柏兰芝士年糕拉丝芝心年糕条500g韩国炒年糕奶酪夹心年糕条块</t>
  </si>
  <si>
    <t>韩式炒年糕 韩国辣炒年糕 炒年糕辣酱套餐 韩国年糕条 3袋包邮</t>
  </si>
  <si>
    <t>韩式炒年糕 辣炒年糕条250克+150克年糕酱 新款特价组合</t>
  </si>
  <si>
    <t>韩式炒年糕 年糕条韩国 辣炒年糕套餐 年糕酱 送甜辣酱包 3份包邮</t>
  </si>
  <si>
    <t>韩式炒年糕 宁波年糕 三七市年糕真空包装300G</t>
  </si>
  <si>
    <t>韩式炒年糕+辣椒套餐/1000克延边特产朝鲜族特色 满38元包邮</t>
  </si>
  <si>
    <t>韩式炒年糕套餐 全国包邮 韩国韩式年糕条4包+500g辣椒酱套装套餐</t>
  </si>
  <si>
    <t>韩式打糕 手工打糕 年糕 朝鲜族艾蒿福字打糕 250g</t>
  </si>
  <si>
    <t>韩式东北特产朝鲜族打糕点心年糕传统黄豆粉黄豆面50g</t>
  </si>
  <si>
    <t>韩式风味 南瓜芝士年糕500克 芝心夹心年糕 夹心可以拉丝的</t>
  </si>
  <si>
    <t>韩式风味 紫薯芝士年糕500克芝心夹心年糕 夹心可以拉丝的</t>
  </si>
  <si>
    <t>韩式风味芝士夹心年糕条 奶酪年糕 韩国年糕 包芯年糕 1000</t>
  </si>
  <si>
    <t>韩式风味芝士年糕 韩国部队火锅 夹心年糕 芝心年糕500克南瓜味</t>
  </si>
  <si>
    <t>韩式风味芝士年糕 韩国部队火锅 夹心年糕 芝心年糕500克原味</t>
  </si>
  <si>
    <t>韩式风味芝士年糕 奶酪年糕 火锅 韩国炒年糕 3包起江浙沪包邮</t>
  </si>
  <si>
    <t>韩式风味芝士年糕500克奶酪年糕 火锅夹心年糕可拉丝的芝士年糕</t>
  </si>
  <si>
    <t>韩式风味芝士年糕条 韩国火锅夹心年糕 500克</t>
  </si>
  <si>
    <t>韩式风味芝士年糕条500克 韩国火锅夹心年糕 500克 3包江浙沪包邮</t>
  </si>
  <si>
    <t>韩式黄桃芝士夹心年糕500g 奶酪年糕 韩国芝士火锅年糕辣炒米条用</t>
  </si>
  <si>
    <t>韩式口味 新娘子 奶酪味芝士 夹心芝士年糕条 芝心年糕条500克</t>
  </si>
  <si>
    <t>韩式辣炒年糕 大同江打糕条 朝韩风味炒年糕每袋270克 三袋装</t>
  </si>
  <si>
    <t>韩式辣炒年糕 舌尖上的中国美食 浙江宁波特产 手指年糕3份包邮</t>
  </si>
  <si>
    <t>韩式辣炒年糕条韩国炒米糕韩剧迷全民小吃500g弹性不粘牙</t>
  </si>
  <si>
    <t>韩式料理套餐 韩国辣炒年糕*1 韩国手工泡菜*1 韩式牛板筋*1 包邮</t>
  </si>
  <si>
    <t>韩式料理延边特产美食年糕打糕米条纯手工制作朝鲜族风味500g特价</t>
  </si>
  <si>
    <t>韩式南瓜年糕500克韩国火锅年糕 部队火锅2015超火爆年糕 金皇冠</t>
  </si>
  <si>
    <t>韩式南瓜芝士夹心年糕500g冷冻南瓜芝士奶酪夹心年糕条 芝士年糕</t>
  </si>
  <si>
    <t>韩式南瓜芝士年糕 韩国炒年糕 火锅年糕 厂家原包装500克南瓜年糕</t>
  </si>
  <si>
    <t>韩式南瓜芝士年糕拉丝 部队火锅 年糕条 韩国炒年糕 1kg 一件包邮</t>
  </si>
  <si>
    <t>韩式南瓜芝士年糕拉丝 部队火锅 年糕条 韩国炒年糕 200g*2</t>
  </si>
  <si>
    <t>韩式年糕 火锅年糕 450克</t>
  </si>
  <si>
    <t>韩式年糕300g 韩国辣炒年糕韩国打糕火锅/麻辣香锅年糕 真空包装</t>
  </si>
  <si>
    <t>韩式年糕火锅 纽得力芝士年糕火锅（芝士年糕 鱼饼 年糕酱）2人份</t>
  </si>
  <si>
    <t>韩式年糕辣炒新娘子打糕条细长年糕条 500g辣炒年糕 冷藏保存年货</t>
  </si>
  <si>
    <t>韩式年糕辣酱套餐  韩式年糕2包  含蜜笑辣椒酱1瓶</t>
  </si>
  <si>
    <t>韩式年糕辣酱套餐 炒年糕组合 年糕2包 辣椒酱1盒 韩国辣炒年糕条</t>
  </si>
  <si>
    <t>韩式年糕批发辣炒新娘子打糕条细长年糕条500g辣炒年糕2人份</t>
  </si>
  <si>
    <t>韩式年糕片 无防腐剂 炒/下汤当面片均可 907g（940）</t>
  </si>
  <si>
    <t>韩式年糕片 新娘子年糕片 炒年糕片 小媳妇年糕片 无防腐剂 907克</t>
  </si>
  <si>
    <t>韩式年糕条 “妈妈手”年糕条  300g</t>
  </si>
  <si>
    <t>韩式年糕条 炒年糕 火锅辣炒米条用350克真空包装 无色素防腐剂</t>
  </si>
  <si>
    <t>韩式年糕条 韩国炒年糕片 350克</t>
  </si>
  <si>
    <t>韩式年糕条 韩国炒年糕片 500克</t>
  </si>
  <si>
    <t>韩式年糕条 韩国炒年糕片350克</t>
  </si>
  <si>
    <t>韩式年糕条 韩国炒年糕套餐 辣炒年糕</t>
  </si>
  <si>
    <t>韩式年糕条 韩国炒年糕套餐 辣炒年糕 朝鲜族炒年糕 400克</t>
  </si>
  <si>
    <t>韩式年糕条 韩国炒年糕套餐辣炒年糕舌尖上的中国美食</t>
  </si>
  <si>
    <t>韩式年糕条 新娘子年糕条 炒年糕条 小媳妇年糕条 无防腐剂 907克</t>
  </si>
  <si>
    <t>韩式糯米年糕条 炒年糕 韩式年糕条 精品装907g真空包装</t>
  </si>
  <si>
    <t>韩式星心年糕 韩国年糕 可爱心形 星星年糕 多形年糕 400g发顺丰</t>
  </si>
  <si>
    <t>韩式星心年糕 韩国星星年糕 可爱原味年糕 炒白年糕火锅美食500克</t>
  </si>
  <si>
    <t>韩式鱼饼辣炒年糕正宗甜不辣套餐500g年糕+150g年糕酱+400g鱼饼串</t>
  </si>
  <si>
    <t>韩式芝士奶酪炒年糕   南瓜拉丝年糕条 夹心风味 火锅食材 250G</t>
  </si>
  <si>
    <t>韩式芝士年糕 500g 紫薯拉丝年糕 芝士年糕火锅套餐 芝士夹心年糕</t>
  </si>
  <si>
    <t>韩式芝士年糕 可拉丝 部队火锅  韩国炒年糕 一件200g*2袋 包邮</t>
  </si>
  <si>
    <t>韩式芝士年糕 可拉丝 部队火锅 韩国炒年糕 1000g*1 一件包邮</t>
  </si>
  <si>
    <t>韩式芝士年糕 拉丝芝心年糕 韩国炒年糕奶酪夹心年糕 多彩味 500g</t>
  </si>
  <si>
    <t>韩式芝士年糕 拉丝芝心年糕 韩国炒年糕奶酪夹心年糕 南瓜味 500g</t>
  </si>
  <si>
    <t>韩式芝士年糕 拉丝芝心年糕 韩国炒年糕奶酪夹心年糕 原味 500g</t>
  </si>
  <si>
    <t>韩式芝士年糕 拉丝芝心年糕 韩国炒年糕奶酪夹心年糕 紫薯味 500g</t>
  </si>
  <si>
    <t>韩式芝士年糕 拉丝芝心年糕条600g 韩国炒年糕 奶酪夹心年糕</t>
  </si>
  <si>
    <t>韩式芝士年糕500g 芝心拉丝年糕火锅奶酪年糕 柏兰夹心火锅年糕条</t>
  </si>
  <si>
    <t>韩式芝士年糕拉面火锅专用 500g 芝士、南瓜、紫薯 三种口味</t>
  </si>
  <si>
    <t>韩式芝士年糕拉丝芝心年糕条500g韩国炒年糕奶酪夹心年糕 包邮</t>
  </si>
  <si>
    <t>韩式芝士年糕拉丝芝心年糕条500g韩国炒年糕奶酪夹心年糕包邮</t>
  </si>
  <si>
    <t>韩式芝士年糕拉丝芝心年糕条500g南瓜味韩国炒年糕奶酪夹心年糕</t>
  </si>
  <si>
    <t>韩式芝士年糕拉丝芝心年糕条500g原味韩国炒年糕奶酪夹心年糕</t>
  </si>
  <si>
    <t>韩式芝士年糕拉丝芝心年糕条500g紫薯味韩国炒年糕奶酪夹心年糕</t>
  </si>
  <si>
    <t>韩式芝士年糕拉丝芝心年糕条袋装即食 韩国炒年糕内含配料346g</t>
  </si>
  <si>
    <t>韩式芝士年糕拉丝芝心年糕条韩国炒年糕奶酪夹心年糕500g</t>
  </si>
  <si>
    <t>韩式芝士年糕年糕条500g 柏兰芝士年糕、夹心年糕，共五种口味</t>
  </si>
  <si>
    <t>韩式芝士年糕条500g奶酪软糕火锅韩国夹心年糕朴先生芝士年糕批发</t>
  </si>
  <si>
    <t>韩式芝士年糕条500g奶酪软糕火锅韩国芝心年糕朴先生芝士年糕批发</t>
  </si>
  <si>
    <t>韩式芝士年糕条500克 韩国火锅夹心年糕 也可以炒着吃</t>
  </si>
  <si>
    <t>韩式芝士年糕紫薯南瓜芝心年糕条炒奶酪夹心火锅年糕500g批发包邮</t>
  </si>
  <si>
    <t>韩式芝士年糕紫薯年糕咸蛋黄年糕火锅年糕 500g拼装 分装夹心年糕</t>
  </si>
  <si>
    <t>韩式紫薯年糕拉丝  年糕条 韩国炒年糕 1000g 一件包邮</t>
  </si>
  <si>
    <t>韩式紫薯芝士年糕500g紫薯奶酪夹心年糕 韩国火锅年糕辣炒年糕用</t>
  </si>
  <si>
    <t>韩式紫薯芝士年糕拉丝 部队火锅 年糕条 韩国炒年糕 200g*2 包邮</t>
  </si>
  <si>
    <t>韩味良品 彩色星心年糕 爱心年糕 星星年糕  炒年糕 花式年糕批发</t>
  </si>
  <si>
    <t>韩味良品 新品正宗韩式原味芝士年糕 奶酪年糕 火锅夹心年糕 500g</t>
  </si>
  <si>
    <t>韩味良品 一康白色星心年糕 爱心年糕 星星韩式花式 批发无添加剂</t>
  </si>
  <si>
    <t>韩味良品 一康厂家直销正宗韩式年糕条 散装专供韩国料理店\批发</t>
  </si>
  <si>
    <t>韩味良品 正宗韩式南瓜芝士年糕 奶酪年糕 韩式火锅夹心年糕 500g</t>
  </si>
  <si>
    <t>韩味良品 正宗韩式紫薯芝士年糕 奶酪年糕 韩式火锅夹心年糕 500g</t>
  </si>
  <si>
    <t>韩小帮黏豆包东北特产粘豆包专卖红小豆江米苏子叶年糕5袋包邮</t>
  </si>
  <si>
    <t>韩小帮黏豆包东北特产专卖纯手工制做年糕花生芝麻馅5袋包邮</t>
  </si>
  <si>
    <t>韩一奶奶 韩国辣炒年糕 500g带酱料包 韩国料理正宗辣炒年糕</t>
  </si>
  <si>
    <t>寒冬必备】 韩国特产小吃辣炒年糕条 韩式年糕辣酱火锅年糕</t>
  </si>
  <si>
    <t>寒冬必备】3份送泡菜 韩国特产小吃辣炒年糕条 韩式年糕辣酱套餐</t>
  </si>
  <si>
    <t>寒冬火锅必备美食 3种口味芝士年糕组合 韩一出口产品 软糯可口</t>
  </si>
  <si>
    <t>蒿菜粑粑 糯米糍粑 年糕 糯米粑粑 菜粑 糍粑 500克</t>
  </si>
  <si>
    <t>蒿子 野蒿菜 蒿草 艾叶 艾蒿 清明菜 乡里 糯米 糍粑 粑粑 年糕</t>
  </si>
  <si>
    <t>蒿子粑粑腊肉蒿子粑 安徽特产桐城传统小吃 野菜饼蒿子粑马家铺子</t>
  </si>
  <si>
    <t>蒿子粑粑永顺特产 清明节时令菜 野生纯天然蒿子粑 腊肉粑粑</t>
  </si>
  <si>
    <t>好炖关东煮~大年糕福袋 纯糯米豆腐包 10只/200g 素食  有嚼头！</t>
  </si>
  <si>
    <t>好运来*出口韩国天粮园海鲜鱼饼糕甜不辣400g 韩式辣炒年糕串火锅</t>
  </si>
  <si>
    <t>好运来*出口韩国正宗火锅年糕条块909g批发 韩式料理辣炒年糕材料</t>
  </si>
  <si>
    <t>河北农家特产正宗石磨黄米纯天然手工真空速食散装蒸年货年年糕片</t>
  </si>
  <si>
    <t>河姆渡宁波特产慈城现做手工年糕水磨年糕真空包装新晚稻米800g</t>
  </si>
  <si>
    <t>河南特产 信阳传统美食小吃 光山香糯米糍粑 农家纯手工制作</t>
  </si>
  <si>
    <t>河南特产 信阳正宗糍粑块 纯糯米手工年糕 特价包邮 买4斤送一斤</t>
  </si>
  <si>
    <t>河南信阳特产 正宗信阳糍粑年糕 农家自制传统糍粑100%纯糯米糍粑</t>
  </si>
  <si>
    <t>河南周口特产小吃 马四果品果子 传统美食糕点 年货婚庆点心500g</t>
  </si>
  <si>
    <t>黑龙江东北特产纯手工农家黄豆包粘豆包年货食品大黄米豆馅包芸豆</t>
  </si>
  <si>
    <t>黑龙江特产 粘豆包每斤 东北纯手工粘豆包特产美食 特价6斤包邮</t>
  </si>
  <si>
    <t>黑龙江特产 正宗东北粘豆包 纯手工大黄米黏豆包现包真空 5份包邮</t>
  </si>
  <si>
    <t>黑龙江特产东北大黄米粘豆包纯手工黄豆包10袋特价包邮有财豆包</t>
  </si>
  <si>
    <t>黑龙江特产正宗东北粘豆包纯手工制作大黄米黏豆包真空包装满包邮</t>
  </si>
  <si>
    <t>黑米糕韩式糕点传统糕点名家天仙福糕点2件免邮</t>
  </si>
  <si>
    <t>黑米年糕 胚芽米正宗宁波特产水磨手打有机无添加年糕年货两斤装</t>
  </si>
  <si>
    <t>黑品店 / 桂花年糕 / 500g</t>
  </si>
  <si>
    <t>黑品店 / 黑糖年糕 / 500g</t>
  </si>
  <si>
    <t>黑品店 / 紫薯年糕 / 500g</t>
  </si>
  <si>
    <t>黑品店 年糕 宁波年糕 现做现发 舌尖上的中国美食 2kg</t>
  </si>
  <si>
    <t>横山桥金丰年糕  手工糯米豆沙/紫薯/南瓜/桂花年糕 火锅6000g</t>
  </si>
  <si>
    <t>横山桥金丰年糕 正宗农家手工糯米白年糕 纯天然火锅食材散装500g</t>
  </si>
  <si>
    <t>横溪特产 万友纯糯米手工小年糕（礼盒新包装 160g*12包）江浙沪</t>
  </si>
  <si>
    <t>烘焙世界  韩国风味年糕打糕条辣炒年糕必备 年糕条500克分装</t>
  </si>
  <si>
    <t>烘焙世界  韩国风味年糕打糕条辣炒年糕必备 新娘子年糕条907克</t>
  </si>
  <si>
    <t>烘焙原料上海特产一只鼎特色火锅年糕 切条年糕 年糕条</t>
  </si>
  <si>
    <t>红高粱糍粑 白糯米年糕年粑 湖北武汉蕲春黄梅武穴特产 浙江糕点</t>
  </si>
  <si>
    <t>红糖年糕 胚芽米 正宗宁波特产水磨手打有机无添加年糕年货两斤装</t>
  </si>
  <si>
    <t>红糖年糕福建古田妈妈自家做特别糕点美味可口特色小吃2500g9折</t>
  </si>
  <si>
    <t>宏凤年糕坊白水糯米脚踏糕散装，江苏常州特产传统糕点（不含糖）</t>
  </si>
  <si>
    <t>胡富宏野菜糍粑248g 手工糯米糍粑 湖南土特产 艾蒿糍粑 年货年糕</t>
  </si>
  <si>
    <t>葫芦岛绥中特产 粘豆包 东北豆包 大黄米 杂粮干粮 纯手工黏豆包</t>
  </si>
  <si>
    <t>湖北纯糯米手工恩施利川糍粑土家特产无糖年糕糯米糍粑约 糯糍粑</t>
  </si>
  <si>
    <t>湖北糍粑 糍粑纯糯米手工农家自制糯米糍粑 年糕湖北特产5斤包邮</t>
  </si>
  <si>
    <t>湖北大别山土特产农家手工自制|特色名吃|麻城肉糕年货必备500g</t>
  </si>
  <si>
    <t>湖北地方特产糯米糍粑 高粱糍粑 500g 农家手工制作糍粑年糕现货</t>
  </si>
  <si>
    <t>湖北地方土特产 纯糯米糍粑 500g 农家手工制作糍粑年糕现货</t>
  </si>
  <si>
    <t>湖北恩施土家特产糯米糍粑 土家苗家手工自制年糕 5个装</t>
  </si>
  <si>
    <t>湖北洪湖特产 农家自制 纯糯米手工糍粑</t>
  </si>
  <si>
    <t>湖北荆沙特产【珍珠糯米糍粑】白糍粑纯手工年糕500g满50包邮</t>
  </si>
  <si>
    <t>湖北荆州农家自制糯米糍粑 纯手工圆形糍粑 糯米粑粑 年糕2斤包邮</t>
  </si>
  <si>
    <t>湖北荆州农家自制糯米糍粑 方块形糍粑 手工糯米粑粑 打糕2斤包邮</t>
  </si>
  <si>
    <t>湖北荆州特产 荆沙早点小吃糯米糍粑 油糍粑单块</t>
  </si>
  <si>
    <t>湖北荆州特产纯糯米手工糍粑年糕 精选糯米 纯手工自制</t>
  </si>
  <si>
    <t>湖北荆州特产手工糍粑 纯糯米糍粑 糯米年糕 纯糯米手工糍粑 糯米</t>
  </si>
  <si>
    <t>湖北荆州土特产纯糯米糍粑农家当天手工自制原味新鲜粑粑2斤包邮</t>
  </si>
  <si>
    <t>湖北零食特产糍粑红安特产纯糯米手工糍粑珍珠糯米富硒糍粑年糕</t>
  </si>
  <si>
    <t>湖北麻城特产  麻城糍巴 糯米糍粑 年货糍粑 糯米糍粑两斤包邮</t>
  </si>
  <si>
    <t>湖北麻城特产年糕 麻城糍粑 纯手工打造无添加绿色食品 真空包装</t>
  </si>
  <si>
    <t>湖北农家纯糯米糍粑 500G 年糕 纯手工打制 无添加 现做3斤包邮</t>
  </si>
  <si>
    <t>湖北蕲春李时珍家乡特产年粑年糕食品纯手工制作 年货特价</t>
  </si>
  <si>
    <t>湖北特产 纯糯米手工糍粑500g无糖年糕 3斤包邮17省 原味现做热卖</t>
  </si>
  <si>
    <t>湖北特产 纯糯米手工绿豆糍粑咸味 年糕真空包装（10个装）包邮</t>
  </si>
  <si>
    <t>湖北特产 红高粱糍粑 白糯米年糕  武穴年粑</t>
  </si>
  <si>
    <t>湖北特产 农家纯手工糯米红高粱糍粑 无糖年糕真空包装 3斤包邮</t>
  </si>
  <si>
    <t>湖北特产 手打糍粑 糯米糍粑 手打年糕 手工糍粑 无糖 香软家乡味</t>
  </si>
  <si>
    <t>湖北特产大冶刘仁八印子粑手工年糕  真空包装 非物质文化遗产</t>
  </si>
  <si>
    <t>湖北特产年货 正宗农家水磨手工白年糕 火锅配料真空包装新鲜食品</t>
  </si>
  <si>
    <t>湖北特产农家新米手工自制糍粑 年糕 代餐 500g真空无防腐</t>
  </si>
  <si>
    <t>湖北特产糯米糍粑农家手工自制糕点打年糕500g</t>
  </si>
  <si>
    <t>湖北特产手工年糕高梁粑糍粑片糯米条五谷杂粮传统食品满五斤包邮</t>
  </si>
  <si>
    <t>湖北特产小吃珍珠糯米年糕农家纯糯米手工白糍粑 5斤包邮买十送一</t>
  </si>
  <si>
    <t>湖北特产孝感农家纯手工糯米绿豆馅糍粑 年糕 真空包装 30个送3个</t>
  </si>
  <si>
    <t>湖北特产孝感应城农家手工制作糯米年糕绿豆糍粑真空包装20个包邮</t>
  </si>
  <si>
    <t>湖北特色小吃年糕 农家手工自制糍粑 纯糯米 白糍粑 5斤包邮24省</t>
  </si>
  <si>
    <t>湖北特色小吃珍珠糯米年糕农家纯手工打制绿豆糍粑10个真空装包邮</t>
  </si>
  <si>
    <t>湖北土特产 大冶农家手工绿豆粑 75g 糯米糍粑饼子 年糕 20个包邮</t>
  </si>
  <si>
    <t>湖北武穴本土风味特产 糯米白糍粑 年货糍粑</t>
  </si>
  <si>
    <t>湖北武穴年粑</t>
  </si>
  <si>
    <t>湖北武穴特产  农家自制高梁粑 糍粑 糯米粑</t>
  </si>
  <si>
    <t>湖北钟祥特产 淘宝独家销售 精品蟠龙菜 卷切肉糕肉卷 长寿之乡</t>
  </si>
  <si>
    <t>湖南/湘西糯米糍粑/糯米粑粑/年粑粑/乡里纯手工打粑粑辰溪土特产</t>
  </si>
  <si>
    <t>湖南北常德桃源特产农家手工糯米糍粑粑水磨年糕年货3斤包邮白果</t>
  </si>
  <si>
    <t>湖南常德津市澧县特产粘米粑粑农家手工糍粑纯粘米糍粑7个装约1斤</t>
  </si>
  <si>
    <t>湖南常德津市特产糍粑 纯糯米 手工农家传统糕点 粑粑  1个约100g</t>
  </si>
  <si>
    <t>湖南常德津市特产糍粑 纯粘米 手工农家传统糕点 粑粑  1个约80g</t>
  </si>
  <si>
    <t>湖南常德津市特产糯米糍粑5个装纯糯米手工农家打糕无糖粑粑约1斤</t>
  </si>
  <si>
    <t>湖南常德津市特产糯米糍粑年糕纯糯米手工农家年糕无糖粑粑约1斤</t>
  </si>
  <si>
    <t>湖南常德桃源特产农家自制传统手工破粉子粑粑 70%糯米粑粑年糕</t>
  </si>
  <si>
    <t>湖南常德特产年货糍粑新鲜水磨干手工年糕片切片火锅年糕片非包邮</t>
  </si>
  <si>
    <t>湖南郴州土特产农家自制千层糕、7层饺粑、年糕切糕真空包装</t>
  </si>
  <si>
    <t>湖南馆 胡富宏荞麦糍粑248g特价纯糯米手工糍粑湖南糍粑土特产</t>
  </si>
  <si>
    <t>湖南馆 胡富宏玉米糍粑248g纯糯米手工糍粑湖南土特产农博会金奖</t>
  </si>
  <si>
    <t>湖南馆 湖南特产 胡富宏特价糯米糍粑248g纯糯米手工糍粑土特产</t>
  </si>
  <si>
    <t>湖南馆 湖南特产 胡富宏野菜糍粑248g手工糍粑干货粗粮制品</t>
  </si>
  <si>
    <t>湖南衡阳祁东特产小吃 农家自制薄荷凉粑凉糕 糯米糕点 休闲零食</t>
  </si>
  <si>
    <t>湖南衡阳特产 农家手工自制高粱糍粑 年糕糍粑   正宗土特产</t>
  </si>
  <si>
    <t>湖南衡阳土特产 衡东衡山土菜 农家自制高粱耙耙 年糕 糯米耙子</t>
  </si>
  <si>
    <t>湖南农家传统土特产手工打糕 松桂坊蒿菜纯糯米糍粑  蒿粑炒年糕</t>
  </si>
  <si>
    <t>湖南邵阳特产农家自制 纯糥米手工 糍粑 糥米粑粑 年糕 传统美食</t>
  </si>
  <si>
    <t>湖南特产 富宏艾蒿糍粑 原味野菜糯米粑粑248g传统糕点年糕点心</t>
  </si>
  <si>
    <t>湖南特产 富宏糍粑 年糕 原味高粱粑粑248g传统糯米农家风味糕点</t>
  </si>
  <si>
    <t>湖南特产 富宏糍粑 年糕 原味糯米粑粑248g传统糕点 农家风味点心</t>
  </si>
  <si>
    <t>湖南特产 富宏糍粑 年糕 原味荞麦粑粑248g传统糯米农家风味糕点</t>
  </si>
  <si>
    <t>湖南特产 富宏年糕 糯米糍粑 农家传统糕点 手工原味粑粑点心248g</t>
  </si>
  <si>
    <t>湖南特产 糥米糍耙 湖南糍粑 纯糯米手工糍粑  无糖年糕500g</t>
  </si>
  <si>
    <t>湖南特产 糯米糍粑（248克）纯糯米制作 无糖年糕点心 实体店铺</t>
  </si>
  <si>
    <t>湖南特产 湘西糍粑 纯糯米白糍粑 手工自制原味 真空包装5个装</t>
  </si>
  <si>
    <t>湖南特产蒿子粑粑艾草粑粑糯米粑粑手工糍粑真空包装500克包邮</t>
  </si>
  <si>
    <t>湖南特产苗家手工自制/蒿菜糯米糍粑/艾蒿手工年糕/湘西蒿草粑粑</t>
  </si>
  <si>
    <t>湖南特产年糕糯米粑粑咯子粑粑纯手工制作现做现卖500克满包邮</t>
  </si>
  <si>
    <t>湖南特产年货糯米糍粑纯糯米手工农家手工打糕无糖美食非四川贵州</t>
  </si>
  <si>
    <t>湖南特产农家蒿子粑粑野菜年糕熟食糍粑500g小吃健胃消食5件包邮</t>
  </si>
  <si>
    <t>湖南特产农家手工纯糯米糍粑原味健康无添加真空包装年糕 美食</t>
  </si>
  <si>
    <t>湖南特产农家手工高粱粑粑糍粑年糕小吃糕点粗粮杂粮新鲜现做500g</t>
  </si>
  <si>
    <t>湖南特产糯米糍粑 农家纯手工制作 无糖年糕500g 土特产 买五送一</t>
  </si>
  <si>
    <t>湖南特产湘西纯手工糯米糍粑打粑粑年糕打糕无糖健康美食500克</t>
  </si>
  <si>
    <t>湖南土特产传统手工糕点野蒿饼蒿子粑粑蒿粑糯米蒿糍粑糕蒿粑250G</t>
  </si>
  <si>
    <t>湖南土特产桂东农家自制美食 土家大禾米黄糍粑年糕</t>
  </si>
  <si>
    <t>湖南土特产武冈农家纯糯米糍粑圆年糕粑粑纯手工自制原汁原味特价</t>
  </si>
  <si>
    <t>湖南湘西洪江古商城特产 干糯米甜糍粑皮片 不含添加剂年货必备</t>
  </si>
  <si>
    <t>湖南湘西龙山特产 糍粑 年糕 糯米杂粮  纯手工农家自制  10元5个</t>
  </si>
  <si>
    <t>湖南湘西农家纯手工糯米糍粑 年糕 年货必备</t>
  </si>
  <si>
    <t>湖南湘西特产 糍粑 年糕 糯米杂粮糍粑 纯手工农家糍粑</t>
  </si>
  <si>
    <t>湖南湘西特产 农家自制纯手工打糍粑100%纯糯米糍粑 美味年粑年糕</t>
  </si>
  <si>
    <t>湖南湘西特产 糯米糍粑 农家手工自制糍耙 年糕 送礼佳品500g</t>
  </si>
  <si>
    <t>湖南湘西特产蒿子粑粑纯手工农家自制腊肉蒿子粑粑糯米叶叶糍粑粑</t>
  </si>
  <si>
    <t>湖南湘西特产农家手工自制 香喷喷糯米糍粑 小糍粑 年糕打糕/5个</t>
  </si>
  <si>
    <t>湖南湘西特产农家自制传统手工蒿菜糍粑蒿子粑粑 糯米 500克</t>
  </si>
  <si>
    <t>湖南湘西特产糯米糍粑 小米粑粑纯手工农家自制 年糕 年粑粑 粗粮</t>
  </si>
  <si>
    <t>湖南湘西土特产纯手工糯米年粑粑糍粑年糕打糕年货小吃</t>
  </si>
  <si>
    <t>湖南湘西土特产年糍粑 年糕 糯米糍粑传统纯手工打糕 无糖美食</t>
  </si>
  <si>
    <t>湖南湘西土特产农家纯手工纯糯米手打白糍粑 自制粘年糕 5斤包邮</t>
  </si>
  <si>
    <t>湖南湘西土特产湘西农家手工自制糯米糍粑糍粑糯米粑年糕真空包装</t>
  </si>
  <si>
    <t>花生糕 百饼园食品传统糕点 福建老福州特产 人气小吃美食210g/袋</t>
  </si>
  <si>
    <t>花生条 百饼园食品传统糕点 福建老福州特产 人气小吃美食 80g</t>
  </si>
  <si>
    <t>花式年糕/星星年糕/星心年糕/炒年糕 分装500G</t>
  </si>
  <si>
    <t>淮扬米糕 红糖 胡萝卜 黑米四种口味 50/包 不零卖</t>
  </si>
  <si>
    <t>环太黑苦荞萨琪玛蛋酥味 沙琪玛 内装36块 休闲零食糕点 凉山苦荞</t>
  </si>
  <si>
    <t>环太黑苦荞沙琪玛 萨琪玛传统糕点 蛋酥味内装24枚 凉山苦荞</t>
  </si>
  <si>
    <t>皇冠促销纯手工东北粘豆包/江米豆包 东北糯米豆包/朝阳大豆包</t>
  </si>
  <si>
    <t>皇冠店！东北年糕/纯手工东北大黄米年糕 500克 10元运费不限重</t>
  </si>
  <si>
    <t>皇冠店！东北年糕/纯手工东北江米年糕 糯米500克 10元运费不限重</t>
  </si>
  <si>
    <t>皇冠店促销/纯手工/东北粘豆包/大黄米豆包/东北豆包/朝阳大豆包</t>
  </si>
  <si>
    <t>皇冠信誉 【贵州特产】 兴义二块粑 400克</t>
  </si>
  <si>
    <t>皇冠信誉 韩国风味海鲜饼 鱼饼 甜不辣 410g 炒年糕的配料</t>
  </si>
  <si>
    <t>黄果 黄粿 黄米果 炒黄年糕 口感爽滑寿宁特产真空包装保鲜1000克</t>
  </si>
  <si>
    <t>黄粿 黄米粿 传统年糕绿色温州土特产平阳顺溪陈氏黄年糕850克</t>
  </si>
  <si>
    <t>黄粿 年糕 黄米果粿 福建三明宁化客家特产 闽西北小吃街 养胃</t>
  </si>
  <si>
    <t>黄粿年糕庆元 景宁黄果龙泉特产现做现卖 粿年粿年果 江浙沪包邮</t>
  </si>
  <si>
    <t>黄金奶条 日式吉利年糕 经典海派小吃糕点 速冻半成品220g</t>
  </si>
  <si>
    <t>黄米面年糕 红枣年糕 枣年糕年货零食 15个包邮</t>
  </si>
  <si>
    <t>黄米年糕北方河北年货大枣石磨黍子切糕纯手工半斤无添加现做包邮</t>
  </si>
  <si>
    <t>黄米年糕青岛大黄米年糕现做大黄米年糕胶东风味山东特产真空包装</t>
  </si>
  <si>
    <t>黄米年糕山东枣年糕传统小吃自磨黍子面手工制作现蒸现发订做包邮</t>
  </si>
  <si>
    <t>黄年糕条年货特产黄元果黄粿韩国韩式炒年糕水磨火锅套餐3袋*350g</t>
  </si>
  <si>
    <t>黄山农家自制年糕 土年糕 无添加绿色食品</t>
  </si>
  <si>
    <t>黄糖【散装3条】预售1月25日发货独家好材料定制宁波虾蜡虾腊年糕</t>
  </si>
  <si>
    <t>黄糖年糕/甜年糕/滋阴润肺/浙江宁波特产水磨年糕/孕妇小孩都能吃</t>
  </si>
  <si>
    <t>黄元米果江西赣南土特产赣州芝士炒年糕条黄年糕米粿糍粑500g</t>
  </si>
  <si>
    <t>黄元米果年糕糍粑 赣南特产 客家食品 正宗赣南地道味  手工制作</t>
  </si>
  <si>
    <t>黄则和白糖年糕 闽南传统年糕片 手工糯米糕点 福建厦门特产 年货</t>
  </si>
  <si>
    <t>黄则和加料年糕 咸年糕 芋头香菇猪肉味 福建厦门闽南特产糕点心</t>
  </si>
  <si>
    <t>黄则和萝卜咸糕1.5斤装/咸年糕/真空包装/年货必备/厦门年糕</t>
  </si>
  <si>
    <t>黄则和真空萝卜年糕 咸年糕 福建厦门闽南特产 传统糕点心年货</t>
  </si>
  <si>
    <t>汇吃年货特产大连麦花食品鱼年糕750g馒头礼盒</t>
  </si>
  <si>
    <t>混搭芝士年糕 原味+紫薯+南瓜3种口味 韩式风味 500g</t>
  </si>
  <si>
    <t>混搭芝士年糕 原味+紫薯+南瓜3种口味 韩式风味 500g批发</t>
  </si>
  <si>
    <t>火锅必备彩色星心年糕 爱心年糕 星星年糕 炒年糕 花式年糕批发</t>
  </si>
  <si>
    <t>火锅年糕 韩式炒年糕真空包装年糕条状400克 三环内送货到家</t>
  </si>
  <si>
    <t>火锅年糕 辣炒年糕 年糕条 自制年糕 吃法多样 15省三件包邮</t>
  </si>
  <si>
    <t>火锅切片年糕炒年糕片水磨年糕300克哈尔滨内满29元包邮</t>
  </si>
  <si>
    <t>火锅食材 韩国风味 南瓜芝士年糕 韩国风味火锅夹心年糕500克</t>
  </si>
  <si>
    <t>火锅食材 韩国风味 香芋紫薯年糕有心年糕韩国火锅夹心年糕200克</t>
  </si>
  <si>
    <t>火锅食材 年糕条 主食韩国辣炒年糕400g 真空包装</t>
  </si>
  <si>
    <t>火锅食材 正宗韩国风味   紫薯芝士年糕 500克</t>
  </si>
  <si>
    <t>火锅食材 正宗芝士年糕特制版 韩国火锅夹心年糕 500克原味可批发</t>
  </si>
  <si>
    <t>火锅食材韩国风味南瓜芝士年糕有心年糕韩国火锅夹心年糕200克</t>
  </si>
  <si>
    <t>火锅食材韩国风味芝士原味年糕有心年糕韩国火锅夹心年糕200克</t>
  </si>
  <si>
    <t>火锅食材特价原味年糕年糕条韩式年糕炒年糕豆捞火锅专用必备</t>
  </si>
  <si>
    <t>吉安 香芋甜心1kg/包约35-40个 芋泥酥KFC专用 油炸小食 休闲小吃</t>
  </si>
  <si>
    <t>家庭装 江西赣南特产 黄年 黄元米果 自制黄年糕 糍粑268g*8包邮</t>
  </si>
  <si>
    <t>家乡味正宗东北粘豆包 大黄米 纯手工包制黏豆包黄米面江米面两种</t>
  </si>
  <si>
    <t>嘉兴特产南湖斋食品年糕红船水磨年糕年糕 年糕条 真空包装</t>
  </si>
  <si>
    <t>夹糕 正宗温岭嵌糕 浙江台州温岭特产 夹糕 年糕 卫生真空包装</t>
  </si>
  <si>
    <t>剑门关稻草灰米豆腐/砂锅/火锅配菜/年糕/特色小吃/四川特产/QS</t>
  </si>
  <si>
    <t>健善豆坊云南特产纯手工鲜花糕点玫瑰苦荞紫薯纯红豆年糕340g</t>
  </si>
  <si>
    <t>江南传统糕点纯手工制作条糕 亲亲美食玫瑰果仁花式糖年糕2只特价</t>
  </si>
  <si>
    <t>江南传统工艺糕点纯手工条糕亲亲美食桂花白糖花式糖年糕2只 特价</t>
  </si>
  <si>
    <t>江南传统手工糯米素食糕团 亲亲美食 无锡老字号 丰收桂花糖年糕</t>
  </si>
  <si>
    <t>江南嵊州特色零食香脆年糕胖 原味非油炸年糕条休闲炒货零食</t>
  </si>
  <si>
    <t>江南特产 传统糯米小年糕 美食 年糕片 炒年糕火锅年糕 散装500克</t>
  </si>
  <si>
    <t>江山农家纯手工打制 年糕 新鲜无糖糯米糍粑 麻糍 香糯 送芝麻粉</t>
  </si>
  <si>
    <t>江苏南通特产 手工大红枣年糕 老家长条糯米白糖年糕条 过年糍粑</t>
  </si>
  <si>
    <t>江苏水乡纯手工制作新鲜水磨糯米白年糕条真空包装250g超宁波年糕</t>
  </si>
  <si>
    <t>江苏苏州无锡传统特产食品白糖糯米年糕（脚踏糕）礼盒促销满就送</t>
  </si>
  <si>
    <t>江西赣南赣州农家手工自制年糕条白年糕年糕片年糕批发特价4.8</t>
  </si>
  <si>
    <t>江西赣南赣州农家手工自制手打年糕条白年糕年糕片年糕批发</t>
  </si>
  <si>
    <t>江西赣南赣州特产农家手工制作赣县黄元米果一个720克6省5个包邮</t>
  </si>
  <si>
    <t>江西赣南客家黄元米果 年糕糍粑 柴灰水黄粄 农家现做 真空包装</t>
  </si>
  <si>
    <t>江西赣南农家宁都土特产黄年米果黄糍纯手工打制年货专供真空包装</t>
  </si>
  <si>
    <t>江西赣南农家手工自制年糕条白年糕年糕片年糕批发</t>
  </si>
  <si>
    <t>江西赣南农家土特产 黄年米果 农家黄糍 手工打制 真空包装2.5斤</t>
  </si>
  <si>
    <t>江西赣南人老表手工自己做的年糕500g 当天做当天发 新鲜发货</t>
  </si>
  <si>
    <t>江西赣南特产 赣南客家黄元米果500g 客家特产小吃 特产美食小吃</t>
  </si>
  <si>
    <t>江西赣南特产 赣南田村客家手打黄元米馃 米果 客家特产小吃</t>
  </si>
  <si>
    <t>江西赣南特产 赣州黄元米果炒芝士年糕条客家黄年米粿糍粑特价</t>
  </si>
  <si>
    <t>江西赣南特产 上堡高山梯田黄元米果黄年米果年糕糍粑 2只装包邮</t>
  </si>
  <si>
    <t>江西赣南特产赣南田村客家手打黄元米果 糍粑客家特产5个9省包邮</t>
  </si>
  <si>
    <t>江西赣南特产赣县田村黄元米果 黄年糕农家纯天然黄元柴米果美食</t>
  </si>
  <si>
    <t>江西赣南特产赣州黄元米果灰水米果农家自制年糕糍粑客家小吃散装</t>
  </si>
  <si>
    <t>江西赣南特产客家年糕农家自制田村黄元米果年货休闲小吃天天特价</t>
  </si>
  <si>
    <t>江西赣南特产正宗赣县黄元米果6省5个包邮新品特价促销掌柜推荐</t>
  </si>
  <si>
    <t>江西赣南土特产 赣州黄元米果 客家美食 黄粄黄年糕米粿糍粑500g</t>
  </si>
  <si>
    <t>江西赣南土特产 赣州黄元米果芝士炒年糕条黄年糕米粿糍粑500g</t>
  </si>
  <si>
    <t>江西赣县 赣南特产绍坤世家田村黄元米果客家年糕特色农家小吃</t>
  </si>
  <si>
    <t>江西赣州特产 大余农家手打黄元米果 糍粑 客家特产年糕</t>
  </si>
  <si>
    <t>江西高安特产 年糕 糯米年糕 农家水磨年糕 白年糕 条形片形可选</t>
  </si>
  <si>
    <t>江西高安特产 年糕 水磨年糕 农家手工 纯大米 批发 劲道真空包装</t>
  </si>
  <si>
    <t>江西馆全网唯一有故事正宗赣南黄元米果10袋起包邮1月15日新货</t>
  </si>
  <si>
    <t>江西景德镇特产 兄弟糯米糕/糕果仂 糯米制作 手工切糕 水磨年糕</t>
  </si>
  <si>
    <t>江西景德镇特产 优质晚米纯手工制作 白水磨年糕条 500g 真空包装</t>
  </si>
  <si>
    <t>江西景德镇土特产 白糯米糕 糯米制作糕果仂 纯手工切糕 水磨年糕</t>
  </si>
  <si>
    <t>江西年糕 纯手工制作 水磨年糕 无添加纯大米制作 年糕片批发包邮</t>
  </si>
  <si>
    <t>江西年糕 农家水磨无添加剂切片真空装五元运费10斤包邮 天天现做</t>
  </si>
  <si>
    <t>江西年糕 糯米年糕 年糕条 手工年糕 年糕片 胜韩国年糕</t>
  </si>
  <si>
    <t>江西年糕/鄱阳过年必备糯米糕/农家年特色糯米糕 /江西特产年糕</t>
  </si>
  <si>
    <t>江西年糕纯手工制作 水磨年糕 无添加纯大米制作 年糕片批发包邮</t>
  </si>
  <si>
    <t>江西年糕农家手工水磨年糕/纯米做/无添加 好吃嚼劲 7斤一件包邮</t>
  </si>
  <si>
    <t>江西年糕农家手工水磨年糕/纯米做/无添加 好吃嚼劲 一件5斤包邮</t>
  </si>
  <si>
    <t>江西年糕条 正宗手工水磨白年糕500g炒年糕韩国年糕 弋阳年糕片</t>
  </si>
  <si>
    <t>江西农家 上饶年糕 香软糯滑 舌尖上的中国 500g 江浙沪5斤包邮</t>
  </si>
  <si>
    <t>江西农家手工水磨年糕/纯米无添加 好吃嚼劲 现做包邮非宁波年糕</t>
  </si>
  <si>
    <t>江西上饶弋阳特产农家纯手工自制大禾年糕香滑软糯100%正宗批发</t>
  </si>
  <si>
    <t>江西特 晚米手工年糕 全米无添加无增白  五斤限区域包邮水磨年糕</t>
  </si>
  <si>
    <t>江西特产 艾草年糕 青团子 宁波年糕 艾草糍粑 清明果 5斤包邮</t>
  </si>
  <si>
    <t>江西特产 厨世伯 什锦花样 手打年糕 纯天然 Q劲足400克三包包邮</t>
  </si>
  <si>
    <t>江西特产 厨世伯 四种形状 心心相印 手打年糕纯天然Q劲足300克</t>
  </si>
  <si>
    <t>江西特产 厨世伯什锦糕点心心相印 梅花手打年糕纯天然Q劲足400克</t>
  </si>
  <si>
    <t>江西特产 福字年糕 弋阳手打年糕片 500g 上饶特产 喜庆宁波年糕</t>
  </si>
  <si>
    <t>江西特产 龟峰牌弋阳年糕 水磨年糕 柔软爽滑 礼合装 2000g 包邮</t>
  </si>
  <si>
    <t>江西特产 黄连麻糍 糍粑 年糕条 500g</t>
  </si>
  <si>
    <t>江西特产 农家纯手工自制高果仂/水磨年糕/糯米糕500克</t>
  </si>
  <si>
    <t>江西特产 农家全手工自制糯米白糍粑 纯糯米糍粑 水磨糯米白年糕</t>
  </si>
  <si>
    <t>江西特产 全程纯手工制作 长条糯米糍粑年糕 真空包装 5斤包邮</t>
  </si>
  <si>
    <t>江西特产 上饶正宗龟峰牌弋阳年糕 大禾米切片年糕400g 满5袋包邮</t>
  </si>
  <si>
    <t>江西特产 上饶正宗龟峰牌弋阳年糕 大禾米整条年糕400g 满5袋包邮</t>
  </si>
  <si>
    <t>江西特产 弋阳龟峰牌 切片  水磨年糕 柔软爽滑400克</t>
  </si>
  <si>
    <t>江西特产 弋阳年糕条 手指年糕  韩国年糕条 非宁波年糕 10斤包邮</t>
  </si>
  <si>
    <t>江西特产纯糯米手工糍粑糯糍麻糍年糕新鲜散装500克8斤区域包邮</t>
  </si>
  <si>
    <t>江西特产都昌印子粑农家自制米粑清明粑蒸米饺子粑装年货糕条 4斤</t>
  </si>
  <si>
    <t>江西特产赣州黄元米果芝士炒年糕条赣南黄年米粿糍粑5斤</t>
  </si>
  <si>
    <t>江西特产农家手工现做白糯米糍粑 麻糍500g 另有黄米果年糕条特价</t>
  </si>
  <si>
    <t>江西特产手工水磨白年糕片现做现卖  年糕5斤装包邮拍2份送一斤</t>
  </si>
  <si>
    <t>江西特产弋阳年糕世家 宁波韩国年糕条 年糕切片火锅糍粑4斤包邮</t>
  </si>
  <si>
    <t>江西特产弋阳年糕正宗水磨年糕白年糕炒年糕纯手工大禾米粿包邮</t>
  </si>
  <si>
    <t>江西特产正品 弋阳龟峰牌切片年糕 柔软爽滑400克买满10包包邮</t>
  </si>
  <si>
    <t>江西特产正品水磨手工年糕真空切片韩国炒年糕特价批发新鲜劲道</t>
  </si>
  <si>
    <t>江西特产正宗大禾米弋阳年糕 传统工艺滑糯 可免费切片5斤包邮</t>
  </si>
  <si>
    <t>江西特南特产 赣南黄元米果 年糕 糍粑  500克 真空包装</t>
  </si>
  <si>
    <t>江西仙女湖特产手工年糕 纯天然制作乡村味年糕 散装白年糕条</t>
  </si>
  <si>
    <t>江西弋阳大禾米农家纯手工年糕 pk宁波年糕片韩国年糕条 8斤包邮</t>
  </si>
  <si>
    <t>江西弋阳农家纯手工自制水磨年糕大禾米年糕香滑软糯100%正宗批发</t>
  </si>
  <si>
    <t>江西弋阳特产正宗大禾米年糕条有嚼劲胜宁波慈城水磨年糕5斤包邮</t>
  </si>
  <si>
    <t>江浙沪包邮 韩国进口芝士年糕 南瓜芝士年糕 韩国火锅夹心年糕 1k</t>
  </si>
  <si>
    <t>江浙沪包邮 宁波特产水磨 手工年糕 慈城年糕 当天生产厂家发货</t>
  </si>
  <si>
    <t>江浙沪买10包邮宁波温州温岭仙居最爱农家水磨年糕条非韩国炒年糕</t>
  </si>
  <si>
    <t>江浙沪满39元包邮 特产农家特色美食 糯米年糕 弄家年糕 真空包装</t>
  </si>
  <si>
    <t>江浙沪满68包邮上海特产杏花楼传统糕点桂花糖年糕糯米糕年货礼品</t>
  </si>
  <si>
    <t>江浙沪满额包邮浙江宁波特产如意牌3kg切片水磨慈城年糕礼盒年货</t>
  </si>
  <si>
    <t>江浙沪外发邮政小包3KG内实惠推荐组合300gX9袋宁波水磨年糕</t>
  </si>
  <si>
    <t>江浙沪皖3件包邮   手工制作正宗九九重阳糕 红糖夹心糕 买五送一</t>
  </si>
  <si>
    <t>江浙特产上海乔家栅荠菜肉丝炒年糕400克简易真空散装</t>
  </si>
  <si>
    <t>将军宴黄元米果 客家年糕 赣南特产 糍粑 非韩式炒年糕6袋包邮</t>
  </si>
  <si>
    <t>胶东特产/烟台老式大黄米年糕/软糯可口/当天制作发货</t>
  </si>
  <si>
    <t>胶东特产农家自做黄米年糕</t>
  </si>
  <si>
    <t>金豆包【预售】东北粘豆包 三千禾成东北豆包 限售京津及东北地区</t>
  </si>
  <si>
    <t>金时子 即食韩国炒年糕条  65g 麻辣 烧烤 超好吃的炒年糕</t>
  </si>
  <si>
    <t>金时子 即食韩国炒年糕条  烧烤味65g  超好吃的炒年糕满额包邮</t>
  </si>
  <si>
    <t>金时子 即食韩国炒年糕条 麻辣味 55g 新品推荐 超好吃的炒年糕</t>
  </si>
  <si>
    <t>金时子 即食韩国炒年糕条 烧烤味 55g 新品推荐 超好吃的炒年糕</t>
  </si>
  <si>
    <t>金时子韩国炒年糕 开袋即食 麻辣味 烧烤味 55G小包装 50代包邮</t>
  </si>
  <si>
    <t>金时子韩国炒年糕55g开袋即食20袋全国包邮特产零食专卖烧烤麻辣</t>
  </si>
  <si>
    <t>金时子韩国炒年糕条 麻辣味烧烤味 55g 炒年糕 打糕条 年糕火锅</t>
  </si>
  <si>
    <t>金时子即食韩国炒年糕条麻辣味55克哈尔滨市内满29元包邮当日送达</t>
  </si>
  <si>
    <t>金时子即食韩国炒年糕条烧烤味55克哈尔滨市内满29元包邮当日送达</t>
  </si>
  <si>
    <t>金时子民俗食品炒年糕 开袋即食好吃麻辣烧烤味韩国炒年糕 打糕条</t>
  </si>
  <si>
    <t>金时子民俗食品炒年糕 开袋即食好吃麻辣味韩国炒年糕 打糕条</t>
  </si>
  <si>
    <t>金时子年年糕60g  韩国风味民俗食品3粒装糯米糕汤圆凉吃口感更佳</t>
  </si>
  <si>
    <t>锦鲤年糕鱼结婚用压盆鱼对鱼婚礼喜庆年货生日祝寿包邮礼盒包装</t>
  </si>
  <si>
    <t>锦鲤年糕鱼礼盒春节传统年货送礼祭拜团购家庭套装包邮传统年货</t>
  </si>
  <si>
    <t>锦鲤鱼年糕鱼福字元宝年糕春节送礼佳品团购福利包邮礼盒包装年货</t>
  </si>
  <si>
    <t>进口零食批发 韩国食品九日炒年糕条打糕条米果 膨化食品儿童零食</t>
  </si>
  <si>
    <t>经典年货（晓晓乖）阜宁大糕 500g 传统糕点桂花糕云片糕特产</t>
  </si>
  <si>
    <t>荆州特产手工糍粑 糯米糍粑 方形糍粑 农家自制糯米方块糍粑 年糕</t>
  </si>
  <si>
    <t>精品生年糕厨世伯手打年糕酒酿年糕韩国风味炒年糕纯天然DIY形状</t>
  </si>
  <si>
    <t>精制大米水磨年糕没有任何防腐剂保质期3-4天只发徐州附近几个市</t>
  </si>
  <si>
    <t>精装筷子年糕 火锅年糕 宁波年糕 真空包装 全国包邮 450克装</t>
  </si>
  <si>
    <t>九层糕九千重糕特色糕点温州泰顺特产第一店现做冰袋包装无添加剂</t>
  </si>
  <si>
    <t>舅爷特产 饵块粑 枕头粑 糯米粑 年糕糍粑 零食 广西粉利隆林特产</t>
  </si>
  <si>
    <t>拒绝暴利 宁波手工年糕条 真空包装 三七市年糕 5斤起卖</t>
  </si>
  <si>
    <t>聚福鲜 上海一只鼎食品水磨年糕 水晶年糕450克 非即食 宜烤 煮</t>
  </si>
  <si>
    <t>聚福鲜冷冻食品 传统糕点 鱼翅黄金糕400g/袋 广式小吃 早茶糕点</t>
  </si>
  <si>
    <t>聚福鲜休闲小吃八记牌奶黄包 360克/包12只潮汕奶皇包 港式点心</t>
  </si>
  <si>
    <t>开业冲砖 宗家府 炒年糕条 500g 含酱料包 清净园韩式炒年糕</t>
  </si>
  <si>
    <t>考利亚 正宗韩国炒年糕辣炒年糕条打糕条500g/袋 两袋包邮送辣酱</t>
  </si>
  <si>
    <t>可茗舟山特产·舟山本地手工水磨年糕 5斤</t>
  </si>
  <si>
    <t>客家风味 /赣南特产大余黄元米果 农家年糕 真空包装 400克左右</t>
  </si>
  <si>
    <t>客家年糕黄元米果江西特产手工黄年米粿糍粑火锅炒芝士黄年糕条</t>
  </si>
  <si>
    <t>客家小吃糕点红圆粄人缘粄家庭办公小吃零食年糕红胶板红糯米粄</t>
  </si>
  <si>
    <t>空心年糕韩国式辣酱炒年糕条批发料理食材特色冒菜火锅</t>
  </si>
  <si>
    <t>空心年糕条韩国式炒辣美食特色食材料理冒菜火锅桂花批发</t>
  </si>
  <si>
    <t>空运【5斤包邮】东北大黄米红小豆馅黏苏子叶粘饽饽年糕粘豆包</t>
  </si>
  <si>
    <t>空运【全场满68元包邮】中之杰食品东北传统豆包粘火勺黄米面粘饼</t>
  </si>
  <si>
    <t>空运东北豆包粘火勺江米面红小豆馅年糕粘糕饼粘火烧3斤包邮</t>
  </si>
  <si>
    <t>空运东北江米红小豆馅黏苏子叶粘饽饽年糕粘豆包白豆包5斤包邮</t>
  </si>
  <si>
    <t>空运全场满68元包邮东北清真传统糕点手工打糕年糕豆面卷驴打滚</t>
  </si>
  <si>
    <t>孔笨笨东北特产零食粘豆包黄米粘豆包年糕黏豆包速食16个一袋真空</t>
  </si>
  <si>
    <t>快递10元包邮 韩国韩式 延边朝鲜族手工打糕 驴打滚 豆面卷 250g</t>
  </si>
  <si>
    <t>快递10元包邮 韩国黑米打糕/延边朝鲜族手工打糕 年糕 粘糕 250g</t>
  </si>
  <si>
    <t>快递10元包邮延边朝鲜族手工年糕韩国韩式打糕红豆夹心打糕小豆沙</t>
  </si>
  <si>
    <t>快递10元包邮正宗延边朝鲜族手工打糕 黏糕韩国风味平发糕小饼</t>
  </si>
  <si>
    <t>亏本冲3砖价 热销宁波正宗如意牌慈城年糕 年货批发 旅游特产</t>
  </si>
  <si>
    <t>亏本促销东北特产黑龙江绿辰精制红豆芸豆粘豆包280克真空保鲜装</t>
  </si>
  <si>
    <t>辣炒年糕 韩式柏兰年糕条500克*20袋 糯米年糕条 韩国风味年糕条</t>
  </si>
  <si>
    <t>辣炒年糕 韩式年糕条  原味芝士年糕 夹芯年糕 500 江浙沪皖包邮</t>
  </si>
  <si>
    <t>辣炒年糕 韩式年糕条 南瓜芝士年糕 夹芯年糕 500克 江浙沪皖包邮</t>
  </si>
  <si>
    <t>辣炒年糕韩式柏兰年糕条500克糯米年糕条韩国风味年糕</t>
  </si>
  <si>
    <t>辣炒年糕套餐/韩国炒年糕/年糕套餐/年糕+膳府年糕酱/超值650克</t>
  </si>
  <si>
    <t>辣炒年糕条 韩国辣酱炒年糕套餐 韩式炒年糕 送酱包 660g 3份包邮</t>
  </si>
  <si>
    <t>辣娇姐韩国年糕+芝士年糕 夹心 500g*2 拍下即发芝士跟白年糕各一</t>
  </si>
  <si>
    <t>来自大山里的问候回味家乡味道 过年糯米糍粑 5.5元/4个(400克重)</t>
  </si>
  <si>
    <t>来自星星美食 韩国炒年糕组合=韩式年糕3包+辣椒酱1盒 轻松炒年糕</t>
  </si>
  <si>
    <t>老北京特产零食传统风味小吃糯米糍粑麻薯包邮</t>
  </si>
  <si>
    <t>老北京特产零食小吃糯米糍糕紫薯年糕舌尖上的中国包邮</t>
  </si>
  <si>
    <t>老北京特产舌尖上的中国年粘糕糯米糍宫廷麻薯包邮</t>
  </si>
  <si>
    <t>老北京天桥老味道丁姐私房菜紫米红枣年糕 250g 紫米红枣切糕</t>
  </si>
  <si>
    <t>老福州  福建特色小吃  手工现做现发新鲜白粿/水磨年糕   香糯</t>
  </si>
  <si>
    <t>老父亲粮店正宗东北特产小吃粘豆包纯手工真空包装哈尔滨非大黄米</t>
  </si>
  <si>
    <t>老家味现蒸现卖正宗东北粘豆包 大黄米 纯手工黏豆包东北特产2种</t>
  </si>
  <si>
    <t>老家味现蒸现卖正宗东北粘豆包 大黄米 纯手工黏豆包满5斤包邮</t>
  </si>
  <si>
    <t>老莱子 原生态新米年糕条 正宗新米现做现卖 无添加剂</t>
  </si>
  <si>
    <t>老式黄米粘豆包现做现卖黄米粘豆包东北年糕无防腐500g/袋8件包邮</t>
  </si>
  <si>
    <t>老式粘豆包 大黄米豆包 红小豆馅传统手工粘东北豆包8份包邮 400g</t>
  </si>
  <si>
    <t>老舒家现做 水磨手工白年糕 粳米年糕条脆皮年糕 临安农家特产2kg</t>
  </si>
  <si>
    <t>老闫家年糕延安红枣糕糯米糕黄米糕江米糕800g陕西陕北糕3袋包邮</t>
  </si>
  <si>
    <t>漓江妹 广西桂林平乐特产 船上糕 假粽 年糕 送礼利器 11元/500g</t>
  </si>
  <si>
    <t>李记 韩国进口松鹤牌可爱小葫芦式炒年糕 年糕豆 花生年糕500克</t>
  </si>
  <si>
    <t>丽水龙泉住龙土特产 硬饭粿白米果年糕点 八都黄果黄米粿地方美食</t>
  </si>
  <si>
    <t>丽水遂昌土特产 龙泉庆元松松 建辉 灰汁黄米果年糕 黄米粿 400g</t>
  </si>
  <si>
    <t>梁湖水磨年糕300g*3袋 2014新鲜现做水磨手工年糕糯米年糕</t>
  </si>
  <si>
    <t>两袋包邮 韩国进口年糕 圃美多宫廷香辣炒年糕 480g/2人份</t>
  </si>
  <si>
    <t>两袋包邮 云南特产 建水优质保鲜年糕 红糖年糕  500g 真空包装</t>
  </si>
  <si>
    <t>两袋包邮 云南特产 建水优质保鲜年糕 红糖年糕 500g 真空包装</t>
  </si>
  <si>
    <t>两份包邮 云南特产 年糕 香米 饵块 1000克 真空包装</t>
  </si>
  <si>
    <t>林妈妈带馅（包馅）年糕（南方年糕）</t>
  </si>
  <si>
    <t>临安手工年糕新鲜现做水磨白年糕 5斤装  糯米加粳米 多地包邮</t>
  </si>
  <si>
    <t>临安手工年糕自制梗米糯米年糕水磨白年糕5斤装</t>
  </si>
  <si>
    <t>临海特产手捣麻糍纯糯米手工麻糍糯米糍杷软糯米年糕麻糍红糖麻糍</t>
  </si>
  <si>
    <t>零防腐剂 舌尖上宁波慈城特产 水磨纯手工年糕条片500g真空包装</t>
  </si>
  <si>
    <t>零食年糕片年高无添加孕妇儿童香脆好吃纯手工炒制团购特价年货</t>
  </si>
  <si>
    <t>刘家蔡手打 南瓜糯米年糕 微甜 蒸一下就吃软糯 舌尖上的中国美食</t>
  </si>
  <si>
    <t>六墩黄粿 切糕 传统年糕 糕点 黄米果盒装4.5kg 庆元黄粿限区包邮</t>
  </si>
  <si>
    <t>六份包邮东北特产正宗粘豆包纯手工年糕大黄米黏豆包现蒸真空豆包</t>
  </si>
  <si>
    <t>六件包邮延边朝鲜族炒打糕条 韩式年糕条 米糕条 500克散装送料</t>
  </si>
  <si>
    <t>龙泉黄粿黄年糕绿谷丽水特产  美味碱性食品天然保健特色美食特价</t>
  </si>
  <si>
    <t>龙泉特产红糖过年糖糕 手工糯米糖糕 黄粿糕点三斌红糖糕特色美食</t>
  </si>
  <si>
    <t>龙泉土特产 黄米果黄米粿正宗灰汁黄米年糕黄粿黄金糕真空无添加</t>
  </si>
  <si>
    <t>龙艺 丽水特产 龙泉八都黄果 年糕传统糕点 三斌黄粿 黄米果</t>
  </si>
  <si>
    <t>罗田特产-罗田传统农家纯糯米手工糍粑年糕特价5斤包邮</t>
  </si>
  <si>
    <t>萝卜粑恭城油茶小吃粑粑年糕桂林特色小吃真空袋打包</t>
  </si>
  <si>
    <t>萝卜板咸粄白萝卜虾仁糯米粉蕉叶自制小食客家特产年糕按个卖即食</t>
  </si>
  <si>
    <t>绿辰 粘豆包 黑龙江农家大黄米纯手工东北自制年糕特产 特产小吃</t>
  </si>
  <si>
    <t>绿辰纯手工有机粘豆包东北黑龙江哈尔滨特产绿色食品零食红豆芸豆</t>
  </si>
  <si>
    <t>绿辰东北粘豆包大黄米黏豆包年糕手工真空装280克/袋</t>
  </si>
  <si>
    <t>绿辰年糕粘豆包礼盒东北黏豆包大豆包有机特产年糕9袋装全国包邮</t>
  </si>
  <si>
    <t>绿辰年糕粘豆包礼盒东北黏豆包豆包有机特产年糕6袋装包邮</t>
  </si>
  <si>
    <t>绿辰休闲零食杂粮粘豆包东北特产芸豆沙馅特产包邮（满6袋）</t>
  </si>
  <si>
    <t>绿辰粘豆包 东北手工黄米黏豆包代餐年糕黑龙江特产真空 12件包邮</t>
  </si>
  <si>
    <t>绿辰粘豆包 东北有机黏豆包年糕 黑龙江特产真空280g 10袋包邮</t>
  </si>
  <si>
    <t>绿辰粘豆包 东北有机黏豆包年糕 黑龙江特产真空手工280gX5袋</t>
  </si>
  <si>
    <t>绿辰粘豆包 哈尔滨名小吃 黏豆包年糕 东北特产真空560克</t>
  </si>
  <si>
    <t>绿辰粘豆包 黏豆包 东北特产 有机食品 5元不限重 280g</t>
  </si>
  <si>
    <t>绿辰粘豆包 正宗东北 黏豆包 真空 手工特产280g【全场5斤包邮】</t>
  </si>
  <si>
    <t>绿辰粘豆包 正宗东北 黏豆包 真空包装 手工特产280g</t>
  </si>
  <si>
    <t>绿辰粘豆包280g 东北特产黏豆包正宗手工真空包装粘豆包 6件包邮</t>
  </si>
  <si>
    <t>绿辰粘豆包东北黏豆包手工代餐年糕黑龙江特产小吃红豆沙 6袋包邮</t>
  </si>
  <si>
    <t>绿辰粘豆包东北黏豆包手工代餐年糕黑龙江特产小吃云豆沙 6袋包邮</t>
  </si>
  <si>
    <t>绿辰粘豆包东北手工黄米黏豆包代餐年糕黑龙江特产真空280*10包邮</t>
  </si>
  <si>
    <t>绿辰粘豆包东北特产 黏豆包手工代餐年糕黑龙江常温280g/5赠2</t>
  </si>
  <si>
    <t>绿辰粘豆包东北特产黏豆包真空包装正宗大黄米年糕常温保存280g*6</t>
  </si>
  <si>
    <t>绿辰粘豆包东北有机黏豆包年糕黑龙江特产真空手工280g</t>
  </si>
  <si>
    <t>绿辰粘豆包黑龙江东北哈尔滨特产小吃大黄玉米东北农家味道香</t>
  </si>
  <si>
    <t>绿辰粘豆包黑龙江特产东北黏豆包年糕真空塑封手工  5袋多省包邮</t>
  </si>
  <si>
    <t>绿辰粘豆包黑龙江特产东北有机黏豆包年糕真空塑封手工 十袋包邮</t>
  </si>
  <si>
    <t>绿辰粘豆包黑龙江杂粮休闲零食小吃代月饼红豆沙馅满6袋包邮</t>
  </si>
  <si>
    <t>绿辰粘豆包礼盒黏豆包年糕东北特产手工真空常温保存9*280g包邮</t>
  </si>
  <si>
    <t>绿辰粘豆包礼盒黏豆包手工东北黑龙江特产年糕绿色零食品小吃包邮</t>
  </si>
  <si>
    <t>绿辰粘豆包礼盒正宗东北黏豆包手工代餐黑龙江特产280g*6礼盒装</t>
  </si>
  <si>
    <t>绿辰粘豆包绿辰东北哈尔滨特产小吃手工年糕大黄米粘豆包礼盒</t>
  </si>
  <si>
    <t>绿辰粘豆包黏豆包手工东北黑龙江特产年糕绿色零食品小吃8袋包邮</t>
  </si>
  <si>
    <t>绿辰粘豆包正宗东北黏豆包手工代餐年糕黑龙江特产常温280g粘豆包</t>
  </si>
  <si>
    <t>绿辰粘豆包正宗东北黏豆包手工年糕黑龙江特产年货食品280g/5赠2</t>
  </si>
  <si>
    <t>绿辰粘豆包正宗东北黏豆包真空包邮手工年糕特产大黄米礼盒加8元</t>
  </si>
  <si>
    <t>绿辰粘玉米黏豆包6袋 大黄米东北特产小吃年糕东北特产</t>
  </si>
  <si>
    <t>绿色传统年糕温州土特产900克平阳顺溪黄年糕 黄粿黄米眉峰黄年糕</t>
  </si>
  <si>
    <t>妈妈做的 正宗粘豆包 东北特产黏豆包  江米纯手工360g 真空 包邮</t>
  </si>
  <si>
    <t>麻城手工纯糯米糍粑湖北黄冈特产农家自制年糕5斤包邮送酱萝卜</t>
  </si>
  <si>
    <t>麻糍 糯米麻糍 糍粑 浙江台州临海特产 正宗手工麻糍 切糕  特价</t>
  </si>
  <si>
    <t>买1包邮 买2送辣酱 买3赠1送双份辣酱 韩国年糕条 手工炒年糕500g</t>
  </si>
  <si>
    <t>买2包邮 韩国炒年糕专用韩式年糕条450克真空年糕条 最新日期</t>
  </si>
  <si>
    <t>买2包邮/圃美多Pulmuone韩国原装进口传统特色香辣炒年糕 480g</t>
  </si>
  <si>
    <t>买2包邮送辣酱 芝士夹心年糕 奶酪年糕条 韩国风味火锅年糕500g原</t>
  </si>
  <si>
    <t>买3包邮 买5送2大同江炒年糕 韩国辣炒年糕条辣酱套餐 辣米条270g</t>
  </si>
  <si>
    <t>买3包邮送辣酱 正宗韩国年糕条 手工打糕条 韩式辣炒年糕专用250g</t>
  </si>
  <si>
    <t>买3送1 绿辰粘豆包 正宗东北 黏豆包 真空包装 手工粗粮特产280g</t>
  </si>
  <si>
    <t>买4包邮送辣酱 韩国年糕条 手工打糕条 韩国炒年糕条专用原料250g</t>
  </si>
  <si>
    <t>买5送1 韩国炒年糕专用韩式年糕条450克3人份最新日期 真空年糕条</t>
  </si>
  <si>
    <t>买5送2 辣炒年糕条韩式正宗辣酱 韩国大长今 大同江速食套 270g</t>
  </si>
  <si>
    <t>买年糕，送一袋年糕酱！新娘子细长年糕条 500克，买就送年糕酱</t>
  </si>
  <si>
    <t>买五送一 贵州特产二块粑 农家手工自制饵块粑 优质年糕好劲道</t>
  </si>
  <si>
    <t>满19.9元包邮 祥容 特色 韩国辣炒年糕 正宗火锅年糕条专用450克</t>
  </si>
  <si>
    <t>满19元包邮 祥容 特色 韩国辣炒年糕 正宗火锅年糕条专用450克</t>
  </si>
  <si>
    <t>满28元包邮 桂林小吃 荔浦芋头糍粑船上年糕手工制做口味独特</t>
  </si>
  <si>
    <t>满29.9包邮正宗韩式料理辣炒年糕条 柏兰年糕火锅年糕条500g</t>
  </si>
  <si>
    <t>满38包邮老妈亲手包的大黄米粘豆包正宗东北黏豆包芸豆馅现蒸现卖</t>
  </si>
  <si>
    <t>满38就全场包邮 宗家府韩式炒年糕微辣清净园年糕条配年糕酱500g</t>
  </si>
  <si>
    <t>满39包邮 湖南特产 玉米糍粑 富宏年糕 糯米粑粑248g农家传统糕点</t>
  </si>
  <si>
    <t>满3包包邮 正宗韩式风味芝士年糕500克 夹心年糕可拉丝的芝士年糕</t>
  </si>
  <si>
    <t>满3包邮  紫薯芝士年糕500克芝心夹心年糕 夹心可以拉丝的</t>
  </si>
  <si>
    <t>满3包邮 南瓜芝士年糕500克 芝心夹心年糕 夹心可以拉丝的</t>
  </si>
  <si>
    <t>满3包邮 紫薯芝士年糕500克芝心夹心年糕 夹心可以拉丝的</t>
  </si>
  <si>
    <t>满3袋包邮 韩国原装进口味之源芝心年糕条芝士年糕夹心米糕条500g</t>
  </si>
  <si>
    <t>满3斤包邮四川特产农家手工糥米糍粑不糥不要钱500克年糕现做现卖</t>
  </si>
  <si>
    <t>满45元包邮 东北特产农家散装粘豆包 粘大米玉米粘豆包现蒸现卖</t>
  </si>
  <si>
    <t>满45元包邮 东北土特产农家粘豆包 传统手工制作散装豆包先做现卖</t>
  </si>
  <si>
    <t>满48包邮 韩国年糕条 打糕手工炒年糕500g 朝鲜族特色小吃 辣酱</t>
  </si>
  <si>
    <t>满5包邮  麒麟首发 炒菜专用年糕450克 年糕组合3个形状</t>
  </si>
  <si>
    <t>满88包邮贵州特产纯手工自作白糯米小糍粑白糍粑年糕散装称重</t>
  </si>
  <si>
    <t>满88包邮云南特产大理糯香米坨坨烧饵块粑粑680克/个真空包装</t>
  </si>
  <si>
    <t>满88包邮云南特产大理烧饵块大圆片5个/袋约500克真空包装饵块片</t>
  </si>
  <si>
    <t>满98元包邮江浙沪皖 崇明特产 手工点心小吃 水磨年糕片 炒年糕</t>
  </si>
  <si>
    <t>满99元运费10元不限重 建水大井糍粑 米香浓郁</t>
  </si>
  <si>
    <t>满99元运费10元不限重 建水大井红糖年糕  米香浓郁</t>
  </si>
  <si>
    <t>满99元运费10元不限重 建水大井香米饵块</t>
  </si>
  <si>
    <t>满包邮 鸿源韩国食品 水磨年糕/粘糕条+韩国炒年糕专用酱套装</t>
  </si>
  <si>
    <t>满包邮 香港奇华饼家沙琪玛 腰果沙琪玛1个装 特产零食</t>
  </si>
  <si>
    <t>满额包邮宁波旅游特产如意牌2.4kg水磨年糕礼盒商务礼品年货团购</t>
  </si>
  <si>
    <t>满额包邮如意牌1.8kg花色礼盒年糕慈城旅游纪念土特产胜宁波海鲜</t>
  </si>
  <si>
    <t>满就包！福建特产 水磨年糕片/条 炒年糕干 煮白稞干 手工年糕片</t>
  </si>
  <si>
    <t>毛家小院特色年糕 手工水磨糯米年糕 火锅食材 手打糕零食特产</t>
  </si>
  <si>
    <t>毛家小院现做晚米年糕年糕条年糕片手工切糕火锅食材真空包装</t>
  </si>
  <si>
    <t>毛家小院正宗台州特色美食温岭嵌糕夹糕糯米糕特产真空送肉汤</t>
  </si>
  <si>
    <t>美味小吃/粤北年糕/精品小吃500g</t>
  </si>
  <si>
    <t>蒙自大井年糕 紫糯米芝麻年糕 超级划算 500g 真空包装 4个包邮</t>
  </si>
  <si>
    <t>蒙自年糕. 最好吃的年糕，吃过才知道 真空包装 4个包邮</t>
  </si>
  <si>
    <t>蒙自特产 蒙自年糕 红糖年糕 滇南名吃烤食 蒸食 包邮 量大批发</t>
  </si>
  <si>
    <t>蒙自特产蒙自年糕 红糖玫瑰年糕  热卖推荐 5个以上包邮</t>
  </si>
  <si>
    <t>蒙自正宗大井年糕九元起拍</t>
  </si>
  <si>
    <t>米粑粑  印子粑 手工年糕 蒸米粑 湖北特产 米粑尝鲜价满80元包邮</t>
  </si>
  <si>
    <t>米粑粑 印子粑 手工年糕 蒸米粑 湖北特产 米粑尝鲜价350克包邮</t>
  </si>
  <si>
    <t>米果年糕黄米粿米果白年糕条似韩国炒年糕浙江丽水松阳土特产年货</t>
  </si>
  <si>
    <t>米芝缘年糕400克 宁波水磨年糕1箱28包 江浙沪皖包邮</t>
  </si>
  <si>
    <t>米芝缘年糕宁波特产水磨年糕 69元箱江浙沪皖整箱包邮正茂超市</t>
  </si>
  <si>
    <t>免炒年糕 麻团 糯米糕 打糕带馅年糕 即食年糕打糕</t>
  </si>
  <si>
    <t>免邮活动 山里白果1500克 福建莆田特产 辅食糯米年糕 年货糯米糕</t>
  </si>
  <si>
    <t>秒杀满百包邮江西特产/绿色食品/年糕条/扬糕韩国炒年糕/米糕新鲜</t>
  </si>
  <si>
    <t>秒杀全网最低价6袋包邮买十送一 韩国大同江炒年糕 6袋仅需27元噢</t>
  </si>
  <si>
    <t>闽北特产，六墩黄粿拆箱单卖，福建省内20个起包邮啦</t>
  </si>
  <si>
    <t>闽北新鲜松溪六墩黄粿手工米粿年糕真空包装 庆元白粿白年糕1斤装</t>
  </si>
  <si>
    <t>闽南特产 永春白粿 糯米/冬米粿 白粿片 450g 手工白果 福建糍粑</t>
  </si>
  <si>
    <t>闽南特产,永春风味小吃,粿品年糕,菜头粿,萝卜糕咸粿(2斤起真空)</t>
  </si>
  <si>
    <t>名家 韩国原装进口年糕条 韩式辣炒年糕条 火锅料理店用食材500g</t>
  </si>
  <si>
    <t>名家 韩国原装进口年糕条 韩式辣炒年糕条 火锅食材500g</t>
  </si>
  <si>
    <t>鸣鹤古镇特产 手工做的年糕饺 馅 萝卜丝炒蛋 5个起拍</t>
  </si>
  <si>
    <t>抹茶年糕条 韩国韩式炒年糕正宗年货水磨米粿火锅套餐 共3袋*350g</t>
  </si>
  <si>
    <t>拇指年糕 小年糕 火锅年糕 七宝特产 香米年糕 全场任选39元包邮</t>
  </si>
  <si>
    <t>木卵牌诸暨年糕－艾青年糕</t>
  </si>
  <si>
    <t>奶黄包 港式茶餐厅 特色营养早餐 速冻包子 速冻米面类食品 12个</t>
  </si>
  <si>
    <t>南瓜/原味/紫薯芝士年糕三种混搭 韩国风味火锅夹心炒年糕 各12个</t>
  </si>
  <si>
    <t>南瓜/芝士/紫薯三种口味混搭韩国风味年糕火锅的夹心年糕 500g</t>
  </si>
  <si>
    <t>南瓜/芝士/紫薯三种口味混搭韩国风味年糕火锅的夹心年糕 500克</t>
  </si>
  <si>
    <t>南瓜/芝士/紫薯三种口味混搭韩国风味年糕火锅的夹心年糕250g</t>
  </si>
  <si>
    <t>南瓜/芝士/紫薯三种口味混搭韩国风味芝士 夹心年糕 500g 4包包邮</t>
  </si>
  <si>
    <t>南瓜+芝士+紫薯三种口味混搭韩国风味年糕 火锅年糕夹心年糕</t>
  </si>
  <si>
    <t>南瓜年糕 部队火锅年糕 韩国辣炒年糕年糕火锅必备 韩国进口拆装</t>
  </si>
  <si>
    <t>南瓜年糕宁波特产美食大榭太平手工30年老作坊品质绝佳胜慈城俞家</t>
  </si>
  <si>
    <t>南瓜味 芝士年糕 韩国风味 火锅年糕 韩国夹心火锅年糕</t>
  </si>
  <si>
    <t>南瓜芝士夹心年糕 奶酪年糕条 芝士南瓜 韩国火锅用年糕500g~南</t>
  </si>
  <si>
    <t>南瓜芝士年糕  南瓜口味 韩式风味 美味年糕 500g/袋</t>
  </si>
  <si>
    <t>南瓜芝士年糕 新品韩国年糕 奶酪年糕 豆捞火锅包心年糕250g分装</t>
  </si>
  <si>
    <t>南瓜芝士年糕500g 韩国风味拉丝年糕 芝心奶酪年糕 火锅夹心年糕</t>
  </si>
  <si>
    <t>南瓜芝士年糕500克 韩国风味年糕  韩国风味火锅年糕 夹心年糕</t>
  </si>
  <si>
    <t>南京特产糕点小苏州桂花糖年糕十盒包邮</t>
  </si>
  <si>
    <t>南京特产糕点小苏州猪油年糕十盒包邮</t>
  </si>
  <si>
    <t>南通大年糕年货糯米红高粱不甜年糕加糖无糖长条年糕过年必备年高</t>
  </si>
  <si>
    <t>南通糯米长条红高粱糕 长条年糕 红高粱糕 手工制作 当然生产</t>
  </si>
  <si>
    <t>南通如皋特产 林梓老万和潮糕礼盒袋 百年老店纯手工桂花糯米年糕</t>
  </si>
  <si>
    <t>南通特产 长条 年糕 喜糕 不含添加剂纯手工制作 过年必备</t>
  </si>
  <si>
    <t>南通特产正宗手工白糖年糕 糯米糍粑 传统糕点 年糕条 零食糯米糕</t>
  </si>
  <si>
    <t>你滴 包手抓饼 手打 年糕 粘豆包 豆沙包 包邮 糯米 芭蕉叶</t>
  </si>
  <si>
    <t>年底大促五包邮买八送一韩国年糕大同江手工炒年糕年糕条+年糕酱</t>
  </si>
  <si>
    <t>年高年高年年高 宁波特产水磨年糕  新梗米白年糕 纯手工制作</t>
  </si>
  <si>
    <t>年高年高年年高 糯米特产水磨年糕 新梗米白年糕 纯手工制作包邮</t>
  </si>
  <si>
    <t>年糕  大黄米年糕 北方传统的黄米大枣年糕-无糖无任何添加</t>
  </si>
  <si>
    <t>年糕 3个包邮 云南特产 蒙自 大井年糕 糯米糍粑 500克真空包装</t>
  </si>
  <si>
    <t>年糕 糍粑 四川特产 纯糯米糍粑 手工农家打糕 赠黄豆粉黄糖包邮</t>
  </si>
  <si>
    <t>年糕 大城里坦薛家年糕 礼盒装年糕 三种口味纯手工年糕 年豆包</t>
  </si>
  <si>
    <t>年糕 大黄米粘糕 青岛特产自家手工现做 胶东风味 老式年糕 真空</t>
  </si>
  <si>
    <t>年糕 方便 特色美食 礼盒 送礼 浙江 庆元 特产 谢方德 黄粿</t>
  </si>
  <si>
    <t>年糕 广东梅州客家特产甜粄 百年经典小吃糯米粄手工制作真空包装</t>
  </si>
  <si>
    <t>年糕 广州酒家利口福广东年糕500克 年货广东广州特产 两包起包邮</t>
  </si>
  <si>
    <t>年糕 广州酒家利口福鸿运年糕500克 年货广东广州特产 两包起包邮</t>
  </si>
  <si>
    <t>年糕 韩国炒年糕辣酱套餐正宗炒年糕条 韩式炒年糕美食 2袋包邮</t>
  </si>
  <si>
    <t>年糕 韩国风味年糕大同江炒年糕韩国正宗辣炒年糕附辣酱包 270g</t>
  </si>
  <si>
    <t>年糕 韩一奶奶原味韩国芝士年糕奶酪白带专用辣酱包500g夹心年糕</t>
  </si>
  <si>
    <t>年糕 江西抚州特产 手工软香晚米年糕 糯米年糕 水磨年糕手工年糕</t>
  </si>
  <si>
    <t>年糕 江西特产手工水磨年糕片 火锅韩国芝士年糕宁波真空小年糕干</t>
  </si>
  <si>
    <t>年糕 辣炒年糕正宗韩国年糕风味韩式手工炒年糕套餐附辣酱</t>
  </si>
  <si>
    <t>年糕 莲香楼胶袋装椰汁年糕广东年糕八宝年糕 广州特产 两包包邮</t>
  </si>
  <si>
    <t>年糕 莲香楼年年有余年糕 年年有鱼 年货糕点 广州特产两包起包邮</t>
  </si>
  <si>
    <t>年糕 云南蒙自大井保鲜饵块 1000g 真空包装 超划算 3个多省包邮</t>
  </si>
  <si>
    <t>年糕 云南蒙自大井红糖年糕  500g 真空包装 超划算4个多省包邮</t>
  </si>
  <si>
    <t>年糕 云南蒙自火腿年糕  500g 真空包装 纯天然大米 6个以上包邮</t>
  </si>
  <si>
    <t>年糕 云南蒙自年糕厂 保鲜饵块 香米粑粑 纯天然大米 3个多省包邮</t>
  </si>
  <si>
    <t>年糕 云南蒙自特产 大井年糕厂 糯米糍粑  500g真空包装 4个包邮</t>
  </si>
  <si>
    <t>年糕 云南特产 蒙自大井年糕 香米饵块 1000g  真空包装 2个包邮</t>
  </si>
  <si>
    <t>年糕 云南特产 蒙自红糖玫瑰年糕 500g真空包装 划算3个以上包邮</t>
  </si>
  <si>
    <t>年糕 云南特产 蒙自市年糕厂 蒙自香米饵块 1kg 真空包装 4个包邮</t>
  </si>
  <si>
    <t>年糕 云南特产 蒙自正宗大井芝麻年糕 500克 真空包装 4个包邮</t>
  </si>
  <si>
    <t>年糕 云南特产蒙自红糖玫瑰年糕 500g真空包装 最划算4个以上包邮</t>
  </si>
  <si>
    <t>年糕 浙江台州临海特产 临海软香晚米年糕 手工年糕 手撕年糕</t>
  </si>
  <si>
    <t>年糕 浙江台州临海特产 软香晚米年糕 梗米年糕 水磨年糕手工年糕</t>
  </si>
  <si>
    <t>年糕 浙江台州临海特产 手工年糕 正宗晚米香年糕水磨白年糕真空</t>
  </si>
  <si>
    <t>年糕 浙江台州临海土特产 晚米年糕 糯米年糕 水磨年糕 农家自做</t>
  </si>
  <si>
    <t>年糕 正宗韩国辣炒年糕条大同江炒年糕套餐配辣酱包打糕条4袋包邮</t>
  </si>
  <si>
    <t>年糕【3个包邮】正宗年糕 云南蒙自大井水果年糕 500克 真空包装</t>
  </si>
  <si>
    <t>年糕昌盛年糕马站年糕年货两包起拍 苍南特产</t>
  </si>
  <si>
    <t>年糕炒年糕饵块宁洱胖大妈饵块大米饵块好吃美食云南普洱特产包邮</t>
  </si>
  <si>
    <t>年糕纯手工年糕水磨年糕诸暨阳春年糕坊麻糍年糕片香滑软糯年糕条</t>
  </si>
  <si>
    <t>年糕饵块　云南蒙自年糕　传统配方　红糖玫瑰年糕　4个部分包邮</t>
  </si>
  <si>
    <t>年糕分利广西特产灵山粉利原味</t>
  </si>
  <si>
    <t>年糕干 年糕胖 手工零食新昌特产小吃代餐饱腹粗粮食品非油炸</t>
  </si>
  <si>
    <t>年糕干 年糕片 年糕丝 芝麻糕丝 咸糕丝 纯手工炒制 首家年糕干</t>
  </si>
  <si>
    <t>年糕干纯手工炸年糕 正宗诸暨年糕片 休闲零食小吃年糕胖诸暨特产</t>
  </si>
  <si>
    <t>年糕混搭 韩国芝士年糕 奶酪年糕 紫薯 南瓜 原味3种口味混搭500g</t>
  </si>
  <si>
    <t>年糕火锅年糕年糕条炒年糕年糕火锅年糕干烧烤年糕手工年糕年糕酱</t>
  </si>
  <si>
    <t>年糕火锅年糕年糕条炒年糕年糕火锅年糕干烧烤年糕手工年糕玉米糕</t>
  </si>
  <si>
    <t>年糕火锅年糕年糕条炒年糕年糕火锅年糕干烧烤年糕手工年糕紫薯糕</t>
  </si>
  <si>
    <t>年糕礼盒1450g粤港澳风味甜年糕送礼佳品两鱼加砖鱼形年糕</t>
  </si>
  <si>
    <t>年糕年高 水磨手工白年糕 粳米年糕条脆皮年糕 温州雁荡山大荆</t>
  </si>
  <si>
    <t>年糕农家手工水磨年糕/纯大米做/无添加 好吃有嚼劲</t>
  </si>
  <si>
    <t>年糕胖 非油炸年糕干原味年糕条传统零食嵊州特色炒货麻糍胖500g</t>
  </si>
  <si>
    <t>年糕批发弋阳正宗大禾米粿上饶特色小吃 炒年糕 夜宵早点有机年糕</t>
  </si>
  <si>
    <t>年糕片 年糕条无糖 特价</t>
  </si>
  <si>
    <t>年糕片 宁波特产阿婆家的白年糕条 舌尖上的中国美食慈城</t>
  </si>
  <si>
    <t>年糕片米片朝鲜年糕片东北特产涮火锅麻辣烫必备满10斤多省包邮</t>
  </si>
  <si>
    <t>年糕双12东北特产年糕条大黄米朝鲜族农村年糕干批发打糕</t>
  </si>
  <si>
    <t>年糕丝年糕条特价500G方便真空包装</t>
  </si>
  <si>
    <t>年糕特产地弋阳专制5斤包邮</t>
  </si>
  <si>
    <t>年糕条 包邮韩国原装进口 年糕火锅 芝士紫薯南瓜3款随机混合500g</t>
  </si>
  <si>
    <t>年糕条 大同江炒年糕 套餐 韩式炒年糕辣酱套餐 4袋包邮6袋赠1袋</t>
  </si>
  <si>
    <t>年糕条 短 宁波特产阿婆家的白年糕条 舌尖上的中国美食慈城 包</t>
  </si>
  <si>
    <t>年糕条 韩国炒年糕套餐 韩式炒年糕辣酱套餐 辣炒年糕2袋包邮</t>
  </si>
  <si>
    <t>年糕条 韩国炒年糕套餐 辣炒年糕韩式炒年糕条韩国美食小吃满包邮</t>
  </si>
  <si>
    <t>年糕条 韩国辣酱炒年糕 辣炒年糕 送炒年糕酱 660g双人份 2份包邮</t>
  </si>
  <si>
    <t>年糕条 韩国辣酱炒年糕 辣炒年糕 送年糕酱 500g巨实惠 两份包邮</t>
  </si>
  <si>
    <t>年糕条 可炒 可煮 滑口 农村手工做糕点 多数地区5斤包邮</t>
  </si>
  <si>
    <t>年糕条 长 宁波特产阿婆家的白年糕条 舌尖上的中国美食慈城</t>
  </si>
  <si>
    <t>年糕条*真空包装*炒年糕用*韩国年糕条*小媳妇年糕条500g 正品</t>
  </si>
  <si>
    <t>年糕条，白年糕，诸暨特产，绿色有机健康，中国舌尖美食</t>
  </si>
  <si>
    <t>年糕条/韩国料理店手工制作/500克/散装/炒年糕条/冷冻保存</t>
  </si>
  <si>
    <t>年糕禧运年火锅年糕年糕条炒年糕年糕干烧烤年糕手工年糕紫薯年糕</t>
  </si>
  <si>
    <t>年糕现做现发 农家手工切糕红枣大黄米面粘糕枣糕真空包装6斤包邮</t>
  </si>
  <si>
    <t>年糕—香辣炒年糕，铁板炒年糕 韩式年糕 450克</t>
  </si>
  <si>
    <t>年糕鱼礼盒500g粤港澳风味甜年糕送礼佳品丰伟鲤越龙门鱼形年糕</t>
  </si>
  <si>
    <t>年糕正宗农家自制湖南特产手工制作纯糯米白糍粑三斤包邮买三送二</t>
  </si>
  <si>
    <t>年货  云南特产传统美食香糯可口蒙自玫瑰年糕500克小吃</t>
  </si>
  <si>
    <t>年货 4份包邮 福建特产传统年糕红糖粿福州年糕  750g 手工红年糕</t>
  </si>
  <si>
    <t>年货 4份包邮福建特产  传统小吃 福州咸年糕 芋头糕（肉丸）</t>
  </si>
  <si>
    <t>年货 东北土特产 粘豆包年糕 大黄米面小吃 500g 特价5份包邮</t>
  </si>
  <si>
    <t>年货 东北粘豆包 苏叶豆包 年糕粘糕粘耗子 大米面500克 粘豆包</t>
  </si>
  <si>
    <t>年货 婚庆喜庆 古越斋百年好合巧克力味韧性糕点220g 安全食品</t>
  </si>
  <si>
    <t>年货 蒙自特产 香米饵块800克 真空包装饵块年糕粑粑</t>
  </si>
  <si>
    <t>年货 蒙自特产香米饵块800g真空包装年糕粑粑送零食</t>
  </si>
  <si>
    <t>年货 上海特产一只鼎切片年糕 切条年糕 真空年糕 年糕条年糕</t>
  </si>
  <si>
    <t>年货 云南特产 传统美食 香糯可口 蒙自玫瑰年糕（500克）</t>
  </si>
  <si>
    <t>年货必备 东北土特产 自家纯手工大黄米面粘豆包 年豆包 十份包</t>
  </si>
  <si>
    <t>年货必备 海南特产 自家手工现做年糕 红糖糕 真空包装糯米红糖糕</t>
  </si>
  <si>
    <t>年货必备 年糕 传统年糕 香糯可口仙居土特产非宁波年糕</t>
  </si>
  <si>
    <t>年货必备 延边特产 朝鲜族手工打糕 年糕 6种打糕试尝组合 300g</t>
  </si>
  <si>
    <t>年货纯手工糯米块 糯米糍粑水磨糯米白年糕类浙江宁波慈城特产</t>
  </si>
  <si>
    <t>年货地方特产纯糯米年糕方块糕 方块小方糕安徽糯米年糕婚庆喜事</t>
  </si>
  <si>
    <t>年货东北粘豆包 苏叶干粮 粘耗子黄米年糕粘豆包 500克 5份包邮</t>
  </si>
  <si>
    <t>年货东北粘豆包 苏叶糕 粘耗子糯米紫薯年糕粘豆包 一份两种口味</t>
  </si>
  <si>
    <t>年货东北粘豆包 粘火勺 年糕新货 东北人粘大米面 红小豆馅500g</t>
  </si>
  <si>
    <t>年货健康浙江宁波特产慈城年糕 河姆渡黑米年糕 适宜炒 煮 蒸300g</t>
  </si>
  <si>
    <t>年货江山年糕/纯手工年糕pk宁波年糕5斤江浙沪包邮</t>
  </si>
  <si>
    <t>年货节 纯手工炸年糕干 正宗诸暨特产年糕片休闲特惠 妈妈的味道</t>
  </si>
  <si>
    <t>年货老北京休闲零食 御食园小年糕 多口味 糯米年糕 糕点 单包价</t>
  </si>
  <si>
    <t>年货食品 绿辰粘豆包 红豆沙黏豆包 年糕真空手工 280g 6袋包邮</t>
  </si>
  <si>
    <t>年货涮火锅黄粿特色美食庆元黄粿庆元谢方德黄粿 黄果黄米粿包邮</t>
  </si>
  <si>
    <t>年货遂昌特产 很好质量农家黄米果黄年糕约650克 江浙沪8个起包邮</t>
  </si>
  <si>
    <t>年货新化特产纯手工绿色食品糯米糍粑年糕点美食蒿菜糯米糍粑真空</t>
  </si>
  <si>
    <t>年货中华老字号小苏州【桂花糖】年糕200g十盒包邮南京特产</t>
  </si>
  <si>
    <t>黏豆包 大黄米粘豆包 纯手工 东北特产 正宗东北粘豆包8.8元一斤</t>
  </si>
  <si>
    <t>黏豆包 东北特产粘豆包江米面豆包 白豆包 纯手工真空包装5斤包邮</t>
  </si>
  <si>
    <t>黏豆包东北特产包邮绿辰豆包食品粘豆包大黄米纯手工280g三送一</t>
  </si>
  <si>
    <t>黏高粱米面粘豆包正宗东北特产美食小吃农家纯手工粘豆包方便速食</t>
  </si>
  <si>
    <t>黏火烧黑芝麻粘火烧东北特产美食小吃零食江米面粘火勺豆包500g</t>
  </si>
  <si>
    <t>宁波 余姚 三七市 河姆渡 手工年糕 5斤 厂家直销</t>
  </si>
  <si>
    <t>宁波白年糕/浙江特产水磨年糕/真空包装/每天现做现发/满30元包邮</t>
  </si>
  <si>
    <t>宁波彩色年糕  彩虹6款12条 真空包装 当天现做 胜慈城 全国包邮</t>
  </si>
  <si>
    <t>宁波慈城 纯粳米水磨手工年糕 宁波年糕 白年糕 火锅年糕年货 4斤</t>
  </si>
  <si>
    <t>宁波慈城鼎好年糕500克水磨白年糕条真空包装 多省市5包包邮</t>
  </si>
  <si>
    <t>宁波慈城手工彩色水磨 农家 当天现做 艾草 年糕</t>
  </si>
  <si>
    <t>宁波慈城手工彩色水磨 农家散装 玉米 当天现做</t>
  </si>
  <si>
    <t>宁波慈城特产 纯粳米手工水磨年糕 宁波年糕 散装 4斤 包邮</t>
  </si>
  <si>
    <t>宁波慈城特产 韩国辣年糕 火锅年糕 条形年糕</t>
  </si>
  <si>
    <t>宁波慈城特产 米芝缘年糕400克</t>
  </si>
  <si>
    <t>宁波慈城特产/中国年糕条/韩国年糕的妈妈/2斤包邮 白年糕500g</t>
  </si>
  <si>
    <t>宁波慈城特产河姆渡纯手工水磨年糕条300克真空包装 年糕美食小吃</t>
  </si>
  <si>
    <t>宁波慈溪鸣鹤古镇特产年糕饺/豆酥糖馅、榨菜馅年糕饺(5个起拍）</t>
  </si>
  <si>
    <t>宁波金团青团麻糍艾草为原料黑芝麻黄豆馅青明饼浙江美食点心一个</t>
  </si>
  <si>
    <t>宁波年糕 韩式火锅年糕 450克真空包装 舌尖上的宁波年糕 包邮</t>
  </si>
  <si>
    <t>宁波年糕 精制水磨年糕条300克 余姚年糕 江浙沪皖3包包邮</t>
  </si>
  <si>
    <t>宁波年糕 宁波特产--河姆渡古址牌精制水磨年糕 正宗水磨年糕条</t>
  </si>
  <si>
    <t>宁波年糕 散装手工年糕6斤江浙沪包邮</t>
  </si>
  <si>
    <t>宁波年糕米芝缘年糕400g真空包装江浙沪皖70元一箱28包包邮</t>
  </si>
  <si>
    <t>宁波年糕片 年糕干 脱水年糕 可爆 可炒 自家晒</t>
  </si>
  <si>
    <t>宁波年糕片 切片年糕 慈城年糕 全国14区5斤包邮哦</t>
  </si>
  <si>
    <t>宁波年糕条韩式炒年糕特产台州水磨年糕火锅年糕三只鲜</t>
  </si>
  <si>
    <t>宁波绍兴嵊州新昌特产 年糕胖年糕干年糕条 磨糍胖 每天现做 250g</t>
  </si>
  <si>
    <t>宁波嵊州年糕磨糍 芝士年糕正宗晚米年糕条 自制水磨年糕 炒年糕</t>
  </si>
  <si>
    <t>宁波水磨桂花年糕(3包装) /香糯爽滑/传统手艺宁波年糕/久煮不糊</t>
  </si>
  <si>
    <t>宁波台州姑婆红糖年糕手工年糕6月尝鲜整箱出售1箱10斤江浙沪包邮</t>
  </si>
  <si>
    <t>宁波台州姑婆年糕手工年糕条无色素无添加天然淡盐白年糕500g</t>
  </si>
  <si>
    <t>宁波台州红年糕手工土制年糕条无色素无添加天然红糖年糕1斤500g</t>
  </si>
  <si>
    <t>宁波台州年糕水磨手工年糕无色素无添加红糖年糕白年糕江浙沪包邮</t>
  </si>
  <si>
    <t>宁波特产   慈城庄永大年糕300g 10包礼盒装 两箱江浙沪运费8元</t>
  </si>
  <si>
    <t>宁波特产  宁波【古址/源升】牌水磨年糕  手工年糕 5斤一袋</t>
  </si>
  <si>
    <t>宁波特产 1.8斤装宁波手工水磨白年糕现做现卖</t>
  </si>
  <si>
    <t>宁波特产 慈城年糕 白年糕 纯粳米手工年糕4斤</t>
  </si>
  <si>
    <t>宁波特产 番薯年糕 益气生津降血脂 真空包装 每天现做现发 包邮</t>
  </si>
  <si>
    <t>宁波特产 黄糖年糕 甜而不腻滋阴润肺 真空包装 每天现做现发包邮</t>
  </si>
  <si>
    <t>宁波特产 米芝缘 香米年糕 传统工艺 健康食品 口感柔滑  特价</t>
  </si>
  <si>
    <t>宁波特产 宁波年糕 散装年糕 切片水磨白炒年糕 六省包邮</t>
  </si>
  <si>
    <t>宁波特产 宁海桑洲地区农家自产水磨粳米年糕 条形年糕 口感圆润</t>
  </si>
  <si>
    <t>宁波特产 糯米糍粑 纯糯米手工小年糕糍粑 真空包装 全国包邮</t>
  </si>
  <si>
    <t>宁波特产 手工糍粑 慈城糯米块 [水磨糯米白年糕] 新鲜现做 包邮</t>
  </si>
  <si>
    <t>宁波特产 手工年糕 纯手工 宁波年糕</t>
  </si>
  <si>
    <t>宁波特产 手工糯米块 糯米麻糍 糯米麻糬 糍粑</t>
  </si>
  <si>
    <t>宁波特产 手工手磨糯米年糕 年糕条  舌尖上的中国美食 年货必备</t>
  </si>
  <si>
    <t>宁波特产 水磨切片年糕 片年糕 脱水年糕片</t>
  </si>
  <si>
    <t>宁波特产 新鲜上市 宁波糯米块  糍粑 纯手工制作</t>
  </si>
  <si>
    <t>宁波特产 新鲜现做手工糯米糍粑慈城水磨糯米块白年糕白糍粑500克</t>
  </si>
  <si>
    <t>宁波特产 余姚河姆渡手工年糕  实惠的好年糕</t>
  </si>
  <si>
    <t>宁波特产 正宗缸鸭狗水磨原味年糕 健康手工 代购 5份包邮</t>
  </si>
  <si>
    <t>宁波特产 正宗工艺手工水磨年糕300g  慈城白年糕 满就减</t>
  </si>
  <si>
    <t>宁波特产 正宗古址牌水磨手工年糕 年糕条 舌尖上的美味 2.5元/包</t>
  </si>
  <si>
    <t>宁波特产 正宗宁波手工糯米块 糯米糍粑</t>
  </si>
  <si>
    <t>宁波特产 正宗手工糯米块 糯米糍粑 古址/源升 牌年糕块一袋5斤</t>
  </si>
  <si>
    <t>宁波特产 正宗手工水磨年糕300g  慈城白年糕  正宗工艺</t>
  </si>
  <si>
    <t>宁波特产 庄永大年糕 御用礼盒装 慈城年糕江浙沪二箱包邮</t>
  </si>
  <si>
    <t>宁波特产 最好吃的宁波年糕 【贡椿庄园】正宗手工年糕 晶莹剔透</t>
  </si>
  <si>
    <t>宁波特产 最好吃的宁波年糕 【贡椿庄园】正宗水磨年糕 晶莹剔透</t>
  </si>
  <si>
    <t>宁波特产*本地稻米做的手工切片新鲜年糕/年糕片/现做/</t>
  </si>
  <si>
    <t>宁波特产/艾草年糕/绿色野菜年糕/纯天然无添加/真空包装/满包邮</t>
  </si>
  <si>
    <t>宁波特产/慈城/冯恒大/500g年糕干片</t>
  </si>
  <si>
    <t>宁波特产/慈城/冯恒大/桂花糖年糕</t>
  </si>
  <si>
    <t>宁波特产/番薯年糕/营养美味降血脂/每天现做现发/胜慈城年糕</t>
  </si>
  <si>
    <t>宁波特产/桂花年糕/香甜不腻/真空包装/宁波年糕/全场满30包邮</t>
  </si>
  <si>
    <t>宁波特产/香葱年糕/健脾开胃促消化/真空包装/宁波水磨年糕/包邮</t>
  </si>
  <si>
    <t>宁波特产白年糕慈溪鸣鹤农家手工年糕500克特价年货</t>
  </si>
  <si>
    <t>宁波特产慈城 现做年糕 手工年糕 白年糕 5斤全国多省市包邮</t>
  </si>
  <si>
    <t>宁波特产慈城白年糕 水磨手工年糕 正宗新米 4斤散装 绿色新鲜</t>
  </si>
  <si>
    <t>宁波特产慈城白年糕 水磨手工年糕 正宗新米一袋5斤散装 多省包邮</t>
  </si>
  <si>
    <t>宁波特产慈城白年糕 水磨手工年糕 正宗新米一袋5斤散装 绿色新鲜</t>
  </si>
  <si>
    <t>宁波特产慈城白年糕 水磨手工年糕 正宗新米制 5斤散装 多省包邮</t>
  </si>
  <si>
    <t>宁波特产慈城绿藤水磨年糕二盒包邮年糕礼盒/20包又Q又滑</t>
  </si>
  <si>
    <t>宁波特产慈城年糕米芝缘 香米年糕口感柔滑 超Q江浙沪皖一箱包邮</t>
  </si>
  <si>
    <t>宁波特产慈城年糕条 火锅年糕切条年糕  韩国辣炒年糕专用350g</t>
  </si>
  <si>
    <t>宁波特产慈城切片年糕火锅年糕真空包装400g江浙沪皖69元/箱包邮</t>
  </si>
  <si>
    <t>宁波特产慈城手工糍粑糯米年糕块纯正米香/斤江浙沪六斤包邮</t>
  </si>
  <si>
    <t>宁波特产慈城手工年糕 农家水磨手工白年糕 散装5斤江浙沪皖包邮</t>
  </si>
  <si>
    <t>宁波特产慈城水磨年糕 慈城庄永大精制年糕（300g) 散装 厂家发货</t>
  </si>
  <si>
    <t>宁波特产慈城水磨年糕如意真空切片年糕300g 年货礼品 白年糕</t>
  </si>
  <si>
    <t>宁波特产慈城特产 水磨年糕切糕 舌尖上的美味 健康美食 多地包邮</t>
  </si>
  <si>
    <t>宁波特产慈城现做手工年糕水磨年糕真空包装白年糕条年糕片500g</t>
  </si>
  <si>
    <t>宁波特产慈溪鸣鹤湖畔年糕 新米年糕饺 咸菜肉丝陷 现做现卖</t>
  </si>
  <si>
    <t>宁波特产慈溪鸣鹤机制水磨年糕(江、浙、沪、皖10斤包邮）</t>
  </si>
  <si>
    <t>宁波特产慈溪鸣鹤年糕 如意年糕 贡品年糕  水磨年糕</t>
  </si>
  <si>
    <t>宁波特产慈溪鸣鹤年糕 手工水磨年糕 白条年糕 无添加剂 现做现买</t>
  </si>
  <si>
    <t>宁波特产慈溪鸣鹤年糕 水磨手工年糕 现做现卖江浙沪皖10斤包邮</t>
  </si>
  <si>
    <t>宁波特产慈溪鸣鹤年糕 新米年糕饺 豆酥糖馅/榨菜丝馅 现做现卖</t>
  </si>
  <si>
    <t>宁波特产慈溪鸣鹤年糕水磨手工白玉年糕 当天现做 江浙沪5斤包邮</t>
  </si>
  <si>
    <t>宁波特产慈溪鸣鹤水磨手工正宗新米年糕(江、浙、沪、皖5斤包邮）</t>
  </si>
  <si>
    <t>宁波特产慈溪鸣湖年糕白玉 水磨年糕 机制年糕 拉条年糕 现做现卖</t>
  </si>
  <si>
    <t>宁波特产慈溪水磨年糕米芝缘水晶年糕400克江浙沪皖54元/箱包邮</t>
  </si>
  <si>
    <t>宁波特产古镇年糕 400g切片年糕片保鲜年糕 非年糕条 真空年糕</t>
  </si>
  <si>
    <t>宁波特产古镇年糕火锅年糕400g切条年糕 炒年糕江浙沪皖满百包邮</t>
  </si>
  <si>
    <t>宁波特产河姆渡水磨年糕 糯软爽滑 正宗水磨年糕</t>
  </si>
  <si>
    <t>宁波特产老字号缸鸭狗 宁波慈城年糕水磨番薯味年糕 送礼首选480g</t>
  </si>
  <si>
    <t>宁波特产鸣鹤年糕 拉条水磨年糕 机制年糕现做现卖江浙沪10斤包邮</t>
  </si>
  <si>
    <t>宁波特产年糕 手工白年糕 舌尖上的中国美食传统水磨年糕新鲜现做</t>
  </si>
  <si>
    <t>宁波特产宁波古址牌水磨年糕 五年店庆回馈客户 特价2.5元/包</t>
  </si>
  <si>
    <t>宁波特产水磨年糕 厉记水晶年糕400克 真空包装</t>
  </si>
  <si>
    <t>宁波特产水磨年糕 米芝缘年糕400克 江浙沪皖70元/箱 包邮  特价</t>
  </si>
  <si>
    <t>宁波特产水磨年糕 米芝缘水晶年糕400克 江浙沪皖70元/箱 包邮</t>
  </si>
  <si>
    <t>宁波特产水磨年糕米芝缘年糕400克 江浙沪皖一箱70元包邮</t>
  </si>
  <si>
    <t>宁波特产虾腊年糕 水磨手工白年糕 正宗新米无添加 散装 绿色新鲜</t>
  </si>
  <si>
    <t>宁波特产虾腊年糕 水磨手工年糕 正宗新米无添加 散装 绿色新鲜</t>
  </si>
  <si>
    <t>宁波特产虾蜡水磨白年糕真空包装胜慈城诸暨嵊州买五送一98包邮</t>
  </si>
  <si>
    <t>宁波特产虾蜡水磨番薯年糕真空包装胜慈城诸暨嵊州买五送一98包邮</t>
  </si>
  <si>
    <t>宁波特产虾蜡水磨高粱年糕真空包装胜慈城诸暨嵊州买五送一98包邮</t>
  </si>
  <si>
    <t>宁波特产虾蜡水磨桂花年糕真空包装胜慈城诸暨嵊州买五送一98包邮</t>
  </si>
  <si>
    <t>宁波特产虾蜡水磨红糖年糕真空包装胜慈城诸暨嵊州买五送一98包邮</t>
  </si>
  <si>
    <t>宁波特产虾蜡水磨香葱年糕真空包装胜慈城诸暨嵊州买五送一98包邮</t>
  </si>
  <si>
    <t>宁波特产虾蜡水磨玉米年糕真空包装胜慈城诸暨嵊州买五送一98包邮</t>
  </si>
  <si>
    <t>宁波特产新鲜现切年糕片慈城水磨年糕新米做 米香浓郁</t>
  </si>
  <si>
    <t>宁波特产正宗传统虾蜡水磨手工香葱年糕条批发真空包装包邮非韩式</t>
  </si>
  <si>
    <t>宁波特产正宗慈城绿藤水磨年糕礼盒20包年货批发江浙沪二箱包邮</t>
  </si>
  <si>
    <t>宁波特产正宗手工水磨年糕新米制作年货健康绿色现做5斤装包邮</t>
  </si>
  <si>
    <t>宁波特产正宗水磨年糕 （500克斤真空包装） 年糕</t>
  </si>
  <si>
    <t>宁波特产正宗虾蜡水磨手工番薯年糕火锅年糕条批发真空包装包邮</t>
  </si>
  <si>
    <t>宁波特产正宗虾蜡水磨手工年糕火锅年糕条批发胜俞家真空包装包邮</t>
  </si>
  <si>
    <t>宁波特产正宗虾蜡紫薯水磨年糕条批发手工制作胜慈城俞家真空包装</t>
  </si>
  <si>
    <t>宁波特产专卖 宁波香葱手工水磨年糕 葱香美味糯而不腻 今日特价</t>
  </si>
  <si>
    <t>宁波特产--庄永大 水磨精制年糕*老字号御品荘永大</t>
  </si>
  <si>
    <t>宁波特产自家新晚稻米做正宗水磨年糕 宁波手工年糕 预定</t>
  </si>
  <si>
    <t>宁波虾腊【白年糕】条 正宗水磨 真空包装 特产当天 5件包邮</t>
  </si>
  <si>
    <t>宁波虾腊【白年糕】条 正宗水磨 真空包装 特产当天制作 重1050g</t>
  </si>
  <si>
    <t>宁波虾腊年糕 白年糕 过年必备</t>
  </si>
  <si>
    <t>宁波虾蜡/腊年糕 艾青年糕条 真空 胜俞家 慈城年糕 宁波特产包邮</t>
  </si>
  <si>
    <t>宁波虾蜡/腊年糕 白葱桂紫红薯5款 五色真空装10条 隔天现做包邮</t>
  </si>
  <si>
    <t>宁波虾蜡/腊年糕 白年糕条 真空装 胜俞家 慈城年糕 宁波特产包邮</t>
  </si>
  <si>
    <t>宁波虾蜡年糕 新鲜自制年糕干年糕片 休闲零食 宁波特产</t>
  </si>
  <si>
    <t>宁波新昌嵊州年糕年糕条舌尖上的中国江浙沪10斤包邮真空包装</t>
  </si>
  <si>
    <t>宁波新昌嵊州特产 晚米年糕 可做韩国年糕条 真空包装500克</t>
  </si>
  <si>
    <t>宁波新昌嵊州特产年糕火锅 正宗年糕条 真空包装江浙沪10斤包邮</t>
  </si>
  <si>
    <t>宁波新昌嵊州特产水磨晚米年糕磨糍火锅真空包装满10斤江浙沪包邮</t>
  </si>
  <si>
    <t>宁波新昌嵊州正宗年糕芝士年糕年糕条磨糍舌尖上的中国</t>
  </si>
  <si>
    <t>宁波姚乡新品黑米年糕 水磨年糕条 真空包装300克 慈城年糕</t>
  </si>
  <si>
    <t>宁波余姚河姆渡古址， 正宗水磨切片年糕，舌尖上的中国，冲砖</t>
  </si>
  <si>
    <t>宁波余姚三七市河姆渡年糕 手工年糕 真空包装 江浙沪六件包邮</t>
  </si>
  <si>
    <t>宁波余姚三七市手工年糕水磨年糕江浙沪 五斤包邮 厂家直销</t>
  </si>
  <si>
    <t>宁波余姚特产 古址牌手工糯米年糕块 白糍粑 新鲜礼盒装480g*6</t>
  </si>
  <si>
    <t>宁波余姚特产正宗慈城年糕河姆渡水磨年糕/真空包装糕富帅的最爱/</t>
  </si>
  <si>
    <t>宁波正宗嵊州白年糕 玉米年糕 麻糍 绿色食品 剡品百味</t>
  </si>
  <si>
    <t>宁波中华年糕条 韩国年糕的妈妈/2斤包邮 白年糕500g</t>
  </si>
  <si>
    <t>宁波紫薯年糕/补气养血抗衰老/每天现做现发/真空包装/全国包邮</t>
  </si>
  <si>
    <t>宁国粑粑腌菜笋丝干子粑粑  熟食 煎饼 菜饼4个装5件包邮</t>
  </si>
  <si>
    <t>农家阿妈手工自制 桂林特色小吃 船上糕 咸味 超香超上口油茶必备</t>
  </si>
  <si>
    <t>农家阿妈手工自制 桂林特色小吃 糖粑 船上糕 超香甜 油茶必备！</t>
  </si>
  <si>
    <t>农家阿婆和妈妈自己亲自手工自制湖南纯糯米糍粑更胜韩国年糕打糕</t>
  </si>
  <si>
    <t>农家传统手工年糕 水磨年糕 浙江特产 现做现卖 年货</t>
  </si>
  <si>
    <t>农家纯手工炒制/年糕片/熟年糕片/炒年糕片/松脆香/开袋即食250g</t>
  </si>
  <si>
    <t>农家纯手工打制新鲜糯米糍粑年糕麻糍蹬圆送黑芝麻粉3份包邮现做</t>
  </si>
  <si>
    <t>农家纯手工水磨年糕 白年糕切糕 宁波年糕浙江龙泉特产 无添加</t>
  </si>
  <si>
    <t>农家大姐自制 东北纯正 黄米面粘豆包6个1斤【满98包邮】蘸白糖吃</t>
  </si>
  <si>
    <t>农家糯米糍粑蒿菜糍粑农家传统土特产手工打糕蒿粑炒年糕特价包邮</t>
  </si>
  <si>
    <t>农家手打年糕江西特产赣州客家美食小吃散称真空蒸/煮/炒/烤500g</t>
  </si>
  <si>
    <t>农家手工炒制 年糕片现炒现卖松脆香（纯手工炒制）限量开袋即食</t>
  </si>
  <si>
    <t>农家手工年糕 团子 粽叶团子 香 软 糯 滑 比年糕更好吃</t>
  </si>
  <si>
    <t>农家手工年糕条舌尖上的水磨弋阳白年糕江西炒年糕片2000克包邮</t>
  </si>
  <si>
    <t>农家手工水磨白年糕传统工艺制作粳米年糕条现做无添加真空装年货</t>
  </si>
  <si>
    <t>农家手工自制白年糕条包邮特产小吃新米新鲜先做 限时出售</t>
  </si>
  <si>
    <t>农家特色美食黄米糕千层糕千层米糕黄金糕手工制作无添加剂真空装</t>
  </si>
  <si>
    <t>农家特土产黄米粿黄米果正宗灰汁黄年糕手工制作无添加真空装年货</t>
  </si>
  <si>
    <t>农家土特产红糖糕红糖米糕糯米糕传统糕点手工制作无添加年货年糕</t>
  </si>
  <si>
    <t>农家小崔 粘豆包 团子 窝的 大黄米 糯米年糕 长治 促销 窝窝头</t>
  </si>
  <si>
    <t>农家自制纯糯米糍粑 湖南特产 纯手工年糕 买10个送1  满15个包邮</t>
  </si>
  <si>
    <t>农家自制纯天然手打年糕黄米糍粑江西赣南特产黄元米果真空装2个</t>
  </si>
  <si>
    <t>农家自制醇香红糖年糕糯米年糕新鲜香糯好吃季节性食品现做现发</t>
  </si>
  <si>
    <t>农家自制糍粑 麻糍 高安土特产 糯米糍粑糯米果(提前两天订货）</t>
  </si>
  <si>
    <t>农家自制糍粑 年糕片 手工年糕 年糕条 舌尖上的中国 年货</t>
  </si>
  <si>
    <t>农家自制红团清明团子/过年过节都吃/芝麻馅糯米馅  年糕纯手工</t>
  </si>
  <si>
    <t>农家自制黄粿黄米果 黄年糕 手工制作 木灰碱 景宁特产 一根价格</t>
  </si>
  <si>
    <t>农家自制妈妈手工艾叶粑粑青团子 清明果糯米糍青香蒿艾草 糍粑</t>
  </si>
  <si>
    <t>农家自制年糕条正宗江西特产新鲜大米年糕纯手工水磨年糕打糕年货</t>
  </si>
  <si>
    <t>农家自制年糕小吃 蕨粑蕨根糍粑 贵州遵义特产 正宗野生厥粑470g</t>
  </si>
  <si>
    <t>农家自制糯米年糕打糕手工白年糕干纯糯米糍粑湖南土特产5件包邮</t>
  </si>
  <si>
    <t>农家自制清明果绵菜馍粑 麻糍 清明团子 平阳清明馍糍 东门清明糕</t>
  </si>
  <si>
    <t>农家自制水磨年糕条白年糕无添加火锅必备500G真空包装五份包邮</t>
  </si>
  <si>
    <t>农家自制新鲜手工粳米年糕 浙江龙游土特产晚稻白年糕</t>
  </si>
  <si>
    <t>农家自做新鲜手工年糕条 软滑筋斗糯安全健康无添加不同宁波年糕</t>
  </si>
  <si>
    <t>糯高粱糍粑 纯手工红高粱粑粑 粗粮湖南农家特产 印粑子年货糕点</t>
  </si>
  <si>
    <t>糯米 年糕 小吃  正宗特色  侗家人传统过年甜品 年货休闲美食</t>
  </si>
  <si>
    <t>糯米糍粑 纯手工土家白糍粑玉米高粱粑粑 湖北恩施特产农家打年糕</t>
  </si>
  <si>
    <t>糯米糍粑 年糕 2015年货 湖北天门土特产 江汉平原手工制作 500克</t>
  </si>
  <si>
    <t>糯米糍粑 糯米粑粑 年粑粑 打粑粑 乡里糍粑 年糕 张家界土特产</t>
  </si>
  <si>
    <t>糯米糍粑农家自制打糕年糕湖南特产纯手工无糖原味玉米小米味包邮</t>
  </si>
  <si>
    <t>糯米糕  延边朝鲜族纯手工自制正宗传统打糕 韩国年糕</t>
  </si>
  <si>
    <t>糯米糕 纯糯米年糕 糯米方块糕 方块年糕 方糕 盐城糯米年糕砖糕</t>
  </si>
  <si>
    <t>糯米糕 糯米年糕 纯糯米方块糕 方块年糕 方糕 盐城特产 农家蒸</t>
  </si>
  <si>
    <t>糯米红糖 传统年糕  钦州特色小吃 甜而不腻 糯香 甜而不腻真空装</t>
  </si>
  <si>
    <t>糯米麻糍  糍粑 浙江台州临海土特产 软香年糕 纯手工手捣麻糍</t>
  </si>
  <si>
    <t>糯米麻糍  浙江台州临海特产 临海软香年糕 糍粑 纯手工麻糍</t>
  </si>
  <si>
    <t>糯米麻糍 糍粑  浙江台州临海土特产 软香年糕 纯手工手捣麻糍</t>
  </si>
  <si>
    <t>糯米麻糍浙江特产台州年糕传统糕点小吃纯糍粑鸡蛋红糖麻糍500克</t>
  </si>
  <si>
    <t>糯米手工制作年糕，涮火锅，烧烤，韩式炒年糕 火锅菜品</t>
  </si>
  <si>
    <t>糯勿糯  上海特色小吃 传统糕点 水磨年糕</t>
  </si>
  <si>
    <t>糯勿糯梅花糕 上海特色小吃 传统糕点</t>
  </si>
  <si>
    <t>拍2包包邮/出口韩国芝士夹心年糕条500克火锅辣炒年糕食材很好吃</t>
  </si>
  <si>
    <t>盘县特产玉米粑粑饵块粑粗粮糍粑手工制作无糖年糕点心500g满包邮</t>
  </si>
  <si>
    <t>批发 有心芝士年糕 原味 250克分装 韩国年糕条 炒年糕 京鲁江沪</t>
  </si>
  <si>
    <t>批发！整箱全国包邮 韩国进口松鹤年糕豆500g*12袋 另售年糕条</t>
  </si>
  <si>
    <t>批发~ 韩国进口芝士年糕 得安奈芝士年糕 1kg 一箱8袋 1箱起批</t>
  </si>
  <si>
    <t>批发~韩国进口松鹤牌炒年糕条 600克 一箱12袋整箱</t>
  </si>
  <si>
    <t>批发~韩国进口心形星星年糕 名家牌异形年糕500克 一箱20袋</t>
  </si>
  <si>
    <t>批发韩国年糕 南瓜年糕 南瓜夹心年糕500g</t>
  </si>
  <si>
    <t>批发韩国年糕条  糯米年糕条 年糕片 年糕干 韩式炒年糕必备907g</t>
  </si>
  <si>
    <t>批发辣炒年糕辣酱套餐正宗炒年糕 年糕条韩式韩国 3份包邮 限量抢</t>
  </si>
  <si>
    <t>批发特价 火锅年糕450克真空包装30包一箱</t>
  </si>
  <si>
    <t>批发特价正宗韩式炒年糕 韩国年糕条 炒年糕 甜炒年糕条 真空包装</t>
  </si>
  <si>
    <t>批发正宗韩式韩国辣炒年糕条片 米糕条 炒年糕辣酱套餐 3份包邮</t>
  </si>
  <si>
    <t>漂亮的压花饵块 大理饵块烧饵块质量好年糕年货摆盘640g 2份包邮</t>
  </si>
  <si>
    <t>品佳品年糕双鱼聚福椰汁年糕500克年年有余年糕送礼江浙沪皖包邮</t>
  </si>
  <si>
    <t>平发糕韩式糕点传统糕点名家天仙福糕点2件免邮</t>
  </si>
  <si>
    <t>平阳顺溪黄年糕 黄粿 黄米粿 绿色传统年糕温州土特产850克</t>
  </si>
  <si>
    <t>平阳顺溪黄年糕 吴垟黄粿 黄米粿 绿色农家黄米年糕温州特产900克</t>
  </si>
  <si>
    <t>鄱阳湖糍粑年糕年粉糕洋粑碱水粑米粑水磨年糕5斤包邮</t>
  </si>
  <si>
    <t>鄱阳佬特产 切片年糕炒年糕水磨年糕上饶年糕 真空包装 5斤包邮</t>
  </si>
  <si>
    <t>鄱阳特产 纯大米制作 碱水粑 年糕 碱水粑年粉糕炒羊糕 5斤包邮</t>
  </si>
  <si>
    <t>鄱阳特产 纯大米制作碱水粑年糕 炒羊糕年粉糕 真空包装 5斤包邮</t>
  </si>
  <si>
    <t>鄱阳特产 麻子耙软糯清香 手工纯糯米糍粑 纯糯米年糕 5斤包邮</t>
  </si>
  <si>
    <t>鄱阳特产 全程纯手工制作 长条糯米糍粑年糕 真空包装 10斤包邮</t>
  </si>
  <si>
    <t>蒲云特产 沿浦年糕 水磨 手工年糕 真空包装 2条装510g</t>
  </si>
  <si>
    <t>朴先生 Q年糕 韩国炒年糕 韩式辣炒年糕条2.5公斤 韩式年糕条批发</t>
  </si>
  <si>
    <t>朴先生 Q年糕 韩国炒年糕 韩式年糕条 辣炒年糕  火锅年糕 2500克</t>
  </si>
  <si>
    <t>朴先生 Q年糕 韩国炒年糕 韩式年糕条 辣炒年糕 真空包装2500克</t>
  </si>
  <si>
    <t>朴先生 紫薯芝士年糕 火锅食材 500g/包 韩国风味 夹心芝士年糕</t>
  </si>
  <si>
    <t>朴先生芝士南瓜年糕 芝士包心韩国炒年糕 南瓜味年糕 500g可批发</t>
  </si>
  <si>
    <t>朴先生芝心年糕 芝士年糕  韩国火锅年糕400g   年糕。小年糕</t>
  </si>
  <si>
    <t>圃美多Pulmuone韩国呼辣辣炒年糕 炭烧鸡肉味421g 重辣</t>
  </si>
  <si>
    <t>浦城黄米果</t>
  </si>
  <si>
    <t>普圆食品 正宗水磨年糕 麻将年糕片400g 真空包装 炒年糕 非即食</t>
  </si>
  <si>
    <t>普圆食品 正宗水磨年糕 切片年糕400g 片炒年糕 真空包装 非即食</t>
  </si>
  <si>
    <t>千百川黄粿浙江特产宁波年糕条火锅食材韩式炒年糕好食材2包包邮</t>
  </si>
  <si>
    <t>强烈推荐臼打 乌镇芽麦糯米年糕 清香软糯蒸一下就吃浙江年糕手工</t>
  </si>
  <si>
    <t>切糕 年糕 老北京特产小吃 白记年糕  江米切糕  正宗</t>
  </si>
  <si>
    <t>切片年糕400g 火锅年糕 年糕片 炒年糕材料 武汉满百包邮</t>
  </si>
  <si>
    <t>青岛特产大黄米年糕 红枣年糕，农家现蒸现卖大黄米年糕</t>
  </si>
  <si>
    <t>清明糕 棉菜年糕 明曲嘻 清明时节年糕 泰顺特产第一店 两条起拍</t>
  </si>
  <si>
    <t>清真凉果 办公室零食小吃水磨纯手工香滑软糯 全场满58元14省包邮</t>
  </si>
  <si>
    <t>清真小枣年糕 水磨纯手工香滑软糯真空包装 全场满58元14省包邮</t>
  </si>
  <si>
    <t>庆元黄果 黄粿 黄米果 黄年糕 口感爽滑 农家传统无添加 寿宁特产</t>
  </si>
  <si>
    <t>庆元黄粿 黄米果 黄年糕 农家口感爽滑 庆元美食 好嗲胚 特产</t>
  </si>
  <si>
    <t>庆元黄粿 黄米果 黄年糕 农家口感爽滑 庆元美食零污染世界 特产</t>
  </si>
  <si>
    <t>庆元黄粿/庆元 特产 年糕/风味小吃/千年传承 滋味清香 柔嫩可口</t>
  </si>
  <si>
    <t>庆元黄粿/庆元特产/千年传承/滋味清香/柔嫩可口</t>
  </si>
  <si>
    <t>庆元黄粿【现做现卖】年糕风味小吃 火锅料子丽水特产厂家批发</t>
  </si>
  <si>
    <t>庆元黄粿【现做现卖】特价年糕风味小吃 火锅料子 浙江丽水特产</t>
  </si>
  <si>
    <t>庆元美食 黄米粿 黄粿 黄米果 黄年糕 口感爽滑 500g 庆元美味</t>
  </si>
  <si>
    <t>庆元特产 黄粿 黄果 黄米果 黄金粿 农家传统手工制作 一个2.5斤</t>
  </si>
  <si>
    <t>庆元特产黄果糯米年糕特色火锅料黄米粿 年糕包邮 黄粿片切条</t>
  </si>
  <si>
    <t>全程纯手工制作 长条糯米糍粑 年粑软粑年糕 真空包装 5斤包邮</t>
  </si>
  <si>
    <t>全店满28元包邮 桂林特产糯米耙耙 糯米糍粑糍粑年糕手工打制</t>
  </si>
  <si>
    <t>全国包邮 炒年糕 辣酱鱼饼套餐韩国食神年糕条+炒年糕酱+鱼饼</t>
  </si>
  <si>
    <t>全国包邮 韩国进口年糕条 炒年糕组合 松鹤年糕条600g+年糕酱200</t>
  </si>
  <si>
    <t>全国包邮 韩国芝士年糕火锅套餐 部队火锅 芝士年糕辣酱鱼饼泡面</t>
  </si>
  <si>
    <t>全国包邮 佬外婆手工高粱年糕 打叔年糕 绍兴土特产 彩虹年糕</t>
  </si>
  <si>
    <t>全国包邮韩国进口食品 辣炒年糕套装 年糕条片块年糕酱炒年糕辣酱</t>
  </si>
  <si>
    <t>全民疯抢 朝鲜族 年糕 延边特产 韩国打糕 米打糕 年糕 手工</t>
  </si>
  <si>
    <t>全民疯抢 韩国打糕 年糕 散状 打糕手工黑豆南瓜散状 松糕</t>
  </si>
  <si>
    <t>全民疯抢 韩式打糕 延边特产 黑糯米打糕 手工打糕黄豆面黑糯米打</t>
  </si>
  <si>
    <t>全民疯抢【韩涵美食】 朝鲜族 手工打糕 韩国打糕 年糕 散状 450g</t>
  </si>
  <si>
    <t>全世界最好吃的粘豆包</t>
  </si>
  <si>
    <t>全网唯一有故事的黄元米果赣南特产客家风味全网最低1盒9省包邮</t>
  </si>
  <si>
    <t>全网最低 新货宗家府炒年糕正宗清净园韩国式辣炒年糕500gQ弹软糯</t>
  </si>
  <si>
    <t>全网最低 正宗韩国风味美食 宗家府炒年糕500g 含酱包 微辣 包邮</t>
  </si>
  <si>
    <t>苒糕 陕西切糕 西安冉糕 北方蜜枣苒糕 特产刀切冉糕 红枣燃然糕</t>
  </si>
  <si>
    <t>热卖2015新品赣南特产年糕/糍粑农家柴灰水黄元米果 客家特色美食</t>
  </si>
  <si>
    <t>热卖超赞2015新品中秋节客家传统食品农家手工年糕条辣炒粽子糍粑</t>
  </si>
  <si>
    <t>热卖促销特价年货品佳品香港黄金红糖年货送礼年糕土豪金金砖年糕</t>
  </si>
  <si>
    <t>热卖蒿菜糍粑500克 湖南湘西特产农家手工打纯糯米韩国艾草青年糕</t>
  </si>
  <si>
    <t>热卖江西赣南特产 大余灰水黄元米果 黄金条米粿糍粑客家年糕小吃</t>
  </si>
  <si>
    <t>热卖秒杀手工糍粑/个湖南特产糯米年糕切糕年糕条打糕粘糕炒年糕</t>
  </si>
  <si>
    <t>热卖桐叶粑 湖南湘西特产零食小吃蒿菜蒿子叶儿艾草糍粑 年糕麻薯</t>
  </si>
  <si>
    <t>热卖桐叶蒿菜粑5个 湖南特产手工蒿子叶儿糍粑 艾草年糕米糕麻薯</t>
  </si>
  <si>
    <t>热销贵州铜仁思南农家自制土特产花甜粑 绿色食品 特色小吃</t>
  </si>
  <si>
    <t>热销韩国夹心芝士年糕软糕 包邮套餐年糕火锅搭配辣椒酱</t>
  </si>
  <si>
    <t>热销南瓜芝士年糕 韩国风味年糕可以火锅夹心年糕500克</t>
  </si>
  <si>
    <t>热销年糕条 正宗韩国炒年糕 辣炒年糕韩式炒年糕450g 4份包邮</t>
  </si>
  <si>
    <t>热销芝士年糕  年糕 可以火锅的韩国夹心年糕500克</t>
  </si>
  <si>
    <t>热销芝士年糕 芝士软糕 年糕 韩国火锅夹心年糕500克原装 可批发</t>
  </si>
  <si>
    <t>热销芝士年糕 芝士软糕年糕 可以火锅的韩国夹心年糕500克（白）</t>
  </si>
  <si>
    <t>热销紫薯芝士年糕 韩国风味年糕可以火锅的夹心年糕500克</t>
  </si>
  <si>
    <t>日本畅销原装进口福福年糕袋装400g 火锅店日本料理专用</t>
  </si>
  <si>
    <t>日本大福和果子冷冻日式奶油白大福甜品20粒(椰蓉奶油糯米糍)</t>
  </si>
  <si>
    <t>日本代购 空运 烧烤年糕 日式年糕 碳烤年糕 年糕块 1kg 新泻糯米</t>
  </si>
  <si>
    <t>日本进口 年糕 烤年糕 炸年糕 丸善 一番生 切年糕1000g</t>
  </si>
  <si>
    <t>日本进口 烧烤年糕 福ふく餅 花福年糕 日本年糕 年糕 400g</t>
  </si>
  <si>
    <t>日本进口 佐藤食品年糕 方型切糕 又香又糯 日式年糕 袋装 400g</t>
  </si>
  <si>
    <t>日本进口年糕/花福年糕/福ふく餅 日式年糕/日本年糕400克/特价</t>
  </si>
  <si>
    <t>日本进口年糕/烧烤年糕/炒年糕 福ふく餅/日本年糕/日式碳烤年糕</t>
  </si>
  <si>
    <t>日本进口食品 生切饼 丸膳一番生切年糕 1kg 日式年糕</t>
  </si>
  <si>
    <t>日本进口食品 佐藤年糕 圆形切糕 又香又糯 日式年糕 袋装 400g</t>
  </si>
  <si>
    <t>日本进口食品/花福年糕/热卖/特价/批发</t>
  </si>
  <si>
    <t>日本进口食品佐藤切割年糕烘烤火锅煮食超好吃QQ弹牙400g</t>
  </si>
  <si>
    <t>日本年糕 进口切饼 烧烤用 花福年糕 福ふく餅 100%纯米</t>
  </si>
  <si>
    <t>日本年糕 进口切饼 烧烤用 花福年糕 福ふく餅 100%纯米断货</t>
  </si>
  <si>
    <t>日本寿司料理食材原装进口年糕糯米糕打糕点烧烤400g</t>
  </si>
  <si>
    <t>日本原装进口 生切饼 丸膳一番生切年糕 1kg 日式顶级纯米年糕</t>
  </si>
  <si>
    <t>日本原装进口新年礼物 羊生肖传统镜饼年糕礼品摆件饰品随机153</t>
  </si>
  <si>
    <t>日本原装进口新年礼物 越后 传统镜饼年糕礼品饰品迎春祝福 153</t>
  </si>
  <si>
    <t>日本原装进口新年礼物 招财猫传统镜饼年糕礼品摆件饰品随机153</t>
  </si>
  <si>
    <t>荣发冷冻大黄米黏豆包正宗东北特产粘豆包手工糯米年糕4袋包邮</t>
  </si>
  <si>
    <t>荣发粘豆包正宗东北黏豆包手工代餐年糕特产常温</t>
  </si>
  <si>
    <t>肉丸福建宁德古田传统美食好吃不沾牙过年农家特别美味年糕1250g</t>
  </si>
  <si>
    <t>如皋林梓特产 林梓老万和潮糕  香甜濡软 一片装 好吃儿时的味道</t>
  </si>
  <si>
    <t>软香晚米年糕条 台州临海特产 糯米年糕 水磨年糕 真空包装500克</t>
  </si>
  <si>
    <t>瑞金米果 田村黄元米果 年糕 客家土特产 米果 江西赣州特产</t>
  </si>
  <si>
    <t>箬寮 黑米粿条遂昌年糕条韩国韩式炒年糕水磨年货套餐3袋*350g</t>
  </si>
  <si>
    <t>三包包邮/新品推广期间/韩国进口海地村韩式粘糕条500g/火锅必备</t>
  </si>
  <si>
    <t>三包包邮/只为赚人气/韩国进口香甜韩式粘糕500g夹心奶酪芝士年糕</t>
  </si>
  <si>
    <t>三湖鱼饼 420克 韩国风味 韩式辣炒年糕必备~做汤甜不辣 整块</t>
  </si>
  <si>
    <t>三件包邮黄豆糕东北传统江米糕糯米切糕黄米粘年糕芸大豆糕500g</t>
  </si>
  <si>
    <t>三斤包邮 自家手工制作 东北大黄米面 粘豆包  东北特产</t>
  </si>
  <si>
    <t>三斤包邮大黄米面苏子叶粘豆包黏耗子黏豆包粘糕500克左右</t>
  </si>
  <si>
    <t>三斤包邮粘豆包正宗东北大黄米面黏豆包500克左右真空包装</t>
  </si>
  <si>
    <t>三斤包邮正宗东北粘高粱米面苏子叶粘豆包粘耗子黏豆包500克左右</t>
  </si>
  <si>
    <t>散装 朝鲜族打糕韩国料理 糯米 年糕条 韩式炒年糕 500克 1份包邮</t>
  </si>
  <si>
    <t>散装【虾腊年糕】宁波特产正宗虾蜡年糕传统水磨年糕胜慈城俞家</t>
  </si>
  <si>
    <t>散装艾粿纯绿色艾草制作福建古田传统美食清明粿艾草年糕6块500g</t>
  </si>
  <si>
    <t>散装纯手工黄连麻糍糯米糍粑黄年米果特价黄年糕条不限重江西特产</t>
  </si>
  <si>
    <t>散装糯米年糕，适合炒煎，比宁波水磨年糕更赞，舌尖上的中国美食</t>
  </si>
  <si>
    <t>山东纯手擀饼面饼优质小麦粉烙饼真空包装</t>
  </si>
  <si>
    <t>山东纯手工现做大红枣糯米红豆包豆沙包真空包装</t>
  </si>
  <si>
    <t>山东纯手工现做大红枣糯米面窝窝头年糕粘糕真空包装</t>
  </si>
  <si>
    <t>山东纯手工现做新鲜大红枣大黄米年糕粘糕真空包装</t>
  </si>
  <si>
    <t>山东纯手工现做优质大黄米大红枣粘糕年糕豆沙包真空包装</t>
  </si>
  <si>
    <t>山东纯手工现做优质黄米面大红枣窝窝头年糕粘糕真空包装</t>
  </si>
  <si>
    <t>山东纯手工现做优质小米窝窝头真空包装</t>
  </si>
  <si>
    <t>山东地方特产纯大黄米黍子面糯米面粘纯手工年糕纯天然无添加包邮</t>
  </si>
  <si>
    <t>山东地方特产纯黑香米黍米糯米纯手工年糕天然无添加</t>
  </si>
  <si>
    <t>山东年糕 老传统手工糯米面年糕 舌尖上的中国 特产</t>
  </si>
  <si>
    <t>山东年糕 手工蒸制2斤/份 自磨粗粮黍米面金丝枣粘糕 香酥嫩甜</t>
  </si>
  <si>
    <t>山东年糕 特色年糕 沂蒙老区特产 年糕年货</t>
  </si>
  <si>
    <t>山东年糕农家传统手工自制舌尖中国3斤包邮年货炒年糕小吃点心</t>
  </si>
  <si>
    <t>山东农家黍米面粘糕自种沾化无核红枣糯米黄米面年糕孕妇辅食现蒸</t>
  </si>
  <si>
    <t>山东青州特产 清真食品 清真糗糕 黄米糕 黄米红枣花生仁莲子糕</t>
  </si>
  <si>
    <t>山东手工年糕粘糕红枣黍米面年糕窝窝头现拍现蒸满5斤全国包邮</t>
  </si>
  <si>
    <t>山东特产 年糕 百年传承 手工东北黄米面 糯米面年糕 真空包装</t>
  </si>
  <si>
    <t>山东特产纯手工大黄米黍子糯米面粘糕纯手工炒年糕天然无添加包邮</t>
  </si>
  <si>
    <t>山东特产大黄米年糕百年手工农家自制黍米年糕糯米年糕5斤包邮</t>
  </si>
  <si>
    <t>山东特产新鲜黄米年糕/粘糕-水磨 软粘细腻喷香 年货婚礼 无添加</t>
  </si>
  <si>
    <t>山东特产自种黍子面年糕特级大红枣糯米面黄米面粘糕孕妇辅食现蒸</t>
  </si>
  <si>
    <t>山歌农庄 江西赣南客家特产 黄年 黄元米果 年糕 糍粑 1608G礼盒</t>
  </si>
  <si>
    <t>山歌农庄 江西赣南客家特产 黄元米果 年糕 糍粑 268G袋 6袋包邮</t>
  </si>
  <si>
    <t>山里白粿 白馃白果糍粑 糯米年糕 炒白粿 美食小吃福建莆田特产</t>
  </si>
  <si>
    <t>山姆代购韩国进口圃美多香辣炒年糕480g【限江浙沪地区购买】</t>
  </si>
  <si>
    <t>山农食品 温州特产 青田糖糕 鲜肉糕 真空包装 传统年糕 150g</t>
  </si>
  <si>
    <t>山农食品 浙江年糕 青田糖糕 吉祥小礼包 真空装 传统糕点 600克</t>
  </si>
  <si>
    <t>山人火锅年糕 手指年糕条 韩国炒年糕 辣炒年糕450克 新品上市</t>
  </si>
  <si>
    <t>山人真空火锅年糕条 手指年糕 韩国炒年糕 辣炒年糕450克 新品</t>
  </si>
  <si>
    <t>山西馆长治武乡特产 瓦窑科武乡枣糕 糯小米枣糕 大黄米年糕枣糕</t>
  </si>
  <si>
    <t>山西黄蒸 年糕 神农黄蒸 甜糯玉米黄蒸 团子 速冻粗粮糕长治潞城</t>
  </si>
  <si>
    <t>山西黄蒸年糕类似于东北粘豆包粘豆包</t>
  </si>
  <si>
    <t>山西面食特产 卫嫂花馍320g*3 12个全麦手工老面馒头馍馍 包邮</t>
  </si>
  <si>
    <t>山西农家特产纯手工黄米面年糕现做粘糕点名小吃蒸黄河滩枣红枣糕</t>
  </si>
  <si>
    <t>山西特产手工黄米面年糕现做粘糕农家喜庆糕点名小吃蒸红枣糕包邮</t>
  </si>
  <si>
    <t>陕北安塞张记年糕 软黄米糕 陕北油糕 800g 5包起包邮</t>
  </si>
  <si>
    <t>陕北地方特产 手工纯黄米年糕油糕喜糕 生日宴会必备</t>
  </si>
  <si>
    <t>陕北黄米年糕【秦川思语】农家枣糕陕西炸年糕 油糕 喜糕现做现卖</t>
  </si>
  <si>
    <t>陕北黄软米年糕，黄米年糕，软糜子糕陕北过生日办喜必备三斤包邮</t>
  </si>
  <si>
    <t>陕北年糕 方便速食  软糜子糕  黄米糕|白米年糕</t>
  </si>
  <si>
    <t>陕北年糕 糜子油糕炸糕 老品牌信德高 传统节日 3袋包邮 800g</t>
  </si>
  <si>
    <t>陕北年糕 延安美食 年糕 五谷杂粮软米油糕 纯手工年糕 满3斤包邮</t>
  </si>
  <si>
    <t>陕北年糕陕北油糕油炸年糕陕北特产软糜子油糕舌尖中国三斤包邮</t>
  </si>
  <si>
    <t>陕北特产 黄米年糕 老闫家年糕 红枣油糕 糯米糕 软米糕 好吃特价</t>
  </si>
  <si>
    <t>陕北特产 黄米年糕 老闫家年糕 陕西延安红枣油糕 糯米糕 软米糕</t>
  </si>
  <si>
    <t>陕北特产 舌尖上的中国油年糕 枣糕 炸年糕 糕面</t>
  </si>
  <si>
    <t>陕北特色小吃 黄米糕农家糯米枣糕炸年糕 油糕 现做现卖 三斤包邮</t>
  </si>
  <si>
    <t>陕北特色小吃黄米年糕农家枣糕陕西炸年糕油糕现做现卖三斤包邮</t>
  </si>
  <si>
    <t>陕北延安年糕 黄米糕 油炸糕 米糕  过年必备主食 2012年新品</t>
  </si>
  <si>
    <t>陕北油糕 年糕 延安小吃 软米油糕 黄米年糕 纯手工切糕年糕3斤</t>
  </si>
  <si>
    <t>陕西地方特产 陕北农家纯手工黄米年糕油糕 生日宴会必备美食特价</t>
  </si>
  <si>
    <t>陕西特产陕北延安老闫家年糕红枣糕黄米糕糯米糕油糕800g两件包邮</t>
  </si>
  <si>
    <t>陕西特产陕北延安老闫家年糕红枣糕黄米糕糯米糕油糕800g三斤包邮</t>
  </si>
  <si>
    <t>陕西特产延安黄米年糕</t>
  </si>
  <si>
    <t>陕西延安土特产陕北油馍馍 软黄米糜子米年糕美食小吃60g20个包邮</t>
  </si>
  <si>
    <t>汕头特产 潮州特产 芋粿（米粿类）芋果 真空（7个约1斤）个 咸香</t>
  </si>
  <si>
    <t>上等好吃的韩式年糕片 年糕片 可以炒 、下汤当面片哦  907g</t>
  </si>
  <si>
    <t>上海 一只鼎 火锅年糕 年糕条  450g 切条年糕 超韩国炒年糕</t>
  </si>
  <si>
    <t>上海崇明喜愿农场自产自销白年糕25元/包/8条</t>
  </si>
  <si>
    <t>上海第一食品公司总经销-七宝古镇糯米手工葱油年糕片比炒年糕</t>
  </si>
  <si>
    <t>上海老字号沈大成桂花糖年糕点心比新雅王家沙杏花楼还好吃</t>
  </si>
  <si>
    <t>上海特产 传统特色糕点  葱花年糕</t>
  </si>
  <si>
    <t>上海特产 功德林桂花糖年糕 零食品糯米发糕团豆沙礼盒步步松糕点</t>
  </si>
  <si>
    <t>上海特产 中华老字号沈大成 水磨年糕 韩国韩式年糕 辣炒年糕</t>
  </si>
  <si>
    <t>上海特产 中华老字号沈大成桂花糖年糕 糯米年糕</t>
  </si>
  <si>
    <t>上海特产功德林 传统手工麻蓉糖年糕 黑芝麻年糕 超糯 2015年货</t>
  </si>
  <si>
    <t>上海特产功德林素食 传统手工桂花糖年糕 糯米年糕 21014年货</t>
  </si>
  <si>
    <t>上海特产功德林素食传统手工麻蓉糖年糕糯米年糕年货传统糕点</t>
  </si>
  <si>
    <t>上海特产老字号点心状元王家沙桂花糖年糕2块一盒比沈大成</t>
  </si>
  <si>
    <t>上海特产老字号沈大成糯米火锅年糕 韩国辣炒年糕 韩式年糕条</t>
  </si>
  <si>
    <t>上海特产礼品浦东南汇土特产盐仓姚氏水晶年糕满月酒回礼免费送货</t>
  </si>
  <si>
    <t>上海特产沈大成韩式辣炒年糕配酱套餐 糯米火锅年糕 韩国年糕条</t>
  </si>
  <si>
    <t>上海特产杏花楼 桂花糖年糕 真空传统糕点心糯米制条片年货年夜饭</t>
  </si>
  <si>
    <t>上海特产杏花楼传统糕点桂花糖年糕糯米糕年货礼品江浙沪满68包邮</t>
  </si>
  <si>
    <t>上海特产一只鼎特色火锅年糕 切条年糕 真空年糕 年糕条年货礼品</t>
  </si>
  <si>
    <t>上海特色美食老字号王家沙桂花糖年糕--节日年货必备</t>
  </si>
  <si>
    <t>上海西北郎烧烤半成品 粮食杂粮年糕串</t>
  </si>
  <si>
    <t>上海一只鼎 火锅年糕 450g切条年糕超韩国炒年糕江浙沪皖满百包邮</t>
  </si>
  <si>
    <t>上海一只鼎 火锅年糕 切条年糕超韩国炒年糕江浙沪皖20袋包邮450g</t>
  </si>
  <si>
    <t>上海一只鼎 火锅年糕/切条年糕 整箱20包江浙沪皖包邮 正品保证</t>
  </si>
  <si>
    <t>上海一只鼎 火锅年糕450g切条年糕 /韩国炒年糕</t>
  </si>
  <si>
    <t>上海一只鼎 水晶年糕/切条年糕味超韩国炒年糕 江浙沪皖满百包邮</t>
  </si>
  <si>
    <t>上海一只鼎 水晶年糕450g/袋 韩国炒年糕</t>
  </si>
  <si>
    <t>上海一只鼎 真空火锅年糕条 手指年糕 韩国炒年糕 辣炒年糕450克</t>
  </si>
  <si>
    <t>上海一只鼎年糕条 450g 韩国炒年糕专用 北京实体店专卖</t>
  </si>
  <si>
    <t>上虞梁湖皂李湖水磨年糕   真空包装300g  （可批发）</t>
  </si>
  <si>
    <t>烧烤半成品食材绍兴速冻年糕串烤炸涮15串/包900克批发</t>
  </si>
  <si>
    <t>绍坤世家 黄元米果 286g袋装  江西赣南赣县田村客家特产</t>
  </si>
  <si>
    <t>绍兴佬外婆手工白年糕 糯米 粳米年糕 年糕条 可做韩式年糕 包邮</t>
  </si>
  <si>
    <t>绍兴佬外婆手工水磨年糕糯米 年糕条  白年糕 可做韩式年糕 包邮</t>
  </si>
  <si>
    <t>绍兴嵊州特产 嵊州磨糍 新鲜晚米年糕 真空包装 特价</t>
  </si>
  <si>
    <t>绍兴嵊州特产 嵊州磨糍嵊州糕 农家新晚米年糕 嚼劲十足 整条</t>
  </si>
  <si>
    <t>绍兴特产梁湖水磨年糕礼盒糯米白年糕条纯手工打糕真空包装胜慈城</t>
  </si>
  <si>
    <t>绍兴特产梁湖水磨年糕糯米白年糕条手工打糕真空包装胜慈城300g</t>
  </si>
  <si>
    <t>绍兴特产梁湖祝家庄手工水磨年糕切条切糕3000G礼盒真空包装舌尖</t>
  </si>
  <si>
    <t>绍兴新昌特产 雨露食品 炒年糕干 年糕胖 年糕条好吃休闲零食小吃</t>
  </si>
  <si>
    <t>畲之味/畲乡景宁特产农家自制水磨年糕黄粿/黄果金年糕现做500克</t>
  </si>
  <si>
    <t>舌2湖南郴州莽山蕨根糍粑土特产蕨根糍粑350g 纯手工糍粑</t>
  </si>
  <si>
    <t>舌尖2/宁波特产/董香茂炒年糕片/甜味/手工炒制年糕干/粳米麻糬胖</t>
  </si>
  <si>
    <t>舌尖2/宁波特产/董香茂炒年糕片/咸味/手工炒制年糕干/粳米麻糬胖</t>
  </si>
  <si>
    <t>舌尖2/宁波特产/董香茂甜味芝麻年糕条/麻糬胖干片/手工炒制零食</t>
  </si>
  <si>
    <t>舌尖美食 陕北特产 延安小吃 五谷杂粮软糜 年糕 油糕 枣泥年糕</t>
  </si>
  <si>
    <t>舌尖美食小吃云南特产烧饵块正宗酱粑粑鲜鲜烤粑粑卷500克5斤包邮</t>
  </si>
  <si>
    <t>舌尖美味石塘特产/番薯饼/年糕/番薯糕/超好吃超Q</t>
  </si>
  <si>
    <t>舌尖上的韩国美食出口级芝士夹心年糕条块500g炒年糕火锅年糕批发</t>
  </si>
  <si>
    <t>舌尖上的江西 赣南特产 客家年货 黄元米果年糕条 黄年米粿1000g</t>
  </si>
  <si>
    <t>舌尖上的美味 黄米年糕 大黄米面切糕 年货 传统工艺制作 糯米糕</t>
  </si>
  <si>
    <t>舌尖上的嵊州手工年糕晚米精制不是真空长途慎拍5斤半江浙沪包邮</t>
  </si>
  <si>
    <t>舌尖上的炸中国韩式韩国辣酱炒鸡年糕条 可批发料理特色食材</t>
  </si>
  <si>
    <t>舌尖上的中国 【宁波特产】慈城现做手工年糕 水磨年糕  真空装</t>
  </si>
  <si>
    <t>舌尖上的中国 名优土特产慈城绿藤水靡年糕  又滑又Q  真空年糕条</t>
  </si>
  <si>
    <t>舌尖上的中国 宁波年糕慈城水磨手工年糕 年糕切片器 食品切片器</t>
  </si>
  <si>
    <t>舌尖上的中国 宁波特产 慈城水磨年糕 手工年糕 新米软糯新鲜</t>
  </si>
  <si>
    <t>舌尖上的中国 手工年糕 慈城水磨年糕 白年糕条[宁波特产] 当天做</t>
  </si>
  <si>
    <t>舌尖上的中国美食 富宏蕨根糍粑湖南郴州土特产350克/包 满就包邮</t>
  </si>
  <si>
    <t>舌尖上的中国美食 宁波东钱湖艾草年糕清明青麻糍 纯手工麻糬青块</t>
  </si>
  <si>
    <t>舌尖上的中国美食 软黄米年糕 五谷杂粮 陕北小吃纯手工油糕 现做</t>
  </si>
  <si>
    <t>舌尖上的中国宁波特产水磨手工米艺甬谜忆年糕软糯新鲜无添加剂</t>
  </si>
  <si>
    <t>舌尖上的中国宁波余姚特产河姆渡古址水磨年糕 礼盒装 300克*12袋</t>
  </si>
  <si>
    <t>舌尖上的中国山东特产年糕 （黄面窝窝 蜜枣糕）满十包包邮</t>
  </si>
  <si>
    <t>舌尖上的中国诸暨特产年糕手工切糕糯米年糕年糕条</t>
  </si>
  <si>
    <t>舌尖上美食 传统手工崇明糕 年糕 糍粑 糯米糕(5.3斤加料)年货</t>
  </si>
  <si>
    <t>舌尖上中国5斤包邮湖北特产糯米糍粑粑年糕纯手工自制无添加糍粑</t>
  </si>
  <si>
    <t>深圳朝族风味 纯手工年糕条打糕条 韩国料理辣炒年糕500g</t>
  </si>
  <si>
    <t>沈大成韩式辣炒年糕配酱套餐 三包年糕加配酱</t>
  </si>
  <si>
    <t>沈福门 传统手艺当天制做 红糖年糕 糯米糕 830克 三明尤溪特产</t>
  </si>
  <si>
    <t>沈福门 传统手艺现做 白粿 白馃白果 粳米年糕按个售福建尤溪特产</t>
  </si>
  <si>
    <t>肾病食品 低蛋白食品 年糕</t>
  </si>
  <si>
    <t>生龙 砥窝糍粑 绿色有机纯糯米 手工糯米年糕 湖北特产400g</t>
  </si>
  <si>
    <t>生龙砥窝 糍粑 绿色纯糯米手工年糕 糯米糍粑 2公斤真空包装</t>
  </si>
  <si>
    <t>生龙砥窝糍粑 纯糯米手工糍粑 湖北特产 糯米年糕 糍粑 400g 特价</t>
  </si>
  <si>
    <t>生年糕干未加工年糕胖脱水年糕片纯手工诸暨年糕休闲零食小吃</t>
  </si>
  <si>
    <t>嵊州磨糍 嵊州年糕500克 可做韩国炒年糕</t>
  </si>
  <si>
    <t>嵊州年糕 炒年糕 年糕条正宗水磨年糕真空包装 江浙沪10斤包邮</t>
  </si>
  <si>
    <t>嵊州年糕嵊县麻糍　传统特产新鲜供应500克　按斤发货只发江浙沪</t>
  </si>
  <si>
    <t>嵊州特产 炒年糕 新鲜糯米线板年糕条 油炸年糕片 10斤江浙沪包邮</t>
  </si>
  <si>
    <t>嵊州特产 年糕 晚米年糕 可做韩国年糕  零利润特价 真空包装500g</t>
  </si>
  <si>
    <t>嵊州特产 年糕 自家晚米麻糍 可做年糕 烧烤 火锅</t>
  </si>
  <si>
    <t>嵊州特产 嵊州年糕</t>
  </si>
  <si>
    <t>嵊州特产 嵊州年糕 线板年糕 晚稻米年糕 炒年糕 新鲜年糕</t>
  </si>
  <si>
    <t>嵊州特产 嵊州年糕 自家晚米麻糍 农家新米制作</t>
  </si>
  <si>
    <t>嵊州特产 真空包装嵊州年糕 适合炒年糕汤年糕 下火锅</t>
  </si>
  <si>
    <t>嵊州特产年糕胖 黑芝麻年糕干 麻糍胖美味香脆不粘牙小时候的味道</t>
  </si>
  <si>
    <t>嵊州特产年糕胖 年糕干 麻糍胖 美味香脆不粘牙  三件包邮江浙沪</t>
  </si>
  <si>
    <t>嵊州特产年糕胖黑芝麻年糕干麻糍胖 麻薯胖 美味香脆不粘牙包邮</t>
  </si>
  <si>
    <t>嵊州特产农家自制年糕特级纯晚米年糕纯天然Q劲十足高密度低含水</t>
  </si>
  <si>
    <t>嵊州特产水磨年糕晚米年糕可做韩国年糕天然无添加白粳米年糕条</t>
  </si>
  <si>
    <t>嵊州特产正宗特价年糕水磨年糕年糕条手工磨糍晚米年糕麻糍炒年糕</t>
  </si>
  <si>
    <t>嵊州特家乡味芝麻年糕干年糕胖年糕条办公零食小吃</t>
  </si>
  <si>
    <t>嵊州特色小吃 晚粳米年糕 杂粮年糕 荞麦年糕 剡品百味</t>
  </si>
  <si>
    <t>嵊州线板年糕 蟹炒年糕烤年糕炸年糕 真空包装舌尖上的中国美食</t>
  </si>
  <si>
    <t>嵊州新昌宁波台州年糕特产 磨糍/炒年糕 年糕丝 新鲜晚米年糕条</t>
  </si>
  <si>
    <t>嵊州新昌宁波台州特产 磨糍/炒年糕  年糕丝 新鲜年糕条 真空包装</t>
  </si>
  <si>
    <t>嵊州新昌宁波台州特产 磨糍/炒年糕 年糕片 新鲜年糕条 年糕干</t>
  </si>
  <si>
    <t>嵊州新昌宁波台州特产 磨糍/炒年糕 年糕丝 新鲜年糕条 年糕干</t>
  </si>
  <si>
    <t>嵊州新昌宁波特产 磨糍/炒年糕 年糕片 年糕丝 新鲜晚米年糕条</t>
  </si>
  <si>
    <t>嵊州新昌宁波特产 磨糍/炒年糕 年糕片 年糕丝 新鲜玉米年糕条</t>
  </si>
  <si>
    <t>嵊州新昌宁波特产 磨糍/炒年糕 年糕片 年糕丝/条新鲜晚米条 年货</t>
  </si>
  <si>
    <t>嵊州新昌宁波特产 现做年糕 磨糍/炒年糕 可做韩国年糕丝 火锅料</t>
  </si>
  <si>
    <t>嵊州新昌特产美食 手工水磨白年糕方年糕 豆腐炒年糕 五斤装特价</t>
  </si>
  <si>
    <t>嵊州玉米年糕 年糕条 真空包装 江浙沪10斤包邮</t>
  </si>
  <si>
    <t>嵊州芝麻年糕干年糕胖年糕条磨糍胖休闲零食.非油炸食品.</t>
  </si>
  <si>
    <t>十全十美 宁波水磨年糕套餐礼盒 正宗手工 送客户领导朋友家人</t>
  </si>
  <si>
    <t>十送一台州温岭特产手撕手剥年糕条火锅食材拉丝糕热销批发5条起</t>
  </si>
  <si>
    <t>石狮特产 石狮甜粿 塘头义兴甜粿 甜果年糕250克 6个装  当天现做</t>
  </si>
  <si>
    <t>实体店 嵊州特产童年记忆零食黑芝麻年糕干 麻糍胖 微甜香脆可口</t>
  </si>
  <si>
    <t>实体店销售 年糕片 超好吃 佳谷豆年糕片450g（炸 炒 蒸 煮即可）</t>
  </si>
  <si>
    <t>实体批发上海一只鼎 火锅年糕/年糕/切条年糕1箱20包正品保证</t>
  </si>
  <si>
    <t>食霞客【三斤包邮】粳米年糕农家土特产纯手工手打年糕年货送礼</t>
  </si>
  <si>
    <t>似曾香食 韩国炒年糕 农家水磨打糕高 韩式辣炒年糕条片年糕包邮</t>
  </si>
  <si>
    <t>似曾香食宁波特产水磨年糕 韩式火锅手工白年糕农家现做年高包邮</t>
  </si>
  <si>
    <t>手工粑粑 印子粑手工年糕 湖北米粑杂粮 非遗米粑3斤装特价热售中</t>
  </si>
  <si>
    <t>手工韩国小年糕不同宁波芝士心日韩式火锅糯米条 软糯香滑48包邮</t>
  </si>
  <si>
    <t>手工黄粿 浙江丽水龙泉土特产 糕点黄果 八都 绿瓯黄粿 黄年糕</t>
  </si>
  <si>
    <t>手工锦鲤年糕鱼 一对 两条 传统年货年夜饭礼品特色糕点</t>
  </si>
  <si>
    <t>手工锦鲤年糕鱼一对传统年货年夜饭礼品特色糕点贡品</t>
  </si>
  <si>
    <t>手工年糕 东北年糕 糯米面年糕 糯米糕 白切糕 东北切糕 6斤包邮</t>
  </si>
  <si>
    <t>手工年糕 江苏南通特产老家长条  糯米白糖年糕条  过年糍粑</t>
  </si>
  <si>
    <t>手工年糕 宁波特产阿婆家的白年糕条 舌尖上的中国美食慈城 年货</t>
  </si>
  <si>
    <t>手工年糕片/水磨年糕片/新鲜大米做/[浙江宁波慈城特产]500克</t>
  </si>
  <si>
    <t>手工年糕现做水磨年糕糯米年糕300克/袋 * 6上虞特产舌尖上的美食</t>
  </si>
  <si>
    <t>手工糯米块  糍粑 正宗宁波特产 [水磨糯米年糕 ] 当天现做300克</t>
  </si>
  <si>
    <t>手工水磨面东北大黄米粘豆包 年糕粘豆包 500克5斤包邮10斤送一斤</t>
  </si>
  <si>
    <t>手工水磨面东北大黄米粘豆包年糕 正宗东北特色农家小吃 包邮</t>
  </si>
  <si>
    <t>手工水磨面东北粘豆包 年糕粘豆包 500克5斤包邮10斤送一斤</t>
  </si>
  <si>
    <t>手工水磨年糕 粳米年糕条 脆皮年糕 地方特产 年货</t>
  </si>
  <si>
    <t>手工无添加大黄米糕、年糕</t>
  </si>
  <si>
    <t>手工小糍粑5个 湖南纯糯米糍粑 水磨年糕 炒年糕 打糕条麻薯麻糍</t>
  </si>
  <si>
    <t>手工粘豆包亚沟黏豆包芸豆馅东北特产真空装500g 送绵白糖4件包邮</t>
  </si>
  <si>
    <t>手工制作纯糯米蛋清糍粑小条状配红糖汁黄豆粉250克净重</t>
  </si>
  <si>
    <t>手指小年糕 韩国炒年糕 辣炒年糕 火锅年糕 5斤包邮江西年糕条片</t>
  </si>
  <si>
    <t>首坞儿 炒年糕 韩国年糕辣酱套餐韩国美食特产韩式炒年糕条520g*2</t>
  </si>
  <si>
    <t>首坞儿 炒年糕 韩国年糕条辣酱套餐韩国美食特产韩式炒年糕条620g</t>
  </si>
  <si>
    <t>首坞儿韩国炒年糕辣酱套餐包邮韩国年糕条炒年糕韩国小吃辣酱套餐</t>
  </si>
  <si>
    <t>寿宁陈大姐土特产绿色食品-新鲜米糕 纯天然米浆手工制作特价10层</t>
  </si>
  <si>
    <t>寿宁农家 纯天然无污染 优质糯米制作 民间新鲜馒头 10个真空包装</t>
  </si>
  <si>
    <t>寿宁农家特产传统手工制作红糖年糕 白糖年糕 绿色食品500克特价</t>
  </si>
  <si>
    <t>授权专卖：百年聚福园老字号 福州年糕 聚福园芋头糕~俗称 肉丸</t>
  </si>
  <si>
    <t>授权专卖:福建特产 百年老铺 聚福园红糖年糕/红年糕500克左右</t>
  </si>
  <si>
    <t>授权专卖:福建特产 百年老铺 聚福园夹心白糖年糕/白年糕500克</t>
  </si>
  <si>
    <t>授权专卖：福建特产 中华老字号 聚福园年糕--白糖年糕750克</t>
  </si>
  <si>
    <t>授权专卖:福建特产百年老铺 聚福园年糕散装咸芋粿/槟榔芋粿500克</t>
  </si>
  <si>
    <t>授权专卖：福建特产福州美食 聚福园传统红糖年糕/红年糕 750克</t>
  </si>
  <si>
    <t>熟黑芝麻年糕干 年糕胖特产零食小吃 代餐饱腹食品 年糕棒棒饼干</t>
  </si>
  <si>
    <t>双12买五送一全国免邮送豆面 贵州铜仁土特产 手工制作糍粑年糕</t>
  </si>
  <si>
    <t>双十一特价~宗家府 清净园 正宗韩式年糕条450克 不含酱 辣炒年糕</t>
  </si>
  <si>
    <t>双十一特价~宗家府 清净园正宗韩式年糕片 无防腐剂 真空包装450g</t>
  </si>
  <si>
    <t>双穗 年糕  450g韩式炒年糕 韩式年糕  辣炒年糕 年糕条 火锅年糕</t>
  </si>
  <si>
    <t>双穗SHUANGSUI 400g水磨年糕 大年糕 特糯年糕 韩国韩式年糕</t>
  </si>
  <si>
    <t>双穗SHUANGSUI 450g 韩式毛蟹年糕 火锅年糕  水磨年糕 2922ED27</t>
  </si>
  <si>
    <t>双鱼送福金银年糕鱼团购 福利商务首选精美礼盒包装包邮传统年货</t>
  </si>
  <si>
    <t>水糕年糕晚米年糕水糕芝士年糕芝士年糕芝心年糕韩国芝士年糕</t>
  </si>
  <si>
    <t>水浸粑恭城油茶小吃年糕粑粑桂林特色小吃真空袋打包</t>
  </si>
  <si>
    <t>水磨 火锅 手工条形  宁波余姚河姆渡古址年糕 舌尖上的中国美味</t>
  </si>
  <si>
    <t>水磨纯手工香滑软糯天丰火锅年糕 真空包装400克48根10包省内包邮</t>
  </si>
  <si>
    <t>水磨桂花年糕湖南特产香甜软糯切糕条速食小吃糕点3件包邮500g</t>
  </si>
  <si>
    <t>水磨火锅年糕 宁波慈城年糕  手工年糕条 小年糕</t>
  </si>
  <si>
    <t>水磨年糕 湖北年糕 湖北糍粑 年糕 8元邮费不限重</t>
  </si>
  <si>
    <t>水磨年糕 年糕条 炒年糕 劲道 无添加剂 传统美食 500克 好吃美味</t>
  </si>
  <si>
    <t>水磨年糕 宁波特产阿婆家的白年糕条 舌尖上的中国美食慈城 包</t>
  </si>
  <si>
    <t>水磨年糕炒年糕手工年糕条糯米新做韩国【诸暨特产】最新日期生产</t>
  </si>
  <si>
    <t>四川发糕点心大米自发米糕传统手工 美食酸甜小泡粑 满十包邮</t>
  </si>
  <si>
    <t>四川广元剑门关/苍溪南充/农家自制稻草灰米豆腐年糕/真空5根包邮</t>
  </si>
  <si>
    <t>四川农家纯手工纯糯米糍粑石臼粑粑/年糕鸭儿粑黄粑竹叶糕5斤包邮</t>
  </si>
  <si>
    <t>四川手工糯米年糕（小糍粑500g）细糯清香家乡味 舌尖上的中国</t>
  </si>
  <si>
    <t>四川特产 糍粑 农家纯手工制作糯米粑粑 酒米粑 无糖年糕 小吃</t>
  </si>
  <si>
    <t>四川特产 农家自制手工 白糯米糕 糍粑250g 纯糯米</t>
  </si>
  <si>
    <t>四川特产传统美食小吃 富油泡粑 玉米叶泡耙 传统米糕 糕点美食</t>
  </si>
  <si>
    <t>四川特产古蔺黄粑红糖黄粑林黄粑免费真空包装直销4个一袋</t>
  </si>
  <si>
    <t>四川特产零食糯米糍粑 纯糯米手工打糕 自制年糕糯米粑 当天现做</t>
  </si>
  <si>
    <t>四川特产农家纯手工糯米糍粑粑 珍珠糍粑 年糕 早点小吃 香酥软糯</t>
  </si>
  <si>
    <t>四川特产农家自制纯糯米手工枕头粑叶儿粑糯米粑小吃年货年糕</t>
  </si>
  <si>
    <t>四袋包邮大同江韩国风味韩式辣炒年糕条套餐 打糕辣酱套餐 辣米条</t>
  </si>
  <si>
    <t>四箱包邮宁波特产正宗慈城绿藤水磨年糕3kg/10包 真空年糕又Q又滑</t>
  </si>
  <si>
    <t>四小姐的崇明糕 自家蟹塘米加糯米做的崇明糕</t>
  </si>
  <si>
    <t>松桂坊 蒿菜+糯米糍粑 湖南特产传统 2种口味</t>
  </si>
  <si>
    <t>松桂坊 糯米糍粑 湖南传统特产 手工打糕干 年糕 糕点 4袋装</t>
  </si>
  <si>
    <t>松桂坊蒿菜纯糯米糍粑 湖南农家传统土特产手工打糕 蒿粑 炒年糕</t>
  </si>
  <si>
    <t>松桂坊蒿菜纯糯米糍粑 湖南农家传统土特产手工打糕 蒿粑炒年糕</t>
  </si>
  <si>
    <t>松桂坊蒿菜纯糯米糍粑 湖南特产传统糕点心手工打糕蒿粑x4</t>
  </si>
  <si>
    <t>松鹤年糕条600克韩国进口辣炒年糕食材 韩国松鹤牌小当家年糕条</t>
  </si>
  <si>
    <t>松鹤年糕条韩国进口食品  正品600g 韩国进口正宗年糕条 好劲道超</t>
  </si>
  <si>
    <t>松鹤年糕条韩国进口食品 小当家年糕条 辣炒年糕食材600g</t>
  </si>
  <si>
    <t>松胜/黏豆包/450克 东北 年货 包邮正宗特产特色农家手工</t>
  </si>
  <si>
    <t>松松黄粿龙泉正宗黄果浙江宁波俞家芝士手工年糕庆元米果满48包邮</t>
  </si>
  <si>
    <t>苏阿姨 松糕 蒸糕 糯米点心 苏式小吃 传统糕点 速冻 特产 松花糕</t>
  </si>
  <si>
    <t>苏北盐城建湖特产 自家糯米粉蒸制/方形年糕 滋味似圆子 步步升高</t>
  </si>
  <si>
    <t>苏的 韩国韩餐 炒菜火锅专用年糕 正宗炒年糕条 韩式炒年糕 450g</t>
  </si>
  <si>
    <t>苏的 韩国韩餐 首尔炒年糕汤多多 正宗炒年糕 年糕条 韩式炒年</t>
  </si>
  <si>
    <t>苏的辣炒年糕 韩国番茄芝士炒年糕 形状可爱 正宗年糕条 韩式包邮</t>
  </si>
  <si>
    <t>苏格格小资站--水磨切片水晶年糕  懒人必备</t>
  </si>
  <si>
    <t>苏州特产 百年老字号 万福兴【南瓜团】 排队代购 4个/份</t>
  </si>
  <si>
    <t>苏州著名特产 黄天源桂花糖年糕 真空装 1盒</t>
  </si>
  <si>
    <t>苏子叶饼/苏子叶干粮/苏子叶饼/传统东北糕点/桓仁特产500g</t>
  </si>
  <si>
    <t>苏子叶饼/苏子叶干粮/咱家苏子叶饼/传统东北糕点/桓仁特产</t>
  </si>
  <si>
    <t>苏子叶粘耗子500克 东北特产 纯手工大黄米粘糕粘豆包 白黄两种</t>
  </si>
  <si>
    <t>遂昌蔡源建辉黄米粿黄米果灰汁黄米年糕黄金糕真空无添加600g</t>
  </si>
  <si>
    <t>遂昌黄米果 古法制作 农家自产  原生态产地 野小农</t>
  </si>
  <si>
    <t>遂昌黄米果 年糕 正宗灰汁金竹叶村志源黄米粿传统特产 无添加</t>
  </si>
  <si>
    <t>遂昌黄米粿黄米果正宗灰汁黄米年糕黄粿黄金糕真空无添加</t>
  </si>
  <si>
    <t>遂昌特产 黄米果黄米粿黄年糕 传统正宗灰汁黄粿</t>
  </si>
  <si>
    <t>遂昌特产 黄米果黄米粿黄年糕 传统正宗灰汁黄粿年糕无添加</t>
  </si>
  <si>
    <t>遂昌特产 农家黄米粿 黄粿 黄米果 黄年糕 年货 农家乐首选 点心</t>
  </si>
  <si>
    <t>遂昌特产 遂昌黄果 口感劲道 江浙沪6个包邮</t>
  </si>
  <si>
    <t>遂昌特产 正宗农家黄米粿 黄粿 黄米果 年糕 江浙沪8个包邮</t>
  </si>
  <si>
    <t>遂昌特产 最好质量农家黄米果黄年糕约600克</t>
  </si>
  <si>
    <t>遂昌特产，黄米果，黄年糕 炒年糕 黄米粿</t>
  </si>
  <si>
    <t>遂昌特产蔡源黄米粿黄米果正宗灰汁黄米年糕黄粿黄金糕真空无添加</t>
  </si>
  <si>
    <t>遂昌特产蔡源建辉正宗灰汁黄米粿 黄粿黄年糕传统黄米果糕点年货</t>
  </si>
  <si>
    <t>遂昌特产蔡源建辉正宗灰汁黄米粿 黄米果 黄粿 黄年糕 年糕 糕点</t>
  </si>
  <si>
    <t>遂昌特产黄米粿黄年糕黄果农家制自黄米果无添加真空包装黄金年糕</t>
  </si>
  <si>
    <t>遂昌特产正宗农家灰汁黄米粿 黄粿 黄米果 无添加 江浙沪5个包邮</t>
  </si>
  <si>
    <t>台湾风味苏州产 祯祥萝卜糕960g 彩袋精装12片入 简单美味</t>
  </si>
  <si>
    <t>台湾风味祯祥 萝卜糕 960克 12片入 彩袋精装</t>
  </si>
  <si>
    <t>台湾冷冻品美食 甜不辣 扁圆形 台菜餐厅专用菜料 500G/包</t>
  </si>
  <si>
    <t>台灣食品 祯祥 萝卜糕 960克 12片入 透明装</t>
  </si>
  <si>
    <t>台州 红糖麻糍 糍粑 浙江台州仙居土特产农家手工 2斤装</t>
  </si>
  <si>
    <t>台州临海特产  水磨晚米年糕  香软可口  现做</t>
  </si>
  <si>
    <t>台州临海特产手撕年糕丝/宁波韩国年糕条/ 手掰年糕年糕片3条起拍</t>
  </si>
  <si>
    <t>台州临海特产手撕年糕丝/晚米香软年糕条/ 手掰年糕年糕片3条起拍</t>
  </si>
  <si>
    <t>台州特产 临海年糕 比韩国年糕还好吃 炒年糕</t>
  </si>
  <si>
    <t>台州特产 温岭特产年糕 米粉糕浙江特产 水磨年糕 1斤3.2元</t>
  </si>
  <si>
    <t>台州特产/年糕片/年糕丝/韩国年糕/火锅年糕 辣炒年糕真空包装</t>
  </si>
  <si>
    <t>台州特产/水磨年糕片/手工切片/现做年糕片/韩国年糕片/真空包装</t>
  </si>
  <si>
    <t>台州特产晚米年糕，水磨年糕，纯手工年糕，火锅年糕，可切片年糕</t>
  </si>
  <si>
    <t>台州天台特产 街头水糕年糕红糖年糕 蒸着吃的年糕香甜美味</t>
  </si>
  <si>
    <t>台州温岭特产  机器糕  手撕年糕   （5）根起售</t>
  </si>
  <si>
    <t>台州温岭特产 手打糕 水磨糕 朝鲜手打糕 年糕年度糕手工糕约500g</t>
  </si>
  <si>
    <t>台州温岭特产 温岭年糕 过年糕 晚米糕 水浸糕 350克一条</t>
  </si>
  <si>
    <t>台州温岭特产 温岭年糕 过年糕 晚米糕 水浸糕500克独立真空包装</t>
  </si>
  <si>
    <t>台州温岭特产 温岭嵌糕 夹糕 馅糕 年糕 早点小吃</t>
  </si>
  <si>
    <t>台州正宗特产 新鲜家庭装年糕3.5元/条500g 粳米新米年糕每天生产</t>
  </si>
  <si>
    <t>泰州特产兴化农家自种糯米年糕手工现做年货火锅料真空包装250g</t>
  </si>
  <si>
    <t>唐人基  有心年糕 芝士南瓜味1000g 紫薯味 原味芝士韩国风味年糕</t>
  </si>
  <si>
    <t>唐人基 有心年糕 芝士紫薯味1000g原味芝士紫薯味韩国风味年糕</t>
  </si>
  <si>
    <t>唐人基韩国年糕条有心年糕 南瓜/紫薯 /香芋海苔/芝士年糕火锅</t>
  </si>
  <si>
    <t>唐人基韩国年糕有心年糕 南瓜/紫薯 /香芋海苔/抹茶芝士年糕火锅</t>
  </si>
  <si>
    <t>唐山特产 传统食品 江米年糕 白糯米切糕 无添加剂 500g 真空包装</t>
  </si>
  <si>
    <t>唐山特产 传统食品黄米面年糕 黄米面切糕 无添加剂500g 真空包装</t>
  </si>
  <si>
    <t>塘栖法根食品浙江老字号法根糕点法根年糕传统年糕烧菜烧汤炒螃蟹</t>
  </si>
  <si>
    <t>桃心型厨世伯手打年糕心心相印形韩国料理酒店西餐厅专用年糕</t>
  </si>
  <si>
    <t>淘金币特价宁波新昌嵊州特产正宗年糕磨糍土特产10斤江浙沪包邮</t>
  </si>
  <si>
    <t>特 浙江台州粉干 天台特产面干 细米面 纯手工粉丝米粉农家 5斤起</t>
  </si>
  <si>
    <t>特产 油炸糯米白糍粑 农家手工制作无糖年糕 原味 特价5斤包邮</t>
  </si>
  <si>
    <t>特产 玉米年糕 批发真空切片年糕韩国打糕炒炸煮汤火锅400g 包邮</t>
  </si>
  <si>
    <t>特产白年糕水磨纯手工 香滑软糯 真空包装现做粘糯很好吃10斤包邮</t>
  </si>
  <si>
    <t>特产方便速食 面食 杂粮面制品 里坦薛家窝头 窝窝头 小窝头礼盒</t>
  </si>
  <si>
    <t>特产手工黄米面年糕片现做粘糕点山西名小吃切片蒸年糕油炸糕包邮</t>
  </si>
  <si>
    <t>特产手工黄米面年糕山西名小吃农家黏糕点粘糕红枣糕豆沙馅油炸糕</t>
  </si>
  <si>
    <t>特产小吃舌尖中国美食低糖甜味零食点心香脆手工果子兰花根250克</t>
  </si>
  <si>
    <t>特产油炸糕黄米面手工年糕山西名小吃现做农家红豆沙馅粘糕点包邮</t>
  </si>
  <si>
    <t>特价 年糕条 韩国辣炒年糕 速食 炒年糕套餐 送辣酱包 买4送1啦</t>
  </si>
  <si>
    <t>特价 云南特产年糕 香糯可口 蒙自年糕（500克）多种口味五块包邮</t>
  </si>
  <si>
    <t>特价9.9/斤鸭儿粑叶儿耙红桥猪儿粑糯米糍粑芽菜肉馅咸味真空包装</t>
  </si>
  <si>
    <t>特价白年糕粘糕打糕 浙江宁波特产慈城水磨年糕片 韩国年糕切糕</t>
  </si>
  <si>
    <t>特价包邮 金时子韩国炒年糕 开袋即食55g 麻辣味 烧烤味</t>
  </si>
  <si>
    <t>特价包邮两包芝士年糕+一个户户200g辣酱芝士芝心拉丝年糕</t>
  </si>
  <si>
    <t>特价促销 奇香荟火锅切片年糕真空包装400g克/可炒炸煮汤涮火锅</t>
  </si>
  <si>
    <t>特价促销年货春节品佳品吉祥福春年糕特色年糕送礼江浙沪2件包邮</t>
  </si>
  <si>
    <t>特价促销浙江宁波嵊州新昌特产新晚米现做嵊州水磨年糕</t>
  </si>
  <si>
    <t>特价付费试吃年货东北土特产苏叶干粮年糕粘耗子5个粘豆包散装</t>
  </si>
  <si>
    <t>特价韩式正宗年糕条450g火锅年糕 辣炒年糕450g真空火锅 5袋包邮</t>
  </si>
  <si>
    <t>特价韩式芝士年糕条500g 韩国炒年糕奶酪夹心拉丝芝心年糕</t>
  </si>
  <si>
    <t>特价韩式芝士年糕条500g 韩国炒年糕奶酪夹心拉丝芝心年糕 南瓜味</t>
  </si>
  <si>
    <t>特价韩式芝士年糕条500g 韩国炒年糕奶酪夹心拉丝芝心年糕 紫薯味</t>
  </si>
  <si>
    <t>特价火锅年糕 韩国年糕 辣炒年糕 水晶年糕 450g 湿制制品</t>
  </si>
  <si>
    <t>特价买10斤江浙沪包邮 好吃自做年糕长条圆形绵软滑韧不沾牙筋道</t>
  </si>
  <si>
    <t>特价秒杀:韩国年糕条 小媳妇年糕条907g 超Q不粘牙 韩国炒年糕</t>
  </si>
  <si>
    <t>特价年糕条特色每天现捣年糕优质粳米做 手工年糕 舌尖上中国美食</t>
  </si>
  <si>
    <t>特价年货东北特产糯米大黄米粘豆包红豆大黄米自家纯手工制作500g</t>
  </si>
  <si>
    <t>特价年货东北特产糯米江米粘豆包红豆大黄米自家纯手工制作500g</t>
  </si>
  <si>
    <t>特价批发  韩国风味年糕 大连艺堂 年年糕 年糕 60克*20条 糯米团</t>
  </si>
  <si>
    <t>特价天台街头年糕 特色每天现捣年糕优质粳米做 手工年糕</t>
  </si>
  <si>
    <t>特价天台特产好吃自做特色年糕长条圆形绵软滑韧不沾牙筋道水糕</t>
  </si>
  <si>
    <t>特价正宗大同江韩式炒年糕270g 真空辣酱炒年糕条带酱包 速食食品</t>
  </si>
  <si>
    <t>特价正宗韩国手工炒年糕条小吃套餐 韩式街头美食送专用辣酱 包邮</t>
  </si>
  <si>
    <t>特色糕点年糕美食年货礼品鱼形年年有鱼年糕鱼形八宝饭400g*2包邮</t>
  </si>
  <si>
    <t>特色年豆包白糯米 江米 豇米 美食粘豆包 正宗东北粘豆包10斤包邮</t>
  </si>
  <si>
    <t>特色中国江西赣南特产农家手工自制黄元米果糍粑年糕6省10斤包邮</t>
  </si>
  <si>
    <t>特色中国新品上市江西赣南赣县田村黄元米果绍坤世家黄元米果</t>
  </si>
  <si>
    <t>天津清真小吃 馅龙 自制粘食香滑软糯 开袋即食 全场满58元包邮</t>
  </si>
  <si>
    <t>天津特产/切糕/年糕/红豆馅粘糕/中式打糕/粘食/真空包装</t>
  </si>
  <si>
    <t>天满屋食品 韩国进口部队火锅年糕/辣炒南瓜红薯年糕多人份1000g</t>
  </si>
  <si>
    <t>天满屋食品 韩国进口辣炒紫薯年糕部队火锅年糕实惠多人份1000g</t>
  </si>
  <si>
    <t>天猫 正宗小苏州桂花年糕200g 金陵老字号 南京特产糕点怀旧小吃</t>
  </si>
  <si>
    <t>天猫 正宗小苏州猪油年糕200g 金陵老字号 南京特产糕点怀旧小吃</t>
  </si>
  <si>
    <t>天目山水磨年糕手工年糕浙江临安白年糕</t>
  </si>
  <si>
    <t>天热易酸-纯正沈阳西塔打糕/裹好豆粉切成块/可炸/可蒸/500克</t>
  </si>
  <si>
    <t>天台街头年糕 绵软糯滑大年糕 好吃不沾牙 筋道有咬头 家乡的味道</t>
  </si>
  <si>
    <t>天台年糕 黑米年糕 现做 浙江天台特产 农家自制 台州街头 年糕条</t>
  </si>
  <si>
    <t>天台年糕★年年卖爆!绵软糯滑特级大年糕 好吃不沾牙 筋道有咬头!</t>
  </si>
  <si>
    <t>天台山特产 年糕 农家优质粳米做 手工年糕 味道浓郁 家乡的味道</t>
  </si>
  <si>
    <t>天台山特产休闲美食—年糕 红糖年糕 香甜软糯 味道浓郁 手工年糕</t>
  </si>
  <si>
    <t>天天特价 江西特产赣州黄元米果芝士炒年糕条赣南黄年米粿糍粑5斤</t>
  </si>
  <si>
    <t>天仙福韩国炒年糕辣炒 年糕条 延边朝鲜族米糕打糕条送调料</t>
  </si>
  <si>
    <t>天仙福韩国纯天然大米发糕当天做延边朝鲜族打糕年糕米糕三份包邮</t>
  </si>
  <si>
    <t>天仙福韩国纯天然糯米多种粘糕延边朝鲜族打糕年糕三份包邮当天做</t>
  </si>
  <si>
    <t>天仙福韩国米糕 四方糕 延边朝鲜族传统美食糕点年糕手工打粘糕</t>
  </si>
  <si>
    <t>天仙福韩国年糕纯天然糯米手工打糕延边朝鲜族年糕3袋包邮红豆馅</t>
  </si>
  <si>
    <t>天仙福韩国年糕纯天然糯米手工打糕延边朝鲜族年糕3份包邮红豆馅</t>
  </si>
  <si>
    <t>天仙福韩国营养年糕延边朝鲜族打糕纯天然糯米粘糕3份包邮当天做</t>
  </si>
  <si>
    <t>天仙福韩国粘卷糕 延边朝鲜族纯天然美食打糕年糕三份包邮</t>
  </si>
  <si>
    <t>天仙福韩国粘卷糕 延边朝鲜族纯天然美食打糕年糕三份包邮当天做</t>
  </si>
  <si>
    <t>天仙福韩国粘芝麻糕 延边朝鲜族纯天然糯米年糕 三份包邮 当天做</t>
  </si>
  <si>
    <t>天仙福韩国正宗纯天然糯米手工打糕延边朝鲜族年糕3斤包邮当天做</t>
  </si>
  <si>
    <t>天仙福韩国正宗绿色蒿子糯米手工打糕延边朝鲜族传统年糕 3斤包邮</t>
  </si>
  <si>
    <t>天仙福延边特产散状韩国正宗糯米手工打糕朝鲜族传统年糕 3斤包邮</t>
  </si>
  <si>
    <t>天仙福正宗韩国 多种粘糕 延边朝鲜族手工传统美食打糕年糕</t>
  </si>
  <si>
    <t>天仙福正宗韩国 糯米营养饭 延边朝鲜族传统美食打糕年糕三份包邮</t>
  </si>
  <si>
    <t>天仙福正宗韩国白色月亮饺子 延边朝鲜族传统年糕3份包邮大豆沙</t>
  </si>
  <si>
    <t>天仙福正宗韩国白色月亮饺子 延边朝鲜族传统年糕3份包邮大豆沙馅</t>
  </si>
  <si>
    <t>天仙福正宗韩国炒年糕辣炒 年糕条 延边朝鲜族米糕打糕条送调料</t>
  </si>
  <si>
    <t>天仙福正宗韩国炒年糕辣炒年糕片米糕打糕条 延边朝鲜族美食小吃</t>
  </si>
  <si>
    <t>天仙福正宗韩国炒年糕辣炒年糕片米糕延边朝鲜族美食小吃</t>
  </si>
  <si>
    <t>天仙福正宗韩国炒年糕辣炒年糕条米糕打糕条500g 三袋包邮送辣酱</t>
  </si>
  <si>
    <t>天仙福正宗韩国豆沙馅饺子 月亮饺子 延边朝鲜族传统年糕3份包邮</t>
  </si>
  <si>
    <t>天仙福正宗韩国风味手工糯米蜜糕延边朝鲜族传统美食打糕年糕</t>
  </si>
  <si>
    <t>天仙福正宗韩国韩式发糕糯米年糕延边朝鲜族传统打糕粘糕三份包邮</t>
  </si>
  <si>
    <t>天仙福正宗韩国米糕 白燕糕 延边朝鲜族传统民族 年糕 手工打糕</t>
  </si>
  <si>
    <t>天仙福正宗韩国米糕 彩云糕 延边朝鲜族 手工打糕 年糕 米糕蜜糕</t>
  </si>
  <si>
    <t>天仙福正宗韩国米糕 彩云糕彩虹糕 延边朝鲜族年糕 发糕三份包邮</t>
  </si>
  <si>
    <t>天仙福正宗韩国米糕 大豆白糕 延边朝鲜族切糕糕点 年糕手工散状</t>
  </si>
  <si>
    <t>天仙福正宗韩国米糕 花糕 延边朝鲜族美食手工打糕年糕 三份包邮</t>
  </si>
  <si>
    <t>天仙福正宗韩国米糕白燕糕 延边朝鲜族传统年糕 手工打糕三份包邮</t>
  </si>
  <si>
    <t>天仙福正宗韩国米糕大豆黄糕延边朝鲜族传统年糕手工打糕三份包邮</t>
  </si>
  <si>
    <t>天仙福正宗韩国年糕 彩色凉糕  延边朝鲜族传统美食打糕三份包邮</t>
  </si>
  <si>
    <t>天仙福正宗韩国年糕 大豆白糕 延边朝鲜族传统米糕打糕 三份包邮</t>
  </si>
  <si>
    <t>天仙福正宗韩国年糕 豆沙饺子月亮饺子 延边朝鲜族打糕 三份包邮</t>
  </si>
  <si>
    <t>天仙福正宗韩国年糕 栗子馅小面瓜糕 延边朝鲜族美食打糕三份包邮</t>
  </si>
  <si>
    <t>天仙福正宗韩国年糕 栗子馅粘糕 延边朝鲜族美食打糕三份包邮</t>
  </si>
  <si>
    <t>天仙福正宗韩国糯米 蜜糕 延边朝鲜族传统美食打糕年糕 三份包邮</t>
  </si>
  <si>
    <t>天仙福正宗韩国糯米年糕小豆粘白糕 延边朝鲜族手工打糕三份包邮</t>
  </si>
  <si>
    <t>天仙福正宗韩国手工豆沙馅花糕 延边朝鲜族传统美食打糕年糕</t>
  </si>
  <si>
    <t>天仙福正宗韩国手工糯米 黑米糕 延边朝鲜族年糕打糕年糕三份包邮</t>
  </si>
  <si>
    <t>天仙福正宗韩国粘蒿糕  延边朝鲜族美食糯米发糕打糕年糕三份包邮</t>
  </si>
  <si>
    <t>天仙福正宗韩国粘圆凉糕延边朝鲜族传统美食糯米打糕年糕三份包邮</t>
  </si>
  <si>
    <t>田村黄元米果江西赣南特产黄年粿糍粑韩国年糕条农家自制50斤起批</t>
  </si>
  <si>
    <t>同里特产 猪油年糕（玫瑰/桂花）450克左右 江浙沪4块包邮</t>
  </si>
  <si>
    <t>桐城特产 农家自制 纯手工黑芝麻馅糯米粑粑 糯米糍粑 10个起定</t>
  </si>
  <si>
    <t>桐庐特产白年糕农家自制大路年糕艾青番薯年糕切片年糕年糕条</t>
  </si>
  <si>
    <t>桐庐特产农家自制艾草年糕纯天然绿色无添加</t>
  </si>
  <si>
    <t>桐庐特产农家自制纯糯米手工糍粑麻糍纯糯米年糕传统小吃</t>
  </si>
  <si>
    <t>团子包邮 繁昌特产毛团子 六安特产芜湖特产 糯米粑粑9块9包邮</t>
  </si>
  <si>
    <t>脱皮芝麻糖,29一斤</t>
  </si>
  <si>
    <t>脱水年糕片 水磨 手工年糕 干[浙江宁波慈城特产]</t>
  </si>
  <si>
    <t>外婆家猪肉夹糕温岭夹糕嵌糕营养早餐美食浙江台州特产江南特产</t>
  </si>
  <si>
    <t>丸滋 腊味萝卜糕 10片装/包 50g/片 500g 供五星级酒店 传统点心</t>
  </si>
  <si>
    <t>皖南特产特色美食年糕</t>
  </si>
  <si>
    <t>万嘉隆 芝士年糕 500g 韩国火锅夹心年糕 可拉丝芝士年糕</t>
  </si>
  <si>
    <t>王升大 白糍粑 宁波块 顶级手工糯米块 纯天然手打年糕 传统特产</t>
  </si>
  <si>
    <t>旺奇龙水磨年糕400g 火锅年糕 年糕条 炒年糕材料 武汉满百包邮</t>
  </si>
  <si>
    <t>微波炉简易制作 韩国炒年糕辣酱套餐 美食小吃正宗炒年糕条 250gY</t>
  </si>
  <si>
    <t>微辣炒年糕套餐正宗炒年糕条韩式炒年糕 打糕2件包邮</t>
  </si>
  <si>
    <t>微辣炒年糕套餐正宗炒年糕条韩式炒年糕 双人份500g送酱料2件包邮</t>
  </si>
  <si>
    <t>潍坊特产红枣大黄米年糕发糕500克左右片香滑软糯粘香真空包装</t>
  </si>
  <si>
    <t>未加工年糕干 脱水年糕片 纯手工诸暨年糕</t>
  </si>
  <si>
    <t>温岭特产机器手工糯米麻糍农家糯年糕细糯糍粑500克真空包装</t>
  </si>
  <si>
    <t>温岭小吃木牢牢】特别推荐温岭年糕机打糕过年糕水浸糕蒸炒汤皆可</t>
  </si>
  <si>
    <t>温州苍南特产马站年糕昌盛年糕真空包装礼盒装10包装</t>
  </si>
  <si>
    <t>温州黄年糕　平阳顺溪特产　黄年糕 农家传统年糕江浙沪10条包邮</t>
  </si>
  <si>
    <t>温州家乡的味道　温州特产 乐清庆丰水磨年糕</t>
  </si>
  <si>
    <t>温州家乡的味道　温州特产　每天现作年糕  保质期5天 供江浙沪</t>
  </si>
  <si>
    <t>温州年糕 新鲜年糕条切丝 切条 雁荡山农家手工 煮/炒 真空包装</t>
  </si>
  <si>
    <t>温州年糕马站年糕柯师傅年糕苍南特产</t>
  </si>
  <si>
    <t>温州农家特产舌尖上的苍南 正宗马站年糕 吃排场年货必备特惠</t>
  </si>
  <si>
    <t>温州农家特产舌尖上的苍南正宗马站年糕 黄年糕3条包邮</t>
  </si>
  <si>
    <t>温州平阳土特产顺溪栀子木农家自制黄年糕 黄粿(真空包装)糕点</t>
  </si>
  <si>
    <t>温州泰顺苍南特产水磨年糕白年糕水蒸糕过年必吃火锅年糕条特价中</t>
  </si>
  <si>
    <t>温州泰顺特产 年糕 白年糕 农家大米制作 健康食品 不含防腐剂</t>
  </si>
  <si>
    <t>温州泰顺特产 泰顺棉菜年糕  明曲莫嘻 清明时节年糕 两条起拍</t>
  </si>
  <si>
    <t>温州特产 苍南年糕 手工年糕 家乡的味道 江浙沪6元邮费不限重</t>
  </si>
  <si>
    <t>温州特产 米糕 年糕 新鲜 红枣年糕 松糕 青糕 真空包装 蒸糕</t>
  </si>
  <si>
    <t>温州特产 年糕 手工年糕 家乡的味道 水磨年糕冲钻疯狂秒杀 特价</t>
  </si>
  <si>
    <t>温州特产舌尖上的苍南正宗马站年糕黄年糕9元一条一斤半 排场年货</t>
  </si>
  <si>
    <t>温州特产松糕 青糕 年糕糯米糕 红糖/白糖 农家手工 夏季不发货</t>
  </si>
  <si>
    <t>温州特色小吃 顺溪特产黄年糕 农家年糕 真空10条江浙沪皖包邮</t>
  </si>
  <si>
    <t>温州土特产黄年糕平阳顺溪吴垟黄米粿碱性食品不添加防腐剂色素</t>
  </si>
  <si>
    <t>温州雁荡特产大荆手工年糕晚米香年糕水磨年糕500g江浙沪十斤包邮</t>
  </si>
  <si>
    <t>文山特产香米饵块、文山粑粑、满一百斤省内包邮</t>
  </si>
  <si>
    <t>我故乡/打糕/红豆松糕驴打滚年糕/500g/50元包邮招微店商</t>
  </si>
  <si>
    <t>无添加低脂肪/圃美多Pulmuone韩国进口香辣汤年糕 423g/2人份</t>
  </si>
  <si>
    <t>无锡传统工艺点心纯手工条糕亲亲美食桂花赤豆花式糖年糕2只 特价</t>
  </si>
  <si>
    <t>无锡传统特产糕点 正宗穆桂英美食 特色糕团 五彩大方糕混合4只</t>
  </si>
  <si>
    <t>无锡特产 纯手工年糕  软糯香甜 多种口味 东方卫视推荐年糕</t>
  </si>
  <si>
    <t>无锡特产美食点心 正宗穆桂英 纯手工特色糕团 花式松糕 混合6只</t>
  </si>
  <si>
    <t>五彩年糕宁波特产美食大榭太平手工30年老作坊品质绝佳胜慈城俞家</t>
  </si>
  <si>
    <t>五斤包邮湖北特色小吃农家手工自制糍粑纯糯米白糍粑湖北赤壁特产</t>
  </si>
  <si>
    <t>武乡特产枣糕手工年糕糯米糕打糕大黄米年糕小米糕有机切糕粘糕</t>
  </si>
  <si>
    <t>禧运年 火锅年糕 400g  真空包装 水磨年糕 筋道可口 火锅必备</t>
  </si>
  <si>
    <t>禧运年 绿豆年糕 400g 真空包装 筋道可口 火锅必备</t>
  </si>
  <si>
    <t>禧运年 南瓜年糕 400g  真空包装 筋道可口 火锅必备</t>
  </si>
  <si>
    <t>禧运年 切片年糕 400g 真空包装 水磨年糕 筋道可口 火锅必备</t>
  </si>
  <si>
    <t>禧运年 燕麦年糕 400g 真空包装 筋道可口 火锅必备</t>
  </si>
  <si>
    <t>禧运年 玉米年糕 400g 真空包装 筋斗可口 火锅必备</t>
  </si>
  <si>
    <t>禧运年 紫薯年糕 400g 真空包装 筋道可口 火锅必备</t>
  </si>
  <si>
    <t>禧运年红豆年糕 400g  真空包装 筋道可口 火锅必备</t>
  </si>
  <si>
    <t>禧运年切片年糕，南瓜年糕，甜年糕火锅年糕炒年糕特价批发</t>
  </si>
  <si>
    <t>禧运年切片年糕400g真空包装水磨年糕四种口味可混搭江浙沪皖包邮</t>
  </si>
  <si>
    <t>仙居米浆糕/横溪软糕/米浆糕/千层糕/仙居特产</t>
  </si>
  <si>
    <t>仙居年糕/台州特产/手工年糕农家食物/真空包装/现做</t>
  </si>
  <si>
    <t>仙居糯米麻糍/糍粑/浙江台州土特产/软香年糕/手工麻糍</t>
  </si>
  <si>
    <t>仙居特产/年糕/水晶糕/农家年货/粳米年糕</t>
  </si>
  <si>
    <t>仙居特产/仙居年糕/水晶糕/农家年货/手撕年糕/粳米年糕</t>
  </si>
  <si>
    <t>鲜e点 韩式芝士年糕南瓜味250g 韩国火锅食材夹心年糕包心</t>
  </si>
  <si>
    <t>鲜e点 韩式芝士年糕紫薯味250g 火锅食材奶酪夹心年糕</t>
  </si>
  <si>
    <t>鲜e点 冷冻芝士年糕原味250g 火锅食材韩国风味 夹心奶酪年糕</t>
  </si>
  <si>
    <t>鲜贵州兴义特产兴仁豆沙粑(外皮有糯米小米玉米鲜米味豆沙馅/10个</t>
  </si>
  <si>
    <t>现包现卖自己家包的正宗东北粘豆包 大黄米 纯手工东北特产黏豆包</t>
  </si>
  <si>
    <t>现货 韩国松鹤牌长生果型年糕豆花生形状500g小当家年糕豆</t>
  </si>
  <si>
    <t>现货 韩国鱼糕韩国鱼饼辣炒年糕必备甜不辣海地村海鲜饼400克</t>
  </si>
  <si>
    <t>现货 满3包邮 韩式风味年糕500克 火锅夹心年糕可拉丝的芝士年糕</t>
  </si>
  <si>
    <t>现货~ 韩国进口 原味芝士年糕+南瓜年糕 500克 散装 分装冷冻年糕</t>
  </si>
  <si>
    <t>现货~ 韩国进口 紫薯年糕+南瓜年糕 500克 散装 分装  冷冻年糕</t>
  </si>
  <si>
    <t>现货~ 韩国进口芝士年糕 500克  分装 散装   可以拉丝的冷冻年糕</t>
  </si>
  <si>
    <t>现货~韩国炒年糕 韩国进口松鹤牌售炒年糕条600克 进口炒年糕</t>
  </si>
  <si>
    <t>现货~韩国进口 饭店供可以拉丝的芝士夹心年糕1000克 年糕火锅</t>
  </si>
  <si>
    <t>现货~韩国进口 饭店专供芝士紫薯年糕1000克 夹心年糕</t>
  </si>
  <si>
    <t>现货~韩国进口 心形星星花朵综合年糕500克很糯很Q喔超可爱</t>
  </si>
  <si>
    <t>现货~韩国进口人气综合年糕 可爱心形星星年糕 500克 火爆新品</t>
  </si>
  <si>
    <t>现货包邮 韩国原装进口芝士年糕 奶酪夹心年糕 饭店专供1kg</t>
  </si>
  <si>
    <t>现货包邮 韩国原装进口芝士年糕 南瓜味芝士火锅上海饭店专供1kg</t>
  </si>
  <si>
    <t>现货发售 山东年糕 黍子米年糕 沂蒙老区特产 年糕年货 250g</t>
  </si>
  <si>
    <t>现货温州特产雁荡山大荆正宗纯手工年糕晚米香米年糕水磨年糕880g</t>
  </si>
  <si>
    <t>现卖现做!山东胶东特产/烟台大黄米糕/年糕/软糯好吃/煎炸蒸糕</t>
  </si>
  <si>
    <t>现蒸现发 山西特产 闻喜卫嫂全家福手工馒头350g*8 花馍 馍馍包邮</t>
  </si>
  <si>
    <t>现做  2014年糕  浙江台州特产 软香晚米年糕 手工年糕 手撕年糕</t>
  </si>
  <si>
    <t>现做 水磨手工白年糕 粳米年糕条脆皮年糕 水磨纯手工 真空包装</t>
  </si>
  <si>
    <t>现做红枣大黄米年糕（发糕、手工馒头、馍馍）1斤装 真空包装</t>
  </si>
  <si>
    <t>现做现卖白年糕水磨纯手香滑软糯 真空包装 舌尖上的宁波特产包邮</t>
  </si>
  <si>
    <t>现做现卖正宗诸暨年糕(原味,玉米,红薯)不含防腐剂添加剂5斤起拍</t>
  </si>
  <si>
    <t>限量 提供  新娘子细长年糕条+辣炒年糕酱 买一送一 全国包邮</t>
  </si>
  <si>
    <t>乡下姥火锅年糕条  片真空包装400g克/可炒炸煮汤涮火锅</t>
  </si>
  <si>
    <t>乡下姥火锅年糕真空包装400g克可炒炸煮汤涮火锅量大从优五袋包邮</t>
  </si>
  <si>
    <t>香葱【虾腊年糕】宁波特产正宗虾蜡年糕传统水磨年糕胜慈城俞家</t>
  </si>
  <si>
    <t>香葱年糕 / 俞家年糕 / 浙江宁波特产 煎一下更好吃</t>
  </si>
  <si>
    <t>香葱年糕/宁波特产水磨年糕/健脾开胃/真空包装/每天现做现发</t>
  </si>
  <si>
    <t>香葱年糕宁波特产美食大榭太平手工30年老作坊品质绝佳胜慈城俞家</t>
  </si>
  <si>
    <t>香米切片年糕 400克 炒年糕 美味火锅年糕条 年糕切片汤年糕</t>
  </si>
  <si>
    <t>香糯坊糖煎年糕 原味小吃糕点油炸煎年糕片糯米糍粑 特价3袋包邮</t>
  </si>
  <si>
    <t>湘村美食小吃糯米糍粑水磨年糕粑粑原味糯米团子新鲜现做5件包邮</t>
  </si>
  <si>
    <t>湘西苗家蒿菜纯糯米糍粑湖南特产传统糕点心零食手工打糕美食小吃</t>
  </si>
  <si>
    <t>湘西农家手工自制糯米粑粑~年粑粑 年糕糯米糍粑500g 大学生创业</t>
  </si>
  <si>
    <t>湘西农家手工自制桐叶粑艾蒿菜粑 带馅的糯米年糕米糕 鲜糯香/5个</t>
  </si>
  <si>
    <t>湘西山里丸子家纯手工糍粑 全糯米</t>
  </si>
  <si>
    <t>湘西特产 糯米糍粑粑 玉米糍粑 蒿粱糍粑 小米糍粑 蒿子糍粑 年糕</t>
  </si>
  <si>
    <t>湘西特产年糕 糯米糍粑传统纯手工打糕 无糖美食</t>
  </si>
  <si>
    <t>湘西田野~寨里土家乡亲打年粑粑  纯糯米手工糍粑500g 赛韩国年糕</t>
  </si>
  <si>
    <t>湘西溆浦特色小吃手工米豆腐 凉粉米糕点 孕妇美食带特制调料包邮</t>
  </si>
  <si>
    <t>湘西一品堂辰溪纯手工糯米年糍粑 葛根粑粑</t>
  </si>
  <si>
    <t>湘西永顺特产蒿子粑粑 农家手工细磨野蒿糯米带馅糍粑 4个/包</t>
  </si>
  <si>
    <t>湘缘丨湖南 农家自制酿豆腐 油豆腐酿肉 豆泡十八酿地方特色食品</t>
  </si>
  <si>
    <t>祥容 火锅年糕条 韩国炒年糕 辣炒年糕专用450克 【常温保180天】</t>
  </si>
  <si>
    <t>祥容 火锅年糕条 手指年糕 韩国炒年糕 辣炒年糕专用450克</t>
  </si>
  <si>
    <t>祥容 特色火锅年糕 韩国辣炒年糕 正宗火锅年糕条专用450克</t>
  </si>
  <si>
    <t>祥容韩式火锅年糕条2.5kg 手指年糕 韩国辣炒年糕 真空包装 批发</t>
  </si>
  <si>
    <t>祥容火锅年糕 韩式年糕条 韩国炒年糕 辣炒年糕 真空包装450g批发</t>
  </si>
  <si>
    <t>祥容火锅年糕 韩式年糕条 韩国辣炒年糕 整箱450g*20袋江浙沪包邮</t>
  </si>
  <si>
    <t>祥容火锅年糕 韩式年糕条 韩国辣炒年糕 整箱450g*30袋江浙沪包邮</t>
  </si>
  <si>
    <t>祥容火锅年糕条 韩式年糕条 韩国辣炒年糕450gX8袋 真空包装 批发</t>
  </si>
  <si>
    <t>祥容水晶年糕 火锅年糕条 切条年糕 韩式炒年糕 真空装450克</t>
  </si>
  <si>
    <t>飨土浙江临海特产 水磨年糕 传统手工制作纯粳米年糕</t>
  </si>
  <si>
    <t>向阳坊蜂蜜黑芝麻年糕 福建特产台式五福年糕 软糯香甜70g</t>
  </si>
  <si>
    <t>向阳坊蜂蜜香橙年糕 福建特产台式五福年糕 软糯香甜70g</t>
  </si>
  <si>
    <t>向阳坊焦糖桂圆年糕 福建特产台式五福年糕 软糯香甜70g</t>
  </si>
  <si>
    <t>小夫妻特产 老舒家水磨手工白年糕 粳米年糕条 天然无添加500g</t>
  </si>
  <si>
    <t>小号300g10个左右/纯手工糯米块 糍粑水磨糯米白年糕类宁波特产</t>
  </si>
  <si>
    <t>小唐特产 丽水遂昌黄米粿 有机健康 农家手工制作 黄金年糕</t>
  </si>
  <si>
    <t>小媳妇 韩国风味年糕打糕条辣炒年糕必备 新娘子年糕条907克</t>
  </si>
  <si>
    <t>小粘饼 粘豆包 粘火勺年糕 粘火烧 现烙现卖桓仁特产500g</t>
  </si>
  <si>
    <t>新产品 韩国进口地瓜夹心年糕 年糕火锅 炒年糕 紫薯年糕 批发</t>
  </si>
  <si>
    <t>新昌嵊州年糕可做韩国辣炒年糕晚米年糕火锅江浙沪皖10斤包邮</t>
  </si>
  <si>
    <t>新昌嵊州特产年糕干年糕胖条磨糍胖休闲零食小吃零食物语非油炸</t>
  </si>
  <si>
    <t>新昌特产 雨露食品 炒年糕胖年糕干 芝麻年糕胖150克 零食小吃</t>
  </si>
  <si>
    <t>新昌特产炒熟芝麻年糕条年糕胖年糕干水糕胖零食品磨糍胖炒制货</t>
  </si>
  <si>
    <t>新春特价-东北特产-粘豆包</t>
  </si>
  <si>
    <t>新到~韩国产 常温年糕条 辣炒年糕条 600克 无防腐剂 3人份劲道</t>
  </si>
  <si>
    <t>新到~韩国直送 年糕条600g 常温年糕 韩国货不是国产哦 劲道</t>
  </si>
  <si>
    <t>新韩国进口南瓜夹心年糕 年糕火锅1kg 夹心米条 批发</t>
  </si>
  <si>
    <t>新货贵州特产年糕450g陈泳坤饵块粑贵州省名牌食品特惠酬宾满包邮</t>
  </si>
  <si>
    <t>新货贵州特产年糕恒绿粮油饵块粑500g马岭河大峡谷饵块粑满包邮</t>
  </si>
  <si>
    <t>新货上市/宁波特产/塔牌慈城水磨年糕/300g真空袋装/舌尖上的中国</t>
  </si>
  <si>
    <t>新货上市/宁波特产/塔牌慈城水磨年糕/3kg小礼盒装/舌尖上的中国</t>
  </si>
  <si>
    <t>新货上市/宁波特产/塔牌慈城水磨年糕/6kg大礼盒装/舌尖上的中国</t>
  </si>
  <si>
    <t>新货上市/宁波特产/塔牌慈城水磨切片年糕/真空包装/舌尖上的中国</t>
  </si>
  <si>
    <t>新货手工年糕 田村黄元米果 糍粑 农家自制黄年糕 韩国年糕条5斤</t>
  </si>
  <si>
    <t>新娘子韩式炒年糕套餐 年糕条500g+年糕酱150g</t>
  </si>
  <si>
    <t>新品 韩国进口 芝士年糕 火锅 韩国料理 250克袋装 【满额包邮】</t>
  </si>
  <si>
    <t>新品 韩国进口 紫薯芝士年糕 火锅 韩国料理 250克袋装</t>
  </si>
  <si>
    <t>新品 韩国进口膨化食品 九日牌炒年糕条110g  20袋/箱</t>
  </si>
  <si>
    <t>新品 韩国辣炒年糕 新娘子韩式年糕条907克 年糕棒 嚼劲十足</t>
  </si>
  <si>
    <t>新品 正宗韩国进口食品 宗家府 泡菜味辣炒年糕500g 年糕条带酱包</t>
  </si>
  <si>
    <t>新品！韩国进口年糕 名家年糕条500g</t>
  </si>
  <si>
    <t>新品！韩国进口年糕片  名家年糕片  500g</t>
  </si>
  <si>
    <t>新品！韩国进口年糕片 名家年糕片 500g</t>
  </si>
  <si>
    <t>新品/5袋包邮/宁波特产/甬上老杨炒年糕干/芝麻糬胖片/100g袋装</t>
  </si>
  <si>
    <t>新品/5袋包邮/宁波特产/甬上老杨炒年糕条/芝麻糬胖干片/100g袋装</t>
  </si>
  <si>
    <t>新品赣县田村绍坤早餐黄元米果252g赣南传统特产年糕全网最实惠</t>
  </si>
  <si>
    <t>新品贵州特产年糕兴义特产恒绿粮油500g马岭河大峡谷饵块粑满包邮</t>
  </si>
  <si>
    <t>新品零食推荐金时子即食韩国炒年糕条55g麻辣/烧烤2味可选内5条入</t>
  </si>
  <si>
    <t>新品秒杀 特产年糕条 大同江炒年糕 韩国风味炒年糕打糕 270g特价</t>
  </si>
  <si>
    <t>新品南瓜芝士年糕 500克南瓜味芝士年糕 菜市场沃鲜汇生鲜超市</t>
  </si>
  <si>
    <t>新品宁波特产正宗虾蜡水磨手工糖年糕火锅年糕条批发真空包装包邮</t>
  </si>
  <si>
    <t>新品上架 三珍斋 特产小吃450g年糕 真空包装水麿切片年糕</t>
  </si>
  <si>
    <t>新品上市春节年货粤港澳风味甜年糕金元宝450g丰伟卖钱</t>
  </si>
  <si>
    <t>新品手工现炒黑芝麻年糕干 长条年糕片 香脆零食点心原味浙江特产</t>
  </si>
  <si>
    <t>新品推荐 正宗韩式风味 芝士年糕 芝士夹心年糕 年糕 南瓜味500g</t>
  </si>
  <si>
    <t>新品推荐 正宗韩式风味 芝士年糕 芝士夹心年糕 年糕 紫薯味500g</t>
  </si>
  <si>
    <t>新品推荐 正宗韩式风味 芝士年糕芝士 夹心年糕 芝士年糕原味500g</t>
  </si>
  <si>
    <t>新品限量促销松鹤食品包装韩国进口食品松鹤牌迷你炒年糕条600g</t>
  </si>
  <si>
    <t>新品粘豆包大黄米粘豆包农家风味 东北特产 无糖食品</t>
  </si>
  <si>
    <t>新品浙江天台特产农家自制火锅手工水磨台州街头街四红糖年糕条</t>
  </si>
  <si>
    <t>新日期 艺堂 糯米团糯米糍麻薯韩国零食60g装 韩国年糕</t>
  </si>
  <si>
    <t>新鲜到货~正品！韩国进口芝士年糕 紫薯+原味 冷冻年糕 分装500g</t>
  </si>
  <si>
    <t>新鲜赣南于都宁都特产黄年米果正宗黄年米果美味纯手工大自然产物</t>
  </si>
  <si>
    <t>新鲜赣南于都宁都特产黄年米果正宗黄年米果美味芝士炒年糕纯手工</t>
  </si>
  <si>
    <t>新鲜年糕江西上饶特产弋阳年糕三清山特产真空包装500g</t>
  </si>
  <si>
    <t>新鲜庆元黄粿/黄米粿/黄年糕/土特产糕点/6根批发4.3还江浙沪包邮</t>
  </si>
  <si>
    <t>新鲜上市 宁波糯米块  糍粑 真空包装</t>
  </si>
  <si>
    <t>新鲜现切手工年糕片/水磨年糕片 正宗宁波年糕 江浙沪5斤包邮</t>
  </si>
  <si>
    <t>新鲜现做年糕条 炒年糕原材料 手工新鲜 年糕条500g</t>
  </si>
  <si>
    <t>新鲜野生蒿菜糍粑 清明果传统糕点心零食 湘西溆浦农家小吃满包邮</t>
  </si>
  <si>
    <t>新鲜煮饵块 蒙自香米饵块粑 真空包装 现做现包装500克</t>
  </si>
  <si>
    <t>新县方糕 福建莆田特产 纯手工 传统糕点 甜点 糕饼 美食小吃 2元</t>
  </si>
  <si>
    <t>信阳特产 信阳土特产 光山糍粑 红豆沙馅糍粑饼子 农家手工精致制</t>
  </si>
  <si>
    <t>信阳特产糍粑 农家手工纯糯米糍粑传统糕点年货必备5斤装特价包邮</t>
  </si>
  <si>
    <t>信阳特产农家糯米糍粑手工糍粑罗山糍粑传统糕点年糕5斤包邮</t>
  </si>
  <si>
    <t>星尚人气美食推荐 上海特色小吃 糯勿糯传统咸味葱花年糕500克</t>
  </si>
  <si>
    <t>兴义安龙粳稻晚米饵块粑布依情 耳块粑475g袋装贵州特产贵州年糕</t>
  </si>
  <si>
    <t>杏花楼 桂花糖年糕 中华老字号 宁波年糕 传统糯米制年糕干年糕片</t>
  </si>
  <si>
    <t>杏花楼集团 沈大成食品 火锅年糕 400g 水磨年糕</t>
  </si>
  <si>
    <t>杏花楼集团 沈大成食品 手工年糕（片） 500g 糯米糕 面食</t>
  </si>
  <si>
    <t>徐州特产 芝麻云片糕 中华老字号传统糕点 糯米雪片250克/袋</t>
  </si>
  <si>
    <t>旭祥水磨年糕火锅麻辣烫专用300g海底捞火锅底料小肥羊 东北特产</t>
  </si>
  <si>
    <t>宣城馆宣城特产手工制作农家无糖年糕纯香糯米糍粑 5份 多省包邮</t>
  </si>
  <si>
    <t>宣城馆宣城特产手工制作农家无糖年糕纯香糯米糍粑5份多省包邮</t>
  </si>
  <si>
    <t>雪白原味芝士年糕 奶酪年糕 包芯年糕 韩国年糕 炒年糕 20个250g</t>
  </si>
  <si>
    <t>雪罗里 地道韩国口味辣炒年糕 韩国正宗韩式炒年糕 米条400g</t>
  </si>
  <si>
    <t>雪罗里韩国年糕条韩国炒年糕速食辣白菜年糕*1年糕酱*1辣白菜*3袋</t>
  </si>
  <si>
    <t>寻味浙江正宗嵊州年糕麻糍健康美味新米手工代主食</t>
  </si>
  <si>
    <t>亚达黄粿 福建年糕 美味火锅搭档</t>
  </si>
  <si>
    <t>亚沟粘豆包 笨磨坊东北手工黄米黏豆包年糕 黑龙江特产 6件包邮</t>
  </si>
  <si>
    <t>亚沟粘豆包 笨磨坊东北手工糯米黏豆包年糕 黑龙江特产 6件包邮</t>
  </si>
  <si>
    <t>延安年糕陕西陕北年糕片五谷杂粮软糜小米油糕切糕3斤包邮</t>
  </si>
  <si>
    <t>延边朝鲜族 韩国传统手工自制-韩国打糕-桂皮糕 桂皮饺子</t>
  </si>
  <si>
    <t>延边朝鲜族纯手工年糕 韩国风味韩式打糕红豆松糕500g 散状整豆！</t>
  </si>
  <si>
    <t>延边朝鲜族打糕 今时子冰打糕 糯米糕 打糕 糯米糍韩国风味食品</t>
  </si>
  <si>
    <t>延边朝鲜族打糕条 炒年糕 韩国延边口味 延边延吉特产 500g</t>
  </si>
  <si>
    <t>延边朝鲜族大米饼 发酵米饼 传统美食甜酸口散装500克真空6件包邮</t>
  </si>
  <si>
    <t>延边朝鲜族民俗食品彩云糕散装一斤</t>
  </si>
  <si>
    <t>延边朝鲜族手工白色糯米打糕 月牙糕 红豆沙打糕饺子 月亮 年糕</t>
  </si>
  <si>
    <t>延边朝鲜族特产 年糕 打糕 艾蒿营养盒糕</t>
  </si>
  <si>
    <t>延边朝鲜族特产 年糕条500g 2份送米糕酱</t>
  </si>
  <si>
    <t>延边朝鲜族特产 正宗辣炒年糕条 韩式打糕条 送辣酱 无任何添加剂</t>
  </si>
  <si>
    <t>延边朝鲜族特产辣炒年糕条酱专用酱韩式米糕条配料酱打糕条酱特价</t>
  </si>
  <si>
    <t>延边朝鲜族特产手工打糕纯糯米制作韩食传统年糕米糕送黄豆粉特价</t>
  </si>
  <si>
    <t>延边朝鲜族特色 风味小吃 整枝辣炒年糕条 糯米条</t>
  </si>
  <si>
    <t>延边朝鲜族特色风味小吃 豆面打糕散粧味道超好入口劲道十足250g</t>
  </si>
  <si>
    <t>延边朝鲜族特色小吃 韩国炒年用年糕条特等糯米条纯手工制作500g</t>
  </si>
  <si>
    <t>延边朝鲜族特色小吃正宗韩国年糕条打糕条米糕条10元邮费</t>
  </si>
  <si>
    <t>延边朝鲜族小饺子 月亮饺子 豆馅饺子 打糕饺子 小饺子</t>
  </si>
  <si>
    <t>延边打糕 年糕</t>
  </si>
  <si>
    <t>延边打糕 手工 最正宗朝鲜族打糕 纯糯米 每天新加工 送黄豆粉</t>
  </si>
  <si>
    <t>延边商城 朝鲜族特产 正宗传统打糕 韩国打糕年糕粘/赠送黄豆粉</t>
  </si>
  <si>
    <t>延边商城 韩式东北特产朝鲜族打糕点心年糕蘸料 传统黄豆粉50g</t>
  </si>
  <si>
    <t>延边商城 皇冠秒杀 韩国辣炒年糕条250g 韩式打糕条原料 1人份</t>
  </si>
  <si>
    <t>延边特产 朝鲜族打糕 彩云糕 散状 年糕 韩国风味 超级好吃</t>
  </si>
  <si>
    <t>延边特产 朝鲜族打糕 大黄米粘糕 黄米面年糕 南瓜面年糕 超好吃</t>
  </si>
  <si>
    <t>延边特产 朝鲜族打糕 散状 年糕 韩国风味 最正宗 延边民俗风味</t>
  </si>
  <si>
    <t>延边特产 年糕条 韩国辣炒年糕条 打糕条 专用年糕条 每天新加工</t>
  </si>
  <si>
    <t>延边特产朝鲜族传统美食 韩国韩式打糕年糕盒糕 四色凉糕两份包邮</t>
  </si>
  <si>
    <t>延边特产朝鲜族传统美食 韩国韩式打糕营养盒糕 四色凉糕两份包邮</t>
  </si>
  <si>
    <t>延边特产朝鲜族打糕 糯米年糕大米饼 发糕 小粘饼500g 全店58包邮</t>
  </si>
  <si>
    <t>延边特产朝鲜族散状 红豆糕 红豆糯米糕 手工松糕年糕 全店58包邮</t>
  </si>
  <si>
    <t>延边特产韩国年糕 正宗朝鲜族打糕条 米糕条 炒打糕条500克</t>
  </si>
  <si>
    <t>延边特产韩式料理打糕 辣炒年糕家庭装套装</t>
  </si>
  <si>
    <t>延边特产零食打糕条点心辣炒打糕条韩式炒年糕赠送料</t>
  </si>
  <si>
    <t>延边特产美食 月亮饺子 粘蒿饺子 打糕饺子 韩国特色小吃延边打糕</t>
  </si>
  <si>
    <t>延边特产美食 粘蒿糕 打糕 韩国特色小吃 朝鲜族打糕 延边打糕</t>
  </si>
  <si>
    <t>延边特产香糯米血肠 正宗韩国米肠 朝鲜族手工米肠500克散装真空</t>
  </si>
  <si>
    <t>延边特产延吉西市场正宗朝族打糕粘米糕韩食年糕送黄豆粉满35包邮</t>
  </si>
  <si>
    <t>延边特产正宗朝鲜族打糕条 打糕片炒年糕 年糕片 500g送100g酱</t>
  </si>
  <si>
    <t>延边特色朝鲜族风味小吃汤类专用年糕片纯糯米片韩国酱汤可用500G</t>
  </si>
  <si>
    <t>延边特色小吃/批发/韩式辣炒年糕/打糕/打糕条/500g/50元包邮</t>
  </si>
  <si>
    <t>延边天仙福 韩国韩式 年糕条 打糕片 打糕条片</t>
  </si>
  <si>
    <t>延边小吃 打糕饺子 月亮饼子 朝鲜族打糕 韩国打糕 每天新加工</t>
  </si>
  <si>
    <t>延边小吃 平发糕 大米饼 朝鲜族打糕 韩国打糕 年糕片 每天新加工</t>
  </si>
  <si>
    <t>延边正宗朝鲜族糯米年糕条 筋道十足 辣炒年糕条 口感超正</t>
  </si>
  <si>
    <t>延边正宗炒年糕片 400g</t>
  </si>
  <si>
    <t>盐城年糕 瓢城朱家年糕 玉米糕 黏棒头糕 方糕 苏北方块糕 5斤</t>
  </si>
  <si>
    <t>盐城特产 纯玉米年糕 方块糕、民间传统手工30年历史 方年糕 方糕</t>
  </si>
  <si>
    <t>盐城特产方块年糕盐城特产方块手工年糕自制无添加方块年糕</t>
  </si>
  <si>
    <t>盐城特产方块年糕盐城特产玉米手工年糕自制无添加玉米年糕</t>
  </si>
  <si>
    <t>剡品百味 美味高粱年糕 粗粮年糕 嵊州特产磨糍 年糕条</t>
  </si>
  <si>
    <t>剡品百味 宁波嵊州年糕荞麦磨糍 切条年糕 粗粮年糕</t>
  </si>
  <si>
    <t>剡品百味 嵊州特产年糕 麻糍 晚粳米年糕 黑米年糕 混合装</t>
  </si>
  <si>
    <t>剡品百味 嵊州特色特产年糕 年糕条 黑米年糕 健康美食</t>
  </si>
  <si>
    <t>杨氏年糕 农家手工正宗诸暨年糕 白年糕 年糕水磨年糕</t>
  </si>
  <si>
    <t>叶氏大黄米红芸豆馅粘豆包 东北特产绿色食品 手工劲道好吃3.22kg</t>
  </si>
  <si>
    <t>一包包邮辣炒年糕韩国芝士芝心拉丝年糕500g火锅年糕中韩超市</t>
  </si>
  <si>
    <t>一袋包邮 清净园 宗家府炒年糕 年糕条 宗家府年糕 韩国年糕</t>
  </si>
  <si>
    <t>一袋包邮韩国料理韩式年糕条批发炒年糕2.5公斤粘糕米条手指年糕</t>
  </si>
  <si>
    <t>一级原装正品  韩式年糕条 真空包装净含量907克 好吃很Q~</t>
  </si>
  <si>
    <t>一斤价正宗平远梅畲黄粄 客家特产手工黄元米果 黄板火锅传统小吃</t>
  </si>
  <si>
    <t>一康 韩国年糕 南瓜芝士年糕  韩国炒年糕拉丝芝心年糕条 500g</t>
  </si>
  <si>
    <t>一康 韩国年糕 紫薯芝士年糕  韩国炒年糕拉丝芝心年糕条 500g</t>
  </si>
  <si>
    <t>一康 韩国芝士年糕条 豆捞火锅食材芝心奶酪Q软芝香 原味 500g/袋</t>
  </si>
  <si>
    <t>一康 韩式年糕 450g</t>
  </si>
  <si>
    <t>一康 芝士年糕 南瓜味 500g 芝士夹心年糕 选用法国进口芝士</t>
  </si>
  <si>
    <t>一康 芝士年糕 紫薯味 500g 韩式炒年糕 年糕条 年糕Q软 芝士浓郁</t>
  </si>
  <si>
    <t>一康厂家直销正宗韩式年糕条1000g专供韩国料理店韩式年糕批发</t>
  </si>
  <si>
    <t>一康韩国芝士年糕条 豆捞火锅食材芝心奶酪Q软芝香 南瓜味500g/袋</t>
  </si>
  <si>
    <t>一康食品 韩国年糕 原味芝士年糕 韩国炒年糕拉丝芝心年糕条 500g</t>
  </si>
  <si>
    <t>一康芝士年糕 奶酪年糕 韩国年糕 500g 2袋包邮全国 拍下客服改价</t>
  </si>
  <si>
    <t>一休 日本进口年糕400g 烧烤年糕 日式年糕 碳烤年糕 日本年糕块</t>
  </si>
  <si>
    <t>一只鼎  切片年糕/切条味超韩国炒年糕 江浙沪皖满百包邮上海特色</t>
  </si>
  <si>
    <t>一只鼎 切片年糕454g/味超韩国炒年糕</t>
  </si>
  <si>
    <t>一组包邮 五种口味 海宁特产海宁手工糯米年糕 黑米年糕桂花年糕</t>
  </si>
  <si>
    <t>壹人壹 糯米糍粑 200g 湖南传统特产 粑粑 年糕</t>
  </si>
  <si>
    <t>壹人壹 糯米糍粑 200GX5包 湖南土特产 手工打糕 年糕 组合</t>
  </si>
  <si>
    <t>壹人壹蒿子粑粑 湖南传统土特产手工纯糯米打糕 糍粑 炒年糕200g</t>
  </si>
  <si>
    <t>壹人壹蒿子粑粑湖南传统土特产手工纯糯米打糕 糍粑 炒年糕组合</t>
  </si>
  <si>
    <t>弋阳年糕 江西特产弋阳大禾米年糕 免费切片 5斤装 真空包装 包邮</t>
  </si>
  <si>
    <t>溢满香白年糕舌尖上的中国美食浙江宁波特产胜慈城切糕条又糯又香</t>
  </si>
  <si>
    <t>溢满香脱水年糕片 上海特产 孕妇食品4斤江浙沪包邮水磨手工年糕</t>
  </si>
  <si>
    <t>印象漓江农家粉利 水浸粑大米水磨年糕传统糕点炒年糕真空包装白</t>
  </si>
  <si>
    <t>印象漓江农家手工红糖年糕黄粑糯米糍粑船上糕点黄糕粑水磨年糕甜</t>
  </si>
  <si>
    <t>印子粑米饺清明米粑 香樟木压饺子皮工具饺子器米饺板饺子合口器</t>
  </si>
  <si>
    <t>永安小吃 果条筒 粿条 叉叉果1500克(6盒) 冷藏箱装/顺丰快递</t>
  </si>
  <si>
    <t>油糕 陕北 年糕 炸糕枣糕舌尖上的中国 4斤 包邮</t>
  </si>
  <si>
    <t>油糕 陕北 年糕 炸糕枣糕舌尖上的中国 绥德 绥德二后生</t>
  </si>
  <si>
    <t>有机食品 绿辰粘豆包 黏豆包 东北哈尔滨特产 280g 舌尖美味</t>
  </si>
  <si>
    <t>鱼翅黄金糕 东南亚风味 广式早茶 速冻甜品 椰奶口味 需要煎 蒸</t>
  </si>
  <si>
    <t>俞家 / 白糍粑 / 宁波块 / 顶级手工 糯米年糕/舌尖上的中国2美食</t>
  </si>
  <si>
    <t>俞家 / 彩虹礼盒 / 年糕礼盒 / 舌尖上的中国 美食</t>
  </si>
  <si>
    <t>俞家 / 枸杞年糕 / 上等青海枸杞 / 原果制作</t>
  </si>
  <si>
    <t>俞家 / 黑糖年糕 / 红糖年糕 / 最好的糖+最好的年糕</t>
  </si>
  <si>
    <t>俞家 / 六六大顺 / 年糕礼盒 / 全世界最好吃的水磨年糕</t>
  </si>
  <si>
    <t>俞家 / 南瓜年糕 / 补中益气 柔糯营养 / 舌尖上的中国美食</t>
  </si>
  <si>
    <t>俞家 / 脱水年糕片 / 浙江宁波特产  孕妇食品 / 4斤江浙沪包邮</t>
  </si>
  <si>
    <t>俞家 / 中华年糕条 / 是韩国年糕的妈妈 / 辣炒年糕中华传统美食</t>
  </si>
  <si>
    <t>俞家 / 紫薯年糕 / 抗衰老补气血 / 孕妇养身 / 舌尖上的中国</t>
  </si>
  <si>
    <t>俞家 /番薯年糕/温补滋 红糖年糕自家地瓜给孕妇 / 舌尖中国美食</t>
  </si>
  <si>
    <t>俞家年糕 / 彩虹年糕 /白绿黄紫/ 纯天然植物 / 稻香村 南食召</t>
  </si>
  <si>
    <t>渝东南*苗家食品 糍粑 糯米糍粑 香糯糍粑80-85克/个</t>
  </si>
  <si>
    <t>渝小二重庆特产 农家自制纯天然糯米手工万州粑粑糕点糍粑500g</t>
  </si>
  <si>
    <t>雨润 400克火锅年糕 条状年糕 宁波风味,不可油炸。</t>
  </si>
  <si>
    <t>玉环新青年 台州姑婆年糕手工土制 无色素无添加 淡盐白年糕包邮</t>
  </si>
  <si>
    <t>预定韩国进口紫薯年糕 德安爱牌紫薯夹心年糕1000g 冷冻紫薯年糕</t>
  </si>
  <si>
    <t>预售 韩国进口大林蟹肉棒180克 蟹足棒 大人宝宝爱吃  开袋即食</t>
  </si>
  <si>
    <t>预售 黄元米果 年糕 糍粑 江西赣南客家特产 农家自制1000g</t>
  </si>
  <si>
    <t>预售 舌尖上的中国 赣南特产 传统手工黄元米果年糕糍粑 限量供应</t>
  </si>
  <si>
    <t>御之味热销 正宗韩国年糕条 韩国炒年糕专用原料韩式辣炒年糕400g</t>
  </si>
  <si>
    <t>原产地发货 安徽特产 安庆名产 清真柏兆记 桂花条年糕 散称400克</t>
  </si>
  <si>
    <t>原生老种子粳米制作的年糕,5斤,无任何化学添加</t>
  </si>
  <si>
    <t>原味【散装3条】预售1月25日发货独家好材料定制宁波虾蜡虾腊年糕</t>
  </si>
  <si>
    <t>原味白糕东台美食自家手工做小方块年糕糯米糕苏北特产</t>
  </si>
  <si>
    <t>原味香芋年糕 有心年糕 包心年糕 韩式炒年糕 韩国美食 年糕条</t>
  </si>
  <si>
    <t>原味芝士年糕 火锅食材 500g/包 韩国风味</t>
  </si>
  <si>
    <t>原味芝士年糕500g 韩式风味拉丝奶酪年糕芝士夹心年糕火锅</t>
  </si>
  <si>
    <t>原味芝士年糕500g 祥容奶酪夹心拉丝芝心年糕 韩国风味火锅年糕条</t>
  </si>
  <si>
    <t>原装韩国炒年糕用 出口韩国炒年糕片 真空包装907克 无防腐剂</t>
  </si>
  <si>
    <t>源升Y·S·FOOD 水磨年糕 300g袋 手工年糕 宁波特产</t>
  </si>
  <si>
    <t>越南进口美食 越南最好吃的黄龙绿豆糕</t>
  </si>
  <si>
    <t>云南 蒙自年糕 保鲜香米饵块 大米粑粑 1000g 真空包装 3个包邮</t>
  </si>
  <si>
    <t>云南传统美食  香糯可口 蒙自玫瑰年糕 玫瑰红糖年糕500 4个包邮</t>
  </si>
  <si>
    <t>云南大理特产 正宗大理糯香米饵丝 新鲜饵丝 真空装 买10送2</t>
  </si>
  <si>
    <t>云南大理特产 正宗香米饵块 圆饵块 烧片饵块粑粑 满4斤包邮送酱</t>
  </si>
  <si>
    <t>云南大理特产香米小饵块 腾冲大救驾 酱粑粑 年糕 正宗手工制食品</t>
  </si>
  <si>
    <t>云南傣族美食特产 傣旺地道傣家风味 竹筒饭 甜而不腻 400g</t>
  </si>
  <si>
    <t>云南红河蒙自特产美味年糕/耳块/粑粑真空包装1000g 特价促销</t>
  </si>
  <si>
    <t>云南蒙自大井 白糖花生年糕 500g真空包装 超划算 4个多省包邮</t>
  </si>
  <si>
    <t>云南蒙自大井 白糖火腿年糕 情人节赠品 500g真空包装 4个包邮</t>
  </si>
  <si>
    <t>云南蒙自大井 紫糯米芝麻年糕 500g真空包装 超划算 3个多省包邮</t>
  </si>
  <si>
    <t>云南蒙自大井年糕 紫米八宝饭 500克真空保鲜 3个以上多省包邮</t>
  </si>
  <si>
    <t>云南蒙自饵块年糕　八宝饭　宴请必备　香甜珍品　4个部分包邮</t>
  </si>
  <si>
    <t>云南蒙自年糕 白糖花生年糕 500g 真空包装 购满 6个以上包邮</t>
  </si>
  <si>
    <t>云南蒙自年糕厂 白糖花生年糕 500克真空包装 划算3个多省包邮</t>
  </si>
  <si>
    <t>云南蒙自年糕厂 红糖年糕500g与485g真空包装 优质糯米9.5元包邮</t>
  </si>
  <si>
    <t>云南蒙自特产 大井年糕 紫米八宝饭 500g 5件包邮</t>
  </si>
  <si>
    <t>云南蒙自特产 红糖年糕 蒙自年糕    500g 真空包装  4个包邮</t>
  </si>
  <si>
    <t>云南蒙自特产 红糖年糕 小吃香米饵块1000克 蒙自年糕 送礼佳品</t>
  </si>
  <si>
    <t>云南蒙自特产 红糖年糕500g/舌尖上的土特食品 【两件包邮】</t>
  </si>
  <si>
    <t>云南蒙自特产 火腿 年糕 4个包邮</t>
  </si>
  <si>
    <t>云南蒙自特产 蒙自板扎年糕 红糖年糕 500g 真空包装4个起拍包邮</t>
  </si>
  <si>
    <t>云南蒙自特产 蒙自年糕 红糖年糕 500g 真空包装</t>
  </si>
  <si>
    <t>云南蒙自特产 蒙自年糕 红糖年糕 500g 真空包装 88包邮</t>
  </si>
  <si>
    <t>云南蒙自特产 蒙自新安所玫瑰年糕  500g 真空包装4个起拍包邮</t>
  </si>
  <si>
    <t>云南蒙自特产 年糕</t>
  </si>
  <si>
    <t>云南蒙自特产 年糕 紫米 八宝饭   4个包邮</t>
  </si>
  <si>
    <t>云南烧饵块 饵块 真空保鲜装 配祺家甜辣酱 特产传统小吃 500克</t>
  </si>
  <si>
    <t>云南烧饵块8个装 约500克 蒙自香米饵块粑安龙饵块曲靖小粑粑年糕</t>
  </si>
  <si>
    <t>云南特产 传统美食 香糯可口 蒙自保鲜香米饵块 1000g 真空包装</t>
  </si>
  <si>
    <t>云南特产 传统美食 香糯可口 蒙自红糖年糕 500g 真空包装</t>
  </si>
  <si>
    <t>云南特产 大救驾小饵块/大理小吃 鲜糯香米饵块粑粑 年糕 350克</t>
  </si>
  <si>
    <t>云南特产 大救驾小饵块/大理小吃 鲜糯香米饵块粑粑 年糕 800克</t>
  </si>
  <si>
    <t>云南特产 大理油条烧饵块 肉酱饵块小吃 真空保鲜装 舌尖上的美味</t>
  </si>
  <si>
    <t>云南特产 蒙自传统年糕 蒙自糍粑 485克真空包装 3个多省包邮</t>
  </si>
  <si>
    <t>云南特产 蒙自红糖玫瑰年糕 饵块 粑粑 传统美食 真空包装500g</t>
  </si>
  <si>
    <t>云南特产 蒙自红糖年糕 蒙自年糕 风味小吃 500克一个 云南美食</t>
  </si>
  <si>
    <t>云南特产 蒙自年糕 红糖年糕 年糕 糕点 糯米糕 真空包装3个包邮</t>
  </si>
  <si>
    <t>云南特产 蒙自年糕红糖年糕 真空包装 大井年糕500g装4袋包邮</t>
  </si>
  <si>
    <t>云南特产 蒙自香米饵块 真空包装 比年糕好吃 1000克 3个包邮</t>
  </si>
  <si>
    <t>云南特产 年糕 香米 饵块 1000g    4个包邮</t>
  </si>
  <si>
    <t>云南特产 普洱胖大妈饵块 糯米糍粑 烧饵块粑粑 大救驾云南十八怪</t>
  </si>
  <si>
    <t>云南特产 曲靖正宗香米饵块  传统小吃 年糕纯手工制作绿色食品</t>
  </si>
  <si>
    <t>云南特产 手工饵块 曲靖饵块 香米饵块 手工制作 赛年糕3个包邮</t>
  </si>
  <si>
    <t>云南特产 腾冲大救驾饵块片 饵块400克 地道美食合丰干饵块片</t>
  </si>
  <si>
    <t>云南特产 新鲜蒙自红糖年糕 500g真空包装 超级划算 4件以上包邮</t>
  </si>
  <si>
    <t>云南特产 宣威小吃 小饵块 云南有名的小吃 火腿炒饵块</t>
  </si>
  <si>
    <t>云南特产传统美食香糯可口蒙自红糖年糕500克真空包装10元不限重</t>
  </si>
  <si>
    <t>云南特产纯优质糯米糍粑 原味无糖年糕 糕点点心 蕨根糍粑3个包邮</t>
  </si>
  <si>
    <t>云南特产大理烧饵块手工制作糯香米年糕新鲜小粑粑真空包装送</t>
  </si>
  <si>
    <t>云南特产傣旺泼水粑粑五谷年糕傣家风味无糖比粽子好吃400克</t>
  </si>
  <si>
    <t>云南特产傣旺敲敲竹筒饭400g竹子糯米饭方便米饭五谷杂粮加热即食</t>
  </si>
  <si>
    <t>云南特产傣旺竹筒竹香饭竹子饭方便糯米饭五谷杂粮加热即食205g</t>
  </si>
  <si>
    <t>云南特产饵块 烧饵块 腾冲大救架 云南火锅年糕</t>
  </si>
  <si>
    <t>云南特产饵块粑粑 /云南小吃 鲜糯香米饵块粑粑 年糕 1000克</t>
  </si>
  <si>
    <t>云南特产美食 腾冲炒饵块 会丰袋装饵块片400克 鲜香可口油而不腻</t>
  </si>
  <si>
    <t>云南特产美食 腾冲大救驾 云腾袋装饵块片400克 炒饵块特香特地道</t>
  </si>
  <si>
    <t>云南特产美食 正宗云南手工饵块酱粑粑 烧烤饵块 新鲜饵块 家乡味</t>
  </si>
  <si>
    <t>云南特产美食云南十八怪大救驾 真空粑粑饵块年糕950克炒饵块特价</t>
  </si>
  <si>
    <t>云南特产蒙自美食红糖年糕香糯可口</t>
  </si>
  <si>
    <t>云南特产米线正宗大理香米饵丝/耳丝 细米线真空包装 500克</t>
  </si>
  <si>
    <t>云南特产年糕 农家自产香米饵块粑粑 1000g鲜新烧饵块真空包装</t>
  </si>
  <si>
    <t>云南特产年糕　正宗蒙自年糕　红糖年糕　传统小吃 4个部分包邮</t>
  </si>
  <si>
    <t>云南特产曲靖粗饵丝饵条饵块制品赛年糕 新鲜拿货真空包装3袋包邮</t>
  </si>
  <si>
    <t>云南特产曲靖烧饵块香米饵块圆形薄片饵块5个真空包装3份包邮</t>
  </si>
  <si>
    <t>云南特产曲靖香米饵块 曲靖小粑粑 纯手工制作绿色食品 3个包邮</t>
  </si>
  <si>
    <t>云南特产曲靖蒸饵丝曲靖小吃饵块类比年糕好吃赛腾冲饵丝 3袋包邮</t>
  </si>
  <si>
    <t>云南特产食品正宗手工制作大理饵块粑粑 年糕传统特色小吃 真空装</t>
  </si>
  <si>
    <t>云南特产手工椿饵块官渡饵块传习馆出品真空包装 当地人最爱小吃</t>
  </si>
  <si>
    <t>云南特产特色美食小吃正宗香米饵块800克腾冲大救驾官渡粑粑包邮</t>
  </si>
  <si>
    <t>云南特产正品蒙自糍粑蒙自年糕香糯好吃485g真空包装10元不限重</t>
  </si>
  <si>
    <t>云南西双版纳特产 正宗傣家糯米年糕 傣粑毫糯索泼水粑粑</t>
  </si>
  <si>
    <t>云南西双版纳特产：正宗傣家传统年糕毫啰嗦糯米粑粑12个装现做</t>
  </si>
  <si>
    <t>云南小吃 美食云南饵块炒饵块曲靖香米饵块 赛腾冲大救驾 4袋包邮</t>
  </si>
  <si>
    <t>云南小吃 美食云南饵块炒饵块曲靖香米饵块 赛腾冲大救驾3袋包邮</t>
  </si>
  <si>
    <t>云南小吃烧粑粑正宗烧饵块烤粑粑饵块500克真空包装上海发货</t>
  </si>
  <si>
    <t>云霞牌会泽包谷饵块玉米饵块香米饵块3个包邮无添加粗粮饵块</t>
  </si>
  <si>
    <t>运费10包邮DIY专用 韩国风味鱼饼鱼串辣炒年糕条专用涮锅街边小吃</t>
  </si>
  <si>
    <t>运费10元包邮 韩国食品 韩泰乐鱼饼鱼串 辣炒年糕专用 料理涮锅</t>
  </si>
  <si>
    <t>运费10元包邮 正宗东北粘豆包 大黄米 手工制作黏豆包 芸豆馅 9个</t>
  </si>
  <si>
    <t>运费10元不限重 东北特产/粘火勺/粘豆包/年火烧/现做</t>
  </si>
  <si>
    <t>运费10元封顶 东北延边特产  炒年糕 米糕</t>
  </si>
  <si>
    <t>运费10元封顶 延边特产朝鲜族打糕 糯米糕 朝鲜族糕点 小饺子250g</t>
  </si>
  <si>
    <t>运费10元封顶 延边特产朝鲜族打糕 糯米糕 小饼 发糕 糯米饼500g</t>
  </si>
  <si>
    <t>杂粮年糕切片年糕 红豆年糕火锅年糕炒年糕甜年糕特价批发</t>
  </si>
  <si>
    <t>杂粮年糕切片年糕 紫薯年糕火锅年糕炒年糕甜年糕特价批发</t>
  </si>
  <si>
    <t>枣糕 陕北油糕 年糕 炸糕枣糕 2斤起拍</t>
  </si>
  <si>
    <t>炸红糖糍粑250克 湖南湘西特产 纯手工现打糯米糍粑条 年糕条打糕</t>
  </si>
  <si>
    <t>粘豆包 东北老式手工粘豆包 大黄米 粘大米面 400g10份</t>
  </si>
  <si>
    <t>粘豆包 东北特产 纯农家手工粘玉米粘豆包 东北豆包真空5斤包邮</t>
  </si>
  <si>
    <t>粘豆包 东北特产 正宗农家纯手工粘豆包 速食主食 现蒸黏豆包500g</t>
  </si>
  <si>
    <t>粘豆包 东北特产老妈手工包制大黄米/粘大米豆包真空塑封5份包邮</t>
  </si>
  <si>
    <t>粘豆包 黑龙江特产纯手工大黄米包邮自家正宗黄豆包  东北粘豆包</t>
  </si>
  <si>
    <t>粘豆包 红豆沙陷东北粘豆包绿辰粘豆包东北黏豆包</t>
  </si>
  <si>
    <t>粘豆包 黄米粘豆包 东北粘豆包 东北特产 送礼产品 5斤十件包邮啦</t>
  </si>
  <si>
    <t>粘豆包 黄米粘豆包 东北粘豆包 东北特产5斤10件包邮送礼首选产品</t>
  </si>
  <si>
    <t>粘豆包 黏豆包东北特产小吃 手工年糕黄豆包真空包装食品 500g</t>
  </si>
  <si>
    <t>粘豆包 黏豆包东北特产小吃绿辰 手工年糕黄豆包真空包装即食食品</t>
  </si>
  <si>
    <t>粘豆包 甜味 新口味 豆沙馅 东北粘豆包 大黄米粘豆包 500g  12元</t>
  </si>
  <si>
    <t>粘豆包 芸豆沙陷 东北粘豆包绿辰粘豆包东北黏豆包</t>
  </si>
  <si>
    <t>粘豆包、正宗东北粘豆包、年豆包、自家手工制作。</t>
  </si>
  <si>
    <t>粘豆包大黄米红小豆纯手工黏豆包年糕粘糕东北特产真空包装500克</t>
  </si>
  <si>
    <t>粘豆包大黄米正宗东北粘豆包5份包邮朝鲜族打糕真空包装农家自制</t>
  </si>
  <si>
    <t>粘豆包东北农家妈妈纯手工自制东北粘豆包江米糯米粘豆包500g包邮</t>
  </si>
  <si>
    <t>粘豆包东北特产 江米黏豆包纯手工代餐年糕500g现蒸真空白豆包</t>
  </si>
  <si>
    <t>粘豆包东北粘豆包特产风味自家制作豆包真空包装5份包邮</t>
  </si>
  <si>
    <t>粘豆包绿辰黏豆包东北豆包真空包装280g东北黏豆包</t>
  </si>
  <si>
    <t>粘豆包黏豆包东北黑龙江特产绿辰粘豆包年糕有机绿色食品小吃零食</t>
  </si>
  <si>
    <t>粘豆包黏豆包东北绿辰豆包大黄米特产年糕绿色零食品小吃25袋包邮</t>
  </si>
  <si>
    <t>粘豆包黏豆包哈尔滨绿辰豆包东北特产有机绿色食品粗粮礼盒装包邮</t>
  </si>
  <si>
    <t>粘豆包农村手工黏豆包大黄米面/江米面/芸豆馅年糕4斤包邮送白糖</t>
  </si>
  <si>
    <t>粘豆包正宗东北特产大黄米纯手工制作黏豆包包邮7个500g 5斤包邮</t>
  </si>
  <si>
    <t>粘豆包正宗东北特产黑龙江江米粘玉米农家纯手工有机食品干粮小吃</t>
  </si>
  <si>
    <t>粘豆包正宗东北特产美食小吃大黄米纯手工制作黏豆包包邮4袋2000g</t>
  </si>
  <si>
    <t>粘豆包正宗东北粘豆包大黄米面豆包纯手工制作面豆包 5斤包邮</t>
  </si>
  <si>
    <t>粘糕黄面糕年糕特价手工馒头特产过年美食每个2.3元10个起拍3斤多</t>
  </si>
  <si>
    <t>粘火勺 东北特产满族特色 粘火勺粘豆包全场5件不同宝贝包邮18省</t>
  </si>
  <si>
    <t>粘火勺黏火烧苏子叶粘豆包粘耗子年糕东北特产500克五斤包邮</t>
  </si>
  <si>
    <t>粘卷糕韩式打糕条韩式糕点传统糕点名家天仙福糕点2件免邮</t>
  </si>
  <si>
    <t>粘玉米面粘豆包 正宗东北特产纯手工年糕比大黄米黏豆包好吃共6袋</t>
  </si>
  <si>
    <t>湛江安铺特产华强年糕水磨糯米传统年糕广东年糕廉江年糕2kg包邮</t>
  </si>
  <si>
    <t>张力生韩国辣炒年糕套餐  韩式辣炒年糕条韩国炒年糕韩国美食420g</t>
  </si>
  <si>
    <t>张力生上海特产韩国辣酱速食年糕微波炉3分钟 韩式零食半成品年货</t>
  </si>
  <si>
    <t>张力生微波韩国炒年糕套餐韩式糯米粘糕年糕条 送甜辣酱年糕酱G</t>
  </si>
  <si>
    <t>张立生 韩国炒年糕套餐 韩式糯米粘糕年糕条 送甜辣酱年糕酱 包邮</t>
  </si>
  <si>
    <t>掌柜妈妈自制手工年糕 水磨粳米年糕 宁波慈城年糕 玉米年糕麻糍</t>
  </si>
  <si>
    <t>浙江黄粿特产年糕糍粑 纯手工制作灰汁黄元米果滋味清香 柔嫩可口</t>
  </si>
  <si>
    <t>浙江老宁波特产正宗慈城水磨手工火锅年糕条500g真空包装厂家直销</t>
  </si>
  <si>
    <t>浙江老字号 善蒸坊红糖糕 发糕 蒸热下就可食用 低价促销</t>
  </si>
  <si>
    <t>浙江丽水龙泉特产正宗松松水磨年糕手工年糕真空三支包装/450克</t>
  </si>
  <si>
    <t>浙江丽水龙泉土特产 传统黄果 黄年糕 八都三斌黄粿8包/礼盒套装</t>
  </si>
  <si>
    <t>浙江丽水松阳黄米果 年糕 自制密封包装 年货 江浙沪5条包邮</t>
  </si>
  <si>
    <t>浙江丽水特产 龙泉八都农家黄果饼 黄米果黄粿年糕 纯手工无添加</t>
  </si>
  <si>
    <t>浙江丽水特产 龙泉庆元松松黄米果 建辉遂昌黄年糕黄米粿400g免邮</t>
  </si>
  <si>
    <t>浙江临安年糕手工年糕 自制白粳糯米年糕5斤装</t>
  </si>
  <si>
    <t>浙江临安手指年糕条 韩式年糕 火锅 2斤装 江浙沪包邮</t>
  </si>
  <si>
    <t>浙江龙泉特产 八都黄果 三斌黄米果 黄粿年糕 松松黄果 特价冲冠</t>
  </si>
  <si>
    <t>浙江龙泉特产年糕gu 糯米红糖糕手工糖糕 糯米糕 甜而不腻 黄果</t>
  </si>
  <si>
    <t>浙江龙泉土特产 农家传统黄粿 黄年糕 三斌八都黄粿 礼盒装 热卖</t>
  </si>
  <si>
    <t>浙江龙泉土特产传统糕点黄粿黄年糕松松八都黄果450g/包特价促销</t>
  </si>
  <si>
    <t>浙江龙泉土特产黄粿黄果农家糕点 八都蔡记三斌黄年糕厂家直营店</t>
  </si>
  <si>
    <t>浙江年糕 红糖年糕 农家糯米手工年糕 年年高糯米糍粑3*250g包邮</t>
  </si>
  <si>
    <t>浙江宁波【红薯年糕】手工水磨番薯 孕妇老人小孩零食 胜慈城当天</t>
  </si>
  <si>
    <t>浙江宁波农家年糕 新鲜散装切片年糕 宁波特产 包邮</t>
  </si>
  <si>
    <t>浙江宁波嵊州新昌特产新晚米自家现做农家水磨年糕</t>
  </si>
  <si>
    <t>浙江宁波特产 传统美食 年糕干 年糕胖 片 煮 炒 炸 爆 舌尖美味</t>
  </si>
  <si>
    <t>浙江宁波特产 慈城年糕冯恒大300g水磨年糕 厂家直销发货 新货</t>
  </si>
  <si>
    <t>浙江宁波特产 筷子年糕  宁波年糕  真空包装 全国包邮 680克装</t>
  </si>
  <si>
    <t>浙江宁波特产 礼品年糕  特级糯米精制白年糕 全国包邮 450克装</t>
  </si>
  <si>
    <t>浙江宁波特产 手工年糕真空包装 水磨年糕 5斤江浙沪皖包邮</t>
  </si>
  <si>
    <t>浙江宁波特产 优质年糕 水磨年糕 纯手工年糕 全国包邮 真空包装</t>
  </si>
  <si>
    <t>浙江宁波特产慈城冯恒大300g水磨年糕</t>
  </si>
  <si>
    <t>浙江宁波特产慈城水磨年糕 手工年糕条 适合炒年糕五斤包邮江浙沪</t>
  </si>
  <si>
    <t>浙江宁波土特产 切片年糕 宁波白年糕 全国包邮 真空包装 450克装</t>
  </si>
  <si>
    <t>浙江农家石臼手打糯米年糕手工特产真空包装胜宁波水磨年糕满包邮</t>
  </si>
  <si>
    <t>浙江青麻糍 糍粑 纯手工 糯米糍 麻兹 艾草 特产麻糬  清明 农家</t>
  </si>
  <si>
    <t>浙江绍兴嵊州特产自家新鲜水磨年糕小吃点心磨糍年糕条绿色食品</t>
  </si>
  <si>
    <t>浙江畲乡特产手工年糕黄果黄米粿农家自制黄粿黄年糕碱粿无添加剂</t>
  </si>
  <si>
    <t>浙江嵊州特产农家自制年糕干麻糍年糕条绿色食品磨糍零食散装发糕</t>
  </si>
  <si>
    <t>浙江嵊州土特产年糕胖年糕干磨胖糍 黑芝麻甜味炒制休闲零食小吃</t>
  </si>
  <si>
    <t>浙江松阳红糖糕 年糕 家家必备年货 步步高升</t>
  </si>
  <si>
    <t>浙江遂昌年货特产黄米粿黄年糕点心炒年糕遂昌建辉黄米果400g</t>
  </si>
  <si>
    <t>浙江遂昌特产 黄米果 黄年糕 炒年糕 遂昌黄米粿</t>
  </si>
  <si>
    <t>浙江遂昌特产 黄米粿 蔡源黄年糕 黄粿 黄米果  炒年糕 真空包装</t>
  </si>
  <si>
    <t>浙江遂昌特产 黄米粿 黄年糕 炒年糕 遂昌建辉黄米果 4根包邮</t>
  </si>
  <si>
    <t>浙江遂昌特产 遂昌黄米果 年糕 农家味糕点 正宗蔡源黄米粿 400g</t>
  </si>
  <si>
    <t>浙江遂昌特产黄米果 黄年糕 糕点 口感爽滑黄米粿真空包装</t>
  </si>
  <si>
    <t>浙江台州 特产五谷杂粮年糕 黑米年糕 荞麦糯米晚米彩色粗粮年糕</t>
  </si>
  <si>
    <t>浙江台州年糕三姓年糕正宗优质晚米韩国炒年糕条临海厂家直销批</t>
  </si>
  <si>
    <t>浙江台州宁波嵊州年糕火锅年糕磨糍水磨纯手工糯米晚稻米白年糕</t>
  </si>
  <si>
    <t>浙江台州人正品年糕正宗优质晚米韩国炒年切糕条临海厂家直销批发</t>
  </si>
  <si>
    <t>浙江台州特产 白年糕5斤农家手工糯米年糕粘糕条 韩国炒年糕包邮</t>
  </si>
  <si>
    <t>浙江台州特产 糯米糍粑 农家手工自制糍耙 年糕 送礼佳品500g</t>
  </si>
  <si>
    <t>浙江台州特产 手工年糕农家食物 正宗晚米香年糕 真空包装/现做</t>
  </si>
  <si>
    <t>浙江台州特产 现做现卖 农家 白年糕 自制手工 年糕片 条糯米糕</t>
  </si>
  <si>
    <t>浙江台州特产等级手工年糕白年糕农家食物真空包装现做早中饭美食</t>
  </si>
  <si>
    <t>浙江台州特产海鲜干货 东海野生小黄鱼干咸鱼干 黄鱼鲞散实惠装</t>
  </si>
  <si>
    <t>浙江特产  优质晚米实熟年糕 /韩国年糕/现做年糕/热热就吃小年糕</t>
  </si>
  <si>
    <t>浙江特产 年货 宁波慈城 纯粳米水磨手工 年糕 散装 4斤</t>
  </si>
  <si>
    <t>浙江特产 宁波慈城 纯粳米水磨手工 年糕 宁波年糕 散装 5斤装</t>
  </si>
  <si>
    <t>浙江特产 宁波慈城 粳米水磨手工 年糕 宁波年糕 散装4斤</t>
  </si>
  <si>
    <t>浙江特产 五谷杂粮年糕 小米年糕自产自销 现做现卖  营养主食</t>
  </si>
  <si>
    <t>浙江特产 真空包装年糕 超级Q 粳米年糕 有劲道 好吃 5斤 包邮</t>
  </si>
  <si>
    <t>浙江特产农家人自己吃的白年糕糯米年糕桐庐合村特产</t>
  </si>
  <si>
    <t>浙江特产软香年糕/晚米年糕片/韩国炒年糕 /宁波年糕条/真空包装</t>
  </si>
  <si>
    <t>浙江特产台州年糕 农家自制晚米玉米年糕 最有韧性玉米年糕现做</t>
  </si>
  <si>
    <t>浙江天台特产正宗台州细米面(散装)面干早米粉干粉丝无添加 5斤起</t>
  </si>
  <si>
    <t>浙江桐乡 农家石臼手打糯米年糕 手工特产真空包装 2件起包邮</t>
  </si>
  <si>
    <t>浙江温州土特产农家自制平阳栀子木黄年糕黄粿散装浙江特价促销</t>
  </si>
  <si>
    <t>浙江五谷杂粮台州年糕 晚米红高粱年糕 独家自制高粱年糕270克</t>
  </si>
  <si>
    <t>浙江正宗纯手工水磨年糕 年糕条 可切年糕片</t>
  </si>
  <si>
    <t>真空老字号肖巷子特色又一精品泸州白糕 泡粑家乡的味道10个</t>
  </si>
  <si>
    <t>真正的宁波手工年糕水磨年糕 鸣鹤古镇 糯Q有嚼劲 真空包装 5斤装</t>
  </si>
  <si>
    <t>枕头粑 红高粱糍粑 白糯米年糕 本土风味精心手工 湖北武穴特产</t>
  </si>
  <si>
    <t>枕头粑---红高粱糍粑、白糯米年糕年粑~请亲们拍时备注哦~</t>
  </si>
  <si>
    <t>蒸饵丝 新鲜 正空包装 蒙自香米饵块现做现切 500克</t>
  </si>
  <si>
    <t>正品东北特产亚沟大黄米粘豆包黑龙江特产真正的传统满族做法</t>
  </si>
  <si>
    <t>正品韩国风味韩式东炫牌年糕条500克 江浙沪皖整箱包邮</t>
  </si>
  <si>
    <t>正品如意牌3.6kg宁波慈城水磨年糕礼盒旅游纪念品土特产满额包邮</t>
  </si>
  <si>
    <t>正品如意牌6kg慈城水磨年糕礼盒宁波土特产企业年货批发满额包邮</t>
  </si>
  <si>
    <t>正品水磨年糕 手工年糕条【浙江宁波特产】白年糕 江浙沪40包免邮</t>
  </si>
  <si>
    <t>正品思念 28g紫薯豌豆派 豆香溢齿 香醇可口/12个整件包邮</t>
  </si>
  <si>
    <t>正品无防腐剂真空出口级 ASSI BRAND 炒年糕用 新堂洞年糕条 907g</t>
  </si>
  <si>
    <t>正宗 三七市水磨年糕 纯粳米 手工年糕 浙江宁波特产 礼盒3600克</t>
  </si>
  <si>
    <t>正宗 台州年糕 水磨 白年糕  /中国美食 浙江特产 胜宁波 切糕条</t>
  </si>
  <si>
    <t>正宗 天台年糕 年糕丝 绵软糯滑  好吃不沾牙 筋道有咬头</t>
  </si>
  <si>
    <t>正宗 弋阳年糕 纯大禾谷米制作PK宁波年糕 韩国年糕 全国9省包邮</t>
  </si>
  <si>
    <t>正宗朝鲜族打糕糯米打糕年糕纯手工制作糕点500克五份包邮</t>
  </si>
  <si>
    <t>正宗朝鲜族辣炒年糕条 韩式打糕条 1人份 每天新做 真空包装250g</t>
  </si>
  <si>
    <t>正宗朝鲜族特色食品打糕  超Q 很劲道 糯米打糕500克 送豆面</t>
  </si>
  <si>
    <t>正宗传统打糕/延边朝鲜族特产韩国打糕/赠送黄豆面运费10元包邮</t>
  </si>
  <si>
    <t>正宗慈城绿藤水磨年糕 小吃 300g条状 年货批发团购</t>
  </si>
  <si>
    <t>正宗慈城水磨年糕片 手工切片年糕[浙江宁波特产] 1月20日生产</t>
  </si>
  <si>
    <t>正宗地方特产！贵溪年糕！传统手工打造，纯真绿色食品，风味！</t>
  </si>
  <si>
    <t>正宗东北江米粘豆包糯米豆包批发白豆包纯手工制作500g/份5份包邮</t>
  </si>
  <si>
    <t>正宗东北绿辰粘豆包 手工年糕 大黄米 黑龙江特产年货食品5袋包邮</t>
  </si>
  <si>
    <t>正宗东北年糕 东北切糕 大黄米切糕 糯米年糕切糕 450克5袋包邮</t>
  </si>
  <si>
    <t>正宗东北年糕 东北切糕 江米切糕 糯米年糕切糕 450克5袋包邮</t>
  </si>
  <si>
    <t>正宗东北农家自制大黄米粘豆包【黄黏豆包】真空500克装 10斤包邮</t>
  </si>
  <si>
    <t>正宗东北人家手工黏豆包  东北粘豆包  黄米面豆包 手工豆包</t>
  </si>
  <si>
    <t>正宗东北手工粘豆包大黄米粘豆包年糕现包黄豆包江米粘豆包10赠1</t>
  </si>
  <si>
    <t>正宗东北手工粘豆包江米粘豆包年糕江米粘豆包特价10赠1包邮</t>
  </si>
  <si>
    <t>正宗东北特产 东北粘火烧 粘豆包 年火烧5斤包邮</t>
  </si>
  <si>
    <t>正宗东北特产 粘豆包 大黄米豆包 嘎嘎好吃，老粘呼了</t>
  </si>
  <si>
    <t>正宗东北特产大黄米面年糕粘糕切糕 江米面豆包传统工艺无添加</t>
  </si>
  <si>
    <t>正宗东北特产大黄米粘豆包纯手工糯米亚沟黏豆包切糕包邮10袋送1</t>
  </si>
  <si>
    <t>正宗东北特产江米豆包粘豆包红豆馅儿现拍现做十件包邮</t>
  </si>
  <si>
    <t>正宗东北特产年糕大黄米切糕现拍现做五份包邮</t>
  </si>
  <si>
    <t>正宗东北特产年糕粘糕 大黄米面黏糕老式糯米粘糕手工切糕5斤包邮</t>
  </si>
  <si>
    <t>正宗东北特产年火烧江米面粘火烧现拍现做额满包邮</t>
  </si>
  <si>
    <t>正宗东北特产年火烧粘大黄米面粘火烧红豆馅儿现拍现做额满包邮</t>
  </si>
  <si>
    <t>正宗东北特产黏豆包满族风味小吃粘豆包年糕大黄米纯手工10板以上</t>
  </si>
  <si>
    <t>正宗东北特产黏豆包满族风味小吃粘豆包年糕大黄米纯手工5斤包邮</t>
  </si>
  <si>
    <t>正宗东北特产黏豆包满族风味小吃粘豆包年糕大黄米纯手工制作包邮</t>
  </si>
  <si>
    <t>正宗东北特产糯米粘米纯手工粘豆包 黑龙江特产五常年糕自家发货</t>
  </si>
  <si>
    <t>正宗东北特产手工粘豆包大黄米黏糕现蒸现卖3斤包邮糯米真空包装</t>
  </si>
  <si>
    <t>正宗东北特产苏子叶大黄米面江米面黏粘豆包年糕纯手工无添加500g</t>
  </si>
  <si>
    <t>正宗东北特产粘豆包纯手工大黄米黏豆包现蒸豆包 2份包邮</t>
  </si>
  <si>
    <t>正宗东北特产粘豆包纯手工豆包糯豆包大黄米豆包500g三斤包邮</t>
  </si>
  <si>
    <t>正宗东北特产粘豆包纯手工年糕大黄米黏豆包现蒸豆包3斤包邮真空</t>
  </si>
  <si>
    <t>正宗东北特产粘豆包纯手工年糕大黄米黏豆包现蒸豆包6份包邮真空</t>
  </si>
  <si>
    <t>正宗东北特产粘豆包纯手工年糕大黄米黏豆包现蒸豆包真空包装</t>
  </si>
  <si>
    <t>正宗东北特产粘豆包纯手工年糕大黄米芸豆黏豆包现蒸豆包真空包邮</t>
  </si>
  <si>
    <t>正宗东北特产粘豆包纯手工年糕江米面黏豆包现蒸现卖3斤包邮真空</t>
  </si>
  <si>
    <t>正宗东北特产粘豆包粗粮年糕豆包手工大黄米粘豆包10斤包邮赠1斤</t>
  </si>
  <si>
    <t>正宗东北特产粘豆包满族风味黄米面粘豆包大黄米纯手工3斤包邮</t>
  </si>
  <si>
    <t>正宗东北特产粘豆包手工年糕大黄米黏豆包现蒸豆包</t>
  </si>
  <si>
    <t>正宗东北特产粘豆包真空包装纯手工大黄米/糯米黏豆包现蒸5斤包邮</t>
  </si>
  <si>
    <t>正宗东北味土特产！农家自制 手工 年糕！</t>
  </si>
  <si>
    <t>正宗东北粘豆包 纯手工大黄米粘黏豆包 现做现卖 真空 5斤包邮</t>
  </si>
  <si>
    <t>正宗东北粘豆包 大黄米粘豆包 黏豆包450克 真空包装 5袋包邮</t>
  </si>
  <si>
    <t>正宗东北粘豆包 东北 农家自做大黄米 江米白粘豆包 可选 6份包邮</t>
  </si>
  <si>
    <t>正宗东北粘豆包 东北豆包 自做大黄米粘豆包 黏豆包东北豆包 年糕</t>
  </si>
  <si>
    <t>正宗东北粘豆包 江米面粘豆包 糯米白豆包 大米黏豆包 5袋包邮</t>
  </si>
  <si>
    <t>正宗东北粘豆包 绿辰粘豆包 真空包装 常温保存热食 5袋包邮</t>
  </si>
  <si>
    <t>正宗东北粘豆包传统手工包馅 红豆大黄米玉米面500g 特价5斤包邮</t>
  </si>
  <si>
    <t>正宗东北粘豆包纯手工 大黄米黏豆包芸豆馅黑龙江特产 真空包装</t>
  </si>
  <si>
    <t>正宗东北粘豆包纯手工现做大黄米/糯米真空包装黏豆包 3斤包邮</t>
  </si>
  <si>
    <t>正宗饵块 云南蒙自饵块粑粑 年糕类 真空包装</t>
  </si>
  <si>
    <t>正宗枫亭糕蜜枣，冬瓜条，花生仁，三袋包邮,十袋送一袋本店白糕</t>
  </si>
  <si>
    <t>正宗韩国 粘艾蒿糕 延边朝鲜族天仙福传统 糯米发糕 打糕年糕</t>
  </si>
  <si>
    <t>正宗韩国 粘圆凉糕 延边朝鲜族天仙福传统糯米发糕打糕年糕</t>
  </si>
  <si>
    <t>正宗韩国部队火锅芝士年糕火锅套餐韩国炒年糕套餐2-3人份包邮</t>
  </si>
  <si>
    <t>正宗韩国朝鲜族打糕 东北传统特产糯米打糕条手工制作粘年糕包邮</t>
  </si>
  <si>
    <t>正宗韩国炒年糕 打糕条 大同江辣炒年糕 韩国风味方便 满38元包邮</t>
  </si>
  <si>
    <t>正宗韩国炒年糕 辣炒年糕 韩式年糕条 韩国料理年糕450克</t>
  </si>
  <si>
    <t>正宗韩国炒年糕辣炒年糕条打糕条500g/袋 两袋包邮送年糕酱</t>
  </si>
  <si>
    <t>正宗韩国炒年糕辣炒年糕条打糕条909g/料理店用食材</t>
  </si>
  <si>
    <t>正宗韩国炒年糕水磨打糕韩式辣炒年糕条片满4件包邮</t>
  </si>
  <si>
    <t>正宗韩国炒年糕套餐 韩式年糕3袋+韩式辣酱1盒 包邮</t>
  </si>
  <si>
    <t>正宗韩国打糕 传统糯米打糕 朝鲜族手工粘年糕 大长今 200g</t>
  </si>
  <si>
    <t>正宗韩国打糕条 朝族手工炒年糕 延边特产、年糕条大米条真空500</t>
  </si>
  <si>
    <t>正宗韩国大同江炒年糕条辣酱套餐真空打糕微辣全网最低促销价</t>
  </si>
  <si>
    <t>正宗韩国风味 大米发糕 糯米饼 延边朝鲜族传统打糕粘糕年糕</t>
  </si>
  <si>
    <t>正宗韩国风味 韩式发糕 糯米糕 延边朝鲜族传统打糕粘糕年糕</t>
  </si>
  <si>
    <t>正宗韩国风味 南瓜芝士年糕 奶酪夹心年糕 韩式火锅年糕 500克</t>
  </si>
  <si>
    <t>正宗韩国风味 手工 彩色凉糕 延边朝鲜族传统美食打糕粘糕</t>
  </si>
  <si>
    <t>正宗韩国风味 手工 粘黑米糕 延边朝鲜族传统美食打糕粘糕</t>
  </si>
  <si>
    <t>正宗韩国风味 手工大豆粘糕 延边朝鲜族传统美食打糕粘糕年糕</t>
  </si>
  <si>
    <t>正宗韩国风味 手工糯米花糕 延边朝鲜族传统美食打糕粘糕</t>
  </si>
  <si>
    <t>正宗韩国风味 手工糯米蜜糕 延边朝鲜族传统美食打糕年糕</t>
  </si>
  <si>
    <t>正宗韩国风味 手工圆凉糕 延边朝鲜族传统美食打糕粘糕年糕</t>
  </si>
  <si>
    <t>正宗韩国风味 手工粘米营养饭 延边朝鲜族传统美食打糕粘糕</t>
  </si>
  <si>
    <t>正宗韩国风味 原味芝士年糕 奶酪夹心年糕 韩式火锅年糕 500克</t>
  </si>
  <si>
    <t>正宗韩国风味 紫薯芝士年糕 500克 韩国风味火锅夹心年糕</t>
  </si>
  <si>
    <t>正宗韩国风味 宗家府炒年糕 清净园年糕条 含酱料500g Q弹</t>
  </si>
  <si>
    <t>正宗韩国风味大同江辣炒年糕条真空打糕微辣酱套餐</t>
  </si>
  <si>
    <t>正宗韩国风味手工 粘米营养饭延边朝鲜族天仙福传统美食打糕</t>
  </si>
  <si>
    <t>正宗韩国风味手工 粘面瓜糕 延边朝鲜族传统美食打糕粘糕年糕</t>
  </si>
  <si>
    <t>正宗韩国风味手工 粘芝麻糕 延边朝鲜族传统美食打糕粘糕年糕</t>
  </si>
  <si>
    <t>正宗韩国风味天仙福大米发糕 糯米饼 延边朝鲜族打糕粘糕三份包邮</t>
  </si>
  <si>
    <t>正宗韩国风味芝士年糕500g带馅夹心年糕 可拉丝 火锅 韩式炒年糕</t>
  </si>
  <si>
    <t>正宗韩国进口年糕南瓜/芝士/紫薯三种口味混搭 韩国风味年糕火锅</t>
  </si>
  <si>
    <t>正宗韩国进口芝士年糕1kg 拉丝夹心奶酪年糕 紫薯 南瓜芝士年糕</t>
  </si>
  <si>
    <t>正宗韩国卡通米糕 延边朝鲜族天仙福传统美食 年糕手工打糕 发糕</t>
  </si>
  <si>
    <t>正宗韩国辣炒年糕 白年糕条 韩国辣酱 炒年糕 韩式年糕 4袋包邮</t>
  </si>
  <si>
    <t>正宗韩国辣炒年糕条大同江炒年糕套餐配辣酱包打糕条好吃270克</t>
  </si>
  <si>
    <t>正宗韩国米肠 血肠 朝鲜族纯手工即食料理 东北延边特产500克</t>
  </si>
  <si>
    <t>正宗韩国米糕 面瓜切糕 延边朝鲜族传统民族 年糕手工打糕</t>
  </si>
  <si>
    <t>正宗韩国米糕 四方糕 延边朝鲜族天仙福传统美食糕点年糕手工打糕</t>
  </si>
  <si>
    <t>正宗韩国米糕 天仙福白豆糕 散状延边朝鲜族手工打糕年糕三斤包邮</t>
  </si>
  <si>
    <t>正宗韩国米糕 天仙福白燕糕 延边朝鲜族传统民族 年糕 手工打糕</t>
  </si>
  <si>
    <t>正宗韩国米糕 天仙福彩云糕 延边朝鲜族 手工打糕 年糕 速冻保鲜</t>
  </si>
  <si>
    <t>正宗韩国米糕 天仙福大豆粘白糕 糯米黄糕延边朝鲜族手工打糕年糕</t>
  </si>
  <si>
    <t>正宗韩国米糕 天仙福黄大豆糕 延边朝鲜族传统糕点 年糕手工打糕</t>
  </si>
  <si>
    <t>正宗韩国米糕天仙福 白大豆糕 延边朝鲜族传统糕点 年糕手工打糕</t>
  </si>
  <si>
    <t>正宗韩国年糕  韩一奶奶糯米年糕条 韩式炒年糕辣酱套餐500g*2</t>
  </si>
  <si>
    <t>正宗韩国年糕  韩一奶奶糯米年糕条 粘糕 韩式炒年糕辣酱套餐500g</t>
  </si>
  <si>
    <t>正宗韩国年糕 韩式炒年糕条纯手工年糕辣炒年糕米条非冷冻3份包邮</t>
  </si>
  <si>
    <t>正宗韩国年糕天仙福手工营养爱心糕 延边朝鲜族传统美食粘糕打糕</t>
  </si>
  <si>
    <t>正宗韩国糯米年糕手工小豆粘白糕 延边朝鲜族天仙福传统粘糕打糕</t>
  </si>
  <si>
    <t>正宗韩国手工 糯米豆沙馅饺子 延边朝鲜族天仙福传统年糕3份包邮</t>
  </si>
  <si>
    <t>正宗韩国手工 糯米粘卷糕 延边朝鲜族天仙福传统美食打糕年糕</t>
  </si>
  <si>
    <t>正宗韩国手工 营养粘糕 延边朝鲜族传统特产打糕年糕 粘糕300g</t>
  </si>
  <si>
    <t>正宗韩国手工白色大豆沙馅饺子 延边朝鲜族天仙福传统年糕3份包邮</t>
  </si>
  <si>
    <t>正宗韩国手工韩式发糕 糯米糕延边天仙福朝鲜族传统打糕粘糕</t>
  </si>
  <si>
    <t>正宗韩国手工糯米 粘面瓜糕 延边朝鲜族天仙福传统美食打糕粘糕</t>
  </si>
  <si>
    <t>正宗韩国手工糯米打糕条炒年糕 正宗朝鲜族打糕条 东北打糕500g</t>
  </si>
  <si>
    <t>正宗韩国手工糯米发糕 黑米糕 延边朝鲜族天仙福传统年糕打糕</t>
  </si>
  <si>
    <t>正宗韩国四色凉糕 豆沙馅粘糕 延边朝鲜天仙福族糯米年糕3份包邮</t>
  </si>
  <si>
    <t>正宗韩国天仙福炒年糕辣炒年糕片米糕 延边朝鲜族传统美食</t>
  </si>
  <si>
    <t>正宗韩国天仙福炒年糕辣炒年糕片米糕片 延边朝鲜族美食三份包邮</t>
  </si>
  <si>
    <t>正宗韩国天仙福手工糯米 彩色凉糕 延边朝鲜族传统美食打糕500g</t>
  </si>
  <si>
    <t>正宗韩国天仙福四色凉糕 豆沙馅粘糕 延边朝鲜族糯米年糕3份包邮</t>
  </si>
  <si>
    <t>正宗韩国小吃特产年糕条手指年糕韩式料理辣炒年糕料理店专用食材</t>
  </si>
  <si>
    <t>正宗韩国营养年糕 延边朝鲜族传统糯米粘糕打糕三种口味一组包邮</t>
  </si>
  <si>
    <t>正宗韩国营养粘糕延边朝鲜族天仙福手工制作打糕 糯米年糕3份包邮</t>
  </si>
  <si>
    <t>正宗韩国芝麻糕 延边朝鲜族天仙福传统美食糯米发糕打糕粘糕</t>
  </si>
  <si>
    <t>正宗韩国芝士年糕 包馅夹心年糕 杂锦芝士紫薯南瓜混合口味1人份</t>
  </si>
  <si>
    <t>正宗韩国芝士年糕 原味 韩国火锅奶酪夹心250克1-2人份 批发5斤</t>
  </si>
  <si>
    <t>正宗韩国芝士年糕500g 柏兰韩式紫薯芝士夹心年糕 江浙沪皖包邮</t>
  </si>
  <si>
    <t>正宗韩国宗家府炒年糕500g  宗家府 年糕 韩国 炒年糕</t>
  </si>
  <si>
    <t>正宗韩式 芝士年糕 奶酪年糕 紫薯年糕  火锅夹心年糕特批发500克</t>
  </si>
  <si>
    <t>正宗韩式草莓年糕500g柏兰夹心年糕条 韩国芝士年糕江浙沪皖包邮</t>
  </si>
  <si>
    <t>正宗韩式草莓年糕500克 柏兰草莓夹心年糕条 韩国芝士火锅年糕用</t>
  </si>
  <si>
    <t>正宗韩式炒年糕 韩式年糕 年糕条 韩国料理专供 真空包装350g</t>
  </si>
  <si>
    <t>正宗韩式炒年糕 年糕条\打糕 韩国料理 辣炒年糕 450g真空包装</t>
  </si>
  <si>
    <t>正宗韩式风味 芝士年糕 夹心年糕  原味 麻瓜 紫薯 3种口味500g</t>
  </si>
  <si>
    <t>正宗韩式风味 芝士年糕芝士 夹心年糕 芝士年糕南瓜特价批发500g</t>
  </si>
  <si>
    <t>正宗韩式风味 紫薯芝士年糕 夹心火锅年糕 500克</t>
  </si>
  <si>
    <t>正宗韩式风味原味芝士年糕 奶酪年糕 夹心年糕 500g/包</t>
  </si>
  <si>
    <t>正宗韩式风味芝士年糕  韩国火锅夹心年糕 500克原味</t>
  </si>
  <si>
    <t>正宗韩式风味芝士年糕  韩国火锅夹心年糕 500克原味  可批发</t>
  </si>
  <si>
    <t>正宗韩式风味芝士年糕 韩国火锅夹心年糕 500g原味</t>
  </si>
  <si>
    <t>正宗韩式风味芝士年糕 奶酪年糕 韩国火锅夹心年糕 500克特价批发</t>
  </si>
  <si>
    <t>正宗韩式风味芝士年糕 特制版 韩国火锅夹心年糕 500克原味</t>
  </si>
  <si>
    <t>正宗韩式风味芝士年糕 特制版 韩国火锅夹心年糕 500克原味可批发</t>
  </si>
  <si>
    <t>正宗韩式风味芝士年糕 原味500克 奶酪夹心年糕条 韩国火锅年糕</t>
  </si>
  <si>
    <t>正宗韩式风味芝士年糕/三种口味/韩国火锅夹心年糕 500克</t>
  </si>
  <si>
    <t>正宗韩式风味芝士年糕500g 火锅套餐韩国夹心年糕原味 年糕条小吃</t>
  </si>
  <si>
    <t>正宗韩式风味紫薯年糕 特制版 韩国火锅芝士年糕 500克/包</t>
  </si>
  <si>
    <t>正宗韩式风味紫薯芝士年糕  韩国火锅夹心年糕 500克紫薯年糕</t>
  </si>
  <si>
    <t>正宗韩式韩国炒年糕条打糕条 辣味 方便食品400g在家做韩剧炒年糕</t>
  </si>
  <si>
    <t>正宗韩式韩国炒年糕条打糕条 原味 方便食品400g在家做韩剧炒年糕</t>
  </si>
  <si>
    <t>正宗韩式韩国炒年糕条打糕条调味料 辣味1kg 韩式餐馆饭店必备品</t>
  </si>
  <si>
    <t>正宗韩式韩国炒年糕条打糕条调味料 原味1kg 韩式餐馆饭店必备品</t>
  </si>
  <si>
    <t>正宗韩式韩国炒年糕条大米打糕条400g 韩国朝鲜族料理店 必备材料</t>
  </si>
  <si>
    <t>正宗韩式黄桃年糕500g柏兰夹心年糕韩国芝士火锅年糕江浙沪皖包邮</t>
  </si>
  <si>
    <t>正宗韩式米条韩国年糕条炒年糕酱料甜辣酱清潭洞 江浙沪皖包邮</t>
  </si>
  <si>
    <t>正宗韩式年糕 柏兰草莓年糕条 韩国辣炒年糕必备 夹心年糕500g</t>
  </si>
  <si>
    <t>正宗韩式年糕 柏兰黄桃味年糕条 韩国辣炒年糕必备 夹心年糕500g</t>
  </si>
  <si>
    <t>正宗韩式年糕 柏兰芝士年糕条 韩国辣炒年糕必备 夹心年糕500g</t>
  </si>
  <si>
    <t>正宗韩式年糕条 炒年 朝鲜族辣炒年糕街边小吃做法400克可批发</t>
  </si>
  <si>
    <t>正宗韩式芝士包心年糕 韩国炒年糕火锅奶酪夹心包馅年糕 5斤批发</t>
  </si>
  <si>
    <t>正宗韩味年糕 【双赢】一康 韩国芝士年糕 三种口味 500克/包</t>
  </si>
  <si>
    <t>正宗韩味年糕 【双赢】一康 韩国芝士年糕 原味 500克/包</t>
  </si>
  <si>
    <t>正宗河姆渡水磨年糕300g真空装 宁波特产浸煮不烂炒食不粘</t>
  </si>
  <si>
    <t>正宗湖南特产农家自制糍粑粑纯糯米手工年糕无糖原味新鲜现做包邮</t>
  </si>
  <si>
    <t>正宗灰汁 遂昌黄米果 志源金竹叶村 传统特产年糕 无添加</t>
  </si>
  <si>
    <t>正宗灰汁遂昌蔡源建辉黄米粿黄米果黄米年糕黄粿黄金糕真空无添加</t>
  </si>
  <si>
    <t>正宗江西赣南客家特产年糕美食小吃大余黄元米果天然绿色手工糍粑</t>
  </si>
  <si>
    <t>正宗江西土特产 景德镇瑶园碱水粑 大米制作 寒婆粑 浮梁年糕特价</t>
  </si>
  <si>
    <t>正宗老字号小苏州吉祥大锦鲤鱼豆沙500克鱼糕点年夜饭年年有余</t>
  </si>
  <si>
    <t>正宗临安手工白年糕条500g 手工特产 味道不输宁波年糕</t>
  </si>
  <si>
    <t>正宗龙泉八都水磨年糕 松松黄果同厂 农家制法香滑柔韧</t>
  </si>
  <si>
    <t>正宗龙泉特产农家手工黄粿黄米粿黄年糕传统糕点口感很Q很糥</t>
  </si>
  <si>
    <t>正宗龙泉土特产三斌黄粿农家传统黄粿黄年糕火锅蒸煎炸炒特价热卖</t>
  </si>
  <si>
    <t>正宗绿辰粘豆包 东北特产纯粮打造 280g/袋 5袋包邮</t>
  </si>
  <si>
    <t>正宗蒙自饵块　云南特产小吃　酱粑粑 烧烤饵块 新鲜饵块　优质</t>
  </si>
  <si>
    <t>正宗年糕宁波特产水磨年糕水晶年糕米芝缘年糕 68元/箱江浙沪包邮</t>
  </si>
  <si>
    <t>正宗宁波慈城年糕 无防腐剂 可做油炸年糕 口感糯味道好 免邮</t>
  </si>
  <si>
    <t>正宗宁波年糕/水磨白年糕/宁波特产 真空包装/舌尖上的中国推荐</t>
  </si>
  <si>
    <t>正宗宁波水磨年糕现做现卖 舌尖上的中国美食 浙江宁波特产/包邮</t>
  </si>
  <si>
    <t>正宗宁波特产 纯糯米 手工糯米块 手工糍粑 水磨糯米块  新鲜现做</t>
  </si>
  <si>
    <t>正宗宁波特产虾蜡水磨高粱年糕条批发手工制作真空包装剩慈城俞家</t>
  </si>
  <si>
    <t>正宗宁波特产新品传统手工制作虾蜡水磨桂花年糕条批发真空包装</t>
  </si>
  <si>
    <t>正宗宁波特产新品手工虾蜡水磨艾叶年糕条批发剩慈城俞家真空包装</t>
  </si>
  <si>
    <t>正宗宁波虾蜡年糕 宁波特产 宁波虾蜡桥头手工白年糕 满30包邮</t>
  </si>
  <si>
    <t>正宗宁波虾蜡年糕 宁波特产 宁波虾蜡桥头手工桂花年糕</t>
  </si>
  <si>
    <t>正宗宁波虾蜡年糕 宁波特产 宁波虾蜡桥头手工红薯年糕</t>
  </si>
  <si>
    <t>正宗宁波虾蜡年糕 宁波特产 宁波虾蜡桥头手工红糖年糕</t>
  </si>
  <si>
    <t>正宗宁波虾蜡年糕 宁波特产 宁波虾蜡桥头手工香葱年糕</t>
  </si>
  <si>
    <t>正宗宁波虾蜡年糕 宁波特产 宁波虾蜡桥头手工小米年糕</t>
  </si>
  <si>
    <t>正宗宁波虾蜡年糕 宁波特产 宁波虾蜡桥头手工紫薯年糕</t>
  </si>
  <si>
    <t>正宗宁波余姚特产水磨年糕手工制作年高糍粑舌尖上的江南美食特价</t>
  </si>
  <si>
    <t>正宗宁都固厚黄糍黄元米果黄年糕大禾米天然碱水客家赣南特产包邮</t>
  </si>
  <si>
    <t>正宗农家纯手工年糕年糕条年糕片真空包装新鲜做无添加一口价2斤</t>
  </si>
  <si>
    <t>正宗农家黄果年糕黄米果龙泉特产纯手过年黄粿工限量供应预定中</t>
  </si>
  <si>
    <t>正宗农家灰汁 遂昌黄米果年糕黄粿黄金糕 黄米粿 黄粿 无添加包邮</t>
  </si>
  <si>
    <t>正宗农家特产黄米果黄米粿黄年糕传统工艺纯天然生态黄果400克</t>
  </si>
  <si>
    <t>正宗平阳顺溪年糕 黄稞 顺溪陈氏黄年糕北港特产年糕温州土特产</t>
  </si>
  <si>
    <t>正宗平远梅畲黄粄客家特产手工黄元米果 年糕火锅现做现卖包邮</t>
  </si>
  <si>
    <t>正宗庆元黄粿 龙泉黄年糕 黄金果 火锅年糕 农家制作</t>
  </si>
  <si>
    <t>正宗庆元黄粿百山祖黄粿黄年糕黄米果丽水特产美食年货真空包装</t>
  </si>
  <si>
    <t>正宗烧饵块 香米饵块粑粑 云南特产 8张/份</t>
  </si>
  <si>
    <t>正宗绍兴新昌嵊州年糕 年糕条 水磨年糕舌尖上的中国美味糍糕磨糍</t>
  </si>
  <si>
    <t>正宗沈阳西塔打糕/艾蒿月亮糕/红豆馅/香甜软糯/清热去火当天制</t>
  </si>
  <si>
    <t>正宗嵊州年糕年糕条水磨年糕舌尖上的中国真空包装江浙沪10斤包邮</t>
  </si>
  <si>
    <t>正宗手工白糯米年糕 水磨年糕 纯手工年糕 共五条 包邮</t>
  </si>
  <si>
    <t>正宗手工纯糯米糍粑切块年糕小吃点心美食真空包装500克河南特产</t>
  </si>
  <si>
    <t>正宗手工台州仙居特产年糕 过年糕 粳米糕 水浸糕 白年糕水磨年糕</t>
  </si>
  <si>
    <t>正宗水磨白年糕 新梗米糯米农家手工自制江西鹰潭贵溪特产5斤包邮</t>
  </si>
  <si>
    <t>正宗台州本地年糕院桥王氏春节炒年糕切片胜宁波汤年糕2014特价</t>
  </si>
  <si>
    <t>正宗特产美食小吃 韩式糯米年糕 打糕条 韩国料理辣炒年糕条350g</t>
  </si>
  <si>
    <t>正宗特产美味小吃 韩国韩式辣酱炒年糕片 辣年糕片 打糕条片 500g</t>
  </si>
  <si>
    <t>正宗特产有机东北粘豆包 纯手工农家自制粗粮真空包装5斤包邮特价</t>
  </si>
  <si>
    <t>正宗特色手工台州温岭年糕 过年糕 晚米糕 水浸糕 白年糕水磨年糕</t>
  </si>
  <si>
    <t>正宗天仙福韩国米糕 白豆糕 黄豆糕延边朝鲜族 打糕 年糕</t>
  </si>
  <si>
    <t>正宗天仙福韩国米糕 白豆糕 散状延边朝鲜族手工打糕年糕三斤包邮</t>
  </si>
  <si>
    <t>正宗天仙福韩国米糕 大豆粘白糕 糯米黄糕延边朝鲜族手工打糕年糕</t>
  </si>
  <si>
    <t>正宗天仙福韩国米糕大豆粘白糕 延边朝鲜族手工打糕年糕三份包邮</t>
  </si>
  <si>
    <t>正宗天仙福韩国米糕花 花糕 蜜糕花 延边朝鲜族年糕 打糕三份包邮</t>
  </si>
  <si>
    <t>正宗天仙福韩国米糕四方糕 延边朝鲜族美食年糕手工打糕三份包邮</t>
  </si>
  <si>
    <t>正宗天仙福韩国年糕 豆沙饺子月亮饺子 延边朝鲜族打糕 三份包邮</t>
  </si>
  <si>
    <t>正宗天仙福韩国年糕 栗子馅小面瓜糕 延边朝鲜族美食打糕三份包邮</t>
  </si>
  <si>
    <t>正宗天仙福韩国年糕花盘生日周岁宴会婚礼用米糕打糕拼盘1号花盘</t>
  </si>
  <si>
    <t>正宗晚米香年糕 浙江台州特产 手工年糕农家食物 真空包装/现做</t>
  </si>
  <si>
    <t>正宗温岭渭川特色手工年糕三门青蟹炒糕台州最好吃的真空机器年糕</t>
  </si>
  <si>
    <t>正宗新鲜散装年糕条纯手工水磨年糕片吵辣小吃油炸 纯糯米做批发</t>
  </si>
  <si>
    <t>正宗云南饵块　酱粑粑 烧烤饵块 新鲜饵块 饵块　2500克包邮</t>
  </si>
  <si>
    <t>正宗云南饵块 酱粑粑 烧烤饵块新鲜饵块 2500克包邮送麻辣腐乳酱</t>
  </si>
  <si>
    <t>正宗云南饵块酱粑粑 烧烤饵块粑 新鲜饵块片蒙自特产饵块年糕450g</t>
  </si>
  <si>
    <t>正宗云南蒙自饵块　酱粑粑 烧烤饵块 新鲜饵块 5斤部分包邮　送酱</t>
  </si>
  <si>
    <t>正宗云南糯米糍粑　特级香糯　蒙自好糍粑　4个部分包邮</t>
  </si>
  <si>
    <t>正宗云南特产蒙自风味香米饵块饵块酱粑粑 烧烤饵块 新鲜饵块年糕</t>
  </si>
  <si>
    <t>正宗粘豆包 东北特产黏豆包 速食 大黄米纯手工</t>
  </si>
  <si>
    <t>正宗粘豆包东北特产黏豆包速食年糕大黄米纯手工年货280g买2减1元</t>
  </si>
  <si>
    <t>正宗浙江传统特产糕点建辉黄米果年货软糯可口年糕条手工400g热卖</t>
  </si>
  <si>
    <t>芝士夹心年糕/韩国新品/全网最低价/特价批发/一箱起批/有实体店/</t>
  </si>
  <si>
    <t>芝士夹心年糕/芝士夹心米条/年糕火锅/实体店/一箱起批/500g批发</t>
  </si>
  <si>
    <t>芝士夹心年糕1包500g  韩国风味 原味年糕火锅年糕 3种口味任选</t>
  </si>
  <si>
    <t>芝士夹心年糕1包500g  韩国风味 原味年糕火锅年糕 生鲜超市</t>
  </si>
  <si>
    <t>芝士夹心年糕500克1包紫薯味  韩国风味新品上市 沃鲜汇生鲜超市</t>
  </si>
  <si>
    <t>芝士年糕  咸蛋黄 芝士 香芋 有心年糕   唐人基</t>
  </si>
  <si>
    <t>芝士年糕 韩国炒年糕 包心奶酪年糕 年糕火锅年糕条韩国美食</t>
  </si>
  <si>
    <t>芝士年糕 韩式炒年糕 拉丝 芝心 夹心 火锅食材   250g</t>
  </si>
  <si>
    <t>芝士年糕 韩式炒年糕 拉丝 芝心 夹心 火锅食材250g*2份</t>
  </si>
  <si>
    <t>芝士年糕 韩一奶奶韩式紫薯年糕糯米拉丝甜带辣酱500g年糕 火锅</t>
  </si>
  <si>
    <t>芝士年糕 夹心年糕500克  芝士 南瓜 紫薯三种口味混合装</t>
  </si>
  <si>
    <t>芝士年糕 新品韩国年糕 雪白奶酪年糕 豆捞火锅包心年糕250g分装</t>
  </si>
  <si>
    <t>芝士年糕 原味 正宗韩式风味 火锅年糕 韩国火锅夹心年糕</t>
  </si>
  <si>
    <t>芝士年糕韩国进口 白色炒年糕条奶酪芝士味夹心年糕条1000g拉丝</t>
  </si>
  <si>
    <t>芝士年糕火锅 部队火锅 韩国炒年糕火锅 韩国料理 全国包邮 棒！</t>
  </si>
  <si>
    <t>芝士年糕火锅 韩国进口 白色炒年糕条奶酪味夹心年糕条1000g拉丝</t>
  </si>
  <si>
    <t>芝士年糕火锅 韩国进口 南瓜馅炒年糕条 奶酪味夹心年糕条1000g</t>
  </si>
  <si>
    <t>芝士年糕火锅 韩国进口 紫薯馅炒年糕条奶酪味夹心年糕条1000g</t>
  </si>
  <si>
    <t>芝士年糕火锅配料，芝士年糕 鱼饼 年糕火锅酱 三合一</t>
  </si>
  <si>
    <t>芝士年糕火锅套餐 韩式芝士年糕500g 芝士年糕拉丝 芝士夹心年糕</t>
  </si>
  <si>
    <t>芝士年糕原味 正宗韩式风味 夹心年糕 500克 4包江浙沪皖包邮</t>
  </si>
  <si>
    <t>芝士年糕紫薯年糕南瓜年糕 饭店家庭超市火锅专用 大量批发500g</t>
  </si>
  <si>
    <t>芝心年糕 韩一奶奶南瓜芝士夹心年糕韩国部队火锅料500g韩式年糕</t>
  </si>
  <si>
    <t>芝心年糕白年糕 芝士夹心小年糕 韩式年糕 500克 年糕条 拉丝</t>
  </si>
  <si>
    <t>芝心年糕白年糕 芝士夹心小年糕200克 年糕条 拉丝</t>
  </si>
  <si>
    <t>中国年糕之乡  宁波水磨年糕 年糕条 可切年糕片</t>
  </si>
  <si>
    <t>中国年糕之乡 【宁波特产】 正宗  三七市年糕真空火锅包装</t>
  </si>
  <si>
    <t>中国年糕之乡 宁波水磨年糕 真空包装 年糕条</t>
  </si>
  <si>
    <t>中国年糕之乡 正宗 宁波三七市年糕 礼盒</t>
  </si>
  <si>
    <t>中国特色厨世伯手打心心相印年糕 400g真空包装</t>
  </si>
  <si>
    <t>中之杰大黄米红小豆馅粘豆包东北粘豆包黏豆包年豆包大黄米苏子叶</t>
  </si>
  <si>
    <t>中之杰食品 东北特产粘火勺烧年糕饼 粘豆包的又一种做法2.9元/个</t>
  </si>
  <si>
    <t>中之杰食品 正宗大黄米粘苏耗子粘豆包纯手工制作真空包装5份包邮</t>
  </si>
  <si>
    <t>中之杰食品 正宗东北大黄米年糕粘豆包纯手工制作真空包装5份包邮</t>
  </si>
  <si>
    <t>钟祥特产 糯米糍粑 年糕  农家纯手工制作 纯糯米做成</t>
  </si>
  <si>
    <t>重庆特产 纯手工糯米块 糯米糍粑 糯米年糕 现做现发新鲜 盐味</t>
  </si>
  <si>
    <t>周东阳冻品批发  韩国年糕 不一样的年糕 长生果型年糕 500g</t>
  </si>
  <si>
    <t>周东阳冻品批发  朴先生芝心年糕 芝士年糕  韩国火锅年糕500g</t>
  </si>
  <si>
    <t>周东阳冻品批发 450g火锅年糕  舌尖上的中国  炒年糕</t>
  </si>
  <si>
    <t>周年店庆 江西赣南特产 黄年 黄元米果 自制黄年糕 糍粑268g</t>
  </si>
  <si>
    <t>周年庆韩国 年糕条正宗韩式年糕小媳妇炒年糕 907克年糕条</t>
  </si>
  <si>
    <t>朱秀荣牌脆皮水磨年糕条真空包装烧烤铁板专用 56片/袋2.25KG包邮</t>
  </si>
  <si>
    <t>诸暨纯手工水磨糯米年糕 白年糕 薄利出售 500克 可切片 五件包邮</t>
  </si>
  <si>
    <t>诸暨锦马年糕艾草年糕干片 不含防腐剂添加剂</t>
  </si>
  <si>
    <t>诸暨木卵牌年糕</t>
  </si>
  <si>
    <t>诸暨年糕   正宗晚米香年糕 水磨艾草年糕 真空包装</t>
  </si>
  <si>
    <t>诸暨年糕 新鲜年糕 不含添加剂绿色食品 500克 3斤起售</t>
  </si>
  <si>
    <t>诸暨年糕（锦马年糕）油炸（菜仔油）盐年糕干片不含任何防腐剂添</t>
  </si>
  <si>
    <t>诸暨年糕（锦马年糕）原名马店年糕 健康食品 不含防腐剂添加剂</t>
  </si>
  <si>
    <t>诸暨年糕（锦马年糕）原名马店年糕艾草味 不含任何防腐剂添加剂</t>
  </si>
  <si>
    <t>诸暨年糕（锦马年糕）原名马店年糕干片 不含防腐剂添加剂</t>
  </si>
  <si>
    <t>诸暨年糕（锦马年糕）原名马店年糕黑米味</t>
  </si>
  <si>
    <t>诸暨年糕（锦马年糕）原名马店年糕玉米味 不含任何防腐剂添加剂</t>
  </si>
  <si>
    <t>诸暨年糕手工年糕水磨年糕粗粮年糕麻糍年糕片彩虹年糕 真空包装</t>
  </si>
  <si>
    <t>诸暨年糕手工糯米年糕水磨年糕麻糍年糕火锅年糕片年糕条炒年糕</t>
  </si>
  <si>
    <t>诸暨年糕正宗手工水磨糯米年糕真空1kg/包有机年货过年特产包邮</t>
  </si>
  <si>
    <t>诸暨阳春麻糍 年糕 手工麻糍 糍粑 农家自制 现做 250克 3斤包邮</t>
  </si>
  <si>
    <t>诸暨阳春年糕 水磨年糕手工年糕 麻糍年糕片500克/3.77元 5斤起拍</t>
  </si>
  <si>
    <t>诸暨阳春特产诸暨年糕麻糍手工麻糍糍粑糯米年糕真空包装4片</t>
  </si>
  <si>
    <t>煮食生活 年糕辣酱组合 年糕400g*2+蓝韩辣椒酱220g 韩式炒年糕</t>
  </si>
  <si>
    <t>煮食生活火锅年糕400g 糯米年糕 火锅年糕条</t>
  </si>
  <si>
    <t>煮食生活火锅年糕400g 糯米年糕 年糕条</t>
  </si>
  <si>
    <t>紫红米蛋糕袋装400g/包 真空包装 绿色食品天台特产食品 单个装</t>
  </si>
  <si>
    <t>紫薯 芝士年糕 奶酪年糕 夹心年糕 火锅 年糕条 韩国炒年糕</t>
  </si>
  <si>
    <t>紫薯【虾腊年糕】宁波特产正宗虾蜡年糕传统水磨年糕胜慈城俞家</t>
  </si>
  <si>
    <t>紫薯年糕</t>
  </si>
  <si>
    <t>紫薯年糕 韩国紫薯年糕  年糕火锅必备 部队火锅必备  500克拆装</t>
  </si>
  <si>
    <t>紫薯年糕 夹心紫薯年糕 包芯紫薯年糕 韩国夹心年糕 量多可批发</t>
  </si>
  <si>
    <t>紫薯年糕宁波特产美食大榭太平手工30年老作坊品质绝佳胜慈城俞家</t>
  </si>
  <si>
    <t>紫薯味 芝士年糕  火锅年糕 韩国火锅夹心年糕正宗韩式风味</t>
  </si>
  <si>
    <t>紫薯芝士夹心年糕 奶酪年糕条 芝士紫薯 韩国火锅用年糕500g~紫</t>
  </si>
  <si>
    <t>紫薯芝士年糕 新品韩国年糕 奶酪年糕 豆捞火锅包心年糕250g分装</t>
  </si>
  <si>
    <t>紫薯芝士年糕韩国芝士年糕韩年糕韩国美食炒年糕包心年糕夹心年糕</t>
  </si>
  <si>
    <t>自拌韩式年糕 朝鲜族自拌年糕批发代理 独家秘制拌料年糕带料年糕</t>
  </si>
  <si>
    <t>自己种植粘豆包 稻花香大米和糯米加有机红小豆</t>
  </si>
  <si>
    <t>自家 粘豆包 正宗东北黏豆包手工代餐年糕东北特产500g冻货 年糕</t>
  </si>
  <si>
    <t>自家中的晚稻米做的正宗宁波水磨年糕/手工年糕 5斤包邮新米 现做</t>
  </si>
  <si>
    <t>自家做手工糯米年糕 水磨糍粑新鲜现做酒酿糯米块五斤包邮江浙沪</t>
  </si>
  <si>
    <t>自制成都传统美食土特产 舌尖小吃 叶儿粑耙 早餐糕点 红豆沙馅儿</t>
  </si>
  <si>
    <t>自制成都传统美食土特产 舌尖小吃 叶儿粑耙 早餐糕点 芽菜肉末</t>
  </si>
  <si>
    <t>自做大黄米粘豆包 东北粘豆包 东北豆包 黏豆包 黄米豆包 500克</t>
  </si>
  <si>
    <t>宗家府 韩式炒年糕微辣 清净园年糕条 配年糕酱武汉满100包邮500g</t>
  </si>
  <si>
    <t>宗家府 清净园正宗韩式年糕片 无防腐剂 无色素 无漂白剂 450g</t>
  </si>
  <si>
    <t>走店/手工发糕切糕 汽糕 江西特色小吃 新品半价优惠 年味小吃</t>
  </si>
  <si>
    <t>祖打糕条韩国进口休闲膨化零食品饼干韩式炒年糕元祖炒年糕条包邮</t>
  </si>
  <si>
    <t>最新日期~韩国进口松鹤牌炒年糕条600克 进口炒年糕 一箱12袋</t>
  </si>
  <si>
    <t>做炒年糕用的年糕片,超好吃 佳谷豆年糕片450g</t>
  </si>
  <si>
    <t>做韩式辣酱炒年糕用的年糕条  超好吃 火锅年糕 450g</t>
  </si>
  <si>
    <t>做韩式辣酱炒年糕用的年糕条  火锅年糕 450g</t>
  </si>
  <si>
    <t>香港</t>
  </si>
  <si>
    <t>柏兰</t>
  </si>
  <si>
    <t>大同江</t>
  </si>
  <si>
    <t>松鹤</t>
  </si>
  <si>
    <t>绿辰</t>
  </si>
  <si>
    <t>唐人基</t>
  </si>
  <si>
    <t>得安奈</t>
  </si>
  <si>
    <t>御之味</t>
  </si>
  <si>
    <t>海地村（韩国）</t>
  </si>
  <si>
    <t>一康</t>
  </si>
  <si>
    <t>新娘子</t>
  </si>
  <si>
    <t>祥容</t>
  </si>
  <si>
    <t>雪罗里</t>
  </si>
  <si>
    <t>如意</t>
  </si>
  <si>
    <t>箬寮</t>
  </si>
  <si>
    <t>小苏州</t>
  </si>
  <si>
    <t>芝士夹心年糕</t>
  </si>
  <si>
    <t>韩一奶奶</t>
  </si>
  <si>
    <t>天仙福</t>
  </si>
  <si>
    <t>不倒翁</t>
  </si>
  <si>
    <t>韩泰海产</t>
  </si>
  <si>
    <t>德安爱</t>
  </si>
  <si>
    <t>味之源</t>
  </si>
  <si>
    <t>得奈安</t>
  </si>
  <si>
    <t>阿里郎</t>
  </si>
  <si>
    <t>北御粮仓</t>
  </si>
  <si>
    <t>圃美多</t>
  </si>
  <si>
    <t>笨磨坊</t>
  </si>
  <si>
    <t>COOKING LIFE/煮食生活</t>
  </si>
  <si>
    <t>沈大成</t>
  </si>
  <si>
    <t>松桂坊</t>
  </si>
  <si>
    <t>味之源（韩国）</t>
  </si>
  <si>
    <t>一只鼎</t>
  </si>
  <si>
    <t>丰伟饼业</t>
  </si>
  <si>
    <t>朴先生</t>
  </si>
  <si>
    <t>韩尚轩</t>
  </si>
  <si>
    <t>思味王</t>
  </si>
  <si>
    <t>东北粘豆包</t>
  </si>
  <si>
    <t>清潭洞</t>
  </si>
  <si>
    <t>河姆渡</t>
  </si>
  <si>
    <t>绿藤</t>
  </si>
  <si>
    <t>一康年糕</t>
  </si>
  <si>
    <t>光大</t>
  </si>
  <si>
    <t>禧运年</t>
  </si>
  <si>
    <t>建辉</t>
  </si>
  <si>
    <t>锦马</t>
  </si>
  <si>
    <t>义茂</t>
  </si>
  <si>
    <t>阿婆家的</t>
  </si>
  <si>
    <t>宁波年糕</t>
  </si>
  <si>
    <t>张力生</t>
  </si>
  <si>
    <t>名家</t>
  </si>
  <si>
    <t>米芝缘</t>
  </si>
  <si>
    <t>东知北</t>
  </si>
  <si>
    <t>山人</t>
  </si>
  <si>
    <t>双穗</t>
  </si>
  <si>
    <t>Pulmuone/圃美多</t>
  </si>
  <si>
    <t>星星年糕</t>
  </si>
  <si>
    <t>得安奈（韩国）</t>
  </si>
  <si>
    <t>金时子</t>
  </si>
  <si>
    <t>田园小农</t>
  </si>
  <si>
    <t>名家（韩国）</t>
  </si>
  <si>
    <t>诺敏河</t>
  </si>
  <si>
    <t>赣南田村</t>
  </si>
  <si>
    <t>香港奇華饼家</t>
  </si>
  <si>
    <t>海地村</t>
  </si>
  <si>
    <t>农家货</t>
  </si>
  <si>
    <t>东北李氏农家</t>
  </si>
  <si>
    <t>GODLY/功德林</t>
  </si>
  <si>
    <t>柏蓝</t>
  </si>
  <si>
    <t>首坞儿</t>
  </si>
  <si>
    <t>s</t>
  </si>
  <si>
    <t>ASSI</t>
  </si>
  <si>
    <t>舜东</t>
  </si>
  <si>
    <t>健善豆坊</t>
  </si>
  <si>
    <t>横山桥金丰</t>
  </si>
  <si>
    <t>叶绿居</t>
  </si>
  <si>
    <t>爱霖</t>
  </si>
  <si>
    <t>乡下姥</t>
  </si>
  <si>
    <t>福福年糕</t>
  </si>
  <si>
    <t>紫薯芝士年糕</t>
  </si>
  <si>
    <t>三七市</t>
  </si>
  <si>
    <t>Y．S．FOOD/源升</t>
  </si>
  <si>
    <t>考利亚</t>
  </si>
  <si>
    <t>西塔打糕王</t>
  </si>
  <si>
    <t>南瓜芝士年糕</t>
  </si>
  <si>
    <t>清净园宗家府</t>
  </si>
  <si>
    <t>大井</t>
  </si>
  <si>
    <t>新昌年糕</t>
  </si>
  <si>
    <t>大荣</t>
  </si>
  <si>
    <t>老街糕点</t>
  </si>
  <si>
    <t>松塔</t>
  </si>
  <si>
    <t>CHONGGA/宗家府</t>
  </si>
  <si>
    <t>小媳妇</t>
  </si>
  <si>
    <t>陈世家</t>
  </si>
  <si>
    <t>SHANGE FARM/山歌农庄</t>
  </si>
  <si>
    <t>蒋氏</t>
  </si>
  <si>
    <t>金梅年糕</t>
  </si>
  <si>
    <t>天宇</t>
  </si>
  <si>
    <t>禾源</t>
  </si>
  <si>
    <t>黔仁刘家</t>
  </si>
  <si>
    <t>金时子韩国炒年糕</t>
  </si>
  <si>
    <t>清净园</t>
  </si>
  <si>
    <t>六墩黄粿</t>
  </si>
  <si>
    <t>韩餐</t>
  </si>
  <si>
    <t>富春居·宋家年糕</t>
  </si>
  <si>
    <t>奇华饼家</t>
  </si>
  <si>
    <t>徐州绿土</t>
  </si>
  <si>
    <t>农民工创业梦之店</t>
  </si>
  <si>
    <t>琪拉雅</t>
  </si>
  <si>
    <t>宅鲜配</t>
  </si>
  <si>
    <t>花福</t>
  </si>
  <si>
    <t>佐藤</t>
  </si>
  <si>
    <t>农家自制</t>
  </si>
  <si>
    <t>塔牌</t>
  </si>
  <si>
    <t>荣发</t>
  </si>
  <si>
    <t>姚乡</t>
  </si>
  <si>
    <t>丸善一番</t>
  </si>
  <si>
    <t>芝士</t>
  </si>
  <si>
    <t>古镇年糕</t>
  </si>
  <si>
    <t>农夫之家</t>
  </si>
  <si>
    <t>巧媳妇</t>
  </si>
  <si>
    <t>杏花楼</t>
  </si>
  <si>
    <t>鼎好</t>
  </si>
  <si>
    <t>柏林</t>
  </si>
  <si>
    <t>爱</t>
  </si>
  <si>
    <t>三斌</t>
  </si>
  <si>
    <t>老闫年糕</t>
  </si>
  <si>
    <t>农家</t>
  </si>
  <si>
    <t>宁波虾蜡年糕</t>
  </si>
  <si>
    <t>湘腊生活</t>
  </si>
  <si>
    <t>天粮园</t>
  </si>
  <si>
    <t>林氏</t>
  </si>
  <si>
    <t>晴晴客</t>
  </si>
  <si>
    <t>瓢城朱家年糕</t>
  </si>
  <si>
    <t>诸暨年糕</t>
  </si>
  <si>
    <t>现代牌</t>
  </si>
  <si>
    <t>绍坤世家</t>
  </si>
  <si>
    <t>韩国YOPOKKI</t>
  </si>
  <si>
    <t>鹤苑</t>
  </si>
  <si>
    <t>福百露</t>
  </si>
  <si>
    <t>思颜</t>
  </si>
  <si>
    <t>南安黄元</t>
  </si>
  <si>
    <t>顺食真</t>
  </si>
  <si>
    <t>祝家庄</t>
  </si>
  <si>
    <t>青欣园</t>
  </si>
  <si>
    <t>顺溪眉峰黄粿</t>
  </si>
  <si>
    <t>今汇</t>
  </si>
  <si>
    <t>金丰年糕</t>
  </si>
  <si>
    <t>昌盛</t>
  </si>
  <si>
    <t>湘西农家</t>
  </si>
  <si>
    <t>香米饵块</t>
  </si>
  <si>
    <t>向阳坊</t>
  </si>
  <si>
    <t>圃木园食品（株）</t>
  </si>
  <si>
    <t>蒙自</t>
  </si>
  <si>
    <t>庄永大</t>
  </si>
  <si>
    <t>手工年糕</t>
  </si>
  <si>
    <t>陈泳坤</t>
  </si>
  <si>
    <t>亚沟</t>
  </si>
  <si>
    <t>松鹤牌</t>
  </si>
  <si>
    <t>松塔粘豆包</t>
  </si>
  <si>
    <t>小媳妇年糕</t>
  </si>
  <si>
    <t>芝士年糕</t>
  </si>
  <si>
    <t>生龙</t>
  </si>
  <si>
    <t>脆皮年糕</t>
  </si>
  <si>
    <t>东北世家土特产</t>
  </si>
  <si>
    <t>虾蜡年糕</t>
  </si>
  <si>
    <t>凉面馆</t>
  </si>
  <si>
    <t>陕北特产</t>
  </si>
  <si>
    <t>海底村</t>
  </si>
  <si>
    <t>赣南特产黄糍</t>
  </si>
  <si>
    <t>韩国年糕</t>
  </si>
  <si>
    <t>亚沟粘豆包</t>
  </si>
  <si>
    <t>品佳品</t>
  </si>
  <si>
    <t>安铺华强</t>
  </si>
  <si>
    <t>老舒家年糕</t>
  </si>
  <si>
    <t>芝麻糖</t>
  </si>
  <si>
    <t>丰年</t>
  </si>
  <si>
    <t>龟峰</t>
  </si>
  <si>
    <t>一家人</t>
  </si>
  <si>
    <t>古址</t>
  </si>
  <si>
    <t>盐阜糯米年糕</t>
  </si>
  <si>
    <t>三湖</t>
  </si>
  <si>
    <t>蒙自大井年糕</t>
  </si>
  <si>
    <t>韩国进口松鹤</t>
  </si>
  <si>
    <t>兆丰</t>
  </si>
  <si>
    <t>艺堂</t>
  </si>
  <si>
    <t>野小农</t>
  </si>
  <si>
    <t>云腾</t>
  </si>
  <si>
    <t>网客隆</t>
  </si>
  <si>
    <t>刘姨妈</t>
  </si>
  <si>
    <t>农村手工制作</t>
  </si>
  <si>
    <t>糍粑</t>
  </si>
  <si>
    <t>江海人家</t>
  </si>
  <si>
    <t>爱.生活东北特产系列</t>
  </si>
  <si>
    <t>宁波水磨年糕</t>
  </si>
  <si>
    <t>我家姑婆</t>
  </si>
  <si>
    <t>佳香</t>
  </si>
  <si>
    <t>美娜</t>
  </si>
  <si>
    <t>华强年糕</t>
  </si>
  <si>
    <t>谢方德</t>
  </si>
  <si>
    <t>宗家府</t>
  </si>
  <si>
    <t>老关东</t>
  </si>
  <si>
    <t>虾腊</t>
  </si>
  <si>
    <t>鑫圆私家定制</t>
  </si>
  <si>
    <t>弋阳年糕</t>
  </si>
  <si>
    <t>手工自加工</t>
  </si>
  <si>
    <t>智农惠</t>
  </si>
  <si>
    <t>永发源</t>
  </si>
  <si>
    <t>地道大理味</t>
  </si>
  <si>
    <t>大黄米豆包</t>
  </si>
  <si>
    <t>南安黄元米果</t>
  </si>
  <si>
    <t>绿乡灵</t>
  </si>
  <si>
    <t>五谷香</t>
  </si>
  <si>
    <t>自家制作</t>
  </si>
  <si>
    <t>三金</t>
  </si>
  <si>
    <t>一品轩</t>
  </si>
  <si>
    <t>皂李湖</t>
  </si>
  <si>
    <t>农家乐</t>
  </si>
  <si>
    <t>日本年糕</t>
  </si>
  <si>
    <t>武乡枣糕</t>
  </si>
  <si>
    <t>三斌黄粿</t>
  </si>
  <si>
    <t>手工自制</t>
  </si>
  <si>
    <t>桥头</t>
  </si>
  <si>
    <t>丹东大同江</t>
  </si>
  <si>
    <t>一</t>
  </si>
  <si>
    <t>丸善</t>
  </si>
  <si>
    <t>江南嵊州</t>
  </si>
  <si>
    <t>湖北糯米糍粑</t>
  </si>
  <si>
    <t>兴盛</t>
  </si>
  <si>
    <t>绿晨</t>
  </si>
  <si>
    <t>松鹤年糕条</t>
  </si>
  <si>
    <t>蒙自年糕</t>
  </si>
  <si>
    <t>一棵小葱</t>
  </si>
  <si>
    <t>佬外婆</t>
  </si>
  <si>
    <t>仙乡</t>
  </si>
  <si>
    <t>自制</t>
  </si>
  <si>
    <t>日本花福年糕</t>
  </si>
  <si>
    <t>光の良品</t>
  </si>
  <si>
    <t>延边年糕</t>
  </si>
  <si>
    <t>东北小俩口农家院</t>
  </si>
  <si>
    <t>德胜莫姐炒年糕</t>
  </si>
  <si>
    <t>松鹤年糕</t>
  </si>
  <si>
    <t>老朋友</t>
  </si>
  <si>
    <t>豫南农佳</t>
  </si>
  <si>
    <t>大浪商贸</t>
  </si>
  <si>
    <t>胡富宏</t>
  </si>
  <si>
    <t>流星手工打糕</t>
  </si>
  <si>
    <t>厨世伯</t>
  </si>
  <si>
    <t>小凤珍宝</t>
  </si>
  <si>
    <t>老东北</t>
  </si>
  <si>
    <t>粘豆我</t>
  </si>
  <si>
    <t>豆包小铺</t>
  </si>
  <si>
    <t>双丽东北农家特产</t>
  </si>
  <si>
    <t>百味和</t>
  </si>
  <si>
    <t>优粮</t>
  </si>
  <si>
    <t>妙山</t>
  </si>
  <si>
    <t>东北人家</t>
  </si>
  <si>
    <t>金味</t>
  </si>
  <si>
    <t>广东特产年糕</t>
  </si>
  <si>
    <t>昌盛年糕</t>
  </si>
  <si>
    <t>济公故居特产</t>
  </si>
  <si>
    <t>刘家豆沙粑</t>
  </si>
  <si>
    <t>将军宴</t>
  </si>
  <si>
    <t>燕湖记</t>
  </si>
  <si>
    <t>阿氏</t>
  </si>
  <si>
    <t>六味斋</t>
  </si>
  <si>
    <t>新堂洞</t>
  </si>
  <si>
    <t>甜不辣</t>
  </si>
  <si>
    <t>壹人壹</t>
  </si>
  <si>
    <t>宫殿房名家（韩国）</t>
  </si>
  <si>
    <t>农家黄面粘糕</t>
  </si>
  <si>
    <t>东北豆包</t>
  </si>
  <si>
    <t>松原二哥</t>
  </si>
  <si>
    <t>蓝誉</t>
  </si>
  <si>
    <t>黄元米果</t>
  </si>
  <si>
    <t>红糖年糕</t>
  </si>
  <si>
    <t>高丽农庄</t>
  </si>
  <si>
    <t>一支鼎</t>
  </si>
  <si>
    <t>江南五星</t>
  </si>
  <si>
    <t>鸭绿江</t>
  </si>
  <si>
    <t>南通特产年糕</t>
  </si>
  <si>
    <t>木卵牌</t>
  </si>
  <si>
    <t>打糕条</t>
  </si>
  <si>
    <t>农心</t>
  </si>
  <si>
    <t>乡云遥</t>
  </si>
  <si>
    <t>朝鲜族</t>
  </si>
  <si>
    <t>培丽</t>
  </si>
  <si>
    <t>中之杰食品</t>
  </si>
  <si>
    <t>黏豆包</t>
  </si>
  <si>
    <t>白记切糕</t>
  </si>
  <si>
    <t>年糕杨</t>
  </si>
  <si>
    <t>饵块</t>
  </si>
  <si>
    <t>颖智</t>
  </si>
  <si>
    <t>三姓年糕</t>
  </si>
  <si>
    <t>梁湖年糕</t>
  </si>
  <si>
    <t>东北大黄米粘豆包</t>
  </si>
  <si>
    <t>贡椿庄园</t>
  </si>
  <si>
    <t>晓晓乖</t>
  </si>
  <si>
    <t>豆包</t>
  </si>
  <si>
    <t>楚峰农庄</t>
  </si>
  <si>
    <t>豆面卷</t>
  </si>
  <si>
    <t>喜悦会</t>
  </si>
  <si>
    <t>延安手工农家年糕</t>
  </si>
  <si>
    <t>天仙府</t>
  </si>
  <si>
    <t>麦花</t>
  </si>
  <si>
    <t>黄山农庄</t>
  </si>
  <si>
    <t>松鹤食品</t>
  </si>
  <si>
    <t>思密达</t>
  </si>
  <si>
    <t>市场品牌</t>
  </si>
  <si>
    <t>韩国松鹤</t>
  </si>
  <si>
    <t>缸鸭狗</t>
  </si>
  <si>
    <t>客家年糕</t>
  </si>
  <si>
    <t>高丽香</t>
  </si>
  <si>
    <t>口乐</t>
  </si>
  <si>
    <t>亚沟长胜</t>
  </si>
  <si>
    <t>水磨年糕</t>
  </si>
  <si>
    <t>xian鲜</t>
  </si>
  <si>
    <t>雨露</t>
  </si>
  <si>
    <t>海门年糕</t>
  </si>
  <si>
    <t>自家做年糕</t>
  </si>
  <si>
    <t>老街基</t>
  </si>
  <si>
    <t>2.PM</t>
  </si>
  <si>
    <t>念佰福</t>
  </si>
  <si>
    <t>久苗</t>
  </si>
  <si>
    <t>中之杰</t>
  </si>
  <si>
    <t>叶氏豆包</t>
  </si>
  <si>
    <t>功德林</t>
  </si>
  <si>
    <t>甬谜忆</t>
  </si>
  <si>
    <t>湖北农家纯手工土特产</t>
  </si>
  <si>
    <t>赵家饵块</t>
  </si>
  <si>
    <t>土家自制手工糍粑</t>
  </si>
  <si>
    <t>蒙自板扎年糕</t>
  </si>
  <si>
    <t>好嗲胚</t>
  </si>
  <si>
    <t>韩美禾</t>
  </si>
  <si>
    <t>赣仙牌</t>
  </si>
  <si>
    <t>黄则和</t>
  </si>
  <si>
    <t>贵溪老农夫</t>
  </si>
  <si>
    <t>兴客坊</t>
  </si>
  <si>
    <t>兄弟</t>
  </si>
  <si>
    <t>百山祖</t>
  </si>
  <si>
    <t>信明</t>
  </si>
  <si>
    <t>纽得力</t>
  </si>
  <si>
    <t>味香春</t>
  </si>
  <si>
    <t>东北小口农家院</t>
  </si>
  <si>
    <t>农家特产</t>
  </si>
  <si>
    <t>冯恒大</t>
  </si>
  <si>
    <t>傣旺</t>
  </si>
  <si>
    <t>小伙子</t>
  </si>
  <si>
    <t>妈妈手</t>
  </si>
  <si>
    <t>青豆嫂</t>
  </si>
  <si>
    <t>东北小维哥</t>
  </si>
  <si>
    <t>大理饵块</t>
  </si>
  <si>
    <t>百饼园</t>
  </si>
  <si>
    <t>麻城特产</t>
  </si>
  <si>
    <t>方婆婆</t>
  </si>
  <si>
    <t>徽风印象</t>
  </si>
  <si>
    <t>庆元华聚土特产</t>
  </si>
  <si>
    <t>农家年糕</t>
  </si>
  <si>
    <t>德华楼</t>
  </si>
  <si>
    <t>陈永坤</t>
  </si>
  <si>
    <t>毛头年糕</t>
  </si>
  <si>
    <t>东北山珍园</t>
  </si>
  <si>
    <t>瑶园</t>
  </si>
  <si>
    <t>云南特产</t>
  </si>
  <si>
    <t>客家舒心农场</t>
  </si>
  <si>
    <t>云南蒙自年糕</t>
  </si>
  <si>
    <t>华明特产</t>
  </si>
  <si>
    <t>云南饵块</t>
  </si>
  <si>
    <t>剡品</t>
  </si>
  <si>
    <t>绿宇食品</t>
  </si>
  <si>
    <t>亚达</t>
  </si>
  <si>
    <t>中之杰品牌食品</t>
  </si>
  <si>
    <t>王二爷</t>
  </si>
  <si>
    <t>米芝缘年糕</t>
  </si>
  <si>
    <t>顶好</t>
  </si>
  <si>
    <t>老安东</t>
  </si>
  <si>
    <t>粘耗子</t>
  </si>
  <si>
    <t>香润堂</t>
  </si>
  <si>
    <t>北菓楼</t>
  </si>
  <si>
    <t>万友</t>
  </si>
  <si>
    <t>亚利客商贸</t>
  </si>
  <si>
    <t>天堂漓江</t>
  </si>
  <si>
    <t>俏金花</t>
  </si>
  <si>
    <t>六姨妈</t>
  </si>
  <si>
    <t>丸膳一番</t>
  </si>
  <si>
    <t>榕鹤</t>
  </si>
  <si>
    <t>苗家铺子</t>
  </si>
  <si>
    <t>美味山东</t>
  </si>
  <si>
    <t>乡味到</t>
  </si>
  <si>
    <t>老妈手作</t>
  </si>
  <si>
    <t>佳谷豆</t>
  </si>
  <si>
    <t>自家做</t>
  </si>
  <si>
    <t>蒙自新安所板扎年糕</t>
  </si>
  <si>
    <t>亲亲美食</t>
  </si>
  <si>
    <t>圣奥</t>
  </si>
  <si>
    <t>东北特产</t>
  </si>
  <si>
    <t>沂蒙山特产</t>
  </si>
  <si>
    <t>息香</t>
  </si>
  <si>
    <t>古址年糕</t>
  </si>
  <si>
    <t>杭州塘栖法根食品糕点年糕</t>
  </si>
  <si>
    <t>韩国手工</t>
  </si>
  <si>
    <t>煮食生活</t>
  </si>
  <si>
    <t>九日</t>
  </si>
  <si>
    <t>龙潭溪月</t>
  </si>
  <si>
    <t>桂东三件宝</t>
  </si>
  <si>
    <t>保鲜饵块</t>
  </si>
  <si>
    <t>东北黄米面粘豆包</t>
  </si>
  <si>
    <t>谷家润</t>
  </si>
  <si>
    <t>农家自产</t>
  </si>
  <si>
    <t>YOPOKKI</t>
  </si>
  <si>
    <t>田村黄元米果</t>
  </si>
  <si>
    <t>云宣</t>
  </si>
  <si>
    <t>百富勤</t>
  </si>
  <si>
    <t>文山</t>
  </si>
  <si>
    <t>红客园</t>
  </si>
  <si>
    <t>神恩</t>
  </si>
  <si>
    <t>通霸</t>
  </si>
  <si>
    <t>峡谷人家</t>
  </si>
  <si>
    <t>李氏农家</t>
  </si>
  <si>
    <t>康路食品</t>
  </si>
  <si>
    <t>江西中余食品有限公司</t>
  </si>
  <si>
    <t>品江南</t>
  </si>
  <si>
    <t>百川农家铺</t>
  </si>
  <si>
    <t>布依情</t>
  </si>
  <si>
    <t>枕头粑 红高粱糍粑白糯米年糕</t>
  </si>
  <si>
    <t>吴垟黄粿</t>
  </si>
  <si>
    <t>农之尚</t>
  </si>
  <si>
    <t>雨露提升</t>
  </si>
  <si>
    <t>阳村</t>
  </si>
  <si>
    <t>查氏</t>
  </si>
  <si>
    <t>笨磨坊亚沟粘豆包</t>
  </si>
  <si>
    <t>王妈妈泡菜馆</t>
  </si>
  <si>
    <t>年糍粑</t>
  </si>
  <si>
    <t>俺李家的土特产</t>
  </si>
  <si>
    <t>苏子叶饽饽</t>
  </si>
  <si>
    <t>黄元米馃</t>
  </si>
  <si>
    <t>韩泰</t>
  </si>
  <si>
    <t>百草味</t>
  </si>
  <si>
    <t>李记清真食品</t>
  </si>
  <si>
    <t>绍坤</t>
  </si>
  <si>
    <t>三姓</t>
  </si>
  <si>
    <t>云南特产蒙自香米饵块</t>
  </si>
  <si>
    <t>自制年糕</t>
  </si>
  <si>
    <t>亚沟镇</t>
  </si>
  <si>
    <t>祯祥 萝卜糕</t>
  </si>
  <si>
    <t>心情佳</t>
  </si>
  <si>
    <t>三妹小吃</t>
  </si>
  <si>
    <t>DMG</t>
  </si>
  <si>
    <t>安龙</t>
  </si>
  <si>
    <t>新绿叶</t>
  </si>
  <si>
    <t>粘火烧</t>
  </si>
  <si>
    <t>老莱子</t>
  </si>
  <si>
    <t>美太太</t>
  </si>
  <si>
    <t>海太</t>
  </si>
  <si>
    <t>朱秀荣</t>
  </si>
  <si>
    <t>松花江畔特产店</t>
  </si>
  <si>
    <t>绿特米果</t>
  </si>
  <si>
    <t>江西弋阳年糕大米粿</t>
  </si>
  <si>
    <t>月根年糕</t>
  </si>
  <si>
    <t>布乡</t>
  </si>
  <si>
    <t>松松</t>
  </si>
  <si>
    <t>虹口糕团</t>
  </si>
  <si>
    <t>仙居特产</t>
  </si>
  <si>
    <t>年糕条辣椒酱组合</t>
  </si>
  <si>
    <t>福建长汀特产</t>
  </si>
  <si>
    <t>大禾年糕</t>
  </si>
  <si>
    <t>关东家宴</t>
  </si>
  <si>
    <t>湖北特产应城农家纯手工制作糯米年糕绿豆糍粑</t>
  </si>
  <si>
    <t>宁洱胖大妈</t>
  </si>
  <si>
    <t>延边优质豆包</t>
  </si>
  <si>
    <t>打糕米条</t>
  </si>
  <si>
    <t>甬上老杨</t>
  </si>
  <si>
    <t>绿色乡间</t>
  </si>
  <si>
    <t>正宗枫亭年糕</t>
  </si>
  <si>
    <t>农滋味</t>
  </si>
  <si>
    <t>散装年糕</t>
  </si>
  <si>
    <t>黄天源</t>
  </si>
  <si>
    <t>富宏</t>
  </si>
  <si>
    <t>董阿姨鸭脚</t>
  </si>
  <si>
    <t>吃货无罪</t>
  </si>
  <si>
    <t>庆元美食</t>
  </si>
  <si>
    <t>东北乡情店</t>
  </si>
  <si>
    <t>绿辰粘豆包</t>
  </si>
  <si>
    <t>环太</t>
  </si>
  <si>
    <t>苏子叶粘豆包</t>
  </si>
  <si>
    <t>曲靖蒸饵丝</t>
  </si>
  <si>
    <t>锅屋院</t>
  </si>
  <si>
    <t>正宗南诏香米饵丝</t>
  </si>
  <si>
    <t>DMG FOOD</t>
  </si>
  <si>
    <t>翠菊美食</t>
  </si>
  <si>
    <t>福ふ</t>
  </si>
  <si>
    <t>江北粘豆包</t>
  </si>
  <si>
    <t>大喜大</t>
  </si>
  <si>
    <t>农耕斋</t>
  </si>
  <si>
    <t>老家风味</t>
  </si>
  <si>
    <t>乐天</t>
  </si>
  <si>
    <t>安记饵块粑</t>
  </si>
  <si>
    <t>乐肴居</t>
  </si>
  <si>
    <t>云南曲靖香米饵块</t>
  </si>
  <si>
    <t>石门湾</t>
  </si>
  <si>
    <t>嵊州年糕</t>
  </si>
  <si>
    <t>三七</t>
  </si>
  <si>
    <t>查尔金</t>
  </si>
  <si>
    <t>手工粘豆包</t>
  </si>
  <si>
    <t>原味侗乡</t>
  </si>
  <si>
    <t>流星手工自制年糕</t>
  </si>
  <si>
    <t>湘西蒲氏</t>
  </si>
  <si>
    <t>延边年糕条</t>
  </si>
  <si>
    <t>穆桂英美食</t>
  </si>
  <si>
    <t>桂林甜年糕</t>
  </si>
  <si>
    <t>王仕春</t>
  </si>
  <si>
    <t>祯祥</t>
  </si>
  <si>
    <t>住龙硬饭粿</t>
  </si>
  <si>
    <t>食神</t>
  </si>
  <si>
    <t>官山峰</t>
  </si>
  <si>
    <t>辛党洞</t>
  </si>
  <si>
    <t>珍成</t>
  </si>
  <si>
    <t>刘姨姐</t>
  </si>
  <si>
    <t>HYUNDAI FOOD</t>
  </si>
  <si>
    <t>国师</t>
  </si>
  <si>
    <t>浮流食坊</t>
  </si>
  <si>
    <t>巴螺梦嫩</t>
  </si>
  <si>
    <t>东北江米白豆包</t>
  </si>
  <si>
    <t>雁城食品</t>
  </si>
  <si>
    <t>清静园</t>
  </si>
  <si>
    <t>恒绿粮油</t>
  </si>
  <si>
    <t>米之缘</t>
  </si>
  <si>
    <t>陕北油馍馍</t>
  </si>
  <si>
    <t>黔稻香</t>
  </si>
  <si>
    <t>禧运年 火锅年糕</t>
  </si>
  <si>
    <t>秦川思雨</t>
  </si>
  <si>
    <t>重庆土特产</t>
  </si>
  <si>
    <t>鼎信特产</t>
  </si>
  <si>
    <t>七宝年糕</t>
  </si>
  <si>
    <t>湖北农家自制</t>
  </si>
  <si>
    <t>六合</t>
  </si>
  <si>
    <t>丁大兴</t>
  </si>
  <si>
    <t>东北粘大米切糕</t>
  </si>
  <si>
    <t>乐天/LOTTE</t>
  </si>
  <si>
    <t>绿瓯</t>
  </si>
  <si>
    <t>漓江妹</t>
  </si>
  <si>
    <t>赣南之恋生态食品</t>
  </si>
  <si>
    <t>千百川</t>
  </si>
  <si>
    <t>大雄先生</t>
  </si>
  <si>
    <t>吃货的零食</t>
  </si>
  <si>
    <t>今聚鲜</t>
  </si>
  <si>
    <t>中余</t>
  </si>
  <si>
    <t>沈福门</t>
  </si>
  <si>
    <t>农家自制年糕</t>
  </si>
  <si>
    <t>云南特产曲靖香米饵块</t>
  </si>
  <si>
    <t>弋阳大禾年糕</t>
  </si>
  <si>
    <t>巴嫩梦娜</t>
  </si>
  <si>
    <t>青青</t>
  </si>
  <si>
    <t>陕北农家手工年糕</t>
  </si>
  <si>
    <t>糯米粑</t>
  </si>
  <si>
    <t>乡云遥山货特产店</t>
  </si>
  <si>
    <t>金谷籽</t>
  </si>
  <si>
    <t>朝鲜族民间美食</t>
  </si>
  <si>
    <t>贵州侗寨</t>
  </si>
  <si>
    <t>顺昌那一家</t>
  </si>
  <si>
    <t>千年</t>
  </si>
  <si>
    <t>鄂妈妈</t>
  </si>
  <si>
    <t>朴先生韩国年糕</t>
  </si>
  <si>
    <t>弋阳</t>
  </si>
  <si>
    <t>顺溪年糕</t>
  </si>
  <si>
    <t>苗家香糯糍粑</t>
  </si>
  <si>
    <t>富宏玉米糍粑 248g 纯糯米手工糍粑 原汁原味 炒吃蒸吃油炸皆可 五谷杂粮</t>
  </si>
  <si>
    <t>富宏高粱糍粑 248g 纯糯米手工糍粑 原汁原味 炒吃蒸吃油炸皆可 五谷杂粮</t>
  </si>
  <si>
    <t>香糯坊</t>
  </si>
  <si>
    <t>亨嘉一汇</t>
  </si>
  <si>
    <t>朝辉世家</t>
  </si>
  <si>
    <t>传统手工艺</t>
  </si>
  <si>
    <t>临海年糕</t>
  </si>
  <si>
    <t>孔笨笨东北特产粘豆包</t>
  </si>
  <si>
    <t>爱家妈妈</t>
  </si>
  <si>
    <t>云霞牌会泽玉米饵块</t>
  </si>
  <si>
    <t>农家妈妈自制</t>
  </si>
  <si>
    <t>延边</t>
  </si>
  <si>
    <t>鼎好吃</t>
  </si>
  <si>
    <t>览山居</t>
  </si>
  <si>
    <t>粤北过山瑶</t>
  </si>
  <si>
    <t>海宁手工</t>
  </si>
  <si>
    <t>万福兴</t>
  </si>
  <si>
    <t>袋装</t>
  </si>
  <si>
    <t>胖大妈饵块</t>
  </si>
  <si>
    <t>韩泰乐</t>
  </si>
  <si>
    <t>农家手工制作</t>
  </si>
  <si>
    <t>如意水磨年糕</t>
  </si>
  <si>
    <t>夜郎食味</t>
  </si>
  <si>
    <t>葛仙山林氏特产</t>
  </si>
  <si>
    <t>东北特色</t>
  </si>
  <si>
    <t>兰代</t>
  </si>
  <si>
    <t>老广东菜馆</t>
  </si>
  <si>
    <t>百年礼</t>
  </si>
  <si>
    <t>乡土万年</t>
  </si>
  <si>
    <t>米豆腐</t>
  </si>
  <si>
    <t>自然食品</t>
  </si>
  <si>
    <t>正宗蒙自年糕</t>
  </si>
  <si>
    <t>妙香山</t>
  </si>
  <si>
    <t>饵块粑粑</t>
  </si>
  <si>
    <t>王升大</t>
  </si>
  <si>
    <t>亲乡味</t>
  </si>
  <si>
    <t>松胜</t>
  </si>
  <si>
    <t>宁波特产</t>
  </si>
  <si>
    <t>富宏糯米糍粑 248g 纯糯米手工糍粑 原汁原味 炒吃蒸吃油炸皆可 五谷杂粮</t>
  </si>
  <si>
    <t>自产自销</t>
  </si>
  <si>
    <t>韩国年糕条</t>
  </si>
  <si>
    <t>古蔺黄粑</t>
  </si>
  <si>
    <t>金城</t>
  </si>
  <si>
    <t>九日牌</t>
  </si>
  <si>
    <t>韩国顶级炒年糕品牌</t>
  </si>
  <si>
    <t>曲靖特产香米饵块</t>
  </si>
  <si>
    <t>小雪人的家</t>
  </si>
  <si>
    <t>之凡</t>
  </si>
  <si>
    <t>大井牌</t>
  </si>
  <si>
    <t>好来鲜</t>
  </si>
  <si>
    <t>湘西丸子家</t>
  </si>
  <si>
    <t>黄龙绿豆糕</t>
  </si>
  <si>
    <t>味香春食品公司</t>
  </si>
  <si>
    <t>篙子</t>
  </si>
  <si>
    <t>自产</t>
  </si>
  <si>
    <t>流星手工自制朝鲜打糕</t>
  </si>
  <si>
    <t>鼎屹</t>
  </si>
  <si>
    <t>天禧牌</t>
  </si>
  <si>
    <t>东星</t>
  </si>
  <si>
    <t>七甲农产</t>
  </si>
  <si>
    <t>塘头</t>
  </si>
  <si>
    <t>黔人坊</t>
  </si>
  <si>
    <t>乡土乡味</t>
  </si>
  <si>
    <t>禧运年 紫薯年糕</t>
  </si>
  <si>
    <t>信德糕</t>
  </si>
  <si>
    <t>诸暨阳春年糕</t>
  </si>
  <si>
    <t>古址牌切片年糕</t>
  </si>
  <si>
    <t>蒙自饵丝</t>
  </si>
  <si>
    <t>江田</t>
  </si>
  <si>
    <t>米糕条配料酱</t>
  </si>
  <si>
    <t>东北佬</t>
  </si>
  <si>
    <t>老头子</t>
  </si>
  <si>
    <t>神仙居</t>
  </si>
  <si>
    <t>达州农家自制</t>
  </si>
  <si>
    <t>滇冠</t>
  </si>
  <si>
    <t>大盛晏</t>
  </si>
  <si>
    <t>缪家年糕</t>
  </si>
  <si>
    <t>山水风来</t>
  </si>
  <si>
    <t>赣州特产</t>
  </si>
  <si>
    <t>东北风情土产山货行</t>
  </si>
  <si>
    <t>农牧春</t>
  </si>
  <si>
    <t>年年糕</t>
  </si>
  <si>
    <t>红船</t>
  </si>
  <si>
    <t>小姑娘亚利克</t>
  </si>
  <si>
    <t>苏阿姨</t>
  </si>
  <si>
    <t>亚利客</t>
  </si>
  <si>
    <t>宁波特产专卖店</t>
  </si>
  <si>
    <t>普圆</t>
  </si>
  <si>
    <t>高丽村</t>
  </si>
  <si>
    <t>一只鼎年糕</t>
  </si>
  <si>
    <t>味之缘</t>
  </si>
  <si>
    <t>大连</t>
  </si>
  <si>
    <t>江西厨世伯</t>
  </si>
  <si>
    <t>MOFO HOME</t>
  </si>
  <si>
    <t>滇味堂</t>
  </si>
  <si>
    <t>温州</t>
  </si>
  <si>
    <t>云南特产曲靖烧饵块</t>
  </si>
  <si>
    <t>芊芊家庭农场</t>
  </si>
  <si>
    <t>希望的田野8</t>
  </si>
  <si>
    <t>苏叶干粮</t>
  </si>
  <si>
    <t>天池缘山珍</t>
  </si>
  <si>
    <t>正宗大理</t>
  </si>
  <si>
    <t>源尔康</t>
  </si>
  <si>
    <t>侬之悠品</t>
  </si>
  <si>
    <t>火锅年糕</t>
  </si>
  <si>
    <t>甬旺年糕</t>
  </si>
  <si>
    <t>江西年糕</t>
  </si>
  <si>
    <t>老北京天桥老味道丁姐私房菜</t>
  </si>
  <si>
    <t>甬旺</t>
  </si>
  <si>
    <t>御食园</t>
  </si>
  <si>
    <t>年糕条</t>
  </si>
  <si>
    <t>炒年糕</t>
  </si>
  <si>
    <t>部队火锅材料组合</t>
  </si>
  <si>
    <t>白年糕</t>
  </si>
  <si>
    <t>粘豆包系列</t>
  </si>
  <si>
    <t>芝士年糕组合</t>
  </si>
  <si>
    <t>桂花糖年糕</t>
  </si>
  <si>
    <t>香甜韩式粘糕</t>
  </si>
  <si>
    <t>奶酪年糕</t>
  </si>
  <si>
    <t>猪油年糕</t>
  </si>
  <si>
    <t>香辣炒年糕</t>
  </si>
  <si>
    <t>韩式炒年糕</t>
  </si>
  <si>
    <t>火锅年糕套装</t>
  </si>
  <si>
    <t>味之源芝心年糕条</t>
  </si>
  <si>
    <t>CNG FOODS</t>
  </si>
  <si>
    <t>锦鲤年糕家庭装</t>
  </si>
  <si>
    <t>蒿菜糍粑</t>
  </si>
  <si>
    <t>松鹤年糕条年糕酱组合</t>
  </si>
  <si>
    <t>新娘子年糕</t>
  </si>
  <si>
    <t>年糕1件3包</t>
  </si>
  <si>
    <t>大同江年糕条</t>
  </si>
  <si>
    <t>奶酪味夹心米条</t>
  </si>
  <si>
    <t>名家年糕</t>
  </si>
  <si>
    <t>庆元黄粿</t>
  </si>
  <si>
    <t>s001</t>
  </si>
  <si>
    <t>原味芝士年糕</t>
  </si>
  <si>
    <t>南瓜</t>
  </si>
  <si>
    <t>芝士年糕3包+3糖醋辣酱组合</t>
  </si>
  <si>
    <t>a</t>
  </si>
  <si>
    <t>糯米糍粑4袋套装</t>
  </si>
  <si>
    <t>玫瑰红豆糕</t>
  </si>
  <si>
    <t>芝士年糕条</t>
  </si>
  <si>
    <t>辣炒年糕条</t>
  </si>
  <si>
    <t>切片年糕</t>
  </si>
  <si>
    <t>cng5201400</t>
  </si>
  <si>
    <t>紫薯年糕组合</t>
  </si>
  <si>
    <t>保鲜粘豆包组合</t>
  </si>
  <si>
    <t>年糕酱</t>
  </si>
  <si>
    <t>年糕豆</t>
  </si>
  <si>
    <t>打糕</t>
  </si>
  <si>
    <t>芝士年糕(原味)</t>
  </si>
  <si>
    <t>有心年糕</t>
  </si>
  <si>
    <t>水磨</t>
  </si>
  <si>
    <t>年糕2</t>
  </si>
  <si>
    <t>桂花糖年糕糕</t>
  </si>
  <si>
    <t>呼辣辣炒年糕</t>
  </si>
  <si>
    <t>夹心年糕</t>
  </si>
  <si>
    <t>糯米粘豆包</t>
  </si>
  <si>
    <t>芝士年糕(多彩)</t>
  </si>
  <si>
    <t>黄粿条</t>
  </si>
  <si>
    <t>HYMG001</t>
  </si>
  <si>
    <t>黄粿</t>
  </si>
  <si>
    <t>年糕辣酱</t>
  </si>
  <si>
    <t>炒年糕套餐</t>
  </si>
  <si>
    <t>大同江炒年糕组合</t>
  </si>
  <si>
    <t>麻蓉糖年糕糕</t>
  </si>
  <si>
    <t>松鹤炒年糕礼盒</t>
  </si>
  <si>
    <t>南瓜年糕</t>
  </si>
  <si>
    <t>麻糍</t>
  </si>
  <si>
    <t>黄米年糕组合</t>
  </si>
  <si>
    <t>鱼糕</t>
  </si>
  <si>
    <t>08</t>
  </si>
  <si>
    <t>香辣汤年糕</t>
  </si>
  <si>
    <t>白绿糍粑4袋套装</t>
  </si>
  <si>
    <t>红年糕</t>
  </si>
  <si>
    <t>奶酪年糕条</t>
  </si>
  <si>
    <t>年糕片</t>
  </si>
  <si>
    <t>如意年糕</t>
  </si>
  <si>
    <t>真空年糕</t>
  </si>
  <si>
    <t>火锅年糕组合装</t>
  </si>
  <si>
    <t>桂花糖年糕年糕</t>
  </si>
  <si>
    <t>礼盒</t>
  </si>
  <si>
    <t>炒年糕组合</t>
  </si>
  <si>
    <t>香甜粘糕</t>
  </si>
  <si>
    <t>特产</t>
  </si>
  <si>
    <t>鱼</t>
  </si>
  <si>
    <t>小媳妇年糕条</t>
  </si>
  <si>
    <t>芝士年糕+酱500克</t>
  </si>
  <si>
    <t>芝士年糕 2袋</t>
  </si>
  <si>
    <t>年糕组合</t>
  </si>
  <si>
    <t>纯糯米糍粑</t>
  </si>
  <si>
    <t>124</t>
  </si>
  <si>
    <t>芝士白年糕</t>
  </si>
  <si>
    <t>糯米团子系列</t>
  </si>
  <si>
    <t>余记米坊</t>
  </si>
  <si>
    <t>腾冲大救驾饵块</t>
  </si>
  <si>
    <t>趣味年糕</t>
  </si>
  <si>
    <t>艾草年糕</t>
  </si>
  <si>
    <t>年糕系列</t>
  </si>
  <si>
    <t>糕点系列</t>
  </si>
  <si>
    <t>红枣糯米糕</t>
  </si>
  <si>
    <t>s004</t>
  </si>
  <si>
    <t>进口年糕</t>
  </si>
  <si>
    <t>乡味坊</t>
  </si>
  <si>
    <t>细长实心年糕</t>
  </si>
  <si>
    <t>年糕蓝韩辣椒酱组合</t>
  </si>
  <si>
    <t>锦鱼年糕</t>
  </si>
  <si>
    <t>cng5201</t>
  </si>
  <si>
    <t>黑米年糕</t>
  </si>
  <si>
    <t>花色双鱼年糕</t>
  </si>
  <si>
    <t>粑粑</t>
  </si>
  <si>
    <t>饵块粑</t>
  </si>
  <si>
    <t>韩式炒年糕套餐</t>
  </si>
  <si>
    <t>芝士原味年糕</t>
  </si>
  <si>
    <t>真空包装</t>
  </si>
  <si>
    <t>新鲜大米</t>
  </si>
  <si>
    <t>枣糕</t>
  </si>
  <si>
    <t>水晶年糕</t>
  </si>
  <si>
    <t>微波年糕</t>
  </si>
  <si>
    <t>小豆年糕</t>
  </si>
  <si>
    <t>宗家府炒年糕</t>
  </si>
  <si>
    <t>部队火锅</t>
  </si>
  <si>
    <t>松鹤炒年糕礼盒组合</t>
  </si>
  <si>
    <t>蒙自特产</t>
  </si>
  <si>
    <t>整箱30包</t>
  </si>
  <si>
    <t>韩式年糕条20包</t>
  </si>
  <si>
    <t>老字号</t>
  </si>
  <si>
    <t>年年有鱼</t>
  </si>
  <si>
    <t>糯米糍粑</t>
  </si>
  <si>
    <t>安龙粳米晚稻饵块粑</t>
  </si>
  <si>
    <t>1件2包</t>
  </si>
  <si>
    <t>大礼盒年糕鱼</t>
  </si>
  <si>
    <t>800克</t>
  </si>
  <si>
    <t>绥德枣糕</t>
  </si>
  <si>
    <t>南瓜夹心年糕</t>
  </si>
  <si>
    <t>地瓜夹心米条</t>
  </si>
  <si>
    <t>渭川年糕</t>
  </si>
  <si>
    <t>黄金糕</t>
  </si>
  <si>
    <t>黄元米果 客家年糕</t>
  </si>
  <si>
    <t>年糕，粑粑。八宝饭</t>
  </si>
  <si>
    <t>韩国辣炒年糕</t>
  </si>
  <si>
    <t>花馍组合装</t>
  </si>
  <si>
    <t>芝士年糕南瓜味</t>
  </si>
  <si>
    <t>台菜</t>
  </si>
  <si>
    <t>细长年糕条</t>
  </si>
  <si>
    <t>慈城水磨年糕</t>
  </si>
  <si>
    <t>传统年糕条</t>
  </si>
  <si>
    <t>东北大黄米粘糕</t>
  </si>
  <si>
    <t>杂粮系列</t>
  </si>
  <si>
    <t>黄元米果系列</t>
  </si>
  <si>
    <t>抹茶年糕</t>
  </si>
  <si>
    <t>彩云</t>
  </si>
  <si>
    <t>大黄米粘豆包</t>
  </si>
  <si>
    <t>江米切糕</t>
  </si>
  <si>
    <t>东北特产风味小吃</t>
  </si>
  <si>
    <t>韩式火锅年糕</t>
  </si>
  <si>
    <t>韩一年糕+糖醋辣酱组合</t>
  </si>
  <si>
    <t>鱼饼</t>
  </si>
  <si>
    <t>芝士年糕(紫薯味)</t>
  </si>
  <si>
    <t>年糕套餐</t>
  </si>
  <si>
    <t>低蛋白食品</t>
  </si>
  <si>
    <t>绿辰粘豆包豆沙馅</t>
  </si>
  <si>
    <t>一番生切年糕</t>
  </si>
  <si>
    <t>福建莆田山里山货</t>
  </si>
  <si>
    <t>礼盒年糕</t>
  </si>
  <si>
    <t>阜宁大糕</t>
  </si>
  <si>
    <t>绿辰粘豆包芸豆馅</t>
  </si>
  <si>
    <t>400g年糕系列</t>
  </si>
  <si>
    <t>东北糕点</t>
  </si>
  <si>
    <t>心形年糕</t>
  </si>
  <si>
    <t>切片</t>
  </si>
  <si>
    <t>紫薯芝士</t>
  </si>
  <si>
    <t>红豆年糕</t>
  </si>
  <si>
    <t>原味</t>
  </si>
  <si>
    <t>有心</t>
  </si>
  <si>
    <t>混搭年糕</t>
  </si>
  <si>
    <t>年糕豆+年糕酱套装</t>
  </si>
  <si>
    <t>年糕（饵块粑）</t>
  </si>
  <si>
    <t>韩式年糕大喜大糖醋辣酱组合装</t>
  </si>
  <si>
    <t>黄米年糕片</t>
  </si>
  <si>
    <t>陕北特色小吃</t>
  </si>
  <si>
    <t>高粱糍粑</t>
  </si>
  <si>
    <t>油炸</t>
  </si>
  <si>
    <t>黄米粘豆包</t>
  </si>
  <si>
    <t>切年糕</t>
  </si>
  <si>
    <t>礼盒系列</t>
  </si>
  <si>
    <t>长生果年糕</t>
  </si>
  <si>
    <t>有机粘豆包</t>
  </si>
  <si>
    <t>速食小吃</t>
  </si>
  <si>
    <t>1*20</t>
  </si>
  <si>
    <t>芝士年糕火锅</t>
  </si>
  <si>
    <t>蒿子粑粑</t>
  </si>
  <si>
    <t>驴打滚</t>
  </si>
  <si>
    <t>S002</t>
  </si>
  <si>
    <t>美食小吃</t>
  </si>
  <si>
    <t>唐人基香芋年糕4B</t>
  </si>
  <si>
    <t>华强年糕600克</t>
  </si>
  <si>
    <t>唐人基香芋年糕4A</t>
  </si>
  <si>
    <t>毛头</t>
  </si>
  <si>
    <t>280g</t>
  </si>
  <si>
    <t>火锅年糕4包套装</t>
  </si>
  <si>
    <t>玫瑰年糕</t>
  </si>
  <si>
    <t>米粑</t>
  </si>
  <si>
    <t>白切糕</t>
  </si>
  <si>
    <t>金砖年糕</t>
  </si>
  <si>
    <t>套餐</t>
  </si>
  <si>
    <t>饵块系列</t>
  </si>
  <si>
    <t>芝士年糕(南瓜味)</t>
  </si>
  <si>
    <t>香芋馅</t>
  </si>
  <si>
    <t>n1</t>
  </si>
  <si>
    <t>米糕段</t>
  </si>
  <si>
    <t>绿辰真空包装</t>
  </si>
  <si>
    <t>特色小吃</t>
  </si>
  <si>
    <t>粑粑 饵块</t>
  </si>
  <si>
    <t>传统年糕</t>
  </si>
  <si>
    <t>绿藤年糕</t>
  </si>
  <si>
    <t>炒年糕片</t>
  </si>
  <si>
    <t>黄元米果001</t>
  </si>
  <si>
    <t>HYMG002</t>
  </si>
  <si>
    <t>韩一3种芝士年糕组合</t>
  </si>
  <si>
    <t>叠装</t>
  </si>
  <si>
    <t>宁都黄糍</t>
  </si>
  <si>
    <t>花生</t>
  </si>
  <si>
    <t>糗糕</t>
  </si>
  <si>
    <t>信阳糍粑</t>
  </si>
  <si>
    <t>韩国手工炒年糕辣酱</t>
  </si>
  <si>
    <t>蒙自大井保鲜饵块</t>
  </si>
  <si>
    <t>粘豆包*6</t>
  </si>
  <si>
    <t>东北妞粘豆包</t>
  </si>
  <si>
    <t>玉米年糕</t>
  </si>
  <si>
    <t>礼品年糕</t>
  </si>
  <si>
    <t>名家年糕片/条</t>
  </si>
  <si>
    <t>蕨根糍粑</t>
  </si>
  <si>
    <t>C001</t>
  </si>
  <si>
    <t>吉祥小礼包</t>
  </si>
  <si>
    <t>竹筒饭</t>
  </si>
  <si>
    <t>东北农家粘豆包</t>
  </si>
  <si>
    <t>糕点</t>
  </si>
  <si>
    <t>年火勺</t>
  </si>
  <si>
    <t>年糕系列1</t>
  </si>
  <si>
    <t>1211</t>
  </si>
  <si>
    <t>黄金奶条</t>
  </si>
  <si>
    <t>农家年糕系列</t>
  </si>
  <si>
    <t>云南蒙自特产年糕</t>
  </si>
  <si>
    <t>名家年糕片</t>
  </si>
  <si>
    <t>香米烧饵块</t>
  </si>
  <si>
    <t>炒年糕酱</t>
  </si>
  <si>
    <t>玫瑰红糖年糕</t>
  </si>
  <si>
    <t>糯米</t>
  </si>
  <si>
    <t>速冻</t>
  </si>
  <si>
    <t>芝士年糕+200克辣椒酱</t>
  </si>
  <si>
    <t>糯米糕</t>
  </si>
  <si>
    <t>方便速食</t>
  </si>
  <si>
    <t>001</t>
  </si>
  <si>
    <t>速食系列</t>
  </si>
  <si>
    <t>祯祥 系列</t>
  </si>
  <si>
    <t>慈城年糕</t>
  </si>
  <si>
    <t>番薯年糕 手工</t>
  </si>
  <si>
    <t>2013</t>
  </si>
  <si>
    <t>米果</t>
  </si>
  <si>
    <t>原生态年货系列</t>
  </si>
  <si>
    <t>粘火烧粘火勺</t>
  </si>
  <si>
    <t>休闲年糕</t>
  </si>
  <si>
    <t>鲜肉糕</t>
  </si>
  <si>
    <t>沈氏糕坊</t>
  </si>
  <si>
    <t>什锦花样</t>
  </si>
  <si>
    <t>花生糕</t>
  </si>
  <si>
    <t>野菜糍粑</t>
  </si>
  <si>
    <t>遂昌黄米果</t>
  </si>
  <si>
    <t>年糕辣酱组合</t>
  </si>
  <si>
    <t>食品</t>
  </si>
  <si>
    <t>萝卜糕</t>
  </si>
  <si>
    <t>之士年糕</t>
  </si>
  <si>
    <t>灰碱粑</t>
  </si>
  <si>
    <t>玉米豆沙粑</t>
  </si>
  <si>
    <t>0527</t>
  </si>
  <si>
    <t>休闲零食糕点</t>
  </si>
  <si>
    <t>安铺建新年糕</t>
  </si>
  <si>
    <t>沙琪玛蛋酥味系列</t>
  </si>
  <si>
    <t>韩国炒年糕条</t>
  </si>
  <si>
    <t>黄则和 真空四果年糕</t>
  </si>
  <si>
    <t>东北美食</t>
  </si>
  <si>
    <t>7788</t>
  </si>
  <si>
    <t>香米饵丝</t>
  </si>
  <si>
    <t>泼水粑粑</t>
  </si>
  <si>
    <t>地方土特产（年糕系列）</t>
  </si>
  <si>
    <t>经典美食</t>
  </si>
  <si>
    <t>糖醋辣酱</t>
  </si>
  <si>
    <t>辣炒年糕条组合</t>
  </si>
  <si>
    <t>芝士年糕紫薯味</t>
  </si>
  <si>
    <t>原味系列</t>
  </si>
  <si>
    <t>香芋年糕系列2</t>
  </si>
  <si>
    <t>宁国粑粑</t>
  </si>
  <si>
    <t>AA</t>
  </si>
  <si>
    <t>lyng001</t>
  </si>
  <si>
    <t>白糖芝麻年糕</t>
  </si>
  <si>
    <t>二块粑</t>
  </si>
  <si>
    <t>萝卜年糕</t>
  </si>
  <si>
    <t>红豆</t>
  </si>
  <si>
    <t>黄冈特产</t>
  </si>
  <si>
    <t>黄粑</t>
  </si>
  <si>
    <t>松糕</t>
  </si>
  <si>
    <t>名家长生果年糕</t>
  </si>
  <si>
    <t>韩式芝士年糕 紫薯年糕 芝心年糕</t>
  </si>
  <si>
    <t>S003</t>
  </si>
  <si>
    <t>蒙自火腿年糕</t>
  </si>
  <si>
    <t>义茂年糕</t>
  </si>
  <si>
    <t>名家年糕组合</t>
  </si>
  <si>
    <t>小年糕</t>
  </si>
  <si>
    <t>安龙花边晚饵块粑</t>
  </si>
  <si>
    <t>妮妮美食</t>
  </si>
  <si>
    <t>花生条</t>
  </si>
  <si>
    <t>巧克力打糕派</t>
  </si>
  <si>
    <t>仙居年糕</t>
  </si>
  <si>
    <t>粘米系列</t>
  </si>
  <si>
    <t>白年糕 手工</t>
  </si>
  <si>
    <t>5310</t>
  </si>
  <si>
    <t>韩一年糕组合</t>
  </si>
  <si>
    <t>046</t>
  </si>
  <si>
    <t>手工糍粑</t>
  </si>
  <si>
    <t>蒿菜糯米糍粑</t>
  </si>
  <si>
    <t>烤年糕</t>
  </si>
  <si>
    <t>萝卜咸糕</t>
  </si>
  <si>
    <t>火锅年糕条</t>
  </si>
  <si>
    <t>芋头糕</t>
  </si>
  <si>
    <t>虾米饵块系列</t>
  </si>
  <si>
    <t>白芝麻</t>
  </si>
  <si>
    <t>炒货零食</t>
  </si>
  <si>
    <t>大禾米年糕</t>
  </si>
  <si>
    <t>玉米糍粑</t>
  </si>
  <si>
    <t>手工打糕</t>
  </si>
  <si>
    <t>厨房必备</t>
  </si>
  <si>
    <t>桐叶粑</t>
  </si>
  <si>
    <t>条型年糕</t>
  </si>
  <si>
    <t>桂花</t>
  </si>
  <si>
    <t>0540</t>
  </si>
  <si>
    <t>农家杂粮</t>
  </si>
  <si>
    <t>粘卷糕</t>
  </si>
  <si>
    <t>会泽玉米饵块</t>
  </si>
  <si>
    <t>水磨年糕组合</t>
  </si>
  <si>
    <t>大同江系列</t>
  </si>
  <si>
    <t>醇昌辣椒酱</t>
  </si>
  <si>
    <t>花色鱼形年糕</t>
  </si>
  <si>
    <t>荞麦糍粑</t>
  </si>
  <si>
    <t>草莓年糕</t>
  </si>
  <si>
    <t>火勺</t>
  </si>
  <si>
    <t>纯白年糕</t>
  </si>
  <si>
    <t>南瓜团</t>
  </si>
  <si>
    <t>贵州特色小吃</t>
  </si>
  <si>
    <t>林妈妈年糕</t>
  </si>
  <si>
    <t>年糕锦马</t>
  </si>
  <si>
    <t>蒙自香米饵块</t>
  </si>
  <si>
    <t>排骨年糕</t>
  </si>
  <si>
    <t>熟食</t>
  </si>
  <si>
    <t>蒙自年糕厂</t>
  </si>
  <si>
    <t>韩式粘糕</t>
  </si>
  <si>
    <t>平板年糕</t>
  </si>
  <si>
    <t>速食</t>
  </si>
  <si>
    <t>传统糕点</t>
  </si>
  <si>
    <t>288g</t>
  </si>
  <si>
    <t>土特产</t>
  </si>
  <si>
    <t>速食首尔炒年糕</t>
  </si>
  <si>
    <t>年糕零食</t>
  </si>
  <si>
    <t>南瓜味芝士年糕</t>
  </si>
  <si>
    <t>粘黑米糕</t>
  </si>
  <si>
    <t>丰收糕团</t>
  </si>
  <si>
    <t>年火烧</t>
  </si>
  <si>
    <t>痳糍</t>
  </si>
  <si>
    <t>方糕</t>
  </si>
  <si>
    <t>火腿年糕</t>
  </si>
  <si>
    <t>纯正绿豆饼</t>
  </si>
  <si>
    <t>细长年糕条套餐</t>
  </si>
  <si>
    <t>唐年糕</t>
  </si>
  <si>
    <t>年糕零食小吃</t>
  </si>
  <si>
    <t>香甜韩式年糕</t>
  </si>
  <si>
    <t>甜粿</t>
  </si>
  <si>
    <t>黄糕粑</t>
  </si>
  <si>
    <t>海鲜饼</t>
  </si>
  <si>
    <t>仙居米浆糕</t>
  </si>
  <si>
    <t>粮食</t>
  </si>
  <si>
    <t>平发糕</t>
  </si>
  <si>
    <t>小吃</t>
  </si>
  <si>
    <t>客家特产</t>
  </si>
  <si>
    <t>临安年糕片年糕干</t>
  </si>
  <si>
    <t>星心年糕</t>
  </si>
  <si>
    <t>油炸糕</t>
  </si>
  <si>
    <t>蒿子粑粑组合</t>
  </si>
  <si>
    <t>黄则和 真空白糖年糕</t>
  </si>
  <si>
    <t>炒年糕条110g</t>
  </si>
  <si>
    <t>长条</t>
  </si>
  <si>
    <t>凉果</t>
  </si>
  <si>
    <t>年糕块</t>
  </si>
  <si>
    <t>S-1</t>
  </si>
  <si>
    <t>辣味元祖打糕条</t>
  </si>
  <si>
    <t>晚米</t>
  </si>
  <si>
    <t>手打年糕 DIY年糕</t>
  </si>
  <si>
    <t>打糕片</t>
  </si>
  <si>
    <t>粘米团</t>
  </si>
  <si>
    <t>豆沙年糕</t>
  </si>
  <si>
    <t>手打年糕</t>
  </si>
  <si>
    <t>农产品</t>
  </si>
  <si>
    <t>一口年糕</t>
  </si>
  <si>
    <t>面食</t>
  </si>
  <si>
    <t>云片糕</t>
  </si>
  <si>
    <t>黄米果</t>
  </si>
  <si>
    <t>手工年糕条</t>
  </si>
  <si>
    <t>京味小吃</t>
  </si>
  <si>
    <t>香米年糕切片</t>
  </si>
  <si>
    <t>09</t>
  </si>
  <si>
    <t>1080</t>
  </si>
  <si>
    <t>600</t>
  </si>
  <si>
    <t>2000</t>
  </si>
  <si>
    <t>250</t>
  </si>
  <si>
    <t>2500</t>
  </si>
  <si>
    <t>907</t>
  </si>
  <si>
    <t>1050</t>
  </si>
  <si>
    <t>350</t>
  </si>
  <si>
    <t>3000</t>
  </si>
  <si>
    <t>1060</t>
  </si>
  <si>
    <t>1300</t>
  </si>
  <si>
    <t>1100</t>
  </si>
  <si>
    <t>2100</t>
  </si>
  <si>
    <t>6000</t>
  </si>
  <si>
    <t>810</t>
  </si>
  <si>
    <t>1620</t>
  </si>
  <si>
    <t>380</t>
  </si>
  <si>
    <t>750</t>
  </si>
  <si>
    <t>1800</t>
  </si>
  <si>
    <t>1500</t>
  </si>
  <si>
    <t>1200</t>
  </si>
  <si>
    <t>825</t>
  </si>
  <si>
    <t>530</t>
  </si>
  <si>
    <t>4000</t>
  </si>
  <si>
    <t>11200</t>
  </si>
  <si>
    <t>900</t>
  </si>
  <si>
    <t>2490</t>
  </si>
  <si>
    <t>330</t>
  </si>
  <si>
    <t>7200</t>
  </si>
  <si>
    <t>700</t>
  </si>
  <si>
    <t>930</t>
  </si>
  <si>
    <t>1335</t>
  </si>
  <si>
    <t>1470</t>
  </si>
  <si>
    <t>560</t>
  </si>
  <si>
    <t>510</t>
  </si>
  <si>
    <t>800</t>
  </si>
  <si>
    <t>2590</t>
  </si>
  <si>
    <t>1250</t>
  </si>
  <si>
    <t>430</t>
  </si>
  <si>
    <t>420</t>
  </si>
  <si>
    <t>6400</t>
  </si>
  <si>
    <t>1680</t>
  </si>
  <si>
    <t>660</t>
  </si>
  <si>
    <t>1450</t>
  </si>
  <si>
    <t>1510</t>
  </si>
  <si>
    <t>1735</t>
  </si>
  <si>
    <t>1400</t>
  </si>
  <si>
    <t>1160</t>
  </si>
  <si>
    <t>340</t>
  </si>
  <si>
    <t>950</t>
  </si>
  <si>
    <t>3600</t>
  </si>
  <si>
    <t>2950</t>
  </si>
  <si>
    <t>1120</t>
  </si>
  <si>
    <t>850</t>
  </si>
  <si>
    <t>2520</t>
  </si>
  <si>
    <t>635</t>
  </si>
  <si>
    <t>620</t>
  </si>
  <si>
    <t>125</t>
  </si>
  <si>
    <t>650</t>
  </si>
  <si>
    <t>1850</t>
  </si>
  <si>
    <t>18140</t>
  </si>
  <si>
    <t>12000</t>
  </si>
  <si>
    <t>550</t>
  </si>
  <si>
    <t>410</t>
  </si>
  <si>
    <t>475</t>
  </si>
  <si>
    <t>2560</t>
  </si>
  <si>
    <t>3500</t>
  </si>
  <si>
    <t>285</t>
  </si>
  <si>
    <t>3840</t>
  </si>
  <si>
    <t>268</t>
  </si>
  <si>
    <t>2712</t>
  </si>
  <si>
    <t>421</t>
  </si>
  <si>
    <t>918</t>
  </si>
  <si>
    <t>2472</t>
  </si>
  <si>
    <t>370</t>
  </si>
  <si>
    <t>346</t>
  </si>
  <si>
    <t>454</t>
  </si>
  <si>
    <t>520</t>
  </si>
  <si>
    <t>625</t>
  </si>
  <si>
    <t>4500</t>
  </si>
  <si>
    <t>1440</t>
  </si>
  <si>
    <t>423</t>
  </si>
  <si>
    <t>1150</t>
  </si>
  <si>
    <t>10000</t>
  </si>
  <si>
    <t>5000</t>
  </si>
  <si>
    <t>4200</t>
  </si>
  <si>
    <t>3700</t>
  </si>
  <si>
    <t>1890</t>
  </si>
  <si>
    <t>2010</t>
  </si>
  <si>
    <t>1270</t>
  </si>
  <si>
    <t>720</t>
  </si>
  <si>
    <t>2980</t>
  </si>
  <si>
    <t>2880</t>
  </si>
  <si>
    <t>245</t>
  </si>
  <si>
    <t>95</t>
  </si>
  <si>
    <t>1040</t>
  </si>
  <si>
    <t>1750</t>
  </si>
  <si>
    <t>2170</t>
  </si>
  <si>
    <t>248</t>
  </si>
  <si>
    <t>960</t>
  </si>
  <si>
    <t>20000</t>
  </si>
  <si>
    <t>1020</t>
  </si>
  <si>
    <t>1210</t>
  </si>
  <si>
    <t>909</t>
  </si>
  <si>
    <t>2400</t>
  </si>
  <si>
    <t>235</t>
  </si>
  <si>
    <t>1910</t>
  </si>
  <si>
    <t>9000</t>
  </si>
  <si>
    <t>13500</t>
  </si>
  <si>
    <t>540</t>
  </si>
  <si>
    <t>3780</t>
  </si>
  <si>
    <t>2020</t>
  </si>
  <si>
    <t>1057</t>
  </si>
  <si>
    <t>1350</t>
  </si>
  <si>
    <t>2800</t>
  </si>
  <si>
    <t>65</t>
  </si>
  <si>
    <t>630</t>
  </si>
  <si>
    <t>186</t>
  </si>
  <si>
    <t>220</t>
  </si>
  <si>
    <t>908</t>
  </si>
  <si>
    <t>1600</t>
  </si>
  <si>
    <t>485</t>
  </si>
  <si>
    <t>1170</t>
  </si>
  <si>
    <t>290</t>
  </si>
  <si>
    <t>985</t>
  </si>
  <si>
    <t>680</t>
  </si>
  <si>
    <t>1770</t>
  </si>
  <si>
    <t>9600</t>
  </si>
  <si>
    <t>190</t>
  </si>
  <si>
    <t>1130</t>
  </si>
  <si>
    <t>460</t>
  </si>
  <si>
    <t>580</t>
  </si>
  <si>
    <t>470</t>
  </si>
  <si>
    <t>3120</t>
  </si>
  <si>
    <t>3960</t>
  </si>
  <si>
    <t>2200</t>
  </si>
  <si>
    <t>85</t>
  </si>
  <si>
    <t>2040</t>
  </si>
  <si>
    <t>11000</t>
  </si>
  <si>
    <t>3220</t>
  </si>
  <si>
    <t>230</t>
  </si>
  <si>
    <t>8000</t>
  </si>
  <si>
    <t>1660</t>
  </si>
  <si>
    <t>170</t>
  </si>
  <si>
    <t>1407</t>
  </si>
  <si>
    <t>398</t>
  </si>
  <si>
    <t>1920</t>
  </si>
  <si>
    <t>2144</t>
  </si>
  <si>
    <t>406</t>
  </si>
  <si>
    <t>1608</t>
  </si>
  <si>
    <t>265</t>
  </si>
  <si>
    <t>1700</t>
  </si>
  <si>
    <t>260</t>
  </si>
  <si>
    <t>2750</t>
  </si>
  <si>
    <t>2900</t>
  </si>
  <si>
    <t>405</t>
  </si>
  <si>
    <t>1550</t>
  </si>
  <si>
    <t>2250</t>
  </si>
  <si>
    <t>4590</t>
  </si>
  <si>
    <t>1180</t>
  </si>
  <si>
    <t>570</t>
  </si>
  <si>
    <t>103</t>
  </si>
  <si>
    <t>83</t>
  </si>
  <si>
    <t>615</t>
  </si>
  <si>
    <t>4800</t>
  </si>
  <si>
    <t>2731</t>
  </si>
  <si>
    <t>465</t>
  </si>
  <si>
    <t>175</t>
  </si>
  <si>
    <t>1047</t>
  </si>
  <si>
    <t>780</t>
  </si>
  <si>
    <t>2288</t>
  </si>
  <si>
    <t>1072</t>
  </si>
  <si>
    <t>252</t>
  </si>
  <si>
    <t>515</t>
  </si>
  <si>
    <t>466</t>
  </si>
  <si>
    <t>227</t>
  </si>
  <si>
    <t>390</t>
  </si>
  <si>
    <t>830</t>
  </si>
  <si>
    <t>1557</t>
  </si>
  <si>
    <t>820</t>
  </si>
  <si>
    <t>1420</t>
  </si>
  <si>
    <t>315</t>
  </si>
  <si>
    <t>1650</t>
  </si>
  <si>
    <t>310</t>
  </si>
  <si>
    <t>205</t>
  </si>
  <si>
    <t>183</t>
  </si>
  <si>
    <t>706</t>
  </si>
  <si>
    <t>880</t>
  </si>
  <si>
    <t>418</t>
  </si>
  <si>
    <t>440</t>
  </si>
  <si>
    <t>730</t>
  </si>
  <si>
    <t>218</t>
  </si>
  <si>
    <t>4人份</t>
  </si>
  <si>
    <t>1个月</t>
  </si>
  <si>
    <t>3个月</t>
  </si>
  <si>
    <t>星期日</t>
  </si>
  <si>
    <t>星期一</t>
  </si>
  <si>
    <t>星期二</t>
  </si>
  <si>
    <t>星期三</t>
  </si>
  <si>
    <t>星期四</t>
  </si>
  <si>
    <t>星期五</t>
  </si>
  <si>
    <t>星期六</t>
  </si>
  <si>
    <t>系列</t>
    <phoneticPr fontId="1" type="noConversion"/>
  </si>
  <si>
    <t>重量(g)</t>
    <phoneticPr fontId="1" type="noConversion"/>
  </si>
  <si>
    <t>套餐份量</t>
    <phoneticPr fontId="1" type="noConversion"/>
  </si>
  <si>
    <t>套餐周期</t>
    <phoneticPr fontId="1" type="noConversion"/>
  </si>
  <si>
    <t>包装方式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</si>
</sst>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76" formatCode="0_ "/>
    <numFmt numFmtId="177" formatCode="#,##0_ "/>
    <numFmt numFmtId="178" formatCode="0_);[Red]\(0\)"/>
    <numFmt numFmtId="179" formatCode="\ "/>
    <numFmt numFmtId="180" formatCode="0.0_ "/>
    <numFmt numFmtId="181" formatCode="#,##0_);[Red]\(#,##0\)"/>
  </numFmts>
  <fonts count="30" x14ac:knownFonts="1">
    <font>
      <sz val="11"/>
      <color theme="1"/>
      <name val="宋体"/>
      <family val="2"/>
      <charset val="134"/>
      <scheme val="minor"/>
    </font>
    <font>
      <sz val="9"/>
      <name val="宋体"/>
      <family val="2"/>
      <charset val="134"/>
      <scheme val="minor"/>
    </font>
    <font>
      <sz val="14"/>
      <color theme="1"/>
      <name val="新宋体"/>
      <family val="3"/>
      <charset val="134"/>
    </font>
    <font>
      <b/>
      <sz val="14"/>
      <color rgb="FFFF0000"/>
      <name val="新宋体"/>
      <family val="3"/>
      <charset val="134"/>
    </font>
    <font>
      <sz val="18"/>
      <color theme="1"/>
      <name val="宋体"/>
      <family val="2"/>
      <charset val="134"/>
      <scheme val="minor"/>
    </font>
    <font>
      <b/>
      <sz val="16"/>
      <color indexed="9"/>
      <name val="微软雅黑"/>
      <family val="2"/>
      <charset val="134"/>
    </font>
    <font>
      <sz val="9"/>
      <name val="宋体"/>
      <family val="3"/>
      <charset val="134"/>
    </font>
    <font>
      <sz val="16"/>
      <name val="微软雅黑"/>
      <family val="2"/>
      <charset val="134"/>
    </font>
    <font>
      <b/>
      <sz val="12"/>
      <name val="微软雅黑"/>
      <family val="2"/>
      <charset val="134"/>
    </font>
    <font>
      <sz val="12"/>
      <name val="微软雅黑"/>
      <family val="2"/>
      <charset val="134"/>
    </font>
    <font>
      <u/>
      <sz val="12"/>
      <color indexed="4"/>
      <name val="宋体"/>
      <family val="7"/>
      <charset val="134"/>
    </font>
    <font>
      <b/>
      <sz val="12"/>
      <name val="宋体"/>
      <family val="7"/>
      <charset val="134"/>
    </font>
    <font>
      <b/>
      <sz val="12"/>
      <color theme="0"/>
      <name val="宋体"/>
      <family val="3"/>
      <charset val="134"/>
    </font>
    <font>
      <b/>
      <sz val="11"/>
      <color rgb="FFFF0000"/>
      <name val="宋体"/>
      <family val="3"/>
      <charset val="134"/>
      <scheme val="minor"/>
    </font>
    <font>
      <sz val="18"/>
      <color theme="1"/>
      <name val="微软雅黑"/>
      <family val="2"/>
      <charset val="134"/>
    </font>
    <font>
      <sz val="12"/>
      <color rgb="FF000000"/>
      <name val="宋体"/>
      <family val="3"/>
      <charset val="134"/>
    </font>
    <font>
      <b/>
      <sz val="11"/>
      <color theme="1"/>
      <name val="宋体"/>
      <family val="3"/>
      <charset val="134"/>
      <scheme val="minor"/>
    </font>
    <font>
      <sz val="10"/>
      <name val="微软雅黑"/>
      <family val="2"/>
      <charset val="134"/>
    </font>
    <font>
      <sz val="12"/>
      <color theme="1"/>
      <name val="微软雅黑"/>
      <family val="2"/>
      <charset val="134"/>
    </font>
    <font>
      <b/>
      <sz val="12"/>
      <color theme="1"/>
      <name val="微软雅黑"/>
      <family val="2"/>
      <charset val="134"/>
    </font>
    <font>
      <sz val="12"/>
      <color rgb="FFFF0000"/>
      <name val="微软雅黑"/>
      <family val="2"/>
      <charset val="134"/>
    </font>
    <font>
      <sz val="11"/>
      <color rgb="FF000000"/>
      <name val="宋体"/>
      <family val="3"/>
      <charset val="134"/>
    </font>
    <font>
      <b/>
      <sz val="12"/>
      <color theme="1"/>
      <name val="宋体"/>
      <family val="3"/>
      <charset val="134"/>
      <scheme val="minor"/>
    </font>
    <font>
      <sz val="14"/>
      <color theme="1"/>
      <name val="宋体"/>
      <family val="2"/>
      <charset val="134"/>
      <scheme val="minor"/>
    </font>
    <font>
      <sz val="8"/>
      <color theme="1"/>
      <name val="宋体"/>
      <family val="2"/>
      <charset val="134"/>
      <scheme val="minor"/>
    </font>
    <font>
      <sz val="10"/>
      <color theme="1"/>
      <name val="宋体"/>
      <family val="2"/>
      <charset val="134"/>
      <scheme val="minor"/>
    </font>
    <font>
      <sz val="9"/>
      <color theme="1"/>
      <name val="宋体"/>
      <family val="2"/>
      <charset val="134"/>
      <scheme val="minor"/>
    </font>
    <font>
      <sz val="9"/>
      <color theme="1"/>
      <name val="宋体"/>
      <family val="3"/>
      <charset val="134"/>
      <scheme val="minor"/>
    </font>
    <font>
      <sz val="11"/>
      <color theme="0"/>
      <name val="宋体"/>
      <family val="2"/>
      <charset val="134"/>
      <scheme val="minor"/>
    </font>
    <font>
      <b/>
      <sz val="14"/>
      <color theme="0"/>
      <name val="新宋体"/>
      <family val="3"/>
      <charset val="134"/>
    </font>
  </fonts>
  <fills count="18">
    <fill>
      <patternFill patternType="none"/>
    </fill>
    <fill>
      <patternFill patternType="gray125"/>
    </fill>
    <fill>
      <patternFill patternType="solid">
        <fgColor theme="0"/>
        <bgColor indexed="64"/>
      </patternFill>
    </fill>
    <fill>
      <patternFill patternType="solid">
        <fgColor rgb="FF00B0F0"/>
        <bgColor indexed="64"/>
      </patternFill>
    </fill>
    <fill>
      <patternFill patternType="solid">
        <fgColor indexed="60"/>
        <bgColor indexed="64"/>
      </patternFill>
    </fill>
    <fill>
      <patternFill patternType="solid">
        <fgColor indexed="51"/>
        <bgColor indexed="64"/>
      </patternFill>
    </fill>
    <fill>
      <patternFill patternType="solid">
        <fgColor indexed="49"/>
        <bgColor indexed="64"/>
      </patternFill>
    </fill>
    <fill>
      <patternFill patternType="solid">
        <fgColor theme="2"/>
        <bgColor indexed="64"/>
      </patternFill>
    </fill>
    <fill>
      <patternFill patternType="solid">
        <fgColor rgb="FF92D050"/>
        <bgColor indexed="64"/>
      </patternFill>
    </fill>
    <fill>
      <patternFill patternType="solid">
        <fgColor rgb="FFFFFF00"/>
        <bgColor indexed="64"/>
      </patternFill>
    </fill>
    <fill>
      <patternFill patternType="solid">
        <fgColor rgb="FFFFC000"/>
        <bgColor indexed="64"/>
      </patternFill>
    </fill>
    <fill>
      <patternFill patternType="solid">
        <fgColor rgb="FF00B050"/>
        <bgColor indexed="64"/>
      </patternFill>
    </fill>
    <fill>
      <patternFill patternType="solid">
        <fgColor rgb="FF0070C0"/>
        <bgColor indexed="64"/>
      </patternFill>
    </fill>
    <fill>
      <patternFill patternType="solid">
        <fgColor rgb="FF7030A0"/>
        <bgColor indexed="64"/>
      </patternFill>
    </fill>
    <fill>
      <patternFill patternType="solid">
        <fgColor theme="0" tint="-0.14999847407452621"/>
        <bgColor indexed="64"/>
      </patternFill>
    </fill>
    <fill>
      <patternFill patternType="solid">
        <fgColor theme="4"/>
        <bgColor theme="4"/>
      </patternFill>
    </fill>
    <fill>
      <patternFill patternType="solid">
        <fgColor theme="1"/>
        <bgColor theme="1"/>
      </patternFill>
    </fill>
    <fill>
      <patternFill patternType="solid">
        <fgColor theme="4" tint="0.79998168889431442"/>
        <bgColor theme="4" tint="0.79998168889431442"/>
      </patternFill>
    </fill>
  </fills>
  <borders count="2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medium">
        <color theme="4" tint="-0.249977111117893"/>
      </top>
      <bottom/>
      <diagonal/>
    </border>
    <border>
      <left/>
      <right/>
      <top style="thin">
        <color theme="4" tint="0.39997558519241921"/>
      </top>
      <bottom style="thin">
        <color theme="4" tint="0.39997558519241921"/>
      </bottom>
      <diagonal/>
    </border>
    <border>
      <left style="thin">
        <color theme="4" tint="0.59999389629810485"/>
      </left>
      <right style="thin">
        <color theme="4" tint="0.59999389629810485"/>
      </right>
      <top style="thin">
        <color theme="4" tint="0.59999389629810485"/>
      </top>
      <bottom style="thin">
        <color theme="4" tint="0.59999389629810485"/>
      </bottom>
      <diagonal/>
    </border>
    <border>
      <left style="thin">
        <color indexed="64"/>
      </left>
      <right/>
      <top style="medium">
        <color theme="4" tint="-0.249977111117893"/>
      </top>
      <bottom style="thin">
        <color indexed="64"/>
      </bottom>
      <diagonal/>
    </border>
    <border>
      <left style="thin">
        <color indexed="64"/>
      </left>
      <right/>
      <top style="thin">
        <color theme="4" tint="0.39997558519241921"/>
      </top>
      <bottom style="thin">
        <color indexed="64"/>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63">
    <xf numFmtId="0" fontId="0" fillId="0" borderId="0" xfId="0">
      <alignment vertical="center"/>
    </xf>
    <xf numFmtId="0" fontId="2" fillId="0" borderId="0" xfId="0" applyFont="1">
      <alignment vertical="center"/>
    </xf>
    <xf numFmtId="0" fontId="2" fillId="0" borderId="0" xfId="0" pivotButton="1" applyFont="1">
      <alignment vertical="center"/>
    </xf>
    <xf numFmtId="0" fontId="0" fillId="2" borderId="0" xfId="0" applyFill="1">
      <alignment vertical="center"/>
    </xf>
    <xf numFmtId="0" fontId="0" fillId="0" borderId="0" xfId="0" pivotButton="1">
      <alignment vertical="center"/>
    </xf>
    <xf numFmtId="38" fontId="2" fillId="0" borderId="0" xfId="0" applyNumberFormat="1" applyFont="1">
      <alignment vertical="center"/>
    </xf>
    <xf numFmtId="177" fontId="2" fillId="0" borderId="0" xfId="0" applyNumberFormat="1" applyFont="1">
      <alignment vertical="center"/>
    </xf>
    <xf numFmtId="0" fontId="0" fillId="0" borderId="0" xfId="0" applyFont="1" applyAlignment="1">
      <alignment vertical="center"/>
    </xf>
    <xf numFmtId="176" fontId="0" fillId="0" borderId="0" xfId="0" applyNumberFormat="1">
      <alignment vertical="center"/>
    </xf>
    <xf numFmtId="0" fontId="0" fillId="7" borderId="9" xfId="0" applyFill="1" applyBorder="1">
      <alignment vertical="center"/>
    </xf>
    <xf numFmtId="0" fontId="0" fillId="8" borderId="9" xfId="0" applyFill="1" applyBorder="1">
      <alignment vertical="center"/>
    </xf>
    <xf numFmtId="0" fontId="0" fillId="9" borderId="9" xfId="0" applyFill="1" applyBorder="1">
      <alignment vertical="center"/>
    </xf>
    <xf numFmtId="0" fontId="16" fillId="0" borderId="0" xfId="0" applyFont="1">
      <alignment vertical="center"/>
    </xf>
    <xf numFmtId="178" fontId="0" fillId="0" borderId="0" xfId="0" applyNumberFormat="1">
      <alignment vertical="center"/>
    </xf>
    <xf numFmtId="178" fontId="18" fillId="0" borderId="0" xfId="0" applyNumberFormat="1" applyFont="1">
      <alignment vertical="center"/>
    </xf>
    <xf numFmtId="178" fontId="19" fillId="0" borderId="0" xfId="0" applyNumberFormat="1" applyFont="1">
      <alignment vertical="center"/>
    </xf>
    <xf numFmtId="0" fontId="20" fillId="0" borderId="0" xfId="0" applyFont="1">
      <alignment vertical="center"/>
    </xf>
    <xf numFmtId="0" fontId="18" fillId="0" borderId="0" xfId="0" applyFont="1">
      <alignment vertical="center"/>
    </xf>
    <xf numFmtId="0" fontId="19" fillId="0" borderId="0" xfId="0" applyFont="1">
      <alignment vertical="center"/>
    </xf>
    <xf numFmtId="179" fontId="17" fillId="0" borderId="0" xfId="0" applyNumberFormat="1" applyFont="1" applyBorder="1" applyAlignment="1">
      <alignment horizontal="center" vertical="center"/>
    </xf>
    <xf numFmtId="178" fontId="17" fillId="0" borderId="9" xfId="0" applyNumberFormat="1" applyFont="1" applyBorder="1" applyAlignment="1">
      <alignment horizontal="center" vertical="center"/>
    </xf>
    <xf numFmtId="0" fontId="17" fillId="2" borderId="9" xfId="0" applyFont="1" applyFill="1" applyBorder="1" applyAlignment="1">
      <alignment horizontal="center" vertical="center"/>
    </xf>
    <xf numFmtId="20" fontId="17" fillId="8" borderId="11" xfId="0" applyNumberFormat="1" applyFont="1" applyFill="1" applyBorder="1" applyAlignment="1">
      <alignment horizontal="center" vertical="center"/>
    </xf>
    <xf numFmtId="58" fontId="17" fillId="8" borderId="10" xfId="0" applyNumberFormat="1" applyFont="1" applyFill="1" applyBorder="1" applyAlignment="1">
      <alignment horizontal="center" vertical="center"/>
    </xf>
    <xf numFmtId="179" fontId="17" fillId="2" borderId="9" xfId="0" applyNumberFormat="1" applyFont="1" applyFill="1" applyBorder="1" applyAlignment="1">
      <alignment horizontal="center" vertical="center"/>
    </xf>
    <xf numFmtId="179" fontId="17" fillId="2" borderId="10" xfId="0" applyNumberFormat="1" applyFont="1" applyFill="1" applyBorder="1" applyAlignment="1">
      <alignment horizontal="center" vertical="center"/>
    </xf>
    <xf numFmtId="180" fontId="0" fillId="0" borderId="0" xfId="0" applyNumberFormat="1">
      <alignment vertical="center"/>
    </xf>
    <xf numFmtId="180" fontId="0" fillId="8" borderId="0" xfId="0" applyNumberFormat="1" applyFill="1">
      <alignment vertical="center"/>
    </xf>
    <xf numFmtId="180" fontId="0" fillId="7" borderId="9" xfId="0" applyNumberFormat="1" applyFill="1" applyBorder="1">
      <alignment vertical="center"/>
    </xf>
    <xf numFmtId="180" fontId="0" fillId="8" borderId="9" xfId="0" applyNumberFormat="1" applyFill="1" applyBorder="1">
      <alignment vertical="center"/>
    </xf>
    <xf numFmtId="0" fontId="0" fillId="0" borderId="0" xfId="0" applyAlignment="1">
      <alignment vertical="center" wrapText="1"/>
    </xf>
    <xf numFmtId="0" fontId="17" fillId="8" borderId="9" xfId="0" applyFont="1" applyFill="1" applyBorder="1" applyAlignment="1">
      <alignment horizontal="center" vertical="center"/>
    </xf>
    <xf numFmtId="58" fontId="17" fillId="8" borderId="9" xfId="0" applyNumberFormat="1" applyFont="1" applyFill="1" applyBorder="1" applyAlignment="1">
      <alignment horizontal="center" vertical="center"/>
    </xf>
    <xf numFmtId="0" fontId="22" fillId="0" borderId="0" xfId="0" applyFont="1">
      <alignment vertical="center"/>
    </xf>
    <xf numFmtId="181" fontId="2" fillId="0" borderId="0" xfId="0" applyNumberFormat="1" applyFont="1">
      <alignment vertical="center"/>
    </xf>
    <xf numFmtId="0" fontId="0" fillId="0" borderId="0" xfId="0" pivotButton="1" applyBorder="1">
      <alignment vertical="center"/>
    </xf>
    <xf numFmtId="0" fontId="0" fillId="0" borderId="0" xfId="0" applyBorder="1">
      <alignment vertical="center"/>
    </xf>
    <xf numFmtId="176" fontId="0" fillId="0" borderId="0" xfId="0" applyNumberFormat="1" applyBorder="1">
      <alignment vertical="center"/>
    </xf>
    <xf numFmtId="0" fontId="0" fillId="0" borderId="0" xfId="0" pivotButton="1" applyBorder="1" applyAlignment="1">
      <alignment horizontal="left" vertical="center"/>
    </xf>
    <xf numFmtId="0" fontId="0" fillId="0" borderId="0" xfId="0" applyBorder="1" applyAlignment="1">
      <alignment horizontal="left" vertical="center"/>
    </xf>
    <xf numFmtId="0" fontId="24" fillId="0" borderId="0" xfId="0" applyFont="1" applyBorder="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181" fontId="2" fillId="0" borderId="9" xfId="0" applyNumberFormat="1" applyFont="1" applyBorder="1">
      <alignment vertical="center"/>
    </xf>
    <xf numFmtId="0" fontId="2" fillId="0" borderId="12" xfId="0" applyFont="1" applyBorder="1">
      <alignment vertical="center"/>
    </xf>
    <xf numFmtId="0" fontId="2" fillId="0" borderId="6" xfId="0" applyFont="1" applyBorder="1">
      <alignment vertical="center"/>
    </xf>
    <xf numFmtId="181" fontId="2" fillId="0" borderId="11" xfId="0" applyNumberFormat="1" applyFont="1" applyBorder="1">
      <alignment vertical="center"/>
    </xf>
    <xf numFmtId="181" fontId="2" fillId="0" borderId="8" xfId="0" applyNumberFormat="1" applyFont="1" applyBorder="1">
      <alignment vertical="center"/>
    </xf>
    <xf numFmtId="181" fontId="2" fillId="0" borderId="12" xfId="0" applyNumberFormat="1" applyFont="1" applyBorder="1">
      <alignment vertical="center"/>
    </xf>
    <xf numFmtId="181" fontId="2" fillId="0" borderId="6" xfId="0" applyNumberFormat="1" applyFont="1" applyBorder="1">
      <alignment vertical="center"/>
    </xf>
    <xf numFmtId="181" fontId="2" fillId="0" borderId="13" xfId="0" applyNumberFormat="1" applyFont="1" applyBorder="1">
      <alignment vertical="center"/>
    </xf>
    <xf numFmtId="0" fontId="2" fillId="0" borderId="7" xfId="0" pivotButton="1" applyFont="1" applyBorder="1">
      <alignment vertical="center"/>
    </xf>
    <xf numFmtId="0" fontId="2" fillId="0" borderId="7" xfId="0" applyFont="1" applyBorder="1">
      <alignment vertical="center"/>
    </xf>
    <xf numFmtId="0" fontId="2" fillId="0" borderId="14" xfId="0" applyFont="1" applyBorder="1">
      <alignment vertical="center"/>
    </xf>
    <xf numFmtId="0" fontId="2" fillId="0" borderId="8" xfId="0" applyFont="1" applyBorder="1">
      <alignment vertical="center"/>
    </xf>
    <xf numFmtId="0" fontId="25" fillId="0" borderId="0" xfId="0" applyFont="1">
      <alignment vertical="center"/>
    </xf>
    <xf numFmtId="176" fontId="25" fillId="0" borderId="0" xfId="0" applyNumberFormat="1" applyFont="1">
      <alignment vertical="center"/>
    </xf>
    <xf numFmtId="9" fontId="0" fillId="0" borderId="0" xfId="0" applyNumberFormat="1">
      <alignment vertical="center"/>
    </xf>
    <xf numFmtId="9" fontId="18" fillId="0" borderId="0" xfId="0" applyNumberFormat="1" applyFont="1">
      <alignment vertical="center"/>
    </xf>
    <xf numFmtId="9" fontId="19" fillId="0" borderId="0" xfId="0" applyNumberFormat="1" applyFont="1">
      <alignment vertical="center"/>
    </xf>
    <xf numFmtId="0" fontId="18" fillId="0" borderId="10" xfId="0" applyFont="1" applyBorder="1">
      <alignment vertical="center"/>
    </xf>
    <xf numFmtId="9" fontId="18" fillId="0" borderId="10" xfId="0" applyNumberFormat="1" applyFont="1" applyBorder="1">
      <alignment vertical="center"/>
    </xf>
    <xf numFmtId="178" fontId="18" fillId="0" borderId="10" xfId="0" applyNumberFormat="1" applyFont="1" applyBorder="1">
      <alignment vertical="center"/>
    </xf>
    <xf numFmtId="178" fontId="18" fillId="0" borderId="16" xfId="0" applyNumberFormat="1" applyFont="1" applyBorder="1">
      <alignment vertical="center"/>
    </xf>
    <xf numFmtId="178" fontId="18" fillId="0" borderId="18" xfId="0" applyNumberFormat="1" applyFont="1" applyBorder="1">
      <alignment vertical="center"/>
    </xf>
    <xf numFmtId="178" fontId="18" fillId="0" borderId="20" xfId="0" applyNumberFormat="1" applyFont="1" applyBorder="1">
      <alignment vertical="center"/>
    </xf>
    <xf numFmtId="178" fontId="18" fillId="0" borderId="21" xfId="0" applyNumberFormat="1" applyFont="1" applyBorder="1">
      <alignment vertical="center"/>
    </xf>
    <xf numFmtId="0" fontId="18" fillId="0" borderId="15" xfId="0" applyFont="1" applyBorder="1">
      <alignment vertical="center"/>
    </xf>
    <xf numFmtId="9" fontId="18" fillId="0" borderId="15" xfId="0" applyNumberFormat="1" applyFont="1" applyBorder="1">
      <alignment vertical="center"/>
    </xf>
    <xf numFmtId="178" fontId="18" fillId="0" borderId="15" xfId="0" applyNumberFormat="1" applyFont="1" applyBorder="1">
      <alignment vertical="center"/>
    </xf>
    <xf numFmtId="0" fontId="18" fillId="0" borderId="19" xfId="0" applyFont="1" applyBorder="1">
      <alignment vertical="center"/>
    </xf>
    <xf numFmtId="0" fontId="18" fillId="0" borderId="21" xfId="0" applyFont="1" applyBorder="1">
      <alignment vertical="center"/>
    </xf>
    <xf numFmtId="9" fontId="18" fillId="0" borderId="21" xfId="0" applyNumberFormat="1" applyFont="1" applyBorder="1">
      <alignment vertical="center"/>
    </xf>
    <xf numFmtId="0" fontId="18" fillId="0" borderId="22" xfId="0" applyFont="1" applyBorder="1">
      <alignment vertical="center"/>
    </xf>
    <xf numFmtId="178" fontId="18" fillId="0" borderId="23" xfId="0" applyNumberFormat="1" applyFont="1" applyBorder="1">
      <alignment vertical="center"/>
    </xf>
    <xf numFmtId="0" fontId="18" fillId="0" borderId="17" xfId="0" applyFont="1" applyBorder="1">
      <alignment vertical="center"/>
    </xf>
    <xf numFmtId="0" fontId="18" fillId="0" borderId="20" xfId="0" applyFont="1" applyBorder="1">
      <alignment vertical="center"/>
    </xf>
    <xf numFmtId="9" fontId="18" fillId="0" borderId="20" xfId="0" applyNumberFormat="1" applyFont="1" applyBorder="1">
      <alignment vertical="center"/>
    </xf>
    <xf numFmtId="0" fontId="18" fillId="7" borderId="9" xfId="0" applyFont="1" applyFill="1" applyBorder="1" applyAlignment="1">
      <alignment horizontal="left" vertical="center"/>
    </xf>
    <xf numFmtId="9" fontId="18" fillId="7" borderId="9" xfId="0" applyNumberFormat="1" applyFont="1" applyFill="1" applyBorder="1" applyAlignment="1">
      <alignment horizontal="left" vertical="center"/>
    </xf>
    <xf numFmtId="178" fontId="18" fillId="7" borderId="9" xfId="0" applyNumberFormat="1" applyFont="1" applyFill="1" applyBorder="1" applyAlignment="1">
      <alignment horizontal="left" vertical="center"/>
    </xf>
    <xf numFmtId="0" fontId="25" fillId="0" borderId="0" xfId="0" applyFont="1" applyAlignment="1">
      <alignment horizontal="left" vertical="center"/>
    </xf>
    <xf numFmtId="0" fontId="25" fillId="0" borderId="0" xfId="0" applyNumberFormat="1" applyFont="1">
      <alignment vertical="center"/>
    </xf>
    <xf numFmtId="0" fontId="0" fillId="14" borderId="0" xfId="0" applyFill="1">
      <alignment vertical="center"/>
    </xf>
    <xf numFmtId="0" fontId="26" fillId="0" borderId="0" xfId="0" pivotButton="1" applyFont="1">
      <alignment vertical="center"/>
    </xf>
    <xf numFmtId="0" fontId="27" fillId="0" borderId="0" xfId="0" applyFont="1">
      <alignment vertical="center"/>
    </xf>
    <xf numFmtId="0" fontId="27" fillId="0" borderId="0" xfId="0" applyNumberFormat="1" applyFont="1">
      <alignment vertical="center"/>
    </xf>
    <xf numFmtId="0" fontId="26" fillId="0" borderId="0" xfId="0" applyFont="1" applyAlignment="1">
      <alignment horizontal="left" vertical="center"/>
    </xf>
    <xf numFmtId="0" fontId="26" fillId="0" borderId="0" xfId="0" applyFont="1">
      <alignment vertical="center"/>
    </xf>
    <xf numFmtId="0" fontId="26" fillId="0" borderId="0" xfId="0" applyNumberFormat="1" applyFont="1">
      <alignment vertical="center"/>
    </xf>
    <xf numFmtId="0" fontId="25" fillId="0" borderId="0" xfId="0" pivotButton="1" applyFont="1">
      <alignment vertical="center"/>
    </xf>
    <xf numFmtId="0" fontId="0" fillId="0" borderId="0" xfId="0" applyNumberFormat="1">
      <alignment vertical="center"/>
    </xf>
    <xf numFmtId="0" fontId="9" fillId="2" borderId="4" xfId="0" applyFont="1" applyFill="1" applyBorder="1" applyAlignment="1">
      <alignment horizontal="left" vertical="center"/>
    </xf>
    <xf numFmtId="0" fontId="9" fillId="2" borderId="0" xfId="0" applyFont="1" applyFill="1" applyBorder="1" applyAlignment="1">
      <alignment horizontal="left" vertical="center"/>
    </xf>
    <xf numFmtId="0" fontId="8" fillId="2" borderId="0" xfId="0" applyFont="1" applyFill="1" applyBorder="1" applyAlignment="1">
      <alignment horizontal="left" vertical="center"/>
    </xf>
    <xf numFmtId="0" fontId="29" fillId="15" borderId="24" xfId="0" applyFont="1" applyFill="1" applyBorder="1">
      <alignment vertical="center"/>
    </xf>
    <xf numFmtId="181" fontId="2" fillId="0" borderId="25" xfId="0" applyNumberFormat="1" applyFont="1" applyBorder="1">
      <alignment vertical="center"/>
    </xf>
    <xf numFmtId="176" fontId="29" fillId="15" borderId="24" xfId="0" applyNumberFormat="1" applyFont="1" applyFill="1" applyBorder="1">
      <alignment vertical="center"/>
    </xf>
    <xf numFmtId="178" fontId="29" fillId="15" borderId="24" xfId="0" applyNumberFormat="1" applyFont="1" applyFill="1" applyBorder="1">
      <alignment vertical="center"/>
    </xf>
    <xf numFmtId="178" fontId="2" fillId="0" borderId="0" xfId="0" applyNumberFormat="1" applyFont="1">
      <alignment vertical="center"/>
    </xf>
    <xf numFmtId="177" fontId="2" fillId="0" borderId="25" xfId="0" applyNumberFormat="1" applyFont="1" applyBorder="1">
      <alignment vertical="center"/>
    </xf>
    <xf numFmtId="0" fontId="28" fillId="16" borderId="0" xfId="0" applyFont="1" applyFill="1" applyBorder="1">
      <alignment vertical="center"/>
    </xf>
    <xf numFmtId="176" fontId="0" fillId="17" borderId="26" xfId="0" applyNumberFormat="1" applyFont="1" applyFill="1" applyBorder="1">
      <alignment vertical="center"/>
    </xf>
    <xf numFmtId="176" fontId="28" fillId="16" borderId="0" xfId="0" applyNumberFormat="1" applyFont="1" applyFill="1" applyBorder="1">
      <alignment vertical="center"/>
    </xf>
    <xf numFmtId="178" fontId="28" fillId="16" borderId="0" xfId="0" applyNumberFormat="1" applyFont="1" applyFill="1" applyBorder="1">
      <alignment vertical="center"/>
    </xf>
    <xf numFmtId="178" fontId="0" fillId="17" borderId="26" xfId="0" applyNumberFormat="1" applyFont="1" applyFill="1" applyBorder="1">
      <alignment vertical="center"/>
    </xf>
    <xf numFmtId="178" fontId="22" fillId="11" borderId="0" xfId="0" applyNumberFormat="1" applyFont="1" applyFill="1" applyAlignment="1">
      <alignment horizontal="center" vertical="center"/>
    </xf>
    <xf numFmtId="0" fontId="29" fillId="15" borderId="27" xfId="0" applyFont="1" applyFill="1" applyBorder="1">
      <alignment vertical="center"/>
    </xf>
    <xf numFmtId="181" fontId="2" fillId="0" borderId="28" xfId="0" applyNumberFormat="1" applyFont="1" applyBorder="1">
      <alignment vertical="center"/>
    </xf>
    <xf numFmtId="0" fontId="0" fillId="0" borderId="0" xfId="0" applyAlignment="1">
      <alignment horizontal="left" vertical="center"/>
    </xf>
    <xf numFmtId="0" fontId="9" fillId="2" borderId="4" xfId="0" applyFont="1" applyFill="1" applyBorder="1" applyAlignment="1">
      <alignment horizontal="left" vertical="center"/>
    </xf>
    <xf numFmtId="0" fontId="9" fillId="2" borderId="0" xfId="0" applyFont="1" applyFill="1" applyBorder="1" applyAlignment="1">
      <alignment horizontal="left" vertical="center"/>
    </xf>
    <xf numFmtId="0" fontId="9" fillId="2" borderId="5" xfId="0" applyFont="1" applyFill="1" applyBorder="1" applyAlignment="1">
      <alignment horizontal="left" vertical="center"/>
    </xf>
    <xf numFmtId="0" fontId="5" fillId="4" borderId="1" xfId="0" applyFont="1" applyFill="1" applyBorder="1" applyAlignment="1" applyProtection="1">
      <alignment horizontal="center" vertical="center"/>
    </xf>
    <xf numFmtId="0" fontId="7" fillId="4" borderId="2" xfId="0" applyFont="1" applyFill="1" applyBorder="1" applyAlignment="1" applyProtection="1">
      <alignment horizontal="center" vertical="center"/>
    </xf>
    <xf numFmtId="0" fontId="7" fillId="4" borderId="3" xfId="0" applyFont="1" applyFill="1" applyBorder="1" applyAlignment="1" applyProtection="1">
      <alignment horizontal="center" vertical="center"/>
    </xf>
    <xf numFmtId="0" fontId="8" fillId="2" borderId="4" xfId="0" applyFont="1" applyFill="1" applyBorder="1" applyAlignment="1">
      <alignment horizontal="left" vertical="center"/>
    </xf>
    <xf numFmtId="0" fontId="8" fillId="2" borderId="0" xfId="0" applyFont="1" applyFill="1" applyBorder="1" applyAlignment="1">
      <alignment horizontal="left" vertical="center"/>
    </xf>
    <xf numFmtId="0" fontId="8" fillId="2" borderId="5" xfId="0" applyFont="1" applyFill="1" applyBorder="1" applyAlignment="1">
      <alignment horizontal="left" vertical="center"/>
    </xf>
    <xf numFmtId="0" fontId="9" fillId="2" borderId="4" xfId="0" applyFont="1" applyFill="1" applyBorder="1" applyAlignment="1">
      <alignment horizontal="center" vertical="center"/>
    </xf>
    <xf numFmtId="0" fontId="9" fillId="2" borderId="0" xfId="0" applyFont="1" applyFill="1" applyBorder="1" applyAlignment="1">
      <alignment horizontal="center" vertical="center"/>
    </xf>
    <xf numFmtId="0" fontId="9" fillId="2" borderId="5" xfId="0" applyFont="1" applyFill="1" applyBorder="1" applyAlignment="1">
      <alignment horizontal="center" vertical="center"/>
    </xf>
    <xf numFmtId="0" fontId="11" fillId="5" borderId="4" xfId="1" applyFont="1" applyFill="1" applyBorder="1" applyAlignment="1" applyProtection="1">
      <alignment horizontal="center" vertical="center"/>
    </xf>
    <xf numFmtId="0" fontId="11" fillId="5" borderId="0" xfId="1" applyFont="1" applyFill="1" applyBorder="1" applyAlignment="1" applyProtection="1">
      <alignment horizontal="center" vertical="center"/>
    </xf>
    <xf numFmtId="0" fontId="12" fillId="6" borderId="0" xfId="1" applyFont="1" applyFill="1" applyBorder="1" applyAlignment="1" applyProtection="1">
      <alignment horizontal="center" vertical="center"/>
    </xf>
    <xf numFmtId="0" fontId="11" fillId="5" borderId="5" xfId="1" applyFont="1" applyFill="1" applyBorder="1" applyAlignment="1" applyProtection="1">
      <alignment horizontal="center" vertical="center"/>
    </xf>
    <xf numFmtId="0" fontId="5" fillId="4" borderId="4" xfId="0" applyFont="1" applyFill="1" applyBorder="1" applyAlignment="1" applyProtection="1">
      <alignment horizontal="center" vertical="center"/>
    </xf>
    <xf numFmtId="0" fontId="7" fillId="4" borderId="0" xfId="0" applyFont="1" applyFill="1" applyBorder="1" applyAlignment="1" applyProtection="1">
      <alignment horizontal="center" vertical="center"/>
    </xf>
    <xf numFmtId="0" fontId="7" fillId="4" borderId="5" xfId="0" applyFont="1" applyFill="1" applyBorder="1" applyAlignment="1" applyProtection="1">
      <alignment horizontal="center" vertical="center"/>
    </xf>
    <xf numFmtId="0" fontId="7" fillId="4" borderId="4" xfId="0" applyFont="1" applyFill="1" applyBorder="1" applyAlignment="1" applyProtection="1">
      <alignment horizontal="center" vertical="center"/>
    </xf>
    <xf numFmtId="0" fontId="12" fillId="6" borderId="4" xfId="1" applyFont="1" applyFill="1" applyBorder="1" applyAlignment="1" applyProtection="1">
      <alignment horizontal="center" vertical="center"/>
    </xf>
    <xf numFmtId="0" fontId="12" fillId="6" borderId="6" xfId="1" applyFont="1" applyFill="1" applyBorder="1" applyAlignment="1" applyProtection="1">
      <alignment horizontal="center" vertical="center"/>
    </xf>
    <xf numFmtId="0" fontId="12" fillId="6" borderId="7" xfId="1" applyFont="1" applyFill="1" applyBorder="1" applyAlignment="1" applyProtection="1">
      <alignment horizontal="center" vertical="center"/>
    </xf>
    <xf numFmtId="0" fontId="11" fillId="5" borderId="7" xfId="1" applyFont="1" applyFill="1" applyBorder="1" applyAlignment="1" applyProtection="1">
      <alignment horizontal="center" vertical="center"/>
    </xf>
    <xf numFmtId="0" fontId="12" fillId="6" borderId="5" xfId="1" applyFont="1" applyFill="1" applyBorder="1" applyAlignment="1" applyProtection="1">
      <alignment horizontal="center" vertical="center"/>
    </xf>
    <xf numFmtId="0" fontId="12" fillId="6" borderId="8" xfId="1" applyFont="1" applyFill="1" applyBorder="1" applyAlignment="1" applyProtection="1">
      <alignment horizontal="center" vertical="center"/>
    </xf>
    <xf numFmtId="0" fontId="4" fillId="3" borderId="0" xfId="0" applyFont="1" applyFill="1" applyAlignment="1">
      <alignment horizontal="center" vertical="center"/>
    </xf>
    <xf numFmtId="0" fontId="0" fillId="10" borderId="0" xfId="0" applyFill="1" applyAlignment="1">
      <alignment horizontal="center" vertical="center"/>
    </xf>
    <xf numFmtId="0" fontId="0" fillId="9" borderId="0" xfId="0" applyFill="1" applyAlignment="1">
      <alignment horizontal="center" vertical="center"/>
    </xf>
    <xf numFmtId="0" fontId="0" fillId="8"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3" fillId="2" borderId="0" xfId="0" applyFont="1" applyFill="1" applyAlignment="1">
      <alignment horizontal="center" vertical="center"/>
    </xf>
    <xf numFmtId="0" fontId="3" fillId="0" borderId="0" xfId="0" applyFont="1" applyAlignment="1">
      <alignment horizontal="center" vertical="center"/>
    </xf>
    <xf numFmtId="0" fontId="22" fillId="11" borderId="0" xfId="0" applyFont="1" applyFill="1" applyAlignment="1">
      <alignment horizontal="center" vertical="center"/>
    </xf>
    <xf numFmtId="0" fontId="22" fillId="10" borderId="0" xfId="0" applyFont="1" applyFill="1" applyAlignment="1">
      <alignment horizontal="center" vertical="center"/>
    </xf>
    <xf numFmtId="0" fontId="22" fillId="9" borderId="0" xfId="0" applyFont="1" applyFill="1" applyAlignment="1">
      <alignment horizontal="center" vertical="center"/>
    </xf>
    <xf numFmtId="0" fontId="22" fillId="8" borderId="0" xfId="0" applyFont="1" applyFill="1" applyAlignment="1">
      <alignment horizontal="center" vertical="center"/>
    </xf>
    <xf numFmtId="0" fontId="22" fillId="12" borderId="0" xfId="0" applyFont="1" applyFill="1" applyAlignment="1">
      <alignment horizontal="center" vertical="center"/>
    </xf>
    <xf numFmtId="0" fontId="0" fillId="14" borderId="0" xfId="0" applyFill="1" applyAlignment="1">
      <alignment horizontal="center" vertical="center"/>
    </xf>
    <xf numFmtId="0" fontId="14" fillId="8" borderId="0" xfId="0" applyFont="1" applyFill="1" applyAlignment="1">
      <alignment horizontal="center" vertical="center"/>
    </xf>
    <xf numFmtId="0" fontId="0" fillId="0" borderId="9" xfId="0" applyBorder="1" applyAlignment="1">
      <alignment horizontal="center" vertical="center"/>
    </xf>
    <xf numFmtId="0" fontId="17" fillId="8" borderId="9" xfId="0" applyFont="1" applyFill="1" applyBorder="1" applyAlignment="1">
      <alignment horizontal="center" vertical="center"/>
    </xf>
    <xf numFmtId="58" fontId="17" fillId="8" borderId="9" xfId="0" applyNumberFormat="1" applyFont="1" applyFill="1" applyBorder="1" applyAlignment="1">
      <alignment horizontal="center" vertical="center"/>
    </xf>
    <xf numFmtId="0" fontId="13" fillId="0" borderId="0" xfId="0" applyFont="1" applyAlignment="1">
      <alignment horizontal="left" vertical="center"/>
    </xf>
    <xf numFmtId="0" fontId="7" fillId="3" borderId="9" xfId="0" applyFont="1" applyFill="1" applyBorder="1" applyAlignment="1">
      <alignment horizontal="center" vertical="center"/>
    </xf>
    <xf numFmtId="0" fontId="23" fillId="3" borderId="0" xfId="0" applyFont="1" applyFill="1" applyBorder="1" applyAlignment="1">
      <alignment horizontal="center" vertical="center"/>
    </xf>
    <xf numFmtId="0" fontId="0" fillId="10" borderId="0" xfId="0" applyFill="1" applyBorder="1" applyAlignment="1">
      <alignment horizontal="center" vertical="center"/>
    </xf>
    <xf numFmtId="0" fontId="22" fillId="9" borderId="0" xfId="0" applyFont="1" applyFill="1" applyBorder="1" applyAlignment="1">
      <alignment horizontal="center" vertical="center"/>
    </xf>
    <xf numFmtId="0" fontId="22" fillId="8" borderId="0" xfId="0" applyFont="1" applyFill="1" applyBorder="1" applyAlignment="1">
      <alignment horizontal="center" vertical="center"/>
    </xf>
    <xf numFmtId="0" fontId="22" fillId="12" borderId="0" xfId="0" applyFont="1" applyFill="1" applyBorder="1" applyAlignment="1">
      <alignment horizontal="center" vertical="center"/>
    </xf>
    <xf numFmtId="0" fontId="22" fillId="13" borderId="0" xfId="0" applyFont="1" applyFill="1" applyBorder="1" applyAlignment="1">
      <alignment horizontal="center" vertical="center"/>
    </xf>
    <xf numFmtId="0" fontId="5" fillId="4" borderId="0" xfId="0" applyFont="1" applyFill="1" applyBorder="1" applyAlignment="1" applyProtection="1">
      <alignment horizontal="center" vertical="center"/>
    </xf>
  </cellXfs>
  <cellStyles count="2">
    <cellStyle name="常规" xfId="0" builtinId="0"/>
    <cellStyle name="超链接" xfId="1" builtinId="8"/>
  </cellStyles>
  <dxfs count="90">
    <dxf>
      <fill>
        <patternFill>
          <fgColor indexed="10"/>
          <bgColor indexed="11"/>
        </patternFill>
      </fill>
    </dxf>
    <dxf>
      <fill>
        <patternFill>
          <fgColor indexed="10"/>
          <bgColor indexed="45"/>
        </patternFill>
      </fill>
    </dxf>
    <dxf>
      <fill>
        <patternFill>
          <fgColor indexed="10"/>
          <bgColor indexed="10"/>
        </patternFill>
      </fill>
    </dxf>
    <dxf>
      <fill>
        <patternFill>
          <fgColor indexed="10"/>
          <bgColor indexed="11"/>
        </patternFill>
      </fill>
    </dxf>
    <dxf>
      <fill>
        <patternFill>
          <fgColor indexed="10"/>
          <bgColor indexed="45"/>
        </patternFill>
      </fill>
    </dxf>
    <dxf>
      <fill>
        <patternFill>
          <fgColor indexed="10"/>
          <bgColor indexed="10"/>
        </patternFill>
      </fill>
    </dxf>
    <dxf>
      <font>
        <sz val="10"/>
      </font>
    </dxf>
    <dxf>
      <font>
        <sz val="10"/>
      </font>
    </dxf>
    <dxf>
      <font>
        <sz val="9"/>
      </font>
    </dxf>
    <dxf>
      <font>
        <sz val="9"/>
      </font>
    </dxf>
    <dxf>
      <font>
        <sz val="9"/>
      </font>
    </dxf>
    <dxf>
      <font>
        <sz val="9"/>
      </font>
    </dxf>
    <dxf>
      <font>
        <sz val="9"/>
      </font>
    </dxf>
    <dxf>
      <border>
        <left/>
        <right/>
        <top/>
      </border>
    </dxf>
    <dxf>
      <border>
        <left/>
        <right/>
        <top/>
      </border>
    </dxf>
    <dxf>
      <border>
        <left/>
        <right/>
        <top/>
      </border>
    </dxf>
    <dxf>
      <border>
        <left/>
        <right/>
        <top/>
      </border>
    </dxf>
    <dxf>
      <border>
        <left/>
        <right/>
        <top/>
      </border>
    </dxf>
    <dxf>
      <border>
        <left/>
        <right/>
        <top/>
      </border>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81" formatCode="#,##0_);[Red]\(#,##0\)"/>
    </dxf>
    <dxf>
      <font>
        <sz val="14"/>
      </font>
    </dxf>
    <dxf>
      <font>
        <sz val="14"/>
      </font>
    </dxf>
    <dxf>
      <font>
        <name val="新宋体"/>
        <scheme val="none"/>
      </font>
    </dxf>
    <dxf>
      <font>
        <name val="新宋体"/>
        <scheme val="none"/>
      </font>
    </dxf>
    <dxf>
      <font>
        <sz val="14"/>
      </font>
    </dxf>
    <dxf>
      <border>
        <left/>
        <right/>
        <top/>
      </border>
    </dxf>
    <dxf>
      <border>
        <left/>
        <right/>
        <top/>
      </border>
    </dxf>
    <dxf>
      <border>
        <left/>
        <right/>
        <top/>
      </border>
    </dxf>
    <dxf>
      <border>
        <left/>
        <right/>
        <top/>
      </border>
    </dxf>
    <dxf>
      <numFmt numFmtId="176" formatCode="0_ "/>
    </dxf>
    <dxf>
      <border>
        <left/>
        <right/>
        <top/>
      </border>
    </dxf>
    <dxf>
      <border>
        <left/>
        <right/>
        <top/>
      </border>
    </dxf>
    <dxf>
      <border>
        <left/>
        <right/>
        <top/>
      </border>
    </dxf>
    <dxf>
      <border>
        <left/>
        <right/>
        <top/>
      </border>
    </dxf>
    <dxf>
      <numFmt numFmtId="176" formatCode="0_ "/>
    </dxf>
    <dxf>
      <numFmt numFmtId="176" formatCode="0_ "/>
    </dxf>
    <dxf>
      <border>
        <left/>
        <right/>
        <top/>
      </border>
    </dxf>
    <dxf>
      <border>
        <left/>
        <right/>
        <top/>
      </border>
    </dxf>
    <dxf>
      <border>
        <left/>
        <right/>
        <top/>
      </border>
    </dxf>
    <dxf>
      <border>
        <left/>
        <right/>
        <top/>
      </border>
    </dxf>
    <dxf>
      <numFmt numFmtId="176" formatCode="0_ "/>
    </dxf>
    <dxf>
      <border>
        <left/>
        <right/>
        <top/>
      </border>
    </dxf>
    <dxf>
      <border>
        <left/>
        <right/>
        <top/>
      </border>
    </dxf>
    <dxf>
      <border>
        <left/>
        <right/>
        <top/>
      </border>
    </dxf>
    <dxf>
      <border>
        <left/>
        <right/>
        <top/>
      </border>
    </dxf>
    <dxf>
      <alignment horizontal="left" readingOrder="0"/>
    </dxf>
    <dxf>
      <alignment horizontal="left" readingOrder="0"/>
    </dxf>
    <dxf>
      <numFmt numFmtId="176" formatCode="0_ "/>
    </dxf>
    <dxf>
      <numFmt numFmtId="176" formatCode="0_ "/>
    </dxf>
    <dxf>
      <numFmt numFmtId="176" formatCode="0_ "/>
    </dxf>
    <dxf>
      <numFmt numFmtId="176" formatCode="0_ "/>
    </dxf>
    <dxf>
      <numFmt numFmtId="176" formatCode="0_ "/>
    </dxf>
    <dxf>
      <numFmt numFmtId="176" formatCode="0_ "/>
    </dxf>
    <dxf>
      <numFmt numFmtId="177" formatCode="#,##0_ "/>
    </dxf>
    <dxf>
      <font>
        <name val="新宋体"/>
        <scheme val="none"/>
      </font>
    </dxf>
    <dxf>
      <font>
        <name val="新宋体"/>
        <scheme val="none"/>
      </font>
    </dxf>
    <dxf>
      <font>
        <sz val="14"/>
      </font>
    </dxf>
    <dxf>
      <font>
        <sz val="14"/>
      </font>
    </dxf>
    <dxf>
      <numFmt numFmtId="181" formatCode="#,##0_);[Red]\(#,##0\)"/>
    </dxf>
    <dxf>
      <font>
        <sz val="14"/>
      </font>
    </dxf>
    <dxf>
      <font>
        <sz val="14"/>
      </font>
    </dxf>
    <dxf>
      <font>
        <name val="新宋体"/>
        <scheme val="none"/>
      </font>
    </dxf>
    <dxf>
      <font>
        <name val="新宋体"/>
        <scheme val="none"/>
      </font>
    </dxf>
    <dxf>
      <font>
        <sz val="12"/>
      </font>
    </dxf>
    <dxf>
      <font>
        <name val="微软雅黑"/>
        <scheme val="none"/>
      </font>
    </dxf>
    <dxf>
      <numFmt numFmtId="181" formatCode="#,##0_);[Red]\(#,##0\)"/>
    </dxf>
    <dxf>
      <font>
        <sz val="14"/>
      </font>
    </dxf>
    <dxf>
      <font>
        <sz val="14"/>
      </font>
    </dxf>
    <dxf>
      <font>
        <name val="新宋体"/>
        <scheme val="none"/>
      </font>
    </dxf>
    <dxf>
      <font>
        <name val="新宋体"/>
        <scheme val="none"/>
      </font>
    </dxf>
    <dxf>
      <numFmt numFmtId="181" formatCode="#,##0_);[Red]\(#,##0\)"/>
    </dxf>
    <dxf>
      <font>
        <sz val="14"/>
      </font>
    </dxf>
    <dxf>
      <font>
        <sz val="14"/>
      </font>
    </dxf>
    <dxf>
      <font>
        <name val="新宋体"/>
        <scheme val="none"/>
      </font>
    </dxf>
    <dxf>
      <font>
        <name val="新宋体"/>
        <scheme val="none"/>
      </font>
    </dxf>
    <dxf>
      <font>
        <sz val="14"/>
      </font>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1" defaultTableStyle="TableStyleMedium2" defaultPivotStyle="PivotStyleLight16">
    <tableStyle name="扁平的数据透视样式" table="0" count="3">
      <tableStyleElement type="headerRow" dxfId="89"/>
      <tableStyleElement type="totalRow" dxfId="88"/>
      <tableStyleElement type="secondRowStripe" dxfId="8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16.xml"/><Relationship Id="rId21" Type="http://schemas.openxmlformats.org/officeDocument/2006/relationships/pivotCacheDefinition" Target="pivotCache/pivotCacheDefinition6.xml"/><Relationship Id="rId42" Type="http://schemas.openxmlformats.org/officeDocument/2006/relationships/pivotCacheDefinition" Target="pivotCache/pivotCacheDefinition25.xml"/><Relationship Id="rId63" Type="http://schemas.openxmlformats.org/officeDocument/2006/relationships/pivotCacheDefinition" Target="pivotCache/pivotCacheDefinition46.xml"/><Relationship Id="rId84" Type="http://schemas.openxmlformats.org/officeDocument/2006/relationships/pivotTable" Target="pivotTables/pivotTable18.xml"/><Relationship Id="rId138" Type="http://schemas.openxmlformats.org/officeDocument/2006/relationships/customXml" Target="../customXml/item37.xml"/><Relationship Id="rId107" Type="http://schemas.openxmlformats.org/officeDocument/2006/relationships/customXml" Target="../customXml/item6.xml"/><Relationship Id="rId11" Type="http://schemas.openxmlformats.org/officeDocument/2006/relationships/worksheet" Target="worksheets/sheet11.xml"/><Relationship Id="rId32" Type="http://schemas.openxmlformats.org/officeDocument/2006/relationships/pivotCacheDefinition" Target="pivotCache/pivotCacheDefinition17.xml"/><Relationship Id="rId53" Type="http://schemas.openxmlformats.org/officeDocument/2006/relationships/pivotCacheDefinition" Target="pivotCache/pivotCacheDefinition36.xml"/><Relationship Id="rId74" Type="http://schemas.openxmlformats.org/officeDocument/2006/relationships/pivotTable" Target="pivotTables/pivotTable8.xml"/><Relationship Id="rId128" Type="http://schemas.openxmlformats.org/officeDocument/2006/relationships/customXml" Target="../customXml/item27.xml"/><Relationship Id="rId5" Type="http://schemas.openxmlformats.org/officeDocument/2006/relationships/worksheet" Target="worksheets/sheet5.xml"/><Relationship Id="rId90" Type="http://schemas.openxmlformats.org/officeDocument/2006/relationships/pivotTable" Target="pivotTables/pivotTable24.xml"/><Relationship Id="rId95" Type="http://schemas.openxmlformats.org/officeDocument/2006/relationships/pivotTable" Target="pivotTables/pivotTable29.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43" Type="http://schemas.openxmlformats.org/officeDocument/2006/relationships/pivotCacheDefinition" Target="pivotCache/pivotCacheDefinition26.xml"/><Relationship Id="rId48" Type="http://schemas.openxmlformats.org/officeDocument/2006/relationships/pivotCacheDefinition" Target="pivotCache/pivotCacheDefinition31.xml"/><Relationship Id="rId64" Type="http://schemas.openxmlformats.org/officeDocument/2006/relationships/pivotCacheDefinition" Target="pivotCache/pivotCacheDefinition47.xml"/><Relationship Id="rId69" Type="http://schemas.openxmlformats.org/officeDocument/2006/relationships/pivotTable" Target="pivotTables/pivotTable3.xml"/><Relationship Id="rId113" Type="http://schemas.openxmlformats.org/officeDocument/2006/relationships/customXml" Target="../customXml/item12.xml"/><Relationship Id="rId118" Type="http://schemas.openxmlformats.org/officeDocument/2006/relationships/customXml" Target="../customXml/item17.xml"/><Relationship Id="rId134" Type="http://schemas.openxmlformats.org/officeDocument/2006/relationships/customXml" Target="../customXml/item33.xml"/><Relationship Id="rId139" Type="http://schemas.openxmlformats.org/officeDocument/2006/relationships/customXml" Target="../customXml/item38.xml"/><Relationship Id="rId80" Type="http://schemas.openxmlformats.org/officeDocument/2006/relationships/pivotTable" Target="pivotTables/pivotTable14.xml"/><Relationship Id="rId85" Type="http://schemas.openxmlformats.org/officeDocument/2006/relationships/pivotTable" Target="pivotTables/pivotTable19.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33" Type="http://schemas.openxmlformats.org/officeDocument/2006/relationships/pivotCacheDefinition" Target="pivotCache/pivotCacheDefinition18.xml"/><Relationship Id="rId38" Type="http://schemas.openxmlformats.org/officeDocument/2006/relationships/pivotCacheDefinition" Target="pivotCache/pivotCacheDefinition21.xml"/><Relationship Id="rId59" Type="http://schemas.openxmlformats.org/officeDocument/2006/relationships/pivotCacheDefinition" Target="pivotCache/pivotCacheDefinition42.xml"/><Relationship Id="rId103" Type="http://schemas.openxmlformats.org/officeDocument/2006/relationships/customXml" Target="../customXml/item2.xml"/><Relationship Id="rId108" Type="http://schemas.openxmlformats.org/officeDocument/2006/relationships/customXml" Target="../customXml/item7.xml"/><Relationship Id="rId124" Type="http://schemas.openxmlformats.org/officeDocument/2006/relationships/customXml" Target="../customXml/item23.xml"/><Relationship Id="rId129" Type="http://schemas.openxmlformats.org/officeDocument/2006/relationships/customXml" Target="../customXml/item28.xml"/><Relationship Id="rId54" Type="http://schemas.openxmlformats.org/officeDocument/2006/relationships/pivotCacheDefinition" Target="pivotCache/pivotCacheDefinition37.xml"/><Relationship Id="rId70" Type="http://schemas.openxmlformats.org/officeDocument/2006/relationships/pivotTable" Target="pivotTables/pivotTable4.xml"/><Relationship Id="rId75" Type="http://schemas.openxmlformats.org/officeDocument/2006/relationships/pivotTable" Target="pivotTables/pivotTable9.xml"/><Relationship Id="rId91" Type="http://schemas.openxmlformats.org/officeDocument/2006/relationships/pivotTable" Target="pivotTables/pivotTable25.xml"/><Relationship Id="rId96" Type="http://schemas.openxmlformats.org/officeDocument/2006/relationships/theme" Target="theme/theme1.xml"/><Relationship Id="rId140" Type="http://schemas.openxmlformats.org/officeDocument/2006/relationships/customXml" Target="../customXml/item39.xml"/><Relationship Id="rId145" Type="http://schemas.openxmlformats.org/officeDocument/2006/relationships/customXml" Target="../customXml/item44.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49" Type="http://schemas.openxmlformats.org/officeDocument/2006/relationships/pivotCacheDefinition" Target="pivotCache/pivotCacheDefinition32.xml"/><Relationship Id="rId114" Type="http://schemas.openxmlformats.org/officeDocument/2006/relationships/customXml" Target="../customXml/item13.xml"/><Relationship Id="rId119" Type="http://schemas.openxmlformats.org/officeDocument/2006/relationships/customXml" Target="../customXml/item18.xml"/><Relationship Id="rId44" Type="http://schemas.openxmlformats.org/officeDocument/2006/relationships/pivotCacheDefinition" Target="pivotCache/pivotCacheDefinition27.xml"/><Relationship Id="rId60" Type="http://schemas.openxmlformats.org/officeDocument/2006/relationships/pivotCacheDefinition" Target="pivotCache/pivotCacheDefinition43.xml"/><Relationship Id="rId65" Type="http://schemas.openxmlformats.org/officeDocument/2006/relationships/pivotCacheDefinition" Target="pivotCache/pivotCacheDefinition48.xml"/><Relationship Id="rId81" Type="http://schemas.openxmlformats.org/officeDocument/2006/relationships/pivotTable" Target="pivotTables/pivotTable15.xml"/><Relationship Id="rId86" Type="http://schemas.openxmlformats.org/officeDocument/2006/relationships/pivotTable" Target="pivotTables/pivotTable20.xml"/><Relationship Id="rId130" Type="http://schemas.openxmlformats.org/officeDocument/2006/relationships/customXml" Target="../customXml/item29.xml"/><Relationship Id="rId135" Type="http://schemas.openxmlformats.org/officeDocument/2006/relationships/customXml" Target="../customXml/item34.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9" Type="http://schemas.openxmlformats.org/officeDocument/2006/relationships/pivotCacheDefinition" Target="pivotCache/pivotCacheDefinition22.xml"/><Relationship Id="rId109" Type="http://schemas.openxmlformats.org/officeDocument/2006/relationships/customXml" Target="../customXml/item8.xml"/><Relationship Id="rId34" Type="http://schemas.openxmlformats.org/officeDocument/2006/relationships/pivotCacheDefinition" Target="pivotCache/pivotCacheDefinition19.xml"/><Relationship Id="rId50" Type="http://schemas.openxmlformats.org/officeDocument/2006/relationships/pivotCacheDefinition" Target="pivotCache/pivotCacheDefinition33.xml"/><Relationship Id="rId55" Type="http://schemas.openxmlformats.org/officeDocument/2006/relationships/pivotCacheDefinition" Target="pivotCache/pivotCacheDefinition38.xml"/><Relationship Id="rId76" Type="http://schemas.openxmlformats.org/officeDocument/2006/relationships/pivotTable" Target="pivotTables/pivotTable10.xml"/><Relationship Id="rId97" Type="http://schemas.openxmlformats.org/officeDocument/2006/relationships/connections" Target="connections.xml"/><Relationship Id="rId104" Type="http://schemas.openxmlformats.org/officeDocument/2006/relationships/customXml" Target="../customXml/item3.xml"/><Relationship Id="rId120" Type="http://schemas.openxmlformats.org/officeDocument/2006/relationships/customXml" Target="../customXml/item19.xml"/><Relationship Id="rId125" Type="http://schemas.openxmlformats.org/officeDocument/2006/relationships/customXml" Target="../customXml/item24.xml"/><Relationship Id="rId141" Type="http://schemas.openxmlformats.org/officeDocument/2006/relationships/customXml" Target="../customXml/item40.xml"/><Relationship Id="rId146" Type="http://schemas.openxmlformats.org/officeDocument/2006/relationships/customXml" Target="../customXml/item45.xml"/><Relationship Id="rId7" Type="http://schemas.openxmlformats.org/officeDocument/2006/relationships/worksheet" Target="worksheets/sheet7.xml"/><Relationship Id="rId71" Type="http://schemas.openxmlformats.org/officeDocument/2006/relationships/pivotTable" Target="pivotTables/pivotTable5.xml"/><Relationship Id="rId92" Type="http://schemas.openxmlformats.org/officeDocument/2006/relationships/pivotTable" Target="pivotTables/pivotTable26.xml"/><Relationship Id="rId2" Type="http://schemas.openxmlformats.org/officeDocument/2006/relationships/worksheet" Target="worksheets/sheet2.xml"/><Relationship Id="rId29" Type="http://schemas.openxmlformats.org/officeDocument/2006/relationships/pivotCacheDefinition" Target="pivotCache/pivotCacheDefinition14.xml"/><Relationship Id="rId24" Type="http://schemas.openxmlformats.org/officeDocument/2006/relationships/pivotCacheDefinition" Target="pivotCache/pivotCacheDefinition9.xml"/><Relationship Id="rId40" Type="http://schemas.openxmlformats.org/officeDocument/2006/relationships/pivotCacheDefinition" Target="pivotCache/pivotCacheDefinition23.xml"/><Relationship Id="rId45" Type="http://schemas.openxmlformats.org/officeDocument/2006/relationships/pivotCacheDefinition" Target="pivotCache/pivotCacheDefinition28.xml"/><Relationship Id="rId66" Type="http://schemas.openxmlformats.org/officeDocument/2006/relationships/pivotCacheDefinition" Target="pivotCache/pivotCacheDefinition49.xml"/><Relationship Id="rId87" Type="http://schemas.openxmlformats.org/officeDocument/2006/relationships/pivotTable" Target="pivotTables/pivotTable21.xml"/><Relationship Id="rId110" Type="http://schemas.openxmlformats.org/officeDocument/2006/relationships/customXml" Target="../customXml/item9.xml"/><Relationship Id="rId115" Type="http://schemas.openxmlformats.org/officeDocument/2006/relationships/customXml" Target="../customXml/item14.xml"/><Relationship Id="rId131" Type="http://schemas.openxmlformats.org/officeDocument/2006/relationships/customXml" Target="../customXml/item30.xml"/><Relationship Id="rId136" Type="http://schemas.openxmlformats.org/officeDocument/2006/relationships/customXml" Target="../customXml/item35.xml"/><Relationship Id="rId61" Type="http://schemas.openxmlformats.org/officeDocument/2006/relationships/pivotCacheDefinition" Target="pivotCache/pivotCacheDefinition44.xml"/><Relationship Id="rId82" Type="http://schemas.openxmlformats.org/officeDocument/2006/relationships/pivotTable" Target="pivotTables/pivotTable16.xml"/><Relationship Id="rId19" Type="http://schemas.openxmlformats.org/officeDocument/2006/relationships/pivotCacheDefinition" Target="pivotCache/pivotCacheDefinition4.xml"/><Relationship Id="rId14" Type="http://schemas.openxmlformats.org/officeDocument/2006/relationships/worksheet" Target="worksheets/sheet14.xml"/><Relationship Id="rId30" Type="http://schemas.openxmlformats.org/officeDocument/2006/relationships/pivotCacheDefinition" Target="pivotCache/pivotCacheDefinition15.xml"/><Relationship Id="rId35" Type="http://schemas.openxmlformats.org/officeDocument/2006/relationships/pivotCacheDefinition" Target="pivotCache/pivotCacheDefinition20.xml"/><Relationship Id="rId56" Type="http://schemas.openxmlformats.org/officeDocument/2006/relationships/pivotCacheDefinition" Target="pivotCache/pivotCacheDefinition39.xml"/><Relationship Id="rId77" Type="http://schemas.openxmlformats.org/officeDocument/2006/relationships/pivotTable" Target="pivotTables/pivotTable11.xml"/><Relationship Id="rId100" Type="http://schemas.openxmlformats.org/officeDocument/2006/relationships/powerPivotData" Target="model/item.data"/><Relationship Id="rId105" Type="http://schemas.openxmlformats.org/officeDocument/2006/relationships/customXml" Target="../customXml/item4.xml"/><Relationship Id="rId126" Type="http://schemas.openxmlformats.org/officeDocument/2006/relationships/customXml" Target="../customXml/item25.xml"/><Relationship Id="rId147" Type="http://schemas.openxmlformats.org/officeDocument/2006/relationships/customXml" Target="../customXml/item46.xml"/><Relationship Id="rId8" Type="http://schemas.openxmlformats.org/officeDocument/2006/relationships/worksheet" Target="worksheets/sheet8.xml"/><Relationship Id="rId51" Type="http://schemas.openxmlformats.org/officeDocument/2006/relationships/pivotCacheDefinition" Target="pivotCache/pivotCacheDefinition34.xml"/><Relationship Id="rId72" Type="http://schemas.openxmlformats.org/officeDocument/2006/relationships/pivotTable" Target="pivotTables/pivotTable6.xml"/><Relationship Id="rId93" Type="http://schemas.openxmlformats.org/officeDocument/2006/relationships/pivotTable" Target="pivotTables/pivotTable27.xml"/><Relationship Id="rId98" Type="http://schemas.openxmlformats.org/officeDocument/2006/relationships/styles" Target="styles.xml"/><Relationship Id="rId121" Type="http://schemas.openxmlformats.org/officeDocument/2006/relationships/customXml" Target="../customXml/item20.xml"/><Relationship Id="rId142" Type="http://schemas.openxmlformats.org/officeDocument/2006/relationships/customXml" Target="../customXml/item41.xml"/><Relationship Id="rId3" Type="http://schemas.openxmlformats.org/officeDocument/2006/relationships/worksheet" Target="worksheets/sheet3.xml"/><Relationship Id="rId25" Type="http://schemas.openxmlformats.org/officeDocument/2006/relationships/pivotCacheDefinition" Target="pivotCache/pivotCacheDefinition10.xml"/><Relationship Id="rId46" Type="http://schemas.openxmlformats.org/officeDocument/2006/relationships/pivotCacheDefinition" Target="pivotCache/pivotCacheDefinition29.xml"/><Relationship Id="rId67" Type="http://schemas.openxmlformats.org/officeDocument/2006/relationships/pivotTable" Target="pivotTables/pivotTable1.xml"/><Relationship Id="rId116" Type="http://schemas.openxmlformats.org/officeDocument/2006/relationships/customXml" Target="../customXml/item15.xml"/><Relationship Id="rId137" Type="http://schemas.openxmlformats.org/officeDocument/2006/relationships/customXml" Target="../customXml/item36.xml"/><Relationship Id="rId20" Type="http://schemas.openxmlformats.org/officeDocument/2006/relationships/pivotCacheDefinition" Target="pivotCache/pivotCacheDefinition5.xml"/><Relationship Id="rId41" Type="http://schemas.openxmlformats.org/officeDocument/2006/relationships/pivotCacheDefinition" Target="pivotCache/pivotCacheDefinition24.xml"/><Relationship Id="rId62" Type="http://schemas.openxmlformats.org/officeDocument/2006/relationships/pivotCacheDefinition" Target="pivotCache/pivotCacheDefinition45.xml"/><Relationship Id="rId83" Type="http://schemas.openxmlformats.org/officeDocument/2006/relationships/pivotTable" Target="pivotTables/pivotTable17.xml"/><Relationship Id="rId88" Type="http://schemas.openxmlformats.org/officeDocument/2006/relationships/pivotTable" Target="pivotTables/pivotTable22.xml"/><Relationship Id="rId111" Type="http://schemas.openxmlformats.org/officeDocument/2006/relationships/customXml" Target="../customXml/item10.xml"/><Relationship Id="rId132" Type="http://schemas.openxmlformats.org/officeDocument/2006/relationships/customXml" Target="../customXml/item31.xml"/><Relationship Id="rId15" Type="http://schemas.openxmlformats.org/officeDocument/2006/relationships/worksheet" Target="worksheets/sheet15.xml"/><Relationship Id="rId36" Type="http://schemas.microsoft.com/office/2007/relationships/slicerCache" Target="slicerCaches/slicerCache1.xml"/><Relationship Id="rId57" Type="http://schemas.openxmlformats.org/officeDocument/2006/relationships/pivotCacheDefinition" Target="pivotCache/pivotCacheDefinition40.xml"/><Relationship Id="rId106" Type="http://schemas.openxmlformats.org/officeDocument/2006/relationships/customXml" Target="../customXml/item5.xml"/><Relationship Id="rId127" Type="http://schemas.openxmlformats.org/officeDocument/2006/relationships/customXml" Target="../customXml/item26.xml"/><Relationship Id="rId10" Type="http://schemas.openxmlformats.org/officeDocument/2006/relationships/worksheet" Target="worksheets/sheet10.xml"/><Relationship Id="rId31" Type="http://schemas.openxmlformats.org/officeDocument/2006/relationships/pivotCacheDefinition" Target="pivotCache/pivotCacheDefinition16.xml"/><Relationship Id="rId52" Type="http://schemas.openxmlformats.org/officeDocument/2006/relationships/pivotCacheDefinition" Target="pivotCache/pivotCacheDefinition35.xml"/><Relationship Id="rId73" Type="http://schemas.openxmlformats.org/officeDocument/2006/relationships/pivotTable" Target="pivotTables/pivotTable7.xml"/><Relationship Id="rId78" Type="http://schemas.openxmlformats.org/officeDocument/2006/relationships/pivotTable" Target="pivotTables/pivotTable12.xml"/><Relationship Id="rId94" Type="http://schemas.openxmlformats.org/officeDocument/2006/relationships/pivotTable" Target="pivotTables/pivotTable28.xml"/><Relationship Id="rId99" Type="http://schemas.openxmlformats.org/officeDocument/2006/relationships/sharedStrings" Target="sharedStrings.xml"/><Relationship Id="rId101" Type="http://schemas.openxmlformats.org/officeDocument/2006/relationships/calcChain" Target="calcChain.xml"/><Relationship Id="rId122" Type="http://schemas.openxmlformats.org/officeDocument/2006/relationships/customXml" Target="../customXml/item21.xml"/><Relationship Id="rId143" Type="http://schemas.openxmlformats.org/officeDocument/2006/relationships/customXml" Target="../customXml/item4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1.xml"/><Relationship Id="rId47" Type="http://schemas.openxmlformats.org/officeDocument/2006/relationships/pivotCacheDefinition" Target="pivotCache/pivotCacheDefinition30.xml"/><Relationship Id="rId68" Type="http://schemas.openxmlformats.org/officeDocument/2006/relationships/pivotTable" Target="pivotTables/pivotTable2.xml"/><Relationship Id="rId89" Type="http://schemas.openxmlformats.org/officeDocument/2006/relationships/pivotTable" Target="pivotTables/pivotTable23.xml"/><Relationship Id="rId112" Type="http://schemas.openxmlformats.org/officeDocument/2006/relationships/customXml" Target="../customXml/item11.xml"/><Relationship Id="rId133" Type="http://schemas.openxmlformats.org/officeDocument/2006/relationships/customXml" Target="../customXml/item32.xml"/><Relationship Id="rId16" Type="http://schemas.openxmlformats.org/officeDocument/2006/relationships/pivotCacheDefinition" Target="pivotCache/pivotCacheDefinition1.xml"/><Relationship Id="rId37" Type="http://schemas.microsoft.com/office/2007/relationships/slicerCache" Target="slicerCaches/slicerCache2.xml"/><Relationship Id="rId58" Type="http://schemas.openxmlformats.org/officeDocument/2006/relationships/pivotCacheDefinition" Target="pivotCache/pivotCacheDefinition41.xml"/><Relationship Id="rId79" Type="http://schemas.openxmlformats.org/officeDocument/2006/relationships/pivotTable" Target="pivotTables/pivotTable13.xml"/><Relationship Id="rId102" Type="http://schemas.openxmlformats.org/officeDocument/2006/relationships/customXml" Target="../customXml/item1.xml"/><Relationship Id="rId123" Type="http://schemas.openxmlformats.org/officeDocument/2006/relationships/customXml" Target="../customXml/item22.xml"/><Relationship Id="rId144" Type="http://schemas.openxmlformats.org/officeDocument/2006/relationships/customXml" Target="../customXml/item4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平台分析销售额</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4"/>
              <c:pt idx="0">
                <c:v>淘宝</c:v>
              </c:pt>
              <c:pt idx="1">
                <c:v>天猫</c:v>
              </c:pt>
              <c:pt idx="2">
                <c:v>全球购</c:v>
              </c:pt>
              <c:pt idx="3">
                <c:v>天猫超市</c:v>
              </c:pt>
            </c:strLit>
          </c:cat>
          <c:val>
            <c:numLit>
              <c:formatCode>General</c:formatCode>
              <c:ptCount val="4"/>
              <c:pt idx="0">
                <c:v>5841049.8199999984</c:v>
              </c:pt>
              <c:pt idx="1">
                <c:v>1384537.0399999996</c:v>
              </c:pt>
              <c:pt idx="2">
                <c:v>464878.86999999994</c:v>
              </c:pt>
              <c:pt idx="3">
                <c:v>53091.10000000002</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[年糕-淘宝行业数据分析报告.xlsx]PivotChartTable14</c15:name>
        <c15:fmtId val="6"/>
      </c15:pivotSource>
      <c15:pivotOptions>
        <c15:dropZoneFilter val="1"/>
        <c15:dropZoneCategories val="1"/>
        <c15:dropZoneSeries val="1"/>
      </c15: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zh-CN" altLang="en-US" sz="1400" b="1">
                <a:solidFill>
                  <a:schemeClr val="tx1"/>
                </a:solidFill>
              </a:rPr>
              <a:t>省份分析销量</a:t>
            </a:r>
            <a:r>
              <a:rPr lang="en-US" altLang="zh-CN" sz="1400" b="1" i="0" u="none" strike="noStrike" baseline="0">
                <a:solidFill>
                  <a:schemeClr val="tx1"/>
                </a:solidFill>
                <a:effectLst/>
              </a:rPr>
              <a:t>top10</a:t>
            </a:r>
            <a:endParaRPr lang="zh-CN" altLang="en-US" sz="1400"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浙江</c:v>
              </c:pt>
              <c:pt idx="1">
                <c:v>上海</c:v>
              </c:pt>
              <c:pt idx="2">
                <c:v>辽宁</c:v>
              </c:pt>
              <c:pt idx="3">
                <c:v>黑龙江</c:v>
              </c:pt>
              <c:pt idx="4">
                <c:v>山东</c:v>
              </c:pt>
              <c:pt idx="5">
                <c:v>江苏</c:v>
              </c:pt>
              <c:pt idx="6">
                <c:v>吉林</c:v>
              </c:pt>
              <c:pt idx="7">
                <c:v>江西</c:v>
              </c:pt>
              <c:pt idx="8">
                <c:v>北京</c:v>
              </c:pt>
              <c:pt idx="9">
                <c:v>云南</c:v>
              </c:pt>
            </c:strLit>
          </c:cat>
          <c:val>
            <c:numLit>
              <c:formatCode>General</c:formatCode>
              <c:ptCount val="10"/>
              <c:pt idx="0">
                <c:v>165644</c:v>
              </c:pt>
              <c:pt idx="1">
                <c:v>97998</c:v>
              </c:pt>
              <c:pt idx="2">
                <c:v>81506</c:v>
              </c:pt>
              <c:pt idx="3">
                <c:v>55094</c:v>
              </c:pt>
              <c:pt idx="4">
                <c:v>53421</c:v>
              </c:pt>
              <c:pt idx="5">
                <c:v>46294</c:v>
              </c:pt>
              <c:pt idx="6">
                <c:v>43204</c:v>
              </c:pt>
              <c:pt idx="7">
                <c:v>16645</c:v>
              </c:pt>
              <c:pt idx="8">
                <c:v>14852</c:v>
              </c:pt>
              <c:pt idx="9">
                <c:v>8092</c:v>
              </c:pt>
            </c:numLit>
          </c:val>
        </c:ser>
        <c:dLbls>
          <c:showLegendKey val="0"/>
          <c:showVal val="0"/>
          <c:showCatName val="0"/>
          <c:showSerName val="0"/>
          <c:showPercent val="0"/>
          <c:showBubbleSize val="0"/>
        </c:dLbls>
        <c:gapWidth val="50"/>
        <c:axId val="340415632"/>
        <c:axId val="340416192"/>
      </c:barChart>
      <c:catAx>
        <c:axId val="34041563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0416192"/>
        <c:crosses val="autoZero"/>
        <c:auto val="1"/>
        <c:lblAlgn val="ctr"/>
        <c:lblOffset val="100"/>
        <c:noMultiLvlLbl val="0"/>
        <c:extLst>
          <c:ext xmlns:c15="http://schemas.microsoft.com/office/drawing/2012/chart" uri="{F40574EE-89B7-4290-83BB-5DA773EAF853}">
            <c15:numFmt c:formatCode="General" c:sourceLinked="1"/>
          </c:ext>
        </c:extLst>
      </c:catAx>
      <c:valAx>
        <c:axId val="34041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件</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041563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[年糕-淘宝行业数据分析报告.xlsx]PivotChartTable25</c15:name>
        <c15:fmtId val="8"/>
      </c15:pivotSource>
      <c15:pivotOptions>
        <c15:dropZoneFilter val="1"/>
        <c15:dropZoneCategories val="1"/>
      </c15: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省份分析销售额</a:t>
            </a:r>
            <a:r>
              <a:rPr lang="en-US" altLang="zh-CN" sz="1400" b="1" i="0" u="none" strike="noStrike" baseline="0">
                <a:effectLst/>
              </a:rPr>
              <a:t>top10</a:t>
            </a:r>
            <a:endParaRPr lang="zh-CN" alt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6"/>
          </a:solidFill>
          <a:ln w="12700" cap="flat" cmpd="sng" algn="ctr">
            <a:solidFill>
              <a:schemeClr val="accent6">
                <a:shade val="50000"/>
              </a:schemeClr>
            </a:solidFill>
            <a:prstDash val="solid"/>
            <a:miter lim="800000"/>
          </a:ln>
          <a:effectLst/>
        </c:spPr>
        <c:marker>
          <c:symbol val="none"/>
        </c:marker>
      </c:pivotFmt>
      <c:pivotFmt>
        <c:idx val="7"/>
        <c:spPr>
          <a:solidFill>
            <a:schemeClr val="accent6"/>
          </a:solidFill>
          <a:ln w="12700" cap="flat" cmpd="sng" algn="ctr">
            <a:solidFill>
              <a:schemeClr val="accent6">
                <a:shade val="50000"/>
              </a:schemeClr>
            </a:solidFill>
            <a:prstDash val="solid"/>
            <a:miter lim="800000"/>
          </a:ln>
          <a:effectLst/>
        </c:spPr>
        <c:marker>
          <c:symbol val="none"/>
        </c:marker>
      </c:pivotFmt>
      <c:pivotFmt>
        <c:idx val="8"/>
        <c:spPr>
          <a:solidFill>
            <a:schemeClr val="accent6"/>
          </a:solidFill>
          <a:ln w="12700" cap="flat" cmpd="sng" algn="ctr">
            <a:solidFill>
              <a:schemeClr val="accent6">
                <a:shade val="50000"/>
              </a:schemeClr>
            </a:solidFill>
            <a:prstDash val="solid"/>
            <a:miter lim="800000"/>
          </a:ln>
          <a:effectLst/>
        </c:spPr>
        <c:marker>
          <c:symbol val="none"/>
        </c:marker>
      </c:pivotFmt>
      <c:pivotFmt>
        <c:idx val="9"/>
        <c:spPr>
          <a:solidFill>
            <a:schemeClr val="accent6"/>
          </a:solidFill>
          <a:ln w="12700" cap="flat" cmpd="sng" algn="ctr">
            <a:solidFill>
              <a:schemeClr val="accent6">
                <a:shade val="50000"/>
              </a:schemeClr>
            </a:solidFill>
            <a:prstDash val="solid"/>
            <a:miter lim="800000"/>
          </a:ln>
          <a:effectLst/>
        </c:spPr>
        <c:marker>
          <c:symbol val="none"/>
        </c:marker>
      </c:pivotFmt>
      <c:pivotFmt>
        <c:idx val="10"/>
        <c:spPr>
          <a:solidFill>
            <a:schemeClr val="accent6"/>
          </a:solidFill>
          <a:ln w="12700" cap="flat" cmpd="sng" algn="ctr">
            <a:solidFill>
              <a:schemeClr val="accent6">
                <a:shade val="50000"/>
              </a:schemeClr>
            </a:solidFill>
            <a:prstDash val="solid"/>
            <a:miter lim="800000"/>
          </a:ln>
          <a:effectLst/>
        </c:spPr>
        <c:marker>
          <c:symbol val="none"/>
        </c:marker>
      </c:pivotFmt>
      <c:pivotFmt>
        <c:idx val="11"/>
        <c:spPr>
          <a:solidFill>
            <a:schemeClr val="accent6"/>
          </a:solidFill>
          <a:ln w="12700" cap="flat" cmpd="sng" algn="ctr">
            <a:solidFill>
              <a:schemeClr val="accent6">
                <a:shade val="50000"/>
              </a:schemeClr>
            </a:solidFill>
            <a:prstDash val="solid"/>
            <a:miter lim="800000"/>
          </a:ln>
          <a:effectLst/>
        </c:spPr>
        <c:marker>
          <c:symbol val="none"/>
        </c:marker>
      </c:pivotFmt>
      <c:pivotFmt>
        <c:idx val="12"/>
        <c:spPr>
          <a:solidFill>
            <a:schemeClr val="accent6"/>
          </a:solidFill>
          <a:ln w="12700" cap="flat" cmpd="sng" algn="ctr">
            <a:solidFill>
              <a:schemeClr val="accent6">
                <a:shade val="50000"/>
              </a:schemeClr>
            </a:solidFill>
            <a:prstDash val="solid"/>
            <a:miter lim="800000"/>
          </a:ln>
          <a:effectLst/>
        </c:spPr>
        <c:marker>
          <c:symbol val="none"/>
        </c:marker>
      </c:pivotFmt>
      <c:pivotFmt>
        <c:idx val="13"/>
        <c:spPr>
          <a:solidFill>
            <a:schemeClr val="accent6"/>
          </a:solidFill>
          <a:ln w="19050" cap="flat" cmpd="sng" algn="ctr">
            <a:solidFill>
              <a:schemeClr val="lt1"/>
            </a:solidFill>
            <a:prstDash val="solid"/>
            <a:miter lim="800000"/>
          </a:ln>
          <a:effectLst/>
        </c:spPr>
        <c:marker>
          <c:symbol val="none"/>
        </c:marker>
        <c:dLbl>
          <c:idx val="0"/>
          <c:numFmt formatCode="#,##0_);[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汇总</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浙江</c:v>
              </c:pt>
              <c:pt idx="1">
                <c:v>上海</c:v>
              </c:pt>
              <c:pt idx="2">
                <c:v>山东</c:v>
              </c:pt>
              <c:pt idx="3">
                <c:v>辽宁</c:v>
              </c:pt>
              <c:pt idx="4">
                <c:v>黑龙江</c:v>
              </c:pt>
              <c:pt idx="5">
                <c:v>江苏</c:v>
              </c:pt>
              <c:pt idx="6">
                <c:v>吉林</c:v>
              </c:pt>
              <c:pt idx="7">
                <c:v>北京</c:v>
              </c:pt>
              <c:pt idx="8">
                <c:v>江西</c:v>
              </c:pt>
              <c:pt idx="9">
                <c:v>广东</c:v>
              </c:pt>
            </c:strLit>
          </c:cat>
          <c:val>
            <c:numLit>
              <c:formatCode>General</c:formatCode>
              <c:ptCount val="10"/>
              <c:pt idx="0">
                <c:v>1672222.52</c:v>
              </c:pt>
              <c:pt idx="1">
                <c:v>1528172.6800000004</c:v>
              </c:pt>
              <c:pt idx="2">
                <c:v>1173087.5800000005</c:v>
              </c:pt>
              <c:pt idx="3">
                <c:v>1138909.4300000004</c:v>
              </c:pt>
              <c:pt idx="4">
                <c:v>507167.97000000003</c:v>
              </c:pt>
              <c:pt idx="5">
                <c:v>480494.18999999994</c:v>
              </c:pt>
              <c:pt idx="6">
                <c:v>369163.7</c:v>
              </c:pt>
              <c:pt idx="7">
                <c:v>160407.32000000007</c:v>
              </c:pt>
              <c:pt idx="8">
                <c:v>126229.53999999996</c:v>
              </c:pt>
              <c:pt idx="9">
                <c:v>101660.58000000002</c:v>
              </c:pt>
            </c:numLit>
          </c:val>
        </c:ser>
        <c:dLbls>
          <c:showLegendKey val="0"/>
          <c:showVal val="0"/>
          <c:showCatName val="0"/>
          <c:showSerName val="0"/>
          <c:showPercent val="0"/>
          <c:showBubbleSize val="0"/>
        </c:dLbls>
        <c:gapWidth val="50"/>
        <c:axId val="305272432"/>
        <c:axId val="305279152"/>
      </c:barChart>
      <c:catAx>
        <c:axId val="30527243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05279152"/>
        <c:crosses val="autoZero"/>
        <c:auto val="1"/>
        <c:lblAlgn val="ctr"/>
        <c:lblOffset val="100"/>
        <c:noMultiLvlLbl val="0"/>
        <c:extLst>
          <c:ext xmlns:c15="http://schemas.microsoft.com/office/drawing/2012/chart" uri="{F40574EE-89B7-4290-83BB-5DA773EAF853}">
            <c15:numFmt c:formatCode="General" c:sourceLinked="1"/>
          </c:ext>
        </c:extLst>
      </c:catAx>
      <c:valAx>
        <c:axId val="305279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en-US" sz="1000" b="0" i="0" u="none" strike="noStrike" kern="1200" baseline="0">
                    <a:solidFill>
                      <a:sysClr val="windowText" lastClr="000000">
                        <a:lumMod val="65000"/>
                        <a:lumOff val="35000"/>
                      </a:sysClr>
                    </a:solidFill>
                    <a:latin typeface="+mn-lt"/>
                    <a:ea typeface="+mn-ea"/>
                    <a:cs typeface="+mn-cs"/>
                  </a:defRPr>
                </a:pPr>
                <a:r>
                  <a:rPr lang="zh-CN" altLang="en-US" sz="1000" b="0" i="0" u="none" strike="noStrike" kern="1200" baseline="0">
                    <a:solidFill>
                      <a:sysClr val="windowText" lastClr="000000">
                        <a:lumMod val="65000"/>
                        <a:lumOff val="35000"/>
                      </a:sysClr>
                    </a:solidFill>
                    <a:latin typeface="+mn-lt"/>
                    <a:ea typeface="+mn-ea"/>
                    <a:cs typeface="+mn-cs"/>
                  </a:rPr>
                  <a:t>单位:万元</a:t>
                </a:r>
              </a:p>
            </c:rich>
          </c:tx>
          <c:overlay val="0"/>
          <c:spPr>
            <a:noFill/>
            <a:ln>
              <a:noFill/>
            </a:ln>
            <a:effectLst/>
          </c:spPr>
          <c:txPr>
            <a:bodyPr rot="-5400000" spcFirstLastPara="1" vertOverflow="ellipsis" vert="horz" wrap="square" anchor="ctr" anchorCtr="1"/>
            <a:lstStyle/>
            <a:p>
              <a:pPr algn="ctr" rtl="0">
                <a:defRPr lang="zh-CN" altLang="en-US"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05272432"/>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[年糕-淘宝行业数据分析报告.xlsx]PivotChartTable26</c15:name>
        <c15:fmtId val="11"/>
      </c15:pivotSource>
      <c15:pivotOptions>
        <c15:dropZoneFilter val="1"/>
        <c15:dropZoneCategories val="1"/>
      </c15: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城市分析销量</a:t>
            </a:r>
            <a:r>
              <a:rPr lang="en-US" altLang="zh-CN" sz="1400" b="1" i="0" u="none" strike="noStrike" baseline="0">
                <a:effectLst/>
              </a:rPr>
              <a:t>top10</a:t>
            </a:r>
            <a:endParaRPr lang="zh-CN" alt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2"/>
          </a:solidFill>
          <a:ln w="19050" cap="flat" cmpd="sng" algn="ctr">
            <a:solidFill>
              <a:schemeClr val="lt1"/>
            </a:solidFill>
            <a:prstDash val="solid"/>
            <a:miter lim="800000"/>
          </a:ln>
          <a:effectLst/>
        </c:spPr>
        <c:marker>
          <c:symbol val="none"/>
        </c:marker>
      </c:pivotFmt>
      <c:pivotFmt>
        <c:idx val="6"/>
        <c:spPr>
          <a:solidFill>
            <a:schemeClr val="accent2"/>
          </a:solidFill>
          <a:ln w="19050" cap="flat" cmpd="sng" algn="ctr">
            <a:solidFill>
              <a:schemeClr val="lt1"/>
            </a:solidFill>
            <a:prstDash val="solid"/>
            <a:miter lim="800000"/>
          </a:ln>
          <a:effectLst/>
        </c:spPr>
        <c:marker>
          <c:symbol val="none"/>
        </c:marker>
      </c:pivotFmt>
      <c:pivotFmt>
        <c:idx val="7"/>
        <c:spPr>
          <a:solidFill>
            <a:schemeClr val="accent2"/>
          </a:solidFill>
          <a:ln w="19050" cap="flat" cmpd="sng" algn="ctr">
            <a:solidFill>
              <a:schemeClr val="lt1"/>
            </a:solidFill>
            <a:prstDash val="solid"/>
            <a:miter lim="800000"/>
          </a:ln>
          <a:effectLst/>
        </c:spPr>
        <c:marker>
          <c:symbol val="none"/>
        </c:marker>
      </c:pivotFmt>
      <c:pivotFmt>
        <c:idx val="8"/>
        <c:spPr>
          <a:solidFill>
            <a:schemeClr val="accent2"/>
          </a:solidFill>
          <a:ln w="19050" cap="flat" cmpd="sng" algn="ctr">
            <a:solidFill>
              <a:schemeClr val="lt1"/>
            </a:solidFill>
            <a:prstDash val="solid"/>
            <a:miter lim="800000"/>
          </a:ln>
          <a:effectLst/>
        </c:spPr>
        <c:marker>
          <c:symbol val="none"/>
        </c:marker>
      </c:pivotFmt>
      <c:pivotFmt>
        <c:idx val="9"/>
        <c:spPr>
          <a:solidFill>
            <a:schemeClr val="accent2"/>
          </a:solidFill>
          <a:ln w="19050" cap="flat" cmpd="sng" algn="ctr">
            <a:solidFill>
              <a:schemeClr val="lt1"/>
            </a:solidFill>
            <a:prstDash val="solid"/>
            <a:miter lim="800000"/>
          </a:ln>
          <a:effectLst/>
        </c:spPr>
        <c:marker>
          <c:symbol val="none"/>
        </c:marker>
      </c:pivotFmt>
      <c:pivotFmt>
        <c:idx val="10"/>
        <c:spPr>
          <a:solidFill>
            <a:schemeClr val="accent2"/>
          </a:solidFill>
          <a:ln w="19050" cap="flat" cmpd="sng" algn="ctr">
            <a:solidFill>
              <a:schemeClr val="lt1"/>
            </a:solidFill>
            <a:prstDash val="solid"/>
            <a:miter lim="800000"/>
          </a:ln>
          <a:effectLst/>
        </c:spPr>
        <c:marker>
          <c:symbol val="none"/>
        </c:marker>
      </c:pivotFmt>
      <c:pivotFmt>
        <c:idx val="11"/>
        <c:spPr>
          <a:solidFill>
            <a:schemeClr val="accent2"/>
          </a:solidFill>
          <a:ln w="19050" cap="flat" cmpd="sng" algn="ctr">
            <a:solidFill>
              <a:schemeClr val="lt1"/>
            </a:solidFill>
            <a:prstDash val="solid"/>
            <a:miter lim="800000"/>
          </a:ln>
          <a:effectLst/>
        </c:spPr>
        <c:marker>
          <c:symbol val="none"/>
        </c:marker>
      </c:pivotFmt>
      <c:pivotFmt>
        <c:idx val="12"/>
        <c:spPr>
          <a:solidFill>
            <a:schemeClr val="accent2"/>
          </a:solidFill>
          <a:ln w="19050" cap="flat" cmpd="sng" algn="ctr">
            <a:solidFill>
              <a:schemeClr val="l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19050" cap="flat" cmpd="sng" algn="ctr">
            <a:solidFill>
              <a:schemeClr val="lt1"/>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6350" cap="flat" cmpd="sng" algn="ctr">
            <a:solidFill>
              <a:schemeClr val="accent2"/>
            </a:solidFill>
            <a:prstDash val="solid"/>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汇总</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6350" cap="flat" cmpd="sng" algn="ctr">
              <a:solidFill>
                <a:schemeClr val="accent2"/>
              </a:solidFill>
              <a:prstDash val="solid"/>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上海</c:v>
              </c:pt>
              <c:pt idx="1">
                <c:v>宁波</c:v>
              </c:pt>
              <c:pt idx="2">
                <c:v>丹东</c:v>
              </c:pt>
              <c:pt idx="3">
                <c:v>青岛</c:v>
              </c:pt>
              <c:pt idx="4">
                <c:v>哈尔滨</c:v>
              </c:pt>
              <c:pt idx="5">
                <c:v>绍兴</c:v>
              </c:pt>
              <c:pt idx="6">
                <c:v>南京</c:v>
              </c:pt>
              <c:pt idx="7">
                <c:v>松原</c:v>
              </c:pt>
              <c:pt idx="8">
                <c:v>延边朝鲜族</c:v>
              </c:pt>
              <c:pt idx="9">
                <c:v>北京</c:v>
              </c:pt>
            </c:strLit>
          </c:cat>
          <c:val>
            <c:numLit>
              <c:formatCode>General</c:formatCode>
              <c:ptCount val="10"/>
              <c:pt idx="0">
                <c:v>97998</c:v>
              </c:pt>
              <c:pt idx="1">
                <c:v>77097</c:v>
              </c:pt>
              <c:pt idx="2">
                <c:v>60584</c:v>
              </c:pt>
              <c:pt idx="3">
                <c:v>45493</c:v>
              </c:pt>
              <c:pt idx="4">
                <c:v>41959</c:v>
              </c:pt>
              <c:pt idx="5">
                <c:v>33806</c:v>
              </c:pt>
              <c:pt idx="6">
                <c:v>20530</c:v>
              </c:pt>
              <c:pt idx="7">
                <c:v>17887</c:v>
              </c:pt>
              <c:pt idx="8">
                <c:v>15152</c:v>
              </c:pt>
              <c:pt idx="9">
                <c:v>14852</c:v>
              </c:pt>
            </c:numLit>
          </c:val>
        </c:ser>
        <c:dLbls>
          <c:showLegendKey val="0"/>
          <c:showVal val="0"/>
          <c:showCatName val="0"/>
          <c:showSerName val="0"/>
          <c:showPercent val="0"/>
          <c:showBubbleSize val="0"/>
        </c:dLbls>
        <c:gapWidth val="50"/>
        <c:axId val="347820448"/>
        <c:axId val="347821008"/>
      </c:barChart>
      <c:catAx>
        <c:axId val="3478204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zh-CN" altLang="en-US" sz="900" b="0" i="0" u="none" strike="noStrike" kern="1200" baseline="0">
                <a:solidFill>
                  <a:schemeClr val="tx1">
                    <a:lumMod val="65000"/>
                    <a:lumOff val="35000"/>
                  </a:schemeClr>
                </a:solidFill>
                <a:latin typeface="+mn-lt"/>
                <a:ea typeface="+mn-ea"/>
                <a:cs typeface="+mn-cs"/>
              </a:defRPr>
            </a:pPr>
            <a:endParaRPr lang="zh-CN"/>
          </a:p>
        </c:txPr>
        <c:crossAx val="347821008"/>
        <c:crosses val="autoZero"/>
        <c:auto val="1"/>
        <c:lblAlgn val="ctr"/>
        <c:lblOffset val="100"/>
        <c:noMultiLvlLbl val="0"/>
        <c:extLst>
          <c:ext xmlns:c15="http://schemas.microsoft.com/office/drawing/2012/chart" uri="{F40574EE-89B7-4290-83BB-5DA773EAF853}">
            <c15:numFmt c:formatCode="General" c:sourceLinked="1"/>
          </c:ext>
        </c:extLst>
      </c:catAx>
      <c:valAx>
        <c:axId val="34782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单位:件</a:t>
                </a:r>
              </a:p>
            </c:rich>
          </c:tx>
          <c:overlay val="0"/>
          <c:spPr>
            <a:noFill/>
            <a:ln>
              <a:noFill/>
            </a:ln>
            <a:effectLst/>
          </c:spPr>
          <c:txPr>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82044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[年糕-淘宝行业数据分析报告.xlsx]PivotChartTable27</c15:name>
        <c15:fmtId val="17"/>
      </c15:pivotSource>
      <c15:pivotOptions>
        <c15:dropZoneFilter val="1"/>
        <c15:dropZoneCategories val="1"/>
      </c15: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城市分析销售额</a:t>
            </a:r>
            <a:r>
              <a:rPr lang="en-US" altLang="zh-CN" sz="1400" b="1" i="0" u="none" strike="noStrike" baseline="0">
                <a:effectLst/>
              </a:rPr>
              <a:t>top10</a:t>
            </a:r>
            <a:endParaRPr lang="zh-CN" alt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4"/>
          </a:solidFill>
          <a:ln w="19050" cap="flat" cmpd="sng" algn="ctr">
            <a:solidFill>
              <a:schemeClr val="lt1"/>
            </a:solidFill>
            <a:prstDash val="solid"/>
            <a:miter lim="800000"/>
          </a:ln>
          <a:effectLst/>
        </c:spPr>
        <c:marker>
          <c:symbol val="none"/>
        </c:marker>
      </c:pivotFmt>
      <c:pivotFmt>
        <c:idx val="9"/>
        <c:spPr>
          <a:solidFill>
            <a:schemeClr val="accent4"/>
          </a:solidFill>
          <a:ln w="19050" cap="flat" cmpd="sng" algn="ctr">
            <a:solidFill>
              <a:schemeClr val="lt1"/>
            </a:solidFill>
            <a:prstDash val="solid"/>
            <a:miter lim="800000"/>
          </a:ln>
          <a:effectLst/>
        </c:spPr>
        <c:marker>
          <c:symbol val="none"/>
        </c:marker>
      </c:pivotFmt>
      <c:pivotFmt>
        <c:idx val="10"/>
        <c:spPr>
          <a:solidFill>
            <a:schemeClr val="accent4"/>
          </a:solidFill>
          <a:ln w="19050" cap="flat" cmpd="sng" algn="ctr">
            <a:solidFill>
              <a:schemeClr val="lt1"/>
            </a:solidFill>
            <a:prstDash val="solid"/>
            <a:miter lim="800000"/>
          </a:ln>
          <a:effectLst/>
        </c:spPr>
        <c:marker>
          <c:symbol val="none"/>
        </c:marker>
      </c:pivotFmt>
      <c:pivotFmt>
        <c:idx val="11"/>
        <c:spPr>
          <a:solidFill>
            <a:schemeClr val="accent4"/>
          </a:solidFill>
          <a:ln w="19050" cap="flat" cmpd="sng" algn="ctr">
            <a:solidFill>
              <a:schemeClr val="lt1"/>
            </a:solidFill>
            <a:prstDash val="solid"/>
            <a:miter lim="800000"/>
          </a:ln>
          <a:effectLst/>
        </c:spPr>
        <c:marker>
          <c:symbol val="none"/>
        </c:marker>
      </c:pivotFmt>
      <c:pivotFmt>
        <c:idx val="12"/>
        <c:spPr>
          <a:solidFill>
            <a:schemeClr val="accent4"/>
          </a:solidFill>
          <a:ln w="19050" cap="flat" cmpd="sng" algn="ctr">
            <a:solidFill>
              <a:schemeClr val="lt1"/>
            </a:solidFill>
            <a:prstDash val="solid"/>
            <a:miter lim="800000"/>
          </a:ln>
          <a:effectLst/>
        </c:spPr>
        <c:marker>
          <c:symbol val="none"/>
        </c:marker>
      </c:pivotFmt>
      <c:pivotFmt>
        <c:idx val="13"/>
        <c:spPr>
          <a:solidFill>
            <a:schemeClr val="accent4"/>
          </a:solidFill>
          <a:ln w="19050" cap="flat" cmpd="sng" algn="ctr">
            <a:solidFill>
              <a:schemeClr val="lt1"/>
            </a:solidFill>
            <a:prstDash val="solid"/>
            <a:miter lim="800000"/>
          </a:ln>
          <a:effectLst/>
        </c:spPr>
        <c:marker>
          <c:symbol val="none"/>
        </c:marker>
      </c:pivotFmt>
      <c:pivotFmt>
        <c:idx val="14"/>
        <c:spPr>
          <a:solidFill>
            <a:schemeClr val="accent4"/>
          </a:solidFill>
          <a:ln w="19050" cap="flat" cmpd="sng" algn="ctr">
            <a:solidFill>
              <a:schemeClr val="lt1"/>
            </a:solidFill>
            <a:prstDash val="solid"/>
            <a:miter lim="800000"/>
          </a:ln>
          <a:effectLst/>
        </c:spPr>
        <c:marker>
          <c:symbol val="none"/>
        </c:marker>
      </c:pivotFmt>
      <c:pivotFmt>
        <c:idx val="15"/>
        <c:spPr>
          <a:solidFill>
            <a:schemeClr val="accent4"/>
          </a:solidFill>
          <a:ln w="19050" cap="flat" cmpd="sng" algn="ctr">
            <a:solidFill>
              <a:schemeClr val="lt1"/>
            </a:solidFill>
            <a:prstDash val="solid"/>
            <a:miter lim="800000"/>
          </a:ln>
          <a:effectLst/>
        </c:spPr>
        <c:marker>
          <c:symbol val="none"/>
        </c:marker>
        <c:dLbl>
          <c:idx val="0"/>
          <c:numFmt formatCode="#,##0_);[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汇总</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invertIfNegative val="0"/>
          <c:dLbls>
            <c:numFmt formatCode="#,##0.0_);[Red]\(#,##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上海</c:v>
              </c:pt>
              <c:pt idx="1">
                <c:v>青岛</c:v>
              </c:pt>
              <c:pt idx="2">
                <c:v>丹东</c:v>
              </c:pt>
              <c:pt idx="3">
                <c:v>宁波</c:v>
              </c:pt>
              <c:pt idx="4">
                <c:v>哈尔滨</c:v>
              </c:pt>
              <c:pt idx="5">
                <c:v>嘉兴</c:v>
              </c:pt>
              <c:pt idx="6">
                <c:v>南京</c:v>
              </c:pt>
              <c:pt idx="7">
                <c:v>延边朝鲜族</c:v>
              </c:pt>
              <c:pt idx="8">
                <c:v>杭州</c:v>
              </c:pt>
              <c:pt idx="9">
                <c:v>北京</c:v>
              </c:pt>
            </c:strLit>
          </c:cat>
          <c:val>
            <c:numLit>
              <c:formatCode>General</c:formatCode>
              <c:ptCount val="10"/>
              <c:pt idx="0">
                <c:v>1528172.6800000004</c:v>
              </c:pt>
              <c:pt idx="1">
                <c:v>1030365.6000000003</c:v>
              </c:pt>
              <c:pt idx="2">
                <c:v>873075.20999999961</c:v>
              </c:pt>
              <c:pt idx="3">
                <c:v>852356.84999999986</c:v>
              </c:pt>
              <c:pt idx="4">
                <c:v>403672.12000000005</c:v>
              </c:pt>
              <c:pt idx="5">
                <c:v>258239.90999999995</c:v>
              </c:pt>
              <c:pt idx="6">
                <c:v>242786.12999999998</c:v>
              </c:pt>
              <c:pt idx="7">
                <c:v>162529.71000000002</c:v>
              </c:pt>
              <c:pt idx="8">
                <c:v>160529.04000000007</c:v>
              </c:pt>
              <c:pt idx="9">
                <c:v>160407.32000000007</c:v>
              </c:pt>
            </c:numLit>
          </c:val>
        </c:ser>
        <c:dLbls>
          <c:showLegendKey val="0"/>
          <c:showVal val="0"/>
          <c:showCatName val="0"/>
          <c:showSerName val="0"/>
          <c:showPercent val="0"/>
          <c:showBubbleSize val="0"/>
        </c:dLbls>
        <c:gapWidth val="50"/>
        <c:axId val="347823248"/>
        <c:axId val="347823808"/>
      </c:barChart>
      <c:catAx>
        <c:axId val="3478232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zh-CN" altLang="en-US" sz="900" b="0" i="0" u="none" strike="noStrike" kern="1200" baseline="0">
                <a:solidFill>
                  <a:schemeClr val="tx1">
                    <a:lumMod val="65000"/>
                    <a:lumOff val="35000"/>
                  </a:schemeClr>
                </a:solidFill>
                <a:latin typeface="+mn-lt"/>
                <a:ea typeface="+mn-ea"/>
                <a:cs typeface="+mn-cs"/>
              </a:defRPr>
            </a:pPr>
            <a:endParaRPr lang="zh-CN"/>
          </a:p>
        </c:txPr>
        <c:crossAx val="347823808"/>
        <c:crosses val="autoZero"/>
        <c:auto val="1"/>
        <c:lblAlgn val="ctr"/>
        <c:lblOffset val="100"/>
        <c:noMultiLvlLbl val="0"/>
        <c:extLst>
          <c:ext xmlns:c15="http://schemas.microsoft.com/office/drawing/2012/chart" uri="{F40574EE-89B7-4290-83BB-5DA773EAF853}">
            <c15:numFmt c:formatCode="General" c:sourceLinked="1"/>
          </c:ext>
        </c:extLst>
      </c:catAx>
      <c:valAx>
        <c:axId val="34782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a:t>
                </a:r>
                <a:r>
                  <a:rPr lang="zh-CN" altLang="en-US" sz="1000" b="0" i="0" u="none" strike="noStrike" kern="1200" baseline="0">
                    <a:solidFill>
                      <a:sysClr val="windowText" lastClr="000000">
                        <a:lumMod val="65000"/>
                        <a:lumOff val="35000"/>
                      </a:sysClr>
                    </a:solidFill>
                    <a:latin typeface="+mn-lt"/>
                    <a:ea typeface="+mn-ea"/>
                    <a:cs typeface="+mn-cs"/>
                  </a:rPr>
                  <a:t>万</a:t>
                </a:r>
                <a:r>
                  <a:rPr lang="zh-CN" altLang="zh-CN" sz="1000" b="0" i="0" u="none" strike="noStrike" kern="1200" baseline="0">
                    <a:solidFill>
                      <a:sysClr val="windowText" lastClr="000000">
                        <a:lumMod val="65000"/>
                        <a:lumOff val="35000"/>
                      </a:sysClr>
                    </a:solidFill>
                    <a:latin typeface="+mn-lt"/>
                    <a:ea typeface="+mn-ea"/>
                    <a:cs typeface="+mn-cs"/>
                  </a:rPr>
                  <a:t>元</a:t>
                </a:r>
              </a:p>
            </c:rich>
          </c:tx>
          <c:overlay val="0"/>
          <c:spPr>
            <a:noFill/>
            <a:ln>
              <a:noFill/>
            </a:ln>
            <a:effectLst/>
          </c:spPr>
          <c:txPr>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823248"/>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[年糕-淘宝行业数据分析报告.xlsx]PivotChartTable28</c15:name>
        <c15:fmtId val="12"/>
      </c15:pivotSource>
      <c15:pivotOptions>
        <c15:dropZoneFilter val="1"/>
        <c15:dropZoneCategories val="1"/>
      </c15: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店铺分析销量</a:t>
            </a:r>
            <a:r>
              <a:rPr lang="en-US" altLang="zh-CN" sz="1400" b="1"/>
              <a:t>top10</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一个葬礼</c:v>
              </c:pt>
              <c:pt idx="1">
                <c:v>qiucanfu11</c:v>
              </c:pt>
              <c:pt idx="2">
                <c:v>红男绿女食品</c:v>
              </c:pt>
              <c:pt idx="3">
                <c:v>精品器材城</c:v>
              </c:pt>
              <c:pt idx="4">
                <c:v>山里人家农副产品</c:v>
              </c:pt>
              <c:pt idx="5">
                <c:v>盛源来食品专营店</c:v>
              </c:pt>
              <c:pt idx="6">
                <c:v>流星专卖！</c:v>
              </c:pt>
              <c:pt idx="7">
                <c:v>丽人养生茶饮馆</c:v>
              </c:pt>
              <c:pt idx="8">
                <c:v>小苏州食品旗舰店</c:v>
              </c:pt>
              <c:pt idx="9">
                <c:v>美宝食品专营店</c:v>
              </c:pt>
            </c:strLit>
          </c:cat>
          <c:val>
            <c:numLit>
              <c:formatCode>General</c:formatCode>
              <c:ptCount val="10"/>
              <c:pt idx="0">
                <c:v>16992</c:v>
              </c:pt>
              <c:pt idx="1">
                <c:v>16628</c:v>
              </c:pt>
              <c:pt idx="2">
                <c:v>15334</c:v>
              </c:pt>
              <c:pt idx="3">
                <c:v>15163</c:v>
              </c:pt>
              <c:pt idx="4">
                <c:v>12965</c:v>
              </c:pt>
              <c:pt idx="5">
                <c:v>9931</c:v>
              </c:pt>
              <c:pt idx="6">
                <c:v>9880</c:v>
              </c:pt>
              <c:pt idx="7">
                <c:v>9829</c:v>
              </c:pt>
              <c:pt idx="8">
                <c:v>8144</c:v>
              </c:pt>
              <c:pt idx="9">
                <c:v>7553</c:v>
              </c:pt>
            </c:numLit>
          </c:val>
        </c:ser>
        <c:dLbls>
          <c:showLegendKey val="0"/>
          <c:showVal val="0"/>
          <c:showCatName val="0"/>
          <c:showSerName val="0"/>
          <c:showPercent val="0"/>
          <c:showBubbleSize val="0"/>
        </c:dLbls>
        <c:gapWidth val="50"/>
        <c:axId val="347826048"/>
        <c:axId val="347826608"/>
      </c:barChart>
      <c:catAx>
        <c:axId val="347826048"/>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826608"/>
        <c:crosses val="autoZero"/>
        <c:auto val="1"/>
        <c:lblAlgn val="ctr"/>
        <c:lblOffset val="100"/>
        <c:noMultiLvlLbl val="0"/>
        <c:extLst>
          <c:ext xmlns:c15="http://schemas.microsoft.com/office/drawing/2012/chart" uri="{F40574EE-89B7-4290-83BB-5DA773EAF853}">
            <c15:numFmt c:formatCode="General" c:sourceLinked="1"/>
          </c:ext>
        </c:extLst>
      </c:catAx>
      <c:valAx>
        <c:axId val="3478266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单位:件</a:t>
                </a:r>
              </a:p>
            </c:rich>
          </c:tx>
          <c:layout>
            <c:manualLayout>
              <c:xMode val="edge"/>
              <c:yMode val="edge"/>
              <c:x val="0.52749392437056475"/>
              <c:y val="0.928042328042328"/>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82604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[年糕-淘宝行业数据分析报告.xlsx]PivotChartTable29</c15:name>
        <c15:fmtId val="2"/>
      </c15:pivotSource>
      <c15:pivotOptions>
        <c15:dropZoneFilter val="1"/>
        <c15:dropZoneCategories val="1"/>
      </c15: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zh-CN" sz="1400" b="1" i="0" baseline="0">
                <a:effectLst/>
              </a:rPr>
              <a:t>店铺分析</a:t>
            </a:r>
            <a:r>
              <a:rPr lang="zh-CN" altLang="en-US" sz="1400" b="1" i="0" baseline="0">
                <a:effectLst/>
              </a:rPr>
              <a:t>销售额</a:t>
            </a:r>
            <a:r>
              <a:rPr lang="en-US" altLang="zh-CN" sz="1400" b="1" i="0" baseline="0">
                <a:effectLst/>
              </a:rPr>
              <a:t>top10</a:t>
            </a:r>
            <a:endParaRPr lang="zh-CN" altLang="zh-CN" sz="1400" b="1">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numFmt formatCode="#,##0.00_);[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汇总</c:v>
          </c:tx>
          <c:spPr>
            <a:solidFill>
              <a:schemeClr val="accent6"/>
            </a:solidFill>
            <a:ln>
              <a:noFill/>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精品器材城</c:v>
              </c:pt>
              <c:pt idx="1">
                <c:v>红男绿女食品</c:v>
              </c:pt>
              <c:pt idx="2">
                <c:v>盛源来食品专营店</c:v>
              </c:pt>
              <c:pt idx="3">
                <c:v>丽人养生茶饮馆</c:v>
              </c:pt>
              <c:pt idx="4">
                <c:v>一个葬礼</c:v>
              </c:pt>
              <c:pt idx="5">
                <c:v>美宝食品专营店</c:v>
              </c:pt>
              <c:pt idx="6">
                <c:v>川铭食品专营店</c:v>
              </c:pt>
              <c:pt idx="7">
                <c:v>流星专卖！</c:v>
              </c:pt>
              <c:pt idx="8">
                <c:v>风拂琴埃</c:v>
              </c:pt>
              <c:pt idx="9">
                <c:v>koreanfood</c:v>
              </c:pt>
            </c:strLit>
          </c:cat>
          <c:val>
            <c:numLit>
              <c:formatCode>General</c:formatCode>
              <c:ptCount val="10"/>
              <c:pt idx="0">
                <c:v>384536.3</c:v>
              </c:pt>
              <c:pt idx="1">
                <c:v>375404.45</c:v>
              </c:pt>
              <c:pt idx="2">
                <c:v>253345.8</c:v>
              </c:pt>
              <c:pt idx="3">
                <c:v>251759.30999999997</c:v>
              </c:pt>
              <c:pt idx="4">
                <c:v>219716.82</c:v>
              </c:pt>
              <c:pt idx="5">
                <c:v>154318.22</c:v>
              </c:pt>
              <c:pt idx="6">
                <c:v>140659.22</c:v>
              </c:pt>
              <c:pt idx="7">
                <c:v>125280.70000000001</c:v>
              </c:pt>
              <c:pt idx="8">
                <c:v>108884.4</c:v>
              </c:pt>
              <c:pt idx="9">
                <c:v>103378.90000000001</c:v>
              </c:pt>
            </c:numLit>
          </c:val>
        </c:ser>
        <c:dLbls>
          <c:showLegendKey val="0"/>
          <c:showVal val="0"/>
          <c:showCatName val="0"/>
          <c:showSerName val="0"/>
          <c:showPercent val="0"/>
          <c:showBubbleSize val="0"/>
        </c:dLbls>
        <c:gapWidth val="50"/>
        <c:axId val="347828848"/>
        <c:axId val="347829408"/>
      </c:barChart>
      <c:catAx>
        <c:axId val="347828848"/>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829408"/>
        <c:crosses val="autoZero"/>
        <c:auto val="1"/>
        <c:lblAlgn val="ctr"/>
        <c:lblOffset val="100"/>
        <c:noMultiLvlLbl val="0"/>
        <c:extLst>
          <c:ext xmlns:c15="http://schemas.microsoft.com/office/drawing/2012/chart" uri="{F40574EE-89B7-4290-83BB-5DA773EAF853}">
            <c15:numFmt c:formatCode="General" c:sourceLinked="1"/>
          </c:ext>
        </c:extLst>
      </c:catAx>
      <c:valAx>
        <c:axId val="34782940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万元</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828848"/>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[年糕-淘宝行业数据分析报告.xlsx]PivotChartTable30</c15:name>
        <c15:fmtId val="2"/>
      </c15:pivotSource>
      <c15:pivotOptions>
        <c15:dropZoneFilter val="1"/>
        <c15:dropZoneCategories val="1"/>
      </c15: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品牌分析销售量</a:t>
            </a:r>
            <a:r>
              <a:rPr lang="en-US" altLang="zh-CN" sz="1400" b="1" i="0" u="none" strike="noStrike" baseline="0">
                <a:effectLst/>
              </a:rPr>
              <a:t>top20</a:t>
            </a:r>
            <a:endParaRPr lang="zh-CN" alt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0"/>
              <c:pt idx="0">
                <c:v>卖家未填</c:v>
              </c:pt>
              <c:pt idx="1">
                <c:v>大同江</c:v>
              </c:pt>
              <c:pt idx="2">
                <c:v>绿辰</c:v>
              </c:pt>
              <c:pt idx="3">
                <c:v>柏兰</c:v>
              </c:pt>
              <c:pt idx="4">
                <c:v>other/其他</c:v>
              </c:pt>
              <c:pt idx="5">
                <c:v>祥容</c:v>
              </c:pt>
              <c:pt idx="6">
                <c:v>松鹤</c:v>
              </c:pt>
              <c:pt idx="7">
                <c:v>小苏州</c:v>
              </c:pt>
              <c:pt idx="8">
                <c:v>御之味</c:v>
              </c:pt>
              <c:pt idx="9">
                <c:v>一康</c:v>
              </c:pt>
              <c:pt idx="10">
                <c:v>唐人基</c:v>
              </c:pt>
              <c:pt idx="11">
                <c:v>金时子</c:v>
              </c:pt>
              <c:pt idx="12">
                <c:v>壹虎堂</c:v>
              </c:pt>
              <c:pt idx="13">
                <c:v>一只鼎</c:v>
              </c:pt>
              <c:pt idx="14">
                <c:v>新娘子</c:v>
              </c:pt>
              <c:pt idx="15">
                <c:v>如意</c:v>
              </c:pt>
              <c:pt idx="16">
                <c:v>COOKING LIFE/煮食生活</c:v>
              </c:pt>
              <c:pt idx="17">
                <c:v>锦马</c:v>
              </c:pt>
              <c:pt idx="18">
                <c:v>禧运年</c:v>
              </c:pt>
              <c:pt idx="19">
                <c:v>北御粮仓</c:v>
              </c:pt>
            </c:strLit>
          </c:cat>
          <c:val>
            <c:numLit>
              <c:formatCode>General</c:formatCode>
              <c:ptCount val="20"/>
              <c:pt idx="0">
                <c:v>236609</c:v>
              </c:pt>
              <c:pt idx="1">
                <c:v>35878</c:v>
              </c:pt>
              <c:pt idx="2">
                <c:v>29730</c:v>
              </c:pt>
              <c:pt idx="3">
                <c:v>26177</c:v>
              </c:pt>
              <c:pt idx="4">
                <c:v>25074</c:v>
              </c:pt>
              <c:pt idx="5">
                <c:v>19325</c:v>
              </c:pt>
              <c:pt idx="6">
                <c:v>17202</c:v>
              </c:pt>
              <c:pt idx="7">
                <c:v>11290</c:v>
              </c:pt>
              <c:pt idx="8">
                <c:v>7534</c:v>
              </c:pt>
              <c:pt idx="9">
                <c:v>7120</c:v>
              </c:pt>
              <c:pt idx="10">
                <c:v>7093</c:v>
              </c:pt>
              <c:pt idx="11">
                <c:v>6126</c:v>
              </c:pt>
              <c:pt idx="12">
                <c:v>5448</c:v>
              </c:pt>
              <c:pt idx="13">
                <c:v>4965</c:v>
              </c:pt>
              <c:pt idx="14">
                <c:v>4942</c:v>
              </c:pt>
              <c:pt idx="15">
                <c:v>4667</c:v>
              </c:pt>
              <c:pt idx="16">
                <c:v>4611</c:v>
              </c:pt>
              <c:pt idx="17">
                <c:v>4570</c:v>
              </c:pt>
              <c:pt idx="18">
                <c:v>4515</c:v>
              </c:pt>
              <c:pt idx="19">
                <c:v>4388</c:v>
              </c:pt>
            </c:numLit>
          </c:val>
        </c:ser>
        <c:dLbls>
          <c:showLegendKey val="0"/>
          <c:showVal val="0"/>
          <c:showCatName val="0"/>
          <c:showSerName val="0"/>
          <c:showPercent val="0"/>
          <c:showBubbleSize val="0"/>
        </c:dLbls>
        <c:gapWidth val="50"/>
        <c:axId val="347831648"/>
        <c:axId val="347832208"/>
      </c:barChart>
      <c:catAx>
        <c:axId val="3478316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832208"/>
        <c:crosses val="autoZero"/>
        <c:auto val="1"/>
        <c:lblAlgn val="ctr"/>
        <c:lblOffset val="100"/>
        <c:noMultiLvlLbl val="0"/>
        <c:extLst>
          <c:ext xmlns:c15="http://schemas.microsoft.com/office/drawing/2012/chart" uri="{F40574EE-89B7-4290-83BB-5DA773EAF853}">
            <c15:numFmt c:formatCode="General" c:sourceLinked="1"/>
          </c:ext>
        </c:extLst>
      </c:catAx>
      <c:valAx>
        <c:axId val="347832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件</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83164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[年糕-淘宝行业数据分析报告.xlsx]PivotChartTable33</c15:name>
        <c15:fmtId val="6"/>
      </c15:pivotSource>
      <c15:pivotOptions>
        <c15:dropZoneFilter val="1"/>
        <c15:dropZoneCategories val="1"/>
      </c15: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a:t>
            </a:r>
            <a:r>
              <a:rPr lang="zh-CN" altLang="en-US"/>
              <a:t>售</a:t>
            </a:r>
            <a:r>
              <a:rPr lang="zh-CN"/>
              <a:t>量</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tx>
            <c:strRef>
              <c:f>计算价格!$G$1</c:f>
              <c:strCache>
                <c:ptCount val="1"/>
                <c:pt idx="0">
                  <c:v>销量</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计算价格!$E$3:$E$23</c:f>
              <c:numCache>
                <c:formatCode>0.0_ </c:formatCode>
                <c:ptCount val="21"/>
                <c:pt idx="0">
                  <c:v>10</c:v>
                </c:pt>
                <c:pt idx="1">
                  <c:v>114.5</c:v>
                </c:pt>
                <c:pt idx="2">
                  <c:v>219</c:v>
                </c:pt>
                <c:pt idx="3">
                  <c:v>323.5</c:v>
                </c:pt>
                <c:pt idx="4">
                  <c:v>428</c:v>
                </c:pt>
                <c:pt idx="5">
                  <c:v>532.5</c:v>
                </c:pt>
                <c:pt idx="6">
                  <c:v>637</c:v>
                </c:pt>
                <c:pt idx="7">
                  <c:v>741.5</c:v>
                </c:pt>
                <c:pt idx="8">
                  <c:v>846</c:v>
                </c:pt>
                <c:pt idx="9">
                  <c:v>950.5</c:v>
                </c:pt>
                <c:pt idx="10">
                  <c:v>1055</c:v>
                </c:pt>
                <c:pt idx="11">
                  <c:v>1159.5</c:v>
                </c:pt>
                <c:pt idx="12">
                  <c:v>1264</c:v>
                </c:pt>
                <c:pt idx="13">
                  <c:v>1368.5</c:v>
                </c:pt>
                <c:pt idx="14">
                  <c:v>1473</c:v>
                </c:pt>
                <c:pt idx="15">
                  <c:v>1577.5</c:v>
                </c:pt>
                <c:pt idx="16">
                  <c:v>1682</c:v>
                </c:pt>
                <c:pt idx="17">
                  <c:v>1786.5</c:v>
                </c:pt>
                <c:pt idx="18">
                  <c:v>1891</c:v>
                </c:pt>
                <c:pt idx="19">
                  <c:v>1995.5</c:v>
                </c:pt>
                <c:pt idx="20">
                  <c:v>2100</c:v>
                </c:pt>
              </c:numCache>
            </c:numRef>
          </c:cat>
          <c:val>
            <c:numRef>
              <c:f>计算价格!$G$3:$G$23</c:f>
              <c:numCache>
                <c:formatCode>General</c:formatCode>
                <c:ptCount val="21"/>
                <c:pt idx="0">
                  <c:v>381878</c:v>
                </c:pt>
                <c:pt idx="1">
                  <c:v>249236</c:v>
                </c:pt>
                <c:pt idx="2">
                  <c:v>388</c:v>
                </c:pt>
                <c:pt idx="3">
                  <c:v>31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347834448"/>
        <c:axId val="347835008"/>
      </c:areaChart>
      <c:catAx>
        <c:axId val="347834448"/>
        <c:scaling>
          <c:orientation val="minMax"/>
        </c:scaling>
        <c:delete val="0"/>
        <c:axPos val="b"/>
        <c:numFmt formatCode="0.0_ "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835008"/>
        <c:crosses val="autoZero"/>
        <c:auto val="1"/>
        <c:lblAlgn val="ctr"/>
        <c:lblOffset val="100"/>
        <c:noMultiLvlLbl val="0"/>
      </c:catAx>
      <c:valAx>
        <c:axId val="347835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单位:件</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78344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淘宝销售量</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1184909756650792"/>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0~10元</c:v>
                </c:pt>
                <c:pt idx="1">
                  <c:v>10~114.5元</c:v>
                </c:pt>
                <c:pt idx="2">
                  <c:v>114.5~219元</c:v>
                </c:pt>
                <c:pt idx="3">
                  <c:v>219~323.5元</c:v>
                </c:pt>
                <c:pt idx="4">
                  <c:v>323.5~428元</c:v>
                </c:pt>
                <c:pt idx="5">
                  <c:v>428~532.5元</c:v>
                </c:pt>
                <c:pt idx="6">
                  <c:v>532.5~637元</c:v>
                </c:pt>
                <c:pt idx="7">
                  <c:v>637~741.5元</c:v>
                </c:pt>
                <c:pt idx="8">
                  <c:v>741.5~846元</c:v>
                </c:pt>
                <c:pt idx="9">
                  <c:v>846~950.5元</c:v>
                </c:pt>
                <c:pt idx="10">
                  <c:v>950.5~1055元</c:v>
                </c:pt>
                <c:pt idx="11">
                  <c:v>1055~1159.5元</c:v>
                </c:pt>
                <c:pt idx="12">
                  <c:v>1159.5~1264元</c:v>
                </c:pt>
                <c:pt idx="13">
                  <c:v>1264~1368.5元</c:v>
                </c:pt>
                <c:pt idx="14">
                  <c:v>1368.5~1473元</c:v>
                </c:pt>
                <c:pt idx="15">
                  <c:v>1473~1577.5元</c:v>
                </c:pt>
                <c:pt idx="16">
                  <c:v>1577.5~1682元</c:v>
                </c:pt>
                <c:pt idx="17">
                  <c:v>1682~1786.5元</c:v>
                </c:pt>
                <c:pt idx="18">
                  <c:v>1786.5~1891元</c:v>
                </c:pt>
                <c:pt idx="19">
                  <c:v>1891~1995.5元</c:v>
                </c:pt>
                <c:pt idx="20">
                  <c:v>1995.5~2100元</c:v>
                </c:pt>
              </c:strCache>
            </c:strRef>
          </c:cat>
          <c:val>
            <c:numRef>
              <c:f>计算价格!$G$3:$G$23</c:f>
              <c:numCache>
                <c:formatCode>General</c:formatCode>
                <c:ptCount val="21"/>
                <c:pt idx="0">
                  <c:v>381878</c:v>
                </c:pt>
                <c:pt idx="1">
                  <c:v>249236</c:v>
                </c:pt>
                <c:pt idx="2">
                  <c:v>388</c:v>
                </c:pt>
                <c:pt idx="3">
                  <c:v>31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淘宝销售额</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0567625806033505"/>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0~10元</c:v>
                </c:pt>
                <c:pt idx="1">
                  <c:v>10~114.5元</c:v>
                </c:pt>
                <c:pt idx="2">
                  <c:v>114.5~219元</c:v>
                </c:pt>
                <c:pt idx="3">
                  <c:v>219~323.5元</c:v>
                </c:pt>
                <c:pt idx="4">
                  <c:v>323.5~428元</c:v>
                </c:pt>
                <c:pt idx="5">
                  <c:v>428~532.5元</c:v>
                </c:pt>
                <c:pt idx="6">
                  <c:v>532.5~637元</c:v>
                </c:pt>
                <c:pt idx="7">
                  <c:v>637~741.5元</c:v>
                </c:pt>
                <c:pt idx="8">
                  <c:v>741.5~846元</c:v>
                </c:pt>
                <c:pt idx="9">
                  <c:v>846~950.5元</c:v>
                </c:pt>
                <c:pt idx="10">
                  <c:v>950.5~1055元</c:v>
                </c:pt>
                <c:pt idx="11">
                  <c:v>1055~1159.5元</c:v>
                </c:pt>
                <c:pt idx="12">
                  <c:v>1159.5~1264元</c:v>
                </c:pt>
                <c:pt idx="13">
                  <c:v>1264~1368.5元</c:v>
                </c:pt>
                <c:pt idx="14">
                  <c:v>1368.5~1473元</c:v>
                </c:pt>
                <c:pt idx="15">
                  <c:v>1473~1577.5元</c:v>
                </c:pt>
                <c:pt idx="16">
                  <c:v>1577.5~1682元</c:v>
                </c:pt>
                <c:pt idx="17">
                  <c:v>1682~1786.5元</c:v>
                </c:pt>
                <c:pt idx="18">
                  <c:v>1786.5~1891元</c:v>
                </c:pt>
                <c:pt idx="19">
                  <c:v>1891~1995.5元</c:v>
                </c:pt>
                <c:pt idx="20">
                  <c:v>1995.5~2100元</c:v>
                </c:pt>
              </c:strCache>
            </c:strRef>
          </c:cat>
          <c:val>
            <c:numRef>
              <c:f>计算价格!$H$3:$H$23</c:f>
              <c:numCache>
                <c:formatCode>General</c:formatCode>
                <c:ptCount val="21"/>
                <c:pt idx="0">
                  <c:v>2216453.2599999998</c:v>
                </c:pt>
                <c:pt idx="1">
                  <c:v>5466760.0500000035</c:v>
                </c:pt>
                <c:pt idx="2">
                  <c:v>51789.520000000004</c:v>
                </c:pt>
                <c:pt idx="3">
                  <c:v>8554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lgn="ctr" rtl="0">
            <a:defRPr lang="zh-CN" altLang="en-US"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marker>
          <c:symbol val="none"/>
        </c:marke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
        <c:idx val="1229"/>
        <c:spPr>
          <a:solidFill>
            <a:schemeClr val="accent1"/>
          </a:solidFill>
          <a:ln>
            <a:noFill/>
          </a:ln>
          <a:effectLst/>
        </c:spPr>
      </c:pivotFmt>
      <c:pivotFmt>
        <c:idx val="1230"/>
        <c:spPr>
          <a:solidFill>
            <a:schemeClr val="accent1"/>
          </a:solidFill>
          <a:ln>
            <a:noFill/>
          </a:ln>
          <a:effectLst/>
        </c:spPr>
      </c:pivotFmt>
      <c:pivotFmt>
        <c:idx val="1231"/>
        <c:spPr>
          <a:solidFill>
            <a:schemeClr val="accent1"/>
          </a:solidFill>
          <a:ln>
            <a:noFill/>
          </a:ln>
          <a:effectLst/>
        </c:spPr>
      </c:pivotFmt>
      <c:pivotFmt>
        <c:idx val="1232"/>
        <c:spPr>
          <a:solidFill>
            <a:schemeClr val="accent1"/>
          </a:solidFill>
          <a:ln>
            <a:noFill/>
          </a:ln>
          <a:effectLst/>
        </c:spPr>
      </c:pivotFmt>
      <c:pivotFmt>
        <c:idx val="1233"/>
        <c:spPr>
          <a:solidFill>
            <a:schemeClr val="accent1"/>
          </a:solidFill>
          <a:ln>
            <a:noFill/>
          </a:ln>
          <a:effectLst/>
        </c:spPr>
      </c:pivotFmt>
      <c:pivotFmt>
        <c:idx val="1234"/>
        <c:spPr>
          <a:solidFill>
            <a:schemeClr val="accent1"/>
          </a:solidFill>
          <a:ln>
            <a:noFill/>
          </a:ln>
          <a:effectLst/>
        </c:spPr>
      </c:pivotFmt>
      <c:pivotFmt>
        <c:idx val="1235"/>
        <c:spPr>
          <a:solidFill>
            <a:schemeClr val="accent1"/>
          </a:solidFill>
          <a:ln>
            <a:noFill/>
          </a:ln>
          <a:effectLst/>
        </c:spPr>
      </c:pivotFmt>
      <c:pivotFmt>
        <c:idx val="1236"/>
        <c:spPr>
          <a:solidFill>
            <a:schemeClr val="accent1"/>
          </a:solidFill>
          <a:ln>
            <a:noFill/>
          </a:ln>
          <a:effectLst/>
        </c:spPr>
      </c:pivotFmt>
      <c:pivotFmt>
        <c:idx val="1237"/>
        <c:spPr>
          <a:solidFill>
            <a:schemeClr val="accent1"/>
          </a:solidFill>
          <a:ln>
            <a:noFill/>
          </a:ln>
          <a:effectLst/>
        </c:spPr>
      </c:pivotFmt>
      <c:pivotFmt>
        <c:idx val="1238"/>
        <c:spPr>
          <a:solidFill>
            <a:schemeClr val="accent1"/>
          </a:solidFill>
          <a:ln>
            <a:noFill/>
          </a:ln>
          <a:effectLst/>
        </c:spPr>
      </c:pivotFmt>
      <c:pivotFmt>
        <c:idx val="1239"/>
        <c:spPr>
          <a:solidFill>
            <a:schemeClr val="accent1"/>
          </a:solidFill>
          <a:ln>
            <a:noFill/>
          </a:ln>
          <a:effectLst/>
        </c:spPr>
      </c:pivotFmt>
      <c:pivotFmt>
        <c:idx val="1240"/>
        <c:spPr>
          <a:solidFill>
            <a:schemeClr val="accent1"/>
          </a:solidFill>
          <a:ln>
            <a:noFill/>
          </a:ln>
          <a:effectLst/>
        </c:spPr>
      </c:pivotFmt>
      <c:pivotFmt>
        <c:idx val="1241"/>
        <c:spPr>
          <a:solidFill>
            <a:schemeClr val="accent1"/>
          </a:solidFill>
          <a:ln>
            <a:noFill/>
          </a:ln>
          <a:effectLst/>
        </c:spPr>
      </c:pivotFmt>
      <c:pivotFmt>
        <c:idx val="1242"/>
        <c:spPr>
          <a:solidFill>
            <a:schemeClr val="accent1"/>
          </a:solidFill>
          <a:ln>
            <a:noFill/>
          </a:ln>
          <a:effectLst/>
        </c:spPr>
      </c:pivotFmt>
      <c:pivotFmt>
        <c:idx val="1243"/>
        <c:spPr>
          <a:solidFill>
            <a:schemeClr val="accent1"/>
          </a:solidFill>
          <a:ln>
            <a:noFill/>
          </a:ln>
          <a:effectLst/>
        </c:spPr>
      </c:pivotFmt>
      <c:pivotFmt>
        <c:idx val="1244"/>
        <c:spPr>
          <a:solidFill>
            <a:schemeClr val="accent1"/>
          </a:solidFill>
          <a:ln>
            <a:noFill/>
          </a:ln>
          <a:effectLst/>
        </c:spPr>
      </c:pivotFmt>
      <c:pivotFmt>
        <c:idx val="1245"/>
        <c:spPr>
          <a:solidFill>
            <a:schemeClr val="accent1"/>
          </a:solidFill>
          <a:ln>
            <a:noFill/>
          </a:ln>
          <a:effectLst/>
        </c:spPr>
      </c:pivotFmt>
      <c:pivotFmt>
        <c:idx val="1246"/>
        <c:spPr>
          <a:solidFill>
            <a:schemeClr val="accent1"/>
          </a:solidFill>
          <a:ln>
            <a:noFill/>
          </a:ln>
          <a:effectLst/>
        </c:spPr>
      </c:pivotFmt>
      <c:pivotFmt>
        <c:idx val="1247"/>
        <c:spPr>
          <a:solidFill>
            <a:schemeClr val="accent1"/>
          </a:solidFill>
          <a:ln>
            <a:noFill/>
          </a:ln>
          <a:effectLst/>
        </c:spPr>
      </c:pivotFmt>
      <c:pivotFmt>
        <c:idx val="1248"/>
        <c:spPr>
          <a:solidFill>
            <a:schemeClr val="accent1"/>
          </a:solidFill>
          <a:ln>
            <a:noFill/>
          </a:ln>
          <a:effectLst/>
        </c:spPr>
      </c:pivotFmt>
      <c:pivotFmt>
        <c:idx val="1249"/>
        <c:spPr>
          <a:solidFill>
            <a:schemeClr val="accent1"/>
          </a:solidFill>
          <a:ln>
            <a:noFill/>
          </a:ln>
          <a:effectLst/>
        </c:spPr>
      </c:pivotFmt>
      <c:pivotFmt>
        <c:idx val="1250"/>
        <c:spPr>
          <a:solidFill>
            <a:schemeClr val="accent1"/>
          </a:solidFill>
          <a:ln>
            <a:noFill/>
          </a:ln>
          <a:effectLst/>
        </c:spPr>
      </c:pivotFmt>
      <c:pivotFmt>
        <c:idx val="1251"/>
        <c:spPr>
          <a:solidFill>
            <a:schemeClr val="accent1"/>
          </a:solidFill>
          <a:ln>
            <a:noFill/>
          </a:ln>
          <a:effectLst/>
        </c:spPr>
      </c:pivotFmt>
      <c:pivotFmt>
        <c:idx val="1252"/>
        <c:spPr>
          <a:solidFill>
            <a:schemeClr val="accent1"/>
          </a:solidFill>
          <a:ln>
            <a:noFill/>
          </a:ln>
          <a:effectLst/>
        </c:spPr>
      </c:pivotFmt>
      <c:pivotFmt>
        <c:idx val="1253"/>
        <c:spPr>
          <a:solidFill>
            <a:schemeClr val="accent1"/>
          </a:solidFill>
          <a:ln>
            <a:noFill/>
          </a:ln>
          <a:effectLst/>
        </c:spPr>
      </c:pivotFmt>
      <c:pivotFmt>
        <c:idx val="1254"/>
        <c:spPr>
          <a:solidFill>
            <a:schemeClr val="accent1"/>
          </a:solidFill>
          <a:ln>
            <a:noFill/>
          </a:ln>
          <a:effectLst/>
        </c:spPr>
      </c:pivotFmt>
      <c:pivotFmt>
        <c:idx val="1255"/>
        <c:spPr>
          <a:solidFill>
            <a:schemeClr val="accent1"/>
          </a:solidFill>
          <a:ln>
            <a:noFill/>
          </a:ln>
          <a:effectLst/>
        </c:spPr>
      </c:pivotFmt>
      <c:pivotFmt>
        <c:idx val="1256"/>
        <c:spPr>
          <a:solidFill>
            <a:schemeClr val="accent1"/>
          </a:solidFill>
          <a:ln>
            <a:noFill/>
          </a:ln>
          <a:effectLst/>
        </c:spPr>
      </c:pivotFmt>
      <c:pivotFmt>
        <c:idx val="1257"/>
        <c:spPr>
          <a:solidFill>
            <a:schemeClr val="accent1"/>
          </a:solidFill>
          <a:ln>
            <a:noFill/>
          </a:ln>
          <a:effectLst/>
        </c:spPr>
      </c:pivotFmt>
      <c:pivotFmt>
        <c:idx val="1258"/>
        <c:spPr>
          <a:solidFill>
            <a:schemeClr val="accent1"/>
          </a:solidFill>
          <a:ln>
            <a:noFill/>
          </a:ln>
          <a:effectLst/>
        </c:spPr>
      </c:pivotFmt>
      <c:pivotFmt>
        <c:idx val="1259"/>
        <c:spPr>
          <a:solidFill>
            <a:schemeClr val="accent1"/>
          </a:solidFill>
          <a:ln>
            <a:noFill/>
          </a:ln>
          <a:effectLst/>
        </c:spPr>
      </c:pivotFmt>
      <c:pivotFmt>
        <c:idx val="1260"/>
        <c:spPr>
          <a:solidFill>
            <a:schemeClr val="accent1"/>
          </a:solidFill>
          <a:ln>
            <a:noFill/>
          </a:ln>
          <a:effectLst/>
        </c:spPr>
      </c:pivotFmt>
      <c:pivotFmt>
        <c:idx val="1261"/>
        <c:spPr>
          <a:solidFill>
            <a:schemeClr val="accent1"/>
          </a:solidFill>
          <a:ln>
            <a:noFill/>
          </a:ln>
          <a:effectLst/>
        </c:spPr>
      </c:pivotFmt>
      <c:pivotFmt>
        <c:idx val="1262"/>
        <c:spPr>
          <a:solidFill>
            <a:schemeClr val="accent1"/>
          </a:solidFill>
          <a:ln>
            <a:noFill/>
          </a:ln>
          <a:effectLst/>
        </c:spPr>
      </c:pivotFmt>
      <c:pivotFmt>
        <c:idx val="1263"/>
        <c:spPr>
          <a:solidFill>
            <a:schemeClr val="accent1"/>
          </a:solidFill>
          <a:ln>
            <a:noFill/>
          </a:ln>
          <a:effectLst/>
        </c:spPr>
      </c:pivotFmt>
      <c:pivotFmt>
        <c:idx val="1264"/>
        <c:spPr>
          <a:solidFill>
            <a:schemeClr val="accent1"/>
          </a:solidFill>
          <a:ln>
            <a:noFill/>
          </a:ln>
          <a:effectLst/>
        </c:spPr>
      </c:pivotFmt>
      <c:pivotFmt>
        <c:idx val="1265"/>
        <c:spPr>
          <a:solidFill>
            <a:schemeClr val="accent1"/>
          </a:solidFill>
          <a:ln>
            <a:noFill/>
          </a:ln>
          <a:effectLst/>
        </c:spPr>
      </c:pivotFmt>
      <c:pivotFmt>
        <c:idx val="1266"/>
        <c:spPr>
          <a:solidFill>
            <a:schemeClr val="accent1"/>
          </a:solidFill>
          <a:ln>
            <a:noFill/>
          </a:ln>
          <a:effectLst/>
        </c:spPr>
      </c:pivotFmt>
      <c:pivotFmt>
        <c:idx val="1267"/>
        <c:spPr>
          <a:solidFill>
            <a:schemeClr val="accent1"/>
          </a:solidFill>
          <a:ln>
            <a:noFill/>
          </a:ln>
          <a:effectLst/>
        </c:spPr>
      </c:pivotFmt>
      <c:pivotFmt>
        <c:idx val="1268"/>
        <c:spPr>
          <a:solidFill>
            <a:schemeClr val="accent1"/>
          </a:solidFill>
          <a:ln>
            <a:noFill/>
          </a:ln>
          <a:effectLst/>
        </c:spPr>
      </c:pivotFmt>
      <c:pivotFmt>
        <c:idx val="1269"/>
        <c:spPr>
          <a:solidFill>
            <a:schemeClr val="accent1"/>
          </a:solidFill>
          <a:ln>
            <a:noFill/>
          </a:ln>
          <a:effectLst/>
        </c:spPr>
      </c:pivotFmt>
      <c:pivotFmt>
        <c:idx val="1270"/>
        <c:spPr>
          <a:solidFill>
            <a:schemeClr val="accent1"/>
          </a:solidFill>
          <a:ln>
            <a:noFill/>
          </a:ln>
          <a:effectLst/>
        </c:spPr>
      </c:pivotFmt>
      <c:pivotFmt>
        <c:idx val="1271"/>
        <c:spPr>
          <a:solidFill>
            <a:schemeClr val="accent1"/>
          </a:solidFill>
          <a:ln>
            <a:noFill/>
          </a:ln>
          <a:effectLst/>
        </c:spPr>
      </c:pivotFmt>
      <c:pivotFmt>
        <c:idx val="1272"/>
        <c:spPr>
          <a:solidFill>
            <a:schemeClr val="accent1"/>
          </a:solidFill>
          <a:ln>
            <a:noFill/>
          </a:ln>
          <a:effectLst/>
        </c:spPr>
      </c:pivotFmt>
      <c:pivotFmt>
        <c:idx val="1273"/>
        <c:spPr>
          <a:solidFill>
            <a:schemeClr val="accent1"/>
          </a:solidFill>
          <a:ln>
            <a:noFill/>
          </a:ln>
          <a:effectLst/>
        </c:spPr>
      </c:pivotFmt>
      <c:pivotFmt>
        <c:idx val="1274"/>
        <c:spPr>
          <a:solidFill>
            <a:schemeClr val="accent1"/>
          </a:solidFill>
          <a:ln>
            <a:noFill/>
          </a:ln>
          <a:effectLst/>
        </c:spPr>
      </c:pivotFmt>
      <c:pivotFmt>
        <c:idx val="1275"/>
        <c:spPr>
          <a:solidFill>
            <a:schemeClr val="accent1"/>
          </a:solidFill>
          <a:ln>
            <a:noFill/>
          </a:ln>
          <a:effectLst/>
        </c:spPr>
      </c:pivotFmt>
      <c:pivotFmt>
        <c:idx val="1276"/>
        <c:spPr>
          <a:solidFill>
            <a:schemeClr val="accent1"/>
          </a:solidFill>
          <a:ln>
            <a:noFill/>
          </a:ln>
          <a:effectLst/>
        </c:spPr>
      </c:pivotFmt>
      <c:pivotFmt>
        <c:idx val="1277"/>
        <c:spPr>
          <a:solidFill>
            <a:schemeClr val="accent1"/>
          </a:solidFill>
          <a:ln>
            <a:noFill/>
          </a:ln>
          <a:effectLst/>
        </c:spPr>
      </c:pivotFmt>
      <c:pivotFmt>
        <c:idx val="1278"/>
        <c:spPr>
          <a:solidFill>
            <a:schemeClr val="accent1"/>
          </a:solidFill>
          <a:ln>
            <a:noFill/>
          </a:ln>
          <a:effectLst/>
        </c:spPr>
      </c:pivotFmt>
      <c:pivotFmt>
        <c:idx val="1279"/>
        <c:spPr>
          <a:solidFill>
            <a:schemeClr val="accent1"/>
          </a:solidFill>
          <a:ln>
            <a:noFill/>
          </a:ln>
          <a:effectLst/>
        </c:spPr>
      </c:pivotFmt>
      <c:pivotFmt>
        <c:idx val="1280"/>
        <c:spPr>
          <a:solidFill>
            <a:schemeClr val="accent1"/>
          </a:solidFill>
          <a:ln>
            <a:noFill/>
          </a:ln>
          <a:effectLst/>
        </c:spPr>
      </c:pivotFmt>
      <c:pivotFmt>
        <c:idx val="1281"/>
        <c:spPr>
          <a:solidFill>
            <a:schemeClr val="accent1"/>
          </a:solidFill>
          <a:ln>
            <a:noFill/>
          </a:ln>
          <a:effectLst/>
        </c:spPr>
      </c:pivotFmt>
      <c:pivotFmt>
        <c:idx val="1282"/>
        <c:spPr>
          <a:solidFill>
            <a:schemeClr val="accent1"/>
          </a:solidFill>
          <a:ln>
            <a:noFill/>
          </a:ln>
          <a:effectLst/>
        </c:spPr>
      </c:pivotFmt>
      <c:pivotFmt>
        <c:idx val="1283"/>
        <c:spPr>
          <a:solidFill>
            <a:schemeClr val="accent1"/>
          </a:solidFill>
          <a:ln>
            <a:noFill/>
          </a:ln>
          <a:effectLst/>
        </c:spPr>
      </c:pivotFmt>
      <c:pivotFmt>
        <c:idx val="1284"/>
        <c:spPr>
          <a:solidFill>
            <a:schemeClr val="accent1"/>
          </a:solidFill>
          <a:ln>
            <a:noFill/>
          </a:ln>
          <a:effectLst/>
        </c:spPr>
      </c:pivotFmt>
      <c:pivotFmt>
        <c:idx val="1285"/>
        <c:spPr>
          <a:solidFill>
            <a:schemeClr val="accent1"/>
          </a:solidFill>
          <a:ln>
            <a:noFill/>
          </a:ln>
          <a:effectLst/>
        </c:spPr>
      </c:pivotFmt>
      <c:pivotFmt>
        <c:idx val="1286"/>
        <c:spPr>
          <a:solidFill>
            <a:schemeClr val="accent1"/>
          </a:solidFill>
          <a:ln>
            <a:noFill/>
          </a:ln>
          <a:effectLst/>
        </c:spPr>
      </c:pivotFmt>
      <c:pivotFmt>
        <c:idx val="1287"/>
        <c:spPr>
          <a:solidFill>
            <a:schemeClr val="accent1"/>
          </a:solidFill>
          <a:ln>
            <a:noFill/>
          </a:ln>
          <a:effectLst/>
        </c:spPr>
      </c:pivotFmt>
      <c:pivotFmt>
        <c:idx val="1288"/>
        <c:spPr>
          <a:solidFill>
            <a:schemeClr val="accent1"/>
          </a:solidFill>
          <a:ln>
            <a:noFill/>
          </a:ln>
          <a:effectLst/>
        </c:spPr>
      </c:pivotFmt>
      <c:pivotFmt>
        <c:idx val="1289"/>
        <c:spPr>
          <a:solidFill>
            <a:schemeClr val="accent1"/>
          </a:solidFill>
          <a:ln>
            <a:noFill/>
          </a:ln>
          <a:effectLst/>
        </c:spPr>
      </c:pivotFmt>
      <c:pivotFmt>
        <c:idx val="1290"/>
        <c:spPr>
          <a:solidFill>
            <a:schemeClr val="accent1"/>
          </a:solidFill>
          <a:ln>
            <a:noFill/>
          </a:ln>
          <a:effectLst/>
        </c:spPr>
      </c:pivotFmt>
      <c:pivotFmt>
        <c:idx val="1291"/>
        <c:spPr>
          <a:solidFill>
            <a:schemeClr val="accent1"/>
          </a:solidFill>
          <a:ln>
            <a:noFill/>
          </a:ln>
          <a:effectLst/>
        </c:spPr>
      </c:pivotFmt>
      <c:pivotFmt>
        <c:idx val="1292"/>
        <c:spPr>
          <a:solidFill>
            <a:schemeClr val="accent1"/>
          </a:solidFill>
          <a:ln>
            <a:noFill/>
          </a:ln>
          <a:effectLst/>
        </c:spPr>
      </c:pivotFmt>
      <c:pivotFmt>
        <c:idx val="1293"/>
        <c:spPr>
          <a:solidFill>
            <a:schemeClr val="accent1"/>
          </a:solidFill>
          <a:ln>
            <a:noFill/>
          </a:ln>
          <a:effectLst/>
        </c:spPr>
      </c:pivotFmt>
      <c:pivotFmt>
        <c:idx val="1294"/>
        <c:spPr>
          <a:solidFill>
            <a:schemeClr val="accent1"/>
          </a:solidFill>
          <a:ln>
            <a:noFill/>
          </a:ln>
          <a:effectLst/>
        </c:spPr>
      </c:pivotFmt>
      <c:pivotFmt>
        <c:idx val="1295"/>
        <c:spPr>
          <a:solidFill>
            <a:schemeClr val="accent1"/>
          </a:solidFill>
          <a:ln>
            <a:noFill/>
          </a:ln>
          <a:effectLst/>
        </c:spPr>
      </c:pivotFmt>
      <c:pivotFmt>
        <c:idx val="1296"/>
        <c:spPr>
          <a:solidFill>
            <a:schemeClr val="accent1"/>
          </a:solidFill>
          <a:ln>
            <a:noFill/>
          </a:ln>
          <a:effectLst/>
        </c:spPr>
      </c:pivotFmt>
      <c:pivotFmt>
        <c:idx val="1297"/>
        <c:spPr>
          <a:solidFill>
            <a:schemeClr val="accent1"/>
          </a:solidFill>
          <a:ln>
            <a:noFill/>
          </a:ln>
          <a:effectLst/>
        </c:spPr>
      </c:pivotFmt>
      <c:pivotFmt>
        <c:idx val="1298"/>
        <c:spPr>
          <a:solidFill>
            <a:schemeClr val="accent1"/>
          </a:solidFill>
          <a:ln>
            <a:noFill/>
          </a:ln>
          <a:effectLst/>
        </c:spPr>
      </c:pivotFmt>
      <c:pivotFmt>
        <c:idx val="1299"/>
        <c:spPr>
          <a:solidFill>
            <a:schemeClr val="accent1"/>
          </a:solidFill>
          <a:ln>
            <a:noFill/>
          </a:ln>
          <a:effectLst/>
        </c:spPr>
      </c:pivotFmt>
      <c:pivotFmt>
        <c:idx val="1300"/>
        <c:spPr>
          <a:solidFill>
            <a:schemeClr val="accent1"/>
          </a:solidFill>
          <a:ln>
            <a:noFill/>
          </a:ln>
          <a:effectLst/>
        </c:spPr>
      </c:pivotFmt>
      <c:pivotFmt>
        <c:idx val="1301"/>
        <c:spPr>
          <a:solidFill>
            <a:schemeClr val="accent1"/>
          </a:solidFill>
          <a:ln>
            <a:noFill/>
          </a:ln>
          <a:effectLst/>
        </c:spPr>
      </c:pivotFmt>
      <c:pivotFmt>
        <c:idx val="1302"/>
        <c:spPr>
          <a:solidFill>
            <a:schemeClr val="accent1"/>
          </a:solidFill>
          <a:ln>
            <a:noFill/>
          </a:ln>
          <a:effectLst/>
        </c:spPr>
      </c:pivotFmt>
      <c:pivotFmt>
        <c:idx val="1303"/>
        <c:spPr>
          <a:solidFill>
            <a:schemeClr val="accent1"/>
          </a:solidFill>
          <a:ln>
            <a:noFill/>
          </a:ln>
          <a:effectLst/>
        </c:spPr>
      </c:pivotFmt>
      <c:pivotFmt>
        <c:idx val="1304"/>
        <c:spPr>
          <a:solidFill>
            <a:schemeClr val="accent1"/>
          </a:solidFill>
          <a:ln>
            <a:noFill/>
          </a:ln>
          <a:effectLst/>
        </c:spPr>
      </c:pivotFmt>
      <c:pivotFmt>
        <c:idx val="1305"/>
        <c:spPr>
          <a:solidFill>
            <a:schemeClr val="accent1"/>
          </a:solidFill>
          <a:ln>
            <a:noFill/>
          </a:ln>
          <a:effectLst/>
        </c:spPr>
      </c:pivotFmt>
      <c:pivotFmt>
        <c:idx val="1306"/>
        <c:spPr>
          <a:solidFill>
            <a:schemeClr val="accent1"/>
          </a:solidFill>
          <a:ln>
            <a:noFill/>
          </a:ln>
          <a:effectLst/>
        </c:spPr>
      </c:pivotFmt>
      <c:pivotFmt>
        <c:idx val="1307"/>
        <c:spPr>
          <a:solidFill>
            <a:schemeClr val="accent1"/>
          </a:solidFill>
          <a:ln>
            <a:noFill/>
          </a:ln>
          <a:effectLst/>
        </c:spPr>
      </c:pivotFmt>
      <c:pivotFmt>
        <c:idx val="1308"/>
        <c:spPr>
          <a:solidFill>
            <a:schemeClr val="accent1"/>
          </a:solidFill>
          <a:ln>
            <a:noFill/>
          </a:ln>
          <a:effectLst/>
        </c:spPr>
      </c:pivotFmt>
      <c:pivotFmt>
        <c:idx val="1309"/>
        <c:spPr>
          <a:solidFill>
            <a:schemeClr val="accent1"/>
          </a:solidFill>
          <a:ln>
            <a:noFill/>
          </a:ln>
          <a:effectLst/>
        </c:spPr>
      </c:pivotFmt>
      <c:pivotFmt>
        <c:idx val="1310"/>
        <c:spPr>
          <a:solidFill>
            <a:schemeClr val="accent1"/>
          </a:solidFill>
          <a:ln>
            <a:noFill/>
          </a:ln>
          <a:effectLst/>
        </c:spPr>
      </c:pivotFmt>
      <c:pivotFmt>
        <c:idx val="1311"/>
        <c:spPr>
          <a:solidFill>
            <a:schemeClr val="accent1"/>
          </a:solidFill>
          <a:ln>
            <a:noFill/>
          </a:ln>
          <a:effectLst/>
        </c:spPr>
      </c:pivotFmt>
      <c:pivotFmt>
        <c:idx val="1312"/>
        <c:spPr>
          <a:solidFill>
            <a:schemeClr val="accent1"/>
          </a:solidFill>
          <a:ln>
            <a:noFill/>
          </a:ln>
          <a:effectLst/>
        </c:spPr>
      </c:pivotFmt>
      <c:pivotFmt>
        <c:idx val="1313"/>
        <c:spPr>
          <a:solidFill>
            <a:schemeClr val="accent1"/>
          </a:solidFill>
          <a:ln>
            <a:noFill/>
          </a:ln>
          <a:effectLst/>
        </c:spPr>
      </c:pivotFmt>
      <c:pivotFmt>
        <c:idx val="1314"/>
        <c:spPr>
          <a:solidFill>
            <a:schemeClr val="accent1"/>
          </a:solidFill>
          <a:ln>
            <a:noFill/>
          </a:ln>
          <a:effectLst/>
        </c:spPr>
      </c:pivotFmt>
      <c:pivotFmt>
        <c:idx val="1315"/>
        <c:spPr>
          <a:solidFill>
            <a:schemeClr val="accent1"/>
          </a:solidFill>
          <a:ln>
            <a:noFill/>
          </a:ln>
          <a:effectLst/>
        </c:spPr>
      </c:pivotFmt>
      <c:pivotFmt>
        <c:idx val="1316"/>
        <c:spPr>
          <a:solidFill>
            <a:schemeClr val="accent1"/>
          </a:solidFill>
          <a:ln>
            <a:noFill/>
          </a:ln>
          <a:effectLst/>
        </c:spPr>
      </c:pivotFmt>
      <c:pivotFmt>
        <c:idx val="1317"/>
        <c:spPr>
          <a:solidFill>
            <a:schemeClr val="accent1"/>
          </a:solidFill>
          <a:ln>
            <a:noFill/>
          </a:ln>
          <a:effectLst/>
        </c:spPr>
      </c:pivotFmt>
      <c:pivotFmt>
        <c:idx val="1318"/>
        <c:spPr>
          <a:solidFill>
            <a:schemeClr val="accent1"/>
          </a:solidFill>
          <a:ln>
            <a:noFill/>
          </a:ln>
          <a:effectLst/>
        </c:spPr>
      </c:pivotFmt>
      <c:pivotFmt>
        <c:idx val="1319"/>
        <c:spPr>
          <a:solidFill>
            <a:schemeClr val="accent1"/>
          </a:solidFill>
          <a:ln>
            <a:noFill/>
          </a:ln>
          <a:effectLst/>
        </c:spPr>
      </c:pivotFmt>
      <c:pivotFmt>
        <c:idx val="1320"/>
        <c:spPr>
          <a:solidFill>
            <a:schemeClr val="accent1"/>
          </a:solidFill>
          <a:ln>
            <a:noFill/>
          </a:ln>
          <a:effectLst/>
        </c:spPr>
      </c:pivotFmt>
      <c:pivotFmt>
        <c:idx val="1321"/>
        <c:spPr>
          <a:solidFill>
            <a:schemeClr val="accent1"/>
          </a:solidFill>
          <a:ln>
            <a:noFill/>
          </a:ln>
          <a:effectLst/>
        </c:spPr>
      </c:pivotFmt>
      <c:pivotFmt>
        <c:idx val="1322"/>
        <c:spPr>
          <a:solidFill>
            <a:schemeClr val="accent1"/>
          </a:solidFill>
          <a:ln>
            <a:noFill/>
          </a:ln>
          <a:effectLst/>
        </c:spPr>
      </c:pivotFmt>
      <c:pivotFmt>
        <c:idx val="1323"/>
        <c:spPr>
          <a:solidFill>
            <a:schemeClr val="accent1"/>
          </a:solidFill>
          <a:ln>
            <a:noFill/>
          </a:ln>
          <a:effectLst/>
        </c:spPr>
      </c:pivotFmt>
      <c:pivotFmt>
        <c:idx val="1324"/>
        <c:spPr>
          <a:solidFill>
            <a:schemeClr val="accent1"/>
          </a:solidFill>
          <a:ln>
            <a:noFill/>
          </a:ln>
          <a:effectLst/>
        </c:spPr>
      </c:pivotFmt>
      <c:pivotFmt>
        <c:idx val="1325"/>
        <c:spPr>
          <a:solidFill>
            <a:schemeClr val="accent1"/>
          </a:solidFill>
          <a:ln>
            <a:noFill/>
          </a:ln>
          <a:effectLst/>
        </c:spPr>
      </c:pivotFmt>
      <c:pivotFmt>
        <c:idx val="1326"/>
        <c:spPr>
          <a:solidFill>
            <a:schemeClr val="accent1"/>
          </a:solidFill>
          <a:ln>
            <a:noFill/>
          </a:ln>
          <a:effectLst/>
        </c:spPr>
      </c:pivotFmt>
      <c:pivotFmt>
        <c:idx val="1327"/>
        <c:spPr>
          <a:solidFill>
            <a:schemeClr val="accent1"/>
          </a:solidFill>
          <a:ln>
            <a:noFill/>
          </a:ln>
          <a:effectLst/>
        </c:spPr>
      </c:pivotFmt>
      <c:pivotFmt>
        <c:idx val="1328"/>
        <c:spPr>
          <a:solidFill>
            <a:schemeClr val="accent1"/>
          </a:solidFill>
          <a:ln>
            <a:noFill/>
          </a:ln>
          <a:effectLst/>
        </c:spPr>
      </c:pivotFmt>
      <c:pivotFmt>
        <c:idx val="1329"/>
        <c:spPr>
          <a:solidFill>
            <a:schemeClr val="accent1"/>
          </a:solidFill>
          <a:ln>
            <a:noFill/>
          </a:ln>
          <a:effectLst/>
        </c:spPr>
      </c:pivotFmt>
      <c:pivotFmt>
        <c:idx val="1330"/>
        <c:spPr>
          <a:solidFill>
            <a:schemeClr val="accent1"/>
          </a:solidFill>
          <a:ln>
            <a:noFill/>
          </a:ln>
          <a:effectLst/>
        </c:spPr>
      </c:pivotFmt>
      <c:pivotFmt>
        <c:idx val="1331"/>
        <c:spPr>
          <a:solidFill>
            <a:schemeClr val="accent1"/>
          </a:solidFill>
          <a:ln>
            <a:noFill/>
          </a:ln>
          <a:effectLst/>
        </c:spPr>
      </c:pivotFmt>
      <c:pivotFmt>
        <c:idx val="1332"/>
        <c:spPr>
          <a:solidFill>
            <a:schemeClr val="accent1"/>
          </a:solidFill>
          <a:ln>
            <a:noFill/>
          </a:ln>
          <a:effectLst/>
        </c:spPr>
      </c:pivotFmt>
      <c:pivotFmt>
        <c:idx val="1333"/>
        <c:spPr>
          <a:solidFill>
            <a:schemeClr val="accent1"/>
          </a:solidFill>
          <a:ln>
            <a:noFill/>
          </a:ln>
          <a:effectLst/>
        </c:spPr>
      </c:pivotFmt>
      <c:pivotFmt>
        <c:idx val="1334"/>
        <c:spPr>
          <a:solidFill>
            <a:schemeClr val="accent1"/>
          </a:solidFill>
          <a:ln>
            <a:noFill/>
          </a:ln>
          <a:effectLst/>
        </c:spPr>
      </c:pivotFmt>
      <c:pivotFmt>
        <c:idx val="1335"/>
        <c:spPr>
          <a:solidFill>
            <a:schemeClr val="accent1"/>
          </a:solidFill>
          <a:ln>
            <a:noFill/>
          </a:ln>
          <a:effectLst/>
        </c:spPr>
      </c:pivotFmt>
      <c:pivotFmt>
        <c:idx val="1336"/>
        <c:spPr>
          <a:solidFill>
            <a:schemeClr val="accent1"/>
          </a:solidFill>
          <a:ln>
            <a:noFill/>
          </a:ln>
          <a:effectLst/>
        </c:spPr>
      </c:pivotFmt>
      <c:pivotFmt>
        <c:idx val="1337"/>
        <c:spPr>
          <a:solidFill>
            <a:schemeClr val="accent1"/>
          </a:solidFill>
          <a:ln>
            <a:noFill/>
          </a:ln>
          <a:effectLst/>
        </c:spPr>
      </c:pivotFmt>
      <c:pivotFmt>
        <c:idx val="1338"/>
        <c:spPr>
          <a:solidFill>
            <a:schemeClr val="accent1"/>
          </a:solidFill>
          <a:ln>
            <a:noFill/>
          </a:ln>
          <a:effectLst/>
        </c:spPr>
      </c:pivotFmt>
      <c:pivotFmt>
        <c:idx val="1339"/>
        <c:spPr>
          <a:solidFill>
            <a:schemeClr val="accent1"/>
          </a:solidFill>
          <a:ln>
            <a:noFill/>
          </a:ln>
          <a:effectLst/>
        </c:spPr>
      </c:pivotFmt>
      <c:pivotFmt>
        <c:idx val="1340"/>
        <c:spPr>
          <a:solidFill>
            <a:schemeClr val="accent1"/>
          </a:solidFill>
          <a:ln>
            <a:noFill/>
          </a:ln>
          <a:effectLst/>
        </c:spPr>
      </c:pivotFmt>
      <c:pivotFmt>
        <c:idx val="1341"/>
        <c:spPr>
          <a:solidFill>
            <a:schemeClr val="accent1"/>
          </a:solidFill>
          <a:ln>
            <a:noFill/>
          </a:ln>
          <a:effectLst/>
        </c:spPr>
      </c:pivotFmt>
      <c:pivotFmt>
        <c:idx val="1342"/>
        <c:spPr>
          <a:solidFill>
            <a:schemeClr val="accent1"/>
          </a:solidFill>
          <a:ln>
            <a:noFill/>
          </a:ln>
          <a:effectLst/>
        </c:spPr>
      </c:pivotFmt>
      <c:pivotFmt>
        <c:idx val="1343"/>
        <c:spPr>
          <a:solidFill>
            <a:schemeClr val="accent1"/>
          </a:solidFill>
          <a:ln>
            <a:noFill/>
          </a:ln>
          <a:effectLst/>
        </c:spPr>
      </c:pivotFmt>
      <c:pivotFmt>
        <c:idx val="1344"/>
        <c:spPr>
          <a:solidFill>
            <a:schemeClr val="accent1"/>
          </a:solidFill>
          <a:ln>
            <a:noFill/>
          </a:ln>
          <a:effectLst/>
        </c:spPr>
      </c:pivotFmt>
      <c:pivotFmt>
        <c:idx val="1345"/>
        <c:spPr>
          <a:solidFill>
            <a:schemeClr val="accent1"/>
          </a:solidFill>
          <a:ln>
            <a:noFill/>
          </a:ln>
          <a:effectLst/>
        </c:spPr>
      </c:pivotFmt>
      <c:pivotFmt>
        <c:idx val="1346"/>
        <c:spPr>
          <a:solidFill>
            <a:schemeClr val="accent1"/>
          </a:solidFill>
          <a:ln>
            <a:noFill/>
          </a:ln>
          <a:effectLst/>
        </c:spPr>
      </c:pivotFmt>
      <c:pivotFmt>
        <c:idx val="1347"/>
        <c:spPr>
          <a:solidFill>
            <a:schemeClr val="accent1"/>
          </a:solidFill>
          <a:ln>
            <a:noFill/>
          </a:ln>
          <a:effectLst/>
        </c:spPr>
      </c:pivotFmt>
      <c:pivotFmt>
        <c:idx val="1348"/>
        <c:spPr>
          <a:solidFill>
            <a:schemeClr val="accent1"/>
          </a:solidFill>
          <a:ln>
            <a:noFill/>
          </a:ln>
          <a:effectLst/>
        </c:spPr>
      </c:pivotFmt>
      <c:pivotFmt>
        <c:idx val="1349"/>
        <c:spPr>
          <a:solidFill>
            <a:schemeClr val="accent1"/>
          </a:solidFill>
          <a:ln>
            <a:noFill/>
          </a:ln>
          <a:effectLst/>
        </c:spPr>
      </c:pivotFmt>
      <c:pivotFmt>
        <c:idx val="1350"/>
        <c:spPr>
          <a:solidFill>
            <a:schemeClr val="accent1"/>
          </a:solidFill>
          <a:ln>
            <a:noFill/>
          </a:ln>
          <a:effectLst/>
        </c:spPr>
      </c:pivotFmt>
      <c:pivotFmt>
        <c:idx val="1351"/>
        <c:spPr>
          <a:solidFill>
            <a:schemeClr val="accent1"/>
          </a:solidFill>
          <a:ln>
            <a:noFill/>
          </a:ln>
          <a:effectLst/>
        </c:spPr>
      </c:pivotFmt>
      <c:pivotFmt>
        <c:idx val="1352"/>
        <c:spPr>
          <a:solidFill>
            <a:schemeClr val="accent1"/>
          </a:solidFill>
          <a:ln>
            <a:noFill/>
          </a:ln>
          <a:effectLst/>
        </c:spPr>
      </c:pivotFmt>
      <c:pivotFmt>
        <c:idx val="1353"/>
        <c:spPr>
          <a:solidFill>
            <a:schemeClr val="accent1"/>
          </a:solidFill>
          <a:ln>
            <a:noFill/>
          </a:ln>
          <a:effectLst/>
        </c:spPr>
      </c:pivotFmt>
      <c:pivotFmt>
        <c:idx val="1354"/>
        <c:spPr>
          <a:solidFill>
            <a:schemeClr val="accent1"/>
          </a:solidFill>
          <a:ln>
            <a:noFill/>
          </a:ln>
          <a:effectLst/>
        </c:spPr>
      </c:pivotFmt>
      <c:pivotFmt>
        <c:idx val="1355"/>
        <c:spPr>
          <a:solidFill>
            <a:schemeClr val="accent1"/>
          </a:solidFill>
          <a:ln>
            <a:noFill/>
          </a:ln>
          <a:effectLst/>
        </c:spPr>
      </c:pivotFmt>
      <c:pivotFmt>
        <c:idx val="1356"/>
        <c:spPr>
          <a:solidFill>
            <a:schemeClr val="accent1"/>
          </a:solidFill>
          <a:ln>
            <a:noFill/>
          </a:ln>
          <a:effectLst/>
        </c:spPr>
      </c:pivotFmt>
      <c:pivotFmt>
        <c:idx val="1357"/>
        <c:spPr>
          <a:solidFill>
            <a:schemeClr val="accent1"/>
          </a:solidFill>
          <a:ln>
            <a:noFill/>
          </a:ln>
          <a:effectLst/>
        </c:spPr>
      </c:pivotFmt>
      <c:pivotFmt>
        <c:idx val="1358"/>
        <c:spPr>
          <a:solidFill>
            <a:schemeClr val="accent1"/>
          </a:solidFill>
          <a:ln>
            <a:noFill/>
          </a:ln>
          <a:effectLst/>
        </c:spPr>
      </c:pivotFmt>
      <c:pivotFmt>
        <c:idx val="1359"/>
        <c:spPr>
          <a:solidFill>
            <a:schemeClr val="accent1"/>
          </a:solidFill>
          <a:ln>
            <a:noFill/>
          </a:ln>
          <a:effectLst/>
        </c:spPr>
      </c:pivotFmt>
      <c:pivotFmt>
        <c:idx val="1360"/>
        <c:spPr>
          <a:solidFill>
            <a:schemeClr val="accent1"/>
          </a:solidFill>
          <a:ln>
            <a:noFill/>
          </a:ln>
          <a:effectLst/>
        </c:spPr>
      </c:pivotFmt>
      <c:pivotFmt>
        <c:idx val="1361"/>
        <c:spPr>
          <a:solidFill>
            <a:schemeClr val="accent1"/>
          </a:solidFill>
          <a:ln>
            <a:noFill/>
          </a:ln>
          <a:effectLst/>
        </c:spPr>
      </c:pivotFmt>
      <c:pivotFmt>
        <c:idx val="1362"/>
        <c:spPr>
          <a:solidFill>
            <a:schemeClr val="accent1"/>
          </a:solidFill>
          <a:ln>
            <a:noFill/>
          </a:ln>
          <a:effectLst/>
        </c:spPr>
      </c:pivotFmt>
      <c:pivotFmt>
        <c:idx val="1363"/>
        <c:spPr>
          <a:solidFill>
            <a:schemeClr val="accent1"/>
          </a:solidFill>
          <a:ln>
            <a:noFill/>
          </a:ln>
          <a:effectLst/>
        </c:spPr>
      </c:pivotFmt>
      <c:pivotFmt>
        <c:idx val="1364"/>
        <c:spPr>
          <a:solidFill>
            <a:schemeClr val="accent1"/>
          </a:solidFill>
          <a:ln>
            <a:noFill/>
          </a:ln>
          <a:effectLst/>
        </c:spPr>
      </c:pivotFmt>
      <c:pivotFmt>
        <c:idx val="1365"/>
        <c:spPr>
          <a:solidFill>
            <a:schemeClr val="accent1"/>
          </a:solidFill>
          <a:ln>
            <a:noFill/>
          </a:ln>
          <a:effectLst/>
        </c:spPr>
      </c:pivotFmt>
      <c:pivotFmt>
        <c:idx val="1366"/>
        <c:spPr>
          <a:solidFill>
            <a:schemeClr val="accent1"/>
          </a:solidFill>
          <a:ln>
            <a:noFill/>
          </a:ln>
          <a:effectLst/>
        </c:spPr>
      </c:pivotFmt>
      <c:pivotFmt>
        <c:idx val="1367"/>
        <c:spPr>
          <a:solidFill>
            <a:schemeClr val="accent1"/>
          </a:solidFill>
          <a:ln>
            <a:noFill/>
          </a:ln>
          <a:effectLst/>
        </c:spPr>
      </c:pivotFmt>
      <c:pivotFmt>
        <c:idx val="1368"/>
        <c:spPr>
          <a:solidFill>
            <a:schemeClr val="accent1"/>
          </a:solidFill>
          <a:ln>
            <a:noFill/>
          </a:ln>
          <a:effectLst/>
        </c:spPr>
      </c:pivotFmt>
      <c:pivotFmt>
        <c:idx val="1369"/>
        <c:spPr>
          <a:solidFill>
            <a:schemeClr val="accent1"/>
          </a:solidFill>
          <a:ln>
            <a:noFill/>
          </a:ln>
          <a:effectLst/>
        </c:spPr>
      </c:pivotFmt>
      <c:pivotFmt>
        <c:idx val="1370"/>
        <c:spPr>
          <a:solidFill>
            <a:schemeClr val="accent1"/>
          </a:solidFill>
          <a:ln>
            <a:noFill/>
          </a:ln>
          <a:effectLst/>
        </c:spPr>
      </c:pivotFmt>
      <c:pivotFmt>
        <c:idx val="1371"/>
        <c:spPr>
          <a:solidFill>
            <a:schemeClr val="accent1"/>
          </a:solidFill>
          <a:ln>
            <a:noFill/>
          </a:ln>
          <a:effectLst/>
        </c:spPr>
      </c:pivotFmt>
      <c:pivotFmt>
        <c:idx val="1372"/>
        <c:spPr>
          <a:solidFill>
            <a:schemeClr val="accent1"/>
          </a:solidFill>
          <a:ln>
            <a:noFill/>
          </a:ln>
          <a:effectLst/>
        </c:spPr>
      </c:pivotFmt>
      <c:pivotFmt>
        <c:idx val="1373"/>
        <c:spPr>
          <a:solidFill>
            <a:schemeClr val="accent1"/>
          </a:solidFill>
          <a:ln>
            <a:noFill/>
          </a:ln>
          <a:effectLst/>
        </c:spPr>
      </c:pivotFmt>
      <c:pivotFmt>
        <c:idx val="1374"/>
        <c:spPr>
          <a:solidFill>
            <a:schemeClr val="accent1"/>
          </a:solidFill>
          <a:ln>
            <a:noFill/>
          </a:ln>
          <a:effectLst/>
        </c:spPr>
      </c:pivotFmt>
      <c:pivotFmt>
        <c:idx val="1375"/>
        <c:spPr>
          <a:solidFill>
            <a:schemeClr val="accent1"/>
          </a:solidFill>
          <a:ln>
            <a:noFill/>
          </a:ln>
          <a:effectLst/>
        </c:spPr>
      </c:pivotFmt>
      <c:pivotFmt>
        <c:idx val="1376"/>
        <c:spPr>
          <a:solidFill>
            <a:schemeClr val="accent1"/>
          </a:solidFill>
          <a:ln>
            <a:noFill/>
          </a:ln>
          <a:effectLst/>
        </c:spPr>
      </c:pivotFmt>
      <c:pivotFmt>
        <c:idx val="1377"/>
        <c:spPr>
          <a:solidFill>
            <a:schemeClr val="accent1"/>
          </a:solidFill>
          <a:ln>
            <a:noFill/>
          </a:ln>
          <a:effectLst/>
        </c:spPr>
      </c:pivotFmt>
      <c:pivotFmt>
        <c:idx val="1378"/>
        <c:spPr>
          <a:solidFill>
            <a:schemeClr val="accent1"/>
          </a:solidFill>
          <a:ln>
            <a:noFill/>
          </a:ln>
          <a:effectLst/>
        </c:spPr>
      </c:pivotFmt>
      <c:pivotFmt>
        <c:idx val="1379"/>
        <c:spPr>
          <a:solidFill>
            <a:schemeClr val="accent1"/>
          </a:solidFill>
          <a:ln>
            <a:noFill/>
          </a:ln>
          <a:effectLst/>
        </c:spPr>
      </c:pivotFmt>
      <c:pivotFmt>
        <c:idx val="1380"/>
        <c:spPr>
          <a:solidFill>
            <a:schemeClr val="accent1"/>
          </a:solidFill>
          <a:ln>
            <a:noFill/>
          </a:ln>
          <a:effectLst/>
        </c:spPr>
      </c:pivotFmt>
      <c:pivotFmt>
        <c:idx val="1381"/>
        <c:spPr>
          <a:solidFill>
            <a:schemeClr val="accent1"/>
          </a:solidFill>
          <a:ln>
            <a:noFill/>
          </a:ln>
          <a:effectLst/>
        </c:spPr>
      </c:pivotFmt>
      <c:pivotFmt>
        <c:idx val="1382"/>
        <c:spPr>
          <a:solidFill>
            <a:schemeClr val="accent1"/>
          </a:solidFill>
          <a:ln>
            <a:noFill/>
          </a:ln>
          <a:effectLst/>
        </c:spPr>
      </c:pivotFmt>
      <c:pivotFmt>
        <c:idx val="1383"/>
        <c:spPr>
          <a:solidFill>
            <a:schemeClr val="accent1"/>
          </a:solidFill>
          <a:ln>
            <a:noFill/>
          </a:ln>
          <a:effectLst/>
        </c:spPr>
      </c:pivotFmt>
      <c:pivotFmt>
        <c:idx val="1384"/>
        <c:spPr>
          <a:solidFill>
            <a:schemeClr val="accent1"/>
          </a:solidFill>
          <a:ln>
            <a:noFill/>
          </a:ln>
          <a:effectLst/>
        </c:spPr>
      </c:pivotFmt>
      <c:pivotFmt>
        <c:idx val="1385"/>
        <c:spPr>
          <a:solidFill>
            <a:schemeClr val="accent1"/>
          </a:solidFill>
          <a:ln>
            <a:noFill/>
          </a:ln>
          <a:effectLst/>
        </c:spPr>
      </c:pivotFmt>
      <c:pivotFmt>
        <c:idx val="1386"/>
        <c:spPr>
          <a:solidFill>
            <a:schemeClr val="accent1"/>
          </a:solidFill>
          <a:ln>
            <a:noFill/>
          </a:ln>
          <a:effectLst/>
        </c:spPr>
      </c:pivotFmt>
      <c:pivotFmt>
        <c:idx val="1387"/>
        <c:spPr>
          <a:solidFill>
            <a:schemeClr val="accent1"/>
          </a:solidFill>
          <a:ln>
            <a:noFill/>
          </a:ln>
          <a:effectLst/>
        </c:spPr>
      </c:pivotFmt>
      <c:pivotFmt>
        <c:idx val="1388"/>
        <c:spPr>
          <a:solidFill>
            <a:schemeClr val="accent1"/>
          </a:solidFill>
          <a:ln>
            <a:noFill/>
          </a:ln>
          <a:effectLst/>
        </c:spPr>
      </c:pivotFmt>
      <c:pivotFmt>
        <c:idx val="1389"/>
        <c:spPr>
          <a:solidFill>
            <a:schemeClr val="accent1"/>
          </a:solidFill>
          <a:ln>
            <a:noFill/>
          </a:ln>
          <a:effectLst/>
        </c:spPr>
      </c:pivotFmt>
      <c:pivotFmt>
        <c:idx val="1390"/>
        <c:spPr>
          <a:solidFill>
            <a:schemeClr val="accent1"/>
          </a:solidFill>
          <a:ln>
            <a:noFill/>
          </a:ln>
          <a:effectLst/>
        </c:spPr>
      </c:pivotFmt>
      <c:pivotFmt>
        <c:idx val="1391"/>
        <c:spPr>
          <a:solidFill>
            <a:schemeClr val="accent1"/>
          </a:solidFill>
          <a:ln>
            <a:noFill/>
          </a:ln>
          <a:effectLst/>
        </c:spPr>
      </c:pivotFmt>
      <c:pivotFmt>
        <c:idx val="1392"/>
        <c:spPr>
          <a:solidFill>
            <a:schemeClr val="accent1"/>
          </a:solidFill>
          <a:ln>
            <a:noFill/>
          </a:ln>
          <a:effectLst/>
        </c:spPr>
      </c:pivotFmt>
      <c:pivotFmt>
        <c:idx val="1393"/>
        <c:spPr>
          <a:solidFill>
            <a:schemeClr val="accent1"/>
          </a:solidFill>
          <a:ln>
            <a:noFill/>
          </a:ln>
          <a:effectLst/>
        </c:spPr>
      </c:pivotFmt>
      <c:pivotFmt>
        <c:idx val="1394"/>
        <c:spPr>
          <a:solidFill>
            <a:schemeClr val="accent1"/>
          </a:solidFill>
          <a:ln>
            <a:noFill/>
          </a:ln>
          <a:effectLst/>
        </c:spPr>
      </c:pivotFmt>
      <c:pivotFmt>
        <c:idx val="1395"/>
        <c:spPr>
          <a:solidFill>
            <a:schemeClr val="accent1"/>
          </a:solidFill>
          <a:ln>
            <a:noFill/>
          </a:ln>
          <a:effectLst/>
        </c:spPr>
      </c:pivotFmt>
      <c:pivotFmt>
        <c:idx val="1396"/>
        <c:spPr>
          <a:solidFill>
            <a:schemeClr val="accent1"/>
          </a:solidFill>
          <a:ln>
            <a:noFill/>
          </a:ln>
          <a:effectLst/>
        </c:spPr>
      </c:pivotFmt>
      <c:pivotFmt>
        <c:idx val="1397"/>
        <c:spPr>
          <a:solidFill>
            <a:schemeClr val="accent1"/>
          </a:solidFill>
          <a:ln>
            <a:noFill/>
          </a:ln>
          <a:effectLst/>
        </c:spPr>
      </c:pivotFmt>
      <c:pivotFmt>
        <c:idx val="1398"/>
        <c:spPr>
          <a:solidFill>
            <a:schemeClr val="accent1"/>
          </a:solidFill>
          <a:ln>
            <a:noFill/>
          </a:ln>
          <a:effectLst/>
        </c:spPr>
      </c:pivotFmt>
      <c:pivotFmt>
        <c:idx val="1399"/>
        <c:spPr>
          <a:solidFill>
            <a:schemeClr val="accent1"/>
          </a:solidFill>
          <a:ln>
            <a:noFill/>
          </a:ln>
          <a:effectLst/>
        </c:spPr>
      </c:pivotFmt>
      <c:pivotFmt>
        <c:idx val="1400"/>
        <c:spPr>
          <a:solidFill>
            <a:schemeClr val="accent1"/>
          </a:solidFill>
          <a:ln>
            <a:noFill/>
          </a:ln>
          <a:effectLst/>
        </c:spPr>
      </c:pivotFmt>
      <c:pivotFmt>
        <c:idx val="1401"/>
        <c:spPr>
          <a:solidFill>
            <a:schemeClr val="accent1"/>
          </a:solidFill>
          <a:ln>
            <a:noFill/>
          </a:ln>
          <a:effectLst/>
        </c:spPr>
      </c:pivotFmt>
      <c:pivotFmt>
        <c:idx val="1402"/>
        <c:spPr>
          <a:solidFill>
            <a:schemeClr val="accent1"/>
          </a:solidFill>
          <a:ln>
            <a:noFill/>
          </a:ln>
          <a:effectLst/>
        </c:spPr>
      </c:pivotFmt>
      <c:pivotFmt>
        <c:idx val="1403"/>
        <c:spPr>
          <a:solidFill>
            <a:schemeClr val="accent1"/>
          </a:solidFill>
          <a:ln>
            <a:noFill/>
          </a:ln>
          <a:effectLst/>
        </c:spPr>
      </c:pivotFmt>
      <c:pivotFmt>
        <c:idx val="1404"/>
        <c:spPr>
          <a:solidFill>
            <a:schemeClr val="accent1"/>
          </a:solidFill>
          <a:ln>
            <a:noFill/>
          </a:ln>
          <a:effectLst/>
        </c:spPr>
      </c:pivotFmt>
      <c:pivotFmt>
        <c:idx val="1405"/>
        <c:spPr>
          <a:solidFill>
            <a:schemeClr val="accent1"/>
          </a:solidFill>
          <a:ln>
            <a:noFill/>
          </a:ln>
          <a:effectLst/>
        </c:spPr>
      </c:pivotFmt>
      <c:pivotFmt>
        <c:idx val="1406"/>
        <c:spPr>
          <a:solidFill>
            <a:schemeClr val="accent1"/>
          </a:solidFill>
          <a:ln>
            <a:noFill/>
          </a:ln>
          <a:effectLst/>
        </c:spPr>
      </c:pivotFmt>
      <c:pivotFmt>
        <c:idx val="1407"/>
        <c:spPr>
          <a:solidFill>
            <a:schemeClr val="accent1"/>
          </a:solidFill>
          <a:ln>
            <a:noFill/>
          </a:ln>
          <a:effectLst/>
        </c:spPr>
      </c:pivotFmt>
      <c:pivotFmt>
        <c:idx val="1408"/>
        <c:spPr>
          <a:solidFill>
            <a:schemeClr val="accent1"/>
          </a:solidFill>
          <a:ln>
            <a:noFill/>
          </a:ln>
          <a:effectLst/>
        </c:spPr>
      </c:pivotFmt>
      <c:pivotFmt>
        <c:idx val="1409"/>
        <c:spPr>
          <a:solidFill>
            <a:schemeClr val="accent1"/>
          </a:solidFill>
          <a:ln>
            <a:noFill/>
          </a:ln>
          <a:effectLst/>
        </c:spPr>
      </c:pivotFmt>
      <c:pivotFmt>
        <c:idx val="1410"/>
        <c:spPr>
          <a:solidFill>
            <a:schemeClr val="accent1"/>
          </a:solidFill>
          <a:ln>
            <a:noFill/>
          </a:ln>
          <a:effectLst/>
        </c:spPr>
      </c:pivotFmt>
      <c:pivotFmt>
        <c:idx val="1411"/>
        <c:spPr>
          <a:solidFill>
            <a:schemeClr val="accent1"/>
          </a:solidFill>
          <a:ln>
            <a:noFill/>
          </a:ln>
          <a:effectLst/>
        </c:spPr>
      </c:pivotFmt>
      <c:pivotFmt>
        <c:idx val="1412"/>
        <c:spPr>
          <a:solidFill>
            <a:schemeClr val="accent1"/>
          </a:solidFill>
          <a:ln>
            <a:noFill/>
          </a:ln>
          <a:effectLst/>
        </c:spPr>
      </c:pivotFmt>
      <c:pivotFmt>
        <c:idx val="1413"/>
        <c:spPr>
          <a:solidFill>
            <a:schemeClr val="accent1"/>
          </a:solidFill>
          <a:ln>
            <a:noFill/>
          </a:ln>
          <a:effectLst/>
        </c:spPr>
      </c:pivotFmt>
      <c:pivotFmt>
        <c:idx val="1414"/>
        <c:spPr>
          <a:solidFill>
            <a:schemeClr val="accent1"/>
          </a:solidFill>
          <a:ln>
            <a:noFill/>
          </a:ln>
          <a:effectLst/>
        </c:spPr>
      </c:pivotFmt>
      <c:pivotFmt>
        <c:idx val="1415"/>
        <c:spPr>
          <a:solidFill>
            <a:schemeClr val="accent1"/>
          </a:solidFill>
          <a:ln>
            <a:noFill/>
          </a:ln>
          <a:effectLst/>
        </c:spPr>
      </c:pivotFmt>
      <c:pivotFmt>
        <c:idx val="1416"/>
        <c:spPr>
          <a:solidFill>
            <a:schemeClr val="accent1"/>
          </a:solidFill>
          <a:ln>
            <a:noFill/>
          </a:ln>
          <a:effectLst/>
        </c:spPr>
      </c:pivotFmt>
      <c:pivotFmt>
        <c:idx val="1417"/>
        <c:spPr>
          <a:solidFill>
            <a:schemeClr val="accent1"/>
          </a:solidFill>
          <a:ln>
            <a:noFill/>
          </a:ln>
          <a:effectLst/>
        </c:spPr>
      </c:pivotFmt>
      <c:pivotFmt>
        <c:idx val="1418"/>
        <c:spPr>
          <a:solidFill>
            <a:schemeClr val="accent1"/>
          </a:solidFill>
          <a:ln>
            <a:noFill/>
          </a:ln>
          <a:effectLst/>
        </c:spPr>
      </c:pivotFmt>
      <c:pivotFmt>
        <c:idx val="1419"/>
        <c:spPr>
          <a:solidFill>
            <a:schemeClr val="accent1"/>
          </a:solidFill>
          <a:ln>
            <a:noFill/>
          </a:ln>
          <a:effectLst/>
        </c:spPr>
      </c:pivotFmt>
      <c:pivotFmt>
        <c:idx val="1420"/>
        <c:spPr>
          <a:solidFill>
            <a:schemeClr val="accent1"/>
          </a:solidFill>
          <a:ln>
            <a:noFill/>
          </a:ln>
          <a:effectLst/>
        </c:spPr>
      </c:pivotFmt>
      <c:pivotFmt>
        <c:idx val="1421"/>
        <c:spPr>
          <a:solidFill>
            <a:schemeClr val="accent1"/>
          </a:solidFill>
          <a:ln>
            <a:noFill/>
          </a:ln>
          <a:effectLst/>
        </c:spPr>
      </c:pivotFmt>
      <c:pivotFmt>
        <c:idx val="1422"/>
        <c:spPr>
          <a:solidFill>
            <a:schemeClr val="accent1"/>
          </a:solidFill>
          <a:ln>
            <a:noFill/>
          </a:ln>
          <a:effectLst/>
        </c:spPr>
      </c:pivotFmt>
      <c:pivotFmt>
        <c:idx val="1423"/>
        <c:spPr>
          <a:solidFill>
            <a:schemeClr val="accent1"/>
          </a:solidFill>
          <a:ln>
            <a:noFill/>
          </a:ln>
          <a:effectLst/>
        </c:spPr>
      </c:pivotFmt>
      <c:pivotFmt>
        <c:idx val="1424"/>
        <c:spPr>
          <a:solidFill>
            <a:schemeClr val="accent1"/>
          </a:solidFill>
          <a:ln>
            <a:noFill/>
          </a:ln>
          <a:effectLst/>
        </c:spPr>
      </c:pivotFmt>
      <c:pivotFmt>
        <c:idx val="1425"/>
        <c:spPr>
          <a:solidFill>
            <a:schemeClr val="accent1"/>
          </a:solidFill>
          <a:ln>
            <a:noFill/>
          </a:ln>
          <a:effectLst/>
        </c:spPr>
      </c:pivotFmt>
      <c:pivotFmt>
        <c:idx val="1426"/>
        <c:spPr>
          <a:solidFill>
            <a:schemeClr val="accent1"/>
          </a:solidFill>
          <a:ln>
            <a:noFill/>
          </a:ln>
          <a:effectLst/>
        </c:spPr>
      </c:pivotFmt>
      <c:pivotFmt>
        <c:idx val="1427"/>
        <c:spPr>
          <a:solidFill>
            <a:schemeClr val="accent1"/>
          </a:solidFill>
          <a:ln>
            <a:noFill/>
          </a:ln>
          <a:effectLst/>
        </c:spPr>
      </c:pivotFmt>
      <c:pivotFmt>
        <c:idx val="1428"/>
        <c:spPr>
          <a:solidFill>
            <a:schemeClr val="accent1"/>
          </a:solidFill>
          <a:ln>
            <a:noFill/>
          </a:ln>
          <a:effectLst/>
        </c:spPr>
      </c:pivotFmt>
      <c:pivotFmt>
        <c:idx val="1429"/>
        <c:spPr>
          <a:solidFill>
            <a:schemeClr val="accent1"/>
          </a:solidFill>
          <a:ln>
            <a:noFill/>
          </a:ln>
          <a:effectLst/>
        </c:spPr>
      </c:pivotFmt>
      <c:pivotFmt>
        <c:idx val="1430"/>
        <c:spPr>
          <a:solidFill>
            <a:schemeClr val="accent1"/>
          </a:solidFill>
          <a:ln>
            <a:noFill/>
          </a:ln>
          <a:effectLst/>
        </c:spPr>
      </c:pivotFmt>
      <c:pivotFmt>
        <c:idx val="1431"/>
        <c:spPr>
          <a:solidFill>
            <a:schemeClr val="accent1"/>
          </a:solidFill>
          <a:ln>
            <a:noFill/>
          </a:ln>
          <a:effectLst/>
        </c:spPr>
      </c:pivotFmt>
      <c:pivotFmt>
        <c:idx val="1432"/>
        <c:spPr>
          <a:solidFill>
            <a:schemeClr val="accent1"/>
          </a:solidFill>
          <a:ln>
            <a:noFill/>
          </a:ln>
          <a:effectLst/>
        </c:spPr>
      </c:pivotFmt>
      <c:pivotFmt>
        <c:idx val="1433"/>
        <c:spPr>
          <a:solidFill>
            <a:schemeClr val="accent1"/>
          </a:solidFill>
          <a:ln>
            <a:noFill/>
          </a:ln>
          <a:effectLst/>
        </c:spPr>
      </c:pivotFmt>
      <c:pivotFmt>
        <c:idx val="1434"/>
        <c:spPr>
          <a:solidFill>
            <a:schemeClr val="accent1"/>
          </a:solidFill>
          <a:ln>
            <a:noFill/>
          </a:ln>
          <a:effectLst/>
        </c:spPr>
      </c:pivotFmt>
      <c:pivotFmt>
        <c:idx val="1435"/>
        <c:spPr>
          <a:solidFill>
            <a:schemeClr val="accent1"/>
          </a:solidFill>
          <a:ln>
            <a:noFill/>
          </a:ln>
          <a:effectLst/>
        </c:spPr>
      </c:pivotFmt>
      <c:pivotFmt>
        <c:idx val="1436"/>
        <c:spPr>
          <a:solidFill>
            <a:schemeClr val="accent1"/>
          </a:solidFill>
          <a:ln>
            <a:noFill/>
          </a:ln>
          <a:effectLst/>
        </c:spPr>
      </c:pivotFmt>
      <c:pivotFmt>
        <c:idx val="1437"/>
        <c:spPr>
          <a:solidFill>
            <a:schemeClr val="accent1"/>
          </a:solidFill>
          <a:ln>
            <a:noFill/>
          </a:ln>
          <a:effectLst/>
        </c:spPr>
      </c:pivotFmt>
      <c:pivotFmt>
        <c:idx val="1438"/>
        <c:spPr>
          <a:solidFill>
            <a:schemeClr val="accent1"/>
          </a:solidFill>
          <a:ln>
            <a:noFill/>
          </a:ln>
          <a:effectLst/>
        </c:spPr>
      </c:pivotFmt>
      <c:pivotFmt>
        <c:idx val="1439"/>
        <c:spPr>
          <a:solidFill>
            <a:schemeClr val="accent1"/>
          </a:solidFill>
          <a:ln>
            <a:noFill/>
          </a:ln>
          <a:effectLst/>
        </c:spPr>
      </c:pivotFmt>
      <c:pivotFmt>
        <c:idx val="1440"/>
        <c:spPr>
          <a:solidFill>
            <a:schemeClr val="accent1"/>
          </a:solidFill>
          <a:ln>
            <a:noFill/>
          </a:ln>
          <a:effectLst/>
        </c:spPr>
      </c:pivotFmt>
      <c:pivotFmt>
        <c:idx val="1441"/>
        <c:spPr>
          <a:solidFill>
            <a:schemeClr val="accent1"/>
          </a:solidFill>
          <a:ln>
            <a:noFill/>
          </a:ln>
          <a:effectLst/>
        </c:spPr>
      </c:pivotFmt>
      <c:pivotFmt>
        <c:idx val="1442"/>
        <c:spPr>
          <a:solidFill>
            <a:schemeClr val="accent1"/>
          </a:solidFill>
          <a:ln>
            <a:noFill/>
          </a:ln>
          <a:effectLst/>
        </c:spPr>
      </c:pivotFmt>
      <c:pivotFmt>
        <c:idx val="1443"/>
        <c:spPr>
          <a:solidFill>
            <a:schemeClr val="accent1"/>
          </a:solidFill>
          <a:ln>
            <a:noFill/>
          </a:ln>
          <a:effectLst/>
        </c:spPr>
      </c:pivotFmt>
      <c:pivotFmt>
        <c:idx val="1444"/>
        <c:spPr>
          <a:solidFill>
            <a:schemeClr val="accent1"/>
          </a:solidFill>
          <a:ln>
            <a:noFill/>
          </a:ln>
          <a:effectLst/>
        </c:spPr>
      </c:pivotFmt>
      <c:pivotFmt>
        <c:idx val="1445"/>
        <c:spPr>
          <a:solidFill>
            <a:schemeClr val="accent1"/>
          </a:solidFill>
          <a:ln>
            <a:noFill/>
          </a:ln>
          <a:effectLst/>
        </c:spPr>
      </c:pivotFmt>
      <c:pivotFmt>
        <c:idx val="1446"/>
        <c:spPr>
          <a:solidFill>
            <a:schemeClr val="accent1"/>
          </a:solidFill>
          <a:ln>
            <a:noFill/>
          </a:ln>
          <a:effectLst/>
        </c:spPr>
      </c:pivotFmt>
      <c:pivotFmt>
        <c:idx val="1447"/>
        <c:spPr>
          <a:solidFill>
            <a:schemeClr val="accent1"/>
          </a:solidFill>
          <a:ln>
            <a:noFill/>
          </a:ln>
          <a:effectLst/>
        </c:spPr>
      </c:pivotFmt>
      <c:pivotFmt>
        <c:idx val="1448"/>
        <c:spPr>
          <a:solidFill>
            <a:schemeClr val="accent1"/>
          </a:solidFill>
          <a:ln>
            <a:noFill/>
          </a:ln>
          <a:effectLst/>
        </c:spPr>
      </c:pivotFmt>
      <c:pivotFmt>
        <c:idx val="1449"/>
        <c:spPr>
          <a:solidFill>
            <a:schemeClr val="accent1"/>
          </a:solidFill>
          <a:ln>
            <a:noFill/>
          </a:ln>
          <a:effectLst/>
        </c:spPr>
      </c:pivotFmt>
      <c:pivotFmt>
        <c:idx val="1450"/>
        <c:spPr>
          <a:solidFill>
            <a:schemeClr val="accent1"/>
          </a:solidFill>
          <a:ln>
            <a:noFill/>
          </a:ln>
          <a:effectLst/>
        </c:spPr>
      </c:pivotFmt>
      <c:pivotFmt>
        <c:idx val="1451"/>
        <c:spPr>
          <a:solidFill>
            <a:schemeClr val="accent1"/>
          </a:solidFill>
          <a:ln>
            <a:noFill/>
          </a:ln>
          <a:effectLst/>
        </c:spPr>
      </c:pivotFmt>
      <c:pivotFmt>
        <c:idx val="1452"/>
        <c:spPr>
          <a:solidFill>
            <a:schemeClr val="accent1"/>
          </a:solidFill>
          <a:ln>
            <a:noFill/>
          </a:ln>
          <a:effectLst/>
        </c:spPr>
      </c:pivotFmt>
      <c:pivotFmt>
        <c:idx val="1453"/>
        <c:spPr>
          <a:solidFill>
            <a:schemeClr val="accent1"/>
          </a:solidFill>
          <a:ln>
            <a:noFill/>
          </a:ln>
          <a:effectLst/>
        </c:spPr>
      </c:pivotFmt>
      <c:pivotFmt>
        <c:idx val="1454"/>
        <c:spPr>
          <a:solidFill>
            <a:schemeClr val="accent1"/>
          </a:solidFill>
          <a:ln>
            <a:noFill/>
          </a:ln>
          <a:effectLst/>
        </c:spPr>
      </c:pivotFmt>
      <c:pivotFmt>
        <c:idx val="1455"/>
        <c:spPr>
          <a:solidFill>
            <a:schemeClr val="accent1"/>
          </a:solidFill>
          <a:ln>
            <a:noFill/>
          </a:ln>
          <a:effectLst/>
        </c:spPr>
      </c:pivotFmt>
      <c:pivotFmt>
        <c:idx val="1456"/>
        <c:spPr>
          <a:solidFill>
            <a:schemeClr val="accent1"/>
          </a:solidFill>
          <a:ln>
            <a:noFill/>
          </a:ln>
          <a:effectLst/>
        </c:spPr>
      </c:pivotFmt>
      <c:pivotFmt>
        <c:idx val="1457"/>
        <c:spPr>
          <a:solidFill>
            <a:schemeClr val="accent1"/>
          </a:solidFill>
          <a:ln>
            <a:noFill/>
          </a:ln>
          <a:effectLst/>
        </c:spPr>
      </c:pivotFmt>
      <c:pivotFmt>
        <c:idx val="1458"/>
        <c:spPr>
          <a:solidFill>
            <a:schemeClr val="accent1"/>
          </a:solidFill>
          <a:ln>
            <a:noFill/>
          </a:ln>
          <a:effectLst/>
        </c:spPr>
      </c:pivotFmt>
      <c:pivotFmt>
        <c:idx val="1459"/>
        <c:spPr>
          <a:solidFill>
            <a:schemeClr val="accent1"/>
          </a:solidFill>
          <a:ln>
            <a:noFill/>
          </a:ln>
          <a:effectLst/>
        </c:spPr>
      </c:pivotFmt>
      <c:pivotFmt>
        <c:idx val="1460"/>
        <c:spPr>
          <a:solidFill>
            <a:schemeClr val="accent1"/>
          </a:solidFill>
          <a:ln>
            <a:noFill/>
          </a:ln>
          <a:effectLst/>
        </c:spPr>
      </c:pivotFmt>
      <c:pivotFmt>
        <c:idx val="1461"/>
        <c:spPr>
          <a:solidFill>
            <a:schemeClr val="accent1"/>
          </a:solidFill>
          <a:ln>
            <a:noFill/>
          </a:ln>
          <a:effectLst/>
        </c:spPr>
      </c:pivotFmt>
      <c:pivotFmt>
        <c:idx val="1462"/>
        <c:spPr>
          <a:solidFill>
            <a:schemeClr val="accent1"/>
          </a:solidFill>
          <a:ln>
            <a:noFill/>
          </a:ln>
          <a:effectLst/>
        </c:spPr>
      </c:pivotFmt>
      <c:pivotFmt>
        <c:idx val="1463"/>
        <c:spPr>
          <a:solidFill>
            <a:schemeClr val="accent1"/>
          </a:solidFill>
          <a:ln>
            <a:noFill/>
          </a:ln>
          <a:effectLst/>
        </c:spPr>
      </c:pivotFmt>
      <c:pivotFmt>
        <c:idx val="1464"/>
        <c:spPr>
          <a:solidFill>
            <a:schemeClr val="accent1"/>
          </a:solidFill>
          <a:ln>
            <a:noFill/>
          </a:ln>
          <a:effectLst/>
        </c:spPr>
      </c:pivotFmt>
      <c:pivotFmt>
        <c:idx val="1465"/>
        <c:spPr>
          <a:solidFill>
            <a:schemeClr val="accent1"/>
          </a:solidFill>
          <a:ln>
            <a:noFill/>
          </a:ln>
          <a:effectLst/>
        </c:spPr>
      </c:pivotFmt>
      <c:pivotFmt>
        <c:idx val="1466"/>
        <c:spPr>
          <a:solidFill>
            <a:schemeClr val="accent1"/>
          </a:solidFill>
          <a:ln>
            <a:noFill/>
          </a:ln>
          <a:effectLst/>
        </c:spPr>
      </c:pivotFmt>
      <c:pivotFmt>
        <c:idx val="1467"/>
        <c:spPr>
          <a:solidFill>
            <a:schemeClr val="accent1"/>
          </a:solidFill>
          <a:ln>
            <a:noFill/>
          </a:ln>
          <a:effectLst/>
        </c:spPr>
      </c:pivotFmt>
      <c:pivotFmt>
        <c:idx val="1468"/>
        <c:spPr>
          <a:solidFill>
            <a:schemeClr val="accent1"/>
          </a:solidFill>
          <a:ln>
            <a:noFill/>
          </a:ln>
          <a:effectLst/>
        </c:spPr>
      </c:pivotFmt>
      <c:pivotFmt>
        <c:idx val="1469"/>
        <c:spPr>
          <a:solidFill>
            <a:schemeClr val="accent1"/>
          </a:solidFill>
          <a:ln>
            <a:noFill/>
          </a:ln>
          <a:effectLst/>
        </c:spPr>
      </c:pivotFmt>
      <c:pivotFmt>
        <c:idx val="1470"/>
        <c:spPr>
          <a:solidFill>
            <a:schemeClr val="accent1"/>
          </a:solidFill>
          <a:ln>
            <a:noFill/>
          </a:ln>
          <a:effectLst/>
        </c:spPr>
      </c:pivotFmt>
      <c:pivotFmt>
        <c:idx val="1471"/>
        <c:spPr>
          <a:solidFill>
            <a:schemeClr val="accent1"/>
          </a:solidFill>
          <a:ln>
            <a:noFill/>
          </a:ln>
          <a:effectLst/>
        </c:spPr>
      </c:pivotFmt>
      <c:pivotFmt>
        <c:idx val="1472"/>
        <c:spPr>
          <a:solidFill>
            <a:schemeClr val="accent1"/>
          </a:solidFill>
          <a:ln>
            <a:noFill/>
          </a:ln>
          <a:effectLst/>
        </c:spPr>
      </c:pivotFmt>
      <c:pivotFmt>
        <c:idx val="1473"/>
        <c:spPr>
          <a:solidFill>
            <a:schemeClr val="accent1"/>
          </a:solidFill>
          <a:ln>
            <a:noFill/>
          </a:ln>
          <a:effectLst/>
        </c:spPr>
      </c:pivotFmt>
      <c:pivotFmt>
        <c:idx val="1474"/>
        <c:spPr>
          <a:solidFill>
            <a:schemeClr val="accent1"/>
          </a:solidFill>
          <a:ln>
            <a:noFill/>
          </a:ln>
          <a:effectLst/>
        </c:spPr>
      </c:pivotFmt>
      <c:pivotFmt>
        <c:idx val="1475"/>
        <c:spPr>
          <a:solidFill>
            <a:schemeClr val="accent1"/>
          </a:solidFill>
          <a:ln>
            <a:noFill/>
          </a:ln>
          <a:effectLst/>
        </c:spPr>
      </c:pivotFmt>
      <c:pivotFmt>
        <c:idx val="1476"/>
        <c:spPr>
          <a:solidFill>
            <a:schemeClr val="accent1"/>
          </a:solidFill>
          <a:ln>
            <a:noFill/>
          </a:ln>
          <a:effectLst/>
        </c:spPr>
      </c:pivotFmt>
      <c:pivotFmt>
        <c:idx val="1477"/>
        <c:spPr>
          <a:solidFill>
            <a:schemeClr val="accent1"/>
          </a:solidFill>
          <a:ln>
            <a:noFill/>
          </a:ln>
          <a:effectLst/>
        </c:spPr>
      </c:pivotFmt>
      <c:pivotFmt>
        <c:idx val="1478"/>
        <c:spPr>
          <a:solidFill>
            <a:schemeClr val="accent1"/>
          </a:solidFill>
          <a:ln>
            <a:noFill/>
          </a:ln>
          <a:effectLst/>
        </c:spPr>
      </c:pivotFmt>
      <c:pivotFmt>
        <c:idx val="1479"/>
        <c:spPr>
          <a:solidFill>
            <a:schemeClr val="accent1"/>
          </a:solidFill>
          <a:ln>
            <a:noFill/>
          </a:ln>
          <a:effectLst/>
        </c:spPr>
      </c:pivotFmt>
      <c:pivotFmt>
        <c:idx val="1480"/>
        <c:spPr>
          <a:solidFill>
            <a:schemeClr val="accent1"/>
          </a:solidFill>
          <a:ln>
            <a:noFill/>
          </a:ln>
          <a:effectLst/>
        </c:spPr>
      </c:pivotFmt>
      <c:pivotFmt>
        <c:idx val="1481"/>
        <c:spPr>
          <a:solidFill>
            <a:schemeClr val="accent1"/>
          </a:solidFill>
          <a:ln>
            <a:noFill/>
          </a:ln>
          <a:effectLst/>
        </c:spPr>
      </c:pivotFmt>
      <c:pivotFmt>
        <c:idx val="1482"/>
        <c:spPr>
          <a:solidFill>
            <a:schemeClr val="accent1"/>
          </a:solidFill>
          <a:ln>
            <a:noFill/>
          </a:ln>
          <a:effectLst/>
        </c:spPr>
      </c:pivotFmt>
      <c:pivotFmt>
        <c:idx val="1483"/>
        <c:spPr>
          <a:solidFill>
            <a:schemeClr val="accent1"/>
          </a:solidFill>
          <a:ln>
            <a:noFill/>
          </a:ln>
          <a:effectLst/>
        </c:spPr>
      </c:pivotFmt>
      <c:pivotFmt>
        <c:idx val="1484"/>
        <c:spPr>
          <a:solidFill>
            <a:schemeClr val="accent1"/>
          </a:solidFill>
          <a:ln>
            <a:noFill/>
          </a:ln>
          <a:effectLst/>
        </c:spPr>
      </c:pivotFmt>
      <c:pivotFmt>
        <c:idx val="1485"/>
        <c:spPr>
          <a:solidFill>
            <a:schemeClr val="accent1"/>
          </a:solidFill>
          <a:ln>
            <a:noFill/>
          </a:ln>
          <a:effectLst/>
        </c:spPr>
      </c:pivotFmt>
      <c:pivotFmt>
        <c:idx val="1486"/>
        <c:spPr>
          <a:solidFill>
            <a:schemeClr val="accent1"/>
          </a:solidFill>
          <a:ln>
            <a:noFill/>
          </a:ln>
          <a:effectLst/>
        </c:spPr>
      </c:pivotFmt>
      <c:pivotFmt>
        <c:idx val="1487"/>
        <c:spPr>
          <a:solidFill>
            <a:schemeClr val="accent1"/>
          </a:solidFill>
          <a:ln>
            <a:noFill/>
          </a:ln>
          <a:effectLst/>
        </c:spPr>
      </c:pivotFmt>
      <c:pivotFmt>
        <c:idx val="1488"/>
        <c:spPr>
          <a:solidFill>
            <a:schemeClr val="accent1"/>
          </a:solidFill>
          <a:ln>
            <a:noFill/>
          </a:ln>
          <a:effectLst/>
        </c:spPr>
      </c:pivotFmt>
      <c:pivotFmt>
        <c:idx val="1489"/>
        <c:spPr>
          <a:solidFill>
            <a:schemeClr val="accent1"/>
          </a:solidFill>
          <a:ln>
            <a:noFill/>
          </a:ln>
          <a:effectLst/>
        </c:spPr>
      </c:pivotFmt>
      <c:pivotFmt>
        <c:idx val="1490"/>
        <c:spPr>
          <a:solidFill>
            <a:schemeClr val="accent1"/>
          </a:solidFill>
          <a:ln>
            <a:noFill/>
          </a:ln>
          <a:effectLst/>
        </c:spPr>
      </c:pivotFmt>
      <c:pivotFmt>
        <c:idx val="1491"/>
        <c:spPr>
          <a:solidFill>
            <a:schemeClr val="accent1"/>
          </a:solidFill>
          <a:ln>
            <a:noFill/>
          </a:ln>
          <a:effectLst/>
        </c:spPr>
      </c:pivotFmt>
      <c:pivotFmt>
        <c:idx val="1492"/>
        <c:spPr>
          <a:solidFill>
            <a:schemeClr val="accent1"/>
          </a:solidFill>
          <a:ln>
            <a:noFill/>
          </a:ln>
          <a:effectLst/>
        </c:spPr>
      </c:pivotFmt>
      <c:pivotFmt>
        <c:idx val="1493"/>
        <c:spPr>
          <a:solidFill>
            <a:schemeClr val="accent1"/>
          </a:solidFill>
          <a:ln>
            <a:noFill/>
          </a:ln>
          <a:effectLst/>
        </c:spPr>
      </c:pivotFmt>
      <c:pivotFmt>
        <c:idx val="1494"/>
        <c:spPr>
          <a:solidFill>
            <a:schemeClr val="accent1"/>
          </a:solidFill>
          <a:ln>
            <a:noFill/>
          </a:ln>
          <a:effectLst/>
        </c:spPr>
      </c:pivotFmt>
      <c:pivotFmt>
        <c:idx val="1495"/>
        <c:spPr>
          <a:solidFill>
            <a:schemeClr val="accent1"/>
          </a:solidFill>
          <a:ln>
            <a:noFill/>
          </a:ln>
          <a:effectLst/>
        </c:spPr>
      </c:pivotFmt>
      <c:pivotFmt>
        <c:idx val="1496"/>
        <c:spPr>
          <a:solidFill>
            <a:schemeClr val="accent1"/>
          </a:solidFill>
          <a:ln>
            <a:noFill/>
          </a:ln>
          <a:effectLst/>
        </c:spPr>
      </c:pivotFmt>
      <c:pivotFmt>
        <c:idx val="1497"/>
        <c:spPr>
          <a:solidFill>
            <a:schemeClr val="accent1"/>
          </a:solidFill>
          <a:ln>
            <a:noFill/>
          </a:ln>
          <a:effectLst/>
        </c:spPr>
      </c:pivotFmt>
      <c:pivotFmt>
        <c:idx val="1498"/>
        <c:spPr>
          <a:solidFill>
            <a:schemeClr val="accent1"/>
          </a:solidFill>
          <a:ln>
            <a:noFill/>
          </a:ln>
          <a:effectLst/>
        </c:spPr>
      </c:pivotFmt>
      <c:pivotFmt>
        <c:idx val="1499"/>
        <c:spPr>
          <a:solidFill>
            <a:schemeClr val="accent1"/>
          </a:solidFill>
          <a:ln>
            <a:noFill/>
          </a:ln>
          <a:effectLst/>
        </c:spPr>
      </c:pivotFmt>
      <c:pivotFmt>
        <c:idx val="1500"/>
        <c:spPr>
          <a:solidFill>
            <a:schemeClr val="accent1"/>
          </a:solidFill>
          <a:ln>
            <a:noFill/>
          </a:ln>
          <a:effectLst/>
        </c:spPr>
      </c:pivotFmt>
      <c:pivotFmt>
        <c:idx val="1501"/>
        <c:spPr>
          <a:solidFill>
            <a:schemeClr val="accent1"/>
          </a:solidFill>
          <a:ln>
            <a:noFill/>
          </a:ln>
          <a:effectLst/>
        </c:spPr>
      </c:pivotFmt>
      <c:pivotFmt>
        <c:idx val="1502"/>
        <c:spPr>
          <a:solidFill>
            <a:schemeClr val="accent1"/>
          </a:solidFill>
          <a:ln>
            <a:noFill/>
          </a:ln>
          <a:effectLst/>
        </c:spPr>
      </c:pivotFmt>
      <c:pivotFmt>
        <c:idx val="1503"/>
        <c:spPr>
          <a:solidFill>
            <a:schemeClr val="accent1"/>
          </a:solidFill>
          <a:ln>
            <a:noFill/>
          </a:ln>
          <a:effectLst/>
        </c:spPr>
      </c:pivotFmt>
      <c:pivotFmt>
        <c:idx val="1504"/>
        <c:spPr>
          <a:solidFill>
            <a:schemeClr val="accent1"/>
          </a:solidFill>
          <a:ln>
            <a:noFill/>
          </a:ln>
          <a:effectLst/>
        </c:spPr>
      </c:pivotFmt>
      <c:pivotFmt>
        <c:idx val="1505"/>
        <c:spPr>
          <a:solidFill>
            <a:schemeClr val="accent1"/>
          </a:solidFill>
          <a:ln>
            <a:noFill/>
          </a:ln>
          <a:effectLst/>
        </c:spPr>
      </c:pivotFmt>
      <c:pivotFmt>
        <c:idx val="1506"/>
        <c:spPr>
          <a:solidFill>
            <a:schemeClr val="accent1"/>
          </a:solidFill>
          <a:ln>
            <a:noFill/>
          </a:ln>
          <a:effectLst/>
        </c:spPr>
      </c:pivotFmt>
      <c:pivotFmt>
        <c:idx val="1507"/>
        <c:spPr>
          <a:solidFill>
            <a:schemeClr val="accent1"/>
          </a:solidFill>
          <a:ln>
            <a:noFill/>
          </a:ln>
          <a:effectLst/>
        </c:spPr>
      </c:pivotFmt>
      <c:pivotFmt>
        <c:idx val="1508"/>
        <c:spPr>
          <a:solidFill>
            <a:schemeClr val="accent1"/>
          </a:solidFill>
          <a:ln>
            <a:noFill/>
          </a:ln>
          <a:effectLst/>
        </c:spPr>
      </c:pivotFmt>
      <c:pivotFmt>
        <c:idx val="1509"/>
        <c:spPr>
          <a:solidFill>
            <a:schemeClr val="accent1"/>
          </a:solidFill>
          <a:ln>
            <a:noFill/>
          </a:ln>
          <a:effectLst/>
        </c:spPr>
      </c:pivotFmt>
      <c:pivotFmt>
        <c:idx val="1510"/>
        <c:spPr>
          <a:solidFill>
            <a:schemeClr val="accent1"/>
          </a:solidFill>
          <a:ln>
            <a:noFill/>
          </a:ln>
          <a:effectLst/>
        </c:spPr>
      </c:pivotFmt>
      <c:pivotFmt>
        <c:idx val="1511"/>
        <c:spPr>
          <a:solidFill>
            <a:schemeClr val="accent1"/>
          </a:solidFill>
          <a:ln>
            <a:noFill/>
          </a:ln>
          <a:effectLst/>
        </c:spPr>
      </c:pivotFmt>
      <c:pivotFmt>
        <c:idx val="1512"/>
        <c:spPr>
          <a:solidFill>
            <a:schemeClr val="accent1"/>
          </a:solidFill>
          <a:ln>
            <a:noFill/>
          </a:ln>
          <a:effectLst/>
        </c:spPr>
      </c:pivotFmt>
      <c:pivotFmt>
        <c:idx val="1513"/>
        <c:spPr>
          <a:solidFill>
            <a:schemeClr val="accent1"/>
          </a:solidFill>
          <a:ln>
            <a:noFill/>
          </a:ln>
          <a:effectLst/>
        </c:spPr>
      </c:pivotFmt>
      <c:pivotFmt>
        <c:idx val="1514"/>
        <c:spPr>
          <a:solidFill>
            <a:schemeClr val="accent1"/>
          </a:solidFill>
          <a:ln>
            <a:noFill/>
          </a:ln>
          <a:effectLst/>
        </c:spPr>
      </c:pivotFmt>
      <c:pivotFmt>
        <c:idx val="1515"/>
        <c:spPr>
          <a:solidFill>
            <a:schemeClr val="accent1"/>
          </a:solidFill>
          <a:ln>
            <a:noFill/>
          </a:ln>
          <a:effectLst/>
        </c:spPr>
      </c:pivotFmt>
      <c:pivotFmt>
        <c:idx val="1516"/>
        <c:spPr>
          <a:solidFill>
            <a:schemeClr val="accent1"/>
          </a:solidFill>
          <a:ln>
            <a:noFill/>
          </a:ln>
          <a:effectLst/>
        </c:spPr>
      </c:pivotFmt>
      <c:pivotFmt>
        <c:idx val="1517"/>
        <c:spPr>
          <a:solidFill>
            <a:schemeClr val="accent1"/>
          </a:solidFill>
          <a:ln>
            <a:noFill/>
          </a:ln>
          <a:effectLst/>
        </c:spPr>
      </c:pivotFmt>
      <c:pivotFmt>
        <c:idx val="1518"/>
        <c:spPr>
          <a:solidFill>
            <a:schemeClr val="accent1"/>
          </a:solidFill>
          <a:ln>
            <a:noFill/>
          </a:ln>
          <a:effectLst/>
        </c:spPr>
      </c:pivotFmt>
      <c:pivotFmt>
        <c:idx val="1519"/>
        <c:spPr>
          <a:solidFill>
            <a:schemeClr val="accent1"/>
          </a:solidFill>
          <a:ln>
            <a:noFill/>
          </a:ln>
          <a:effectLst/>
        </c:spPr>
      </c:pivotFmt>
      <c:pivotFmt>
        <c:idx val="1520"/>
        <c:spPr>
          <a:solidFill>
            <a:schemeClr val="accent1"/>
          </a:solidFill>
          <a:ln>
            <a:noFill/>
          </a:ln>
          <a:effectLst/>
        </c:spPr>
      </c:pivotFmt>
      <c:pivotFmt>
        <c:idx val="1521"/>
        <c:spPr>
          <a:solidFill>
            <a:schemeClr val="accent1"/>
          </a:solidFill>
          <a:ln>
            <a:noFill/>
          </a:ln>
          <a:effectLst/>
        </c:spPr>
      </c:pivotFmt>
      <c:pivotFmt>
        <c:idx val="1522"/>
        <c:spPr>
          <a:solidFill>
            <a:schemeClr val="accent1"/>
          </a:solidFill>
          <a:ln>
            <a:noFill/>
          </a:ln>
          <a:effectLst/>
        </c:spPr>
      </c:pivotFmt>
      <c:pivotFmt>
        <c:idx val="1523"/>
        <c:spPr>
          <a:solidFill>
            <a:schemeClr val="accent1"/>
          </a:solidFill>
          <a:ln>
            <a:noFill/>
          </a:ln>
          <a:effectLst/>
        </c:spPr>
      </c:pivotFmt>
      <c:pivotFmt>
        <c:idx val="1524"/>
        <c:spPr>
          <a:solidFill>
            <a:schemeClr val="accent1"/>
          </a:solidFill>
          <a:ln>
            <a:noFill/>
          </a:ln>
          <a:effectLst/>
        </c:spPr>
      </c:pivotFmt>
      <c:pivotFmt>
        <c:idx val="1525"/>
        <c:spPr>
          <a:solidFill>
            <a:schemeClr val="accent1"/>
          </a:solidFill>
          <a:ln>
            <a:noFill/>
          </a:ln>
          <a:effectLst/>
        </c:spPr>
      </c:pivotFmt>
      <c:pivotFmt>
        <c:idx val="1526"/>
        <c:spPr>
          <a:solidFill>
            <a:schemeClr val="accent1"/>
          </a:solidFill>
          <a:ln>
            <a:noFill/>
          </a:ln>
          <a:effectLst/>
        </c:spPr>
      </c:pivotFmt>
      <c:pivotFmt>
        <c:idx val="1527"/>
        <c:spPr>
          <a:solidFill>
            <a:schemeClr val="accent1"/>
          </a:solidFill>
          <a:ln>
            <a:noFill/>
          </a:ln>
          <a:effectLst/>
        </c:spPr>
      </c:pivotFmt>
      <c:pivotFmt>
        <c:idx val="1528"/>
        <c:spPr>
          <a:solidFill>
            <a:schemeClr val="accent1"/>
          </a:solidFill>
          <a:ln>
            <a:noFill/>
          </a:ln>
          <a:effectLst/>
        </c:spPr>
      </c:pivotFmt>
      <c:pivotFmt>
        <c:idx val="1529"/>
        <c:spPr>
          <a:solidFill>
            <a:schemeClr val="accent1"/>
          </a:solidFill>
          <a:ln>
            <a:noFill/>
          </a:ln>
          <a:effectLst/>
        </c:spPr>
      </c:pivotFmt>
      <c:pivotFmt>
        <c:idx val="1530"/>
        <c:spPr>
          <a:solidFill>
            <a:schemeClr val="accent1"/>
          </a:solidFill>
          <a:ln>
            <a:noFill/>
          </a:ln>
          <a:effectLst/>
        </c:spPr>
      </c:pivotFmt>
      <c:pivotFmt>
        <c:idx val="1531"/>
        <c:spPr>
          <a:solidFill>
            <a:schemeClr val="accent1"/>
          </a:solidFill>
          <a:ln>
            <a:noFill/>
          </a:ln>
          <a:effectLst/>
        </c:spPr>
      </c:pivotFmt>
      <c:pivotFmt>
        <c:idx val="1532"/>
        <c:spPr>
          <a:solidFill>
            <a:schemeClr val="accent1"/>
          </a:solidFill>
          <a:ln>
            <a:noFill/>
          </a:ln>
          <a:effectLst/>
        </c:spPr>
      </c:pivotFmt>
      <c:pivotFmt>
        <c:idx val="1533"/>
        <c:spPr>
          <a:solidFill>
            <a:schemeClr val="accent1"/>
          </a:solidFill>
          <a:ln>
            <a:noFill/>
          </a:ln>
          <a:effectLst/>
        </c:spPr>
      </c:pivotFmt>
      <c:pivotFmt>
        <c:idx val="1534"/>
        <c:spPr>
          <a:solidFill>
            <a:schemeClr val="accent1"/>
          </a:solidFill>
          <a:ln>
            <a:noFill/>
          </a:ln>
          <a:effectLst/>
        </c:spPr>
      </c:pivotFmt>
      <c:pivotFmt>
        <c:idx val="1535"/>
        <c:spPr>
          <a:solidFill>
            <a:schemeClr val="accent1"/>
          </a:solidFill>
          <a:ln>
            <a:noFill/>
          </a:ln>
          <a:effectLst/>
        </c:spPr>
      </c:pivotFmt>
      <c:pivotFmt>
        <c:idx val="1536"/>
        <c:spPr>
          <a:solidFill>
            <a:schemeClr val="accent1"/>
          </a:solidFill>
          <a:ln>
            <a:noFill/>
          </a:ln>
          <a:effectLst/>
        </c:spPr>
      </c:pivotFmt>
      <c:pivotFmt>
        <c:idx val="1537"/>
        <c:spPr>
          <a:solidFill>
            <a:schemeClr val="accent1"/>
          </a:solidFill>
          <a:ln>
            <a:noFill/>
          </a:ln>
          <a:effectLst/>
        </c:spPr>
      </c:pivotFmt>
      <c:pivotFmt>
        <c:idx val="1538"/>
        <c:spPr>
          <a:solidFill>
            <a:schemeClr val="accent1"/>
          </a:solidFill>
          <a:ln>
            <a:noFill/>
          </a:ln>
          <a:effectLst/>
        </c:spPr>
      </c:pivotFmt>
      <c:pivotFmt>
        <c:idx val="1539"/>
        <c:spPr>
          <a:solidFill>
            <a:schemeClr val="accent1"/>
          </a:solidFill>
          <a:ln>
            <a:noFill/>
          </a:ln>
          <a:effectLst/>
        </c:spPr>
      </c:pivotFmt>
      <c:pivotFmt>
        <c:idx val="1540"/>
        <c:spPr>
          <a:solidFill>
            <a:schemeClr val="accent1"/>
          </a:solidFill>
          <a:ln>
            <a:noFill/>
          </a:ln>
          <a:effectLst/>
        </c:spPr>
      </c:pivotFmt>
      <c:pivotFmt>
        <c:idx val="1541"/>
        <c:spPr>
          <a:solidFill>
            <a:schemeClr val="accent1"/>
          </a:solidFill>
          <a:ln>
            <a:noFill/>
          </a:ln>
          <a:effectLst/>
        </c:spPr>
      </c:pivotFmt>
      <c:pivotFmt>
        <c:idx val="1542"/>
        <c:spPr>
          <a:solidFill>
            <a:schemeClr val="accent1"/>
          </a:solidFill>
          <a:ln>
            <a:noFill/>
          </a:ln>
          <a:effectLst/>
        </c:spPr>
      </c:pivotFmt>
      <c:pivotFmt>
        <c:idx val="1543"/>
        <c:spPr>
          <a:solidFill>
            <a:schemeClr val="accent1"/>
          </a:solidFill>
          <a:ln>
            <a:noFill/>
          </a:ln>
          <a:effectLst/>
        </c:spPr>
      </c:pivotFmt>
      <c:pivotFmt>
        <c:idx val="1544"/>
        <c:spPr>
          <a:solidFill>
            <a:schemeClr val="accent1"/>
          </a:solidFill>
          <a:ln>
            <a:noFill/>
          </a:ln>
          <a:effectLst/>
        </c:spPr>
      </c:pivotFmt>
      <c:pivotFmt>
        <c:idx val="1545"/>
        <c:spPr>
          <a:solidFill>
            <a:schemeClr val="accent1"/>
          </a:solidFill>
          <a:ln>
            <a:noFill/>
          </a:ln>
          <a:effectLst/>
        </c:spPr>
      </c:pivotFmt>
      <c:pivotFmt>
        <c:idx val="1546"/>
        <c:spPr>
          <a:solidFill>
            <a:schemeClr val="accent1"/>
          </a:solidFill>
          <a:ln>
            <a:noFill/>
          </a:ln>
          <a:effectLst/>
        </c:spPr>
      </c:pivotFmt>
      <c:pivotFmt>
        <c:idx val="1547"/>
        <c:spPr>
          <a:solidFill>
            <a:schemeClr val="accent1"/>
          </a:solidFill>
          <a:ln>
            <a:noFill/>
          </a:ln>
          <a:effectLst/>
        </c:spPr>
      </c:pivotFmt>
      <c:pivotFmt>
        <c:idx val="1548"/>
        <c:spPr>
          <a:solidFill>
            <a:schemeClr val="accent1"/>
          </a:solidFill>
          <a:ln>
            <a:noFill/>
          </a:ln>
          <a:effectLst/>
        </c:spPr>
      </c:pivotFmt>
      <c:pivotFmt>
        <c:idx val="1549"/>
        <c:spPr>
          <a:solidFill>
            <a:schemeClr val="accent1"/>
          </a:solidFill>
          <a:ln>
            <a:noFill/>
          </a:ln>
          <a:effectLst/>
        </c:spPr>
      </c:pivotFmt>
      <c:pivotFmt>
        <c:idx val="1550"/>
        <c:spPr>
          <a:solidFill>
            <a:schemeClr val="accent1"/>
          </a:solidFill>
          <a:ln>
            <a:noFill/>
          </a:ln>
          <a:effectLst/>
        </c:spPr>
      </c:pivotFmt>
      <c:pivotFmt>
        <c:idx val="1551"/>
        <c:spPr>
          <a:solidFill>
            <a:schemeClr val="accent1"/>
          </a:solidFill>
          <a:ln>
            <a:noFill/>
          </a:ln>
          <a:effectLst/>
        </c:spPr>
      </c:pivotFmt>
      <c:pivotFmt>
        <c:idx val="1552"/>
        <c:spPr>
          <a:solidFill>
            <a:schemeClr val="accent1"/>
          </a:solidFill>
          <a:ln>
            <a:noFill/>
          </a:ln>
          <a:effectLst/>
        </c:spPr>
      </c:pivotFmt>
      <c:pivotFmt>
        <c:idx val="1553"/>
        <c:spPr>
          <a:solidFill>
            <a:schemeClr val="accent1"/>
          </a:solidFill>
          <a:ln>
            <a:noFill/>
          </a:ln>
          <a:effectLst/>
        </c:spPr>
      </c:pivotFmt>
      <c:pivotFmt>
        <c:idx val="1554"/>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dPt>
            <c:idx val="18"/>
            <c:bubble3D val="0"/>
            <c:spPr>
              <a:solidFill>
                <a:schemeClr val="accent1">
                  <a:lumMod val="80000"/>
                </a:schemeClr>
              </a:solidFill>
              <a:ln>
                <a:noFill/>
              </a:ln>
              <a:effectLst/>
            </c:spPr>
          </c:dPt>
          <c:dPt>
            <c:idx val="19"/>
            <c:bubble3D val="0"/>
            <c:spPr>
              <a:solidFill>
                <a:schemeClr val="accent2">
                  <a:lumMod val="80000"/>
                </a:schemeClr>
              </a:solidFill>
              <a:ln>
                <a:noFill/>
              </a:ln>
              <a:effectLst/>
            </c:spPr>
          </c:dPt>
          <c:dPt>
            <c:idx val="20"/>
            <c:bubble3D val="0"/>
            <c:spPr>
              <a:solidFill>
                <a:schemeClr val="accent3">
                  <a:lumMod val="80000"/>
                </a:schemeClr>
              </a:solidFill>
              <a:ln>
                <a:noFill/>
              </a:ln>
              <a:effectLst/>
            </c:spPr>
          </c:dPt>
          <c:dPt>
            <c:idx val="21"/>
            <c:bubble3D val="0"/>
            <c:spPr>
              <a:solidFill>
                <a:schemeClr val="accent4">
                  <a:lumMod val="80000"/>
                </a:schemeClr>
              </a:solidFill>
              <a:ln>
                <a:noFill/>
              </a:ln>
              <a:effectLst/>
            </c:spPr>
          </c:dPt>
          <c:dPt>
            <c:idx val="22"/>
            <c:bubble3D val="0"/>
            <c:spPr>
              <a:solidFill>
                <a:schemeClr val="accent5">
                  <a:lumMod val="80000"/>
                </a:schemeClr>
              </a:solidFill>
              <a:ln>
                <a:noFill/>
              </a:ln>
              <a:effectLst/>
            </c:spPr>
          </c:dPt>
          <c:dPt>
            <c:idx val="23"/>
            <c:bubble3D val="0"/>
            <c:spPr>
              <a:solidFill>
                <a:schemeClr val="accent6">
                  <a:lumMod val="80000"/>
                </a:schemeClr>
              </a:solidFill>
              <a:ln>
                <a:noFill/>
              </a:ln>
              <a:effectLst/>
            </c:spPr>
          </c:dPt>
          <c:dPt>
            <c:idx val="24"/>
            <c:bubble3D val="0"/>
            <c:spPr>
              <a:solidFill>
                <a:schemeClr val="accent1">
                  <a:lumMod val="60000"/>
                  <a:lumOff val="40000"/>
                </a:schemeClr>
              </a:solidFill>
              <a:ln>
                <a:noFill/>
              </a:ln>
              <a:effectLst/>
            </c:spPr>
          </c:dPt>
          <c:dPt>
            <c:idx val="25"/>
            <c:bubble3D val="0"/>
            <c:spPr>
              <a:solidFill>
                <a:schemeClr val="accent2">
                  <a:lumMod val="60000"/>
                  <a:lumOff val="40000"/>
                </a:schemeClr>
              </a:solidFill>
              <a:ln>
                <a:noFill/>
              </a:ln>
              <a:effectLst/>
            </c:spPr>
          </c:dPt>
          <c:dPt>
            <c:idx val="26"/>
            <c:bubble3D val="0"/>
            <c:spPr>
              <a:solidFill>
                <a:schemeClr val="accent3">
                  <a:lumMod val="60000"/>
                  <a:lumOff val="40000"/>
                </a:schemeClr>
              </a:solidFill>
              <a:ln>
                <a:noFill/>
              </a:ln>
              <a:effectLst/>
            </c:spPr>
          </c:dPt>
          <c:dPt>
            <c:idx val="27"/>
            <c:bubble3D val="0"/>
            <c:spPr>
              <a:solidFill>
                <a:schemeClr val="accent4">
                  <a:lumMod val="60000"/>
                  <a:lumOff val="40000"/>
                </a:schemeClr>
              </a:solidFill>
              <a:ln>
                <a:noFill/>
              </a:ln>
              <a:effectLst/>
            </c:spPr>
          </c:dPt>
          <c:dPt>
            <c:idx val="28"/>
            <c:bubble3D val="0"/>
            <c:spPr>
              <a:solidFill>
                <a:schemeClr val="accent5">
                  <a:lumMod val="60000"/>
                  <a:lumOff val="40000"/>
                </a:schemeClr>
              </a:solidFill>
              <a:ln>
                <a:noFill/>
              </a:ln>
              <a:effectLst/>
            </c:spPr>
          </c:dPt>
          <c:dPt>
            <c:idx val="29"/>
            <c:bubble3D val="0"/>
            <c:spPr>
              <a:solidFill>
                <a:schemeClr val="accent6">
                  <a:lumMod val="60000"/>
                  <a:lumOff val="40000"/>
                </a:schemeClr>
              </a:solidFill>
              <a:ln>
                <a:noFill/>
              </a:ln>
              <a:effectLst/>
            </c:spPr>
          </c:dPt>
          <c:dPt>
            <c:idx val="30"/>
            <c:bubble3D val="0"/>
            <c:spPr>
              <a:solidFill>
                <a:schemeClr val="accent1">
                  <a:lumMod val="50000"/>
                </a:schemeClr>
              </a:solidFill>
              <a:ln>
                <a:noFill/>
              </a:ln>
              <a:effectLst/>
            </c:spPr>
          </c:dPt>
          <c:dPt>
            <c:idx val="31"/>
            <c:bubble3D val="0"/>
            <c:spPr>
              <a:solidFill>
                <a:schemeClr val="accent2">
                  <a:lumMod val="50000"/>
                </a:schemeClr>
              </a:solidFill>
              <a:ln>
                <a:noFill/>
              </a:ln>
              <a:effectLst/>
            </c:spPr>
          </c:dPt>
          <c:dPt>
            <c:idx val="32"/>
            <c:bubble3D val="0"/>
            <c:spPr>
              <a:solidFill>
                <a:schemeClr val="accent3">
                  <a:lumMod val="50000"/>
                </a:schemeClr>
              </a:solidFill>
              <a:ln>
                <a:noFill/>
              </a:ln>
              <a:effectLst/>
            </c:spPr>
          </c:dPt>
          <c:dPt>
            <c:idx val="33"/>
            <c:bubble3D val="0"/>
            <c:spPr>
              <a:solidFill>
                <a:schemeClr val="accent4">
                  <a:lumMod val="50000"/>
                </a:schemeClr>
              </a:solidFill>
              <a:ln>
                <a:noFill/>
              </a:ln>
              <a:effectLst/>
            </c:spPr>
          </c:dPt>
          <c:dPt>
            <c:idx val="34"/>
            <c:bubble3D val="0"/>
            <c:spPr>
              <a:solidFill>
                <a:schemeClr val="accent5">
                  <a:lumMod val="50000"/>
                </a:schemeClr>
              </a:solidFill>
              <a:ln>
                <a:noFill/>
              </a:ln>
              <a:effectLst/>
            </c:spPr>
          </c:dPt>
          <c:dPt>
            <c:idx val="35"/>
            <c:bubble3D val="0"/>
            <c:spPr>
              <a:solidFill>
                <a:schemeClr val="accent6">
                  <a:lumMod val="50000"/>
                </a:schemeClr>
              </a:solidFill>
              <a:ln>
                <a:noFill/>
              </a:ln>
              <a:effectLst/>
            </c:spPr>
          </c:dPt>
          <c:dPt>
            <c:idx val="36"/>
            <c:bubble3D val="0"/>
            <c:spPr>
              <a:solidFill>
                <a:schemeClr val="accent1">
                  <a:lumMod val="70000"/>
                  <a:lumOff val="30000"/>
                </a:schemeClr>
              </a:solidFill>
              <a:ln>
                <a:noFill/>
              </a:ln>
              <a:effectLst/>
            </c:spPr>
          </c:dPt>
          <c:dPt>
            <c:idx val="37"/>
            <c:bubble3D val="0"/>
            <c:spPr>
              <a:solidFill>
                <a:schemeClr val="accent2">
                  <a:lumMod val="70000"/>
                  <a:lumOff val="30000"/>
                </a:schemeClr>
              </a:solidFill>
              <a:ln>
                <a:noFill/>
              </a:ln>
              <a:effectLst/>
            </c:spPr>
          </c:dPt>
          <c:dPt>
            <c:idx val="38"/>
            <c:bubble3D val="0"/>
            <c:spPr>
              <a:solidFill>
                <a:schemeClr val="accent3">
                  <a:lumMod val="70000"/>
                  <a:lumOff val="30000"/>
                </a:schemeClr>
              </a:solidFill>
              <a:ln>
                <a:noFill/>
              </a:ln>
              <a:effectLst/>
            </c:spPr>
          </c:dPt>
          <c:dPt>
            <c:idx val="39"/>
            <c:bubble3D val="0"/>
            <c:spPr>
              <a:solidFill>
                <a:schemeClr val="accent4">
                  <a:lumMod val="70000"/>
                  <a:lumOff val="30000"/>
                </a:schemeClr>
              </a:solidFill>
              <a:ln>
                <a:noFill/>
              </a:ln>
              <a:effectLst/>
            </c:spPr>
          </c:dPt>
          <c:dPt>
            <c:idx val="40"/>
            <c:bubble3D val="0"/>
            <c:spPr>
              <a:solidFill>
                <a:schemeClr val="accent5">
                  <a:lumMod val="70000"/>
                  <a:lumOff val="30000"/>
                </a:schemeClr>
              </a:solidFill>
              <a:ln>
                <a:noFill/>
              </a:ln>
              <a:effectLst/>
            </c:spPr>
          </c:dPt>
          <c:dPt>
            <c:idx val="41"/>
            <c:bubble3D val="0"/>
            <c:spPr>
              <a:solidFill>
                <a:schemeClr val="accent6">
                  <a:lumMod val="70000"/>
                  <a:lumOff val="30000"/>
                </a:schemeClr>
              </a:solidFill>
              <a:ln>
                <a:noFill/>
              </a:ln>
              <a:effectLst/>
            </c:spPr>
          </c:dPt>
          <c:dPt>
            <c:idx val="42"/>
            <c:bubble3D val="0"/>
            <c:spPr>
              <a:solidFill>
                <a:schemeClr val="accent1">
                  <a:lumMod val="70000"/>
                </a:schemeClr>
              </a:solidFill>
              <a:ln>
                <a:noFill/>
              </a:ln>
              <a:effectLst/>
            </c:spPr>
          </c:dPt>
          <c:dPt>
            <c:idx val="43"/>
            <c:bubble3D val="0"/>
            <c:spPr>
              <a:solidFill>
                <a:schemeClr val="accent2">
                  <a:lumMod val="70000"/>
                </a:schemeClr>
              </a:solidFill>
              <a:ln>
                <a:noFill/>
              </a:ln>
              <a:effectLst/>
            </c:spPr>
          </c:dPt>
          <c:dPt>
            <c:idx val="44"/>
            <c:bubble3D val="0"/>
            <c:spPr>
              <a:solidFill>
                <a:schemeClr val="accent3">
                  <a:lumMod val="70000"/>
                </a:schemeClr>
              </a:solidFill>
              <a:ln>
                <a:noFill/>
              </a:ln>
              <a:effectLst/>
            </c:spPr>
          </c:dPt>
          <c:dPt>
            <c:idx val="45"/>
            <c:bubble3D val="0"/>
            <c:spPr>
              <a:solidFill>
                <a:schemeClr val="accent4">
                  <a:lumMod val="70000"/>
                </a:schemeClr>
              </a:solidFill>
              <a:ln>
                <a:noFill/>
              </a:ln>
              <a:effectLst/>
            </c:spPr>
          </c:dPt>
          <c:dPt>
            <c:idx val="46"/>
            <c:bubble3D val="0"/>
            <c:spPr>
              <a:solidFill>
                <a:schemeClr val="accent5">
                  <a:lumMod val="70000"/>
                </a:schemeClr>
              </a:solidFill>
              <a:ln>
                <a:noFill/>
              </a:ln>
              <a:effectLst/>
            </c:spPr>
          </c:dPt>
          <c:dPt>
            <c:idx val="47"/>
            <c:bubble3D val="0"/>
            <c:spPr>
              <a:solidFill>
                <a:schemeClr val="accent6">
                  <a:lumMod val="70000"/>
                </a:schemeClr>
              </a:solidFill>
              <a:ln>
                <a:noFill/>
              </a:ln>
              <a:effectLst/>
            </c:spPr>
          </c:dPt>
          <c:dPt>
            <c:idx val="48"/>
            <c:bubble3D val="0"/>
            <c:spPr>
              <a:solidFill>
                <a:schemeClr val="accent1">
                  <a:lumMod val="50000"/>
                  <a:lumOff val="50000"/>
                </a:schemeClr>
              </a:solidFill>
              <a:ln>
                <a:noFill/>
              </a:ln>
              <a:effectLst/>
            </c:spPr>
          </c:dPt>
          <c:dPt>
            <c:idx val="49"/>
            <c:bubble3D val="0"/>
            <c:spPr>
              <a:solidFill>
                <a:schemeClr val="accent2">
                  <a:lumMod val="50000"/>
                  <a:lumOff val="50000"/>
                </a:schemeClr>
              </a:solidFill>
              <a:ln>
                <a:noFill/>
              </a:ln>
              <a:effectLst/>
            </c:spPr>
          </c:dPt>
          <c:dPt>
            <c:idx val="50"/>
            <c:bubble3D val="0"/>
            <c:spPr>
              <a:solidFill>
                <a:schemeClr val="accent3">
                  <a:lumMod val="50000"/>
                  <a:lumOff val="50000"/>
                </a:schemeClr>
              </a:solidFill>
              <a:ln>
                <a:noFill/>
              </a:ln>
              <a:effectLst/>
            </c:spPr>
          </c:dPt>
          <c:dPt>
            <c:idx val="51"/>
            <c:bubble3D val="0"/>
            <c:spPr>
              <a:solidFill>
                <a:schemeClr val="accent4">
                  <a:lumMod val="50000"/>
                  <a:lumOff val="50000"/>
                </a:schemeClr>
              </a:solidFill>
              <a:ln>
                <a:noFill/>
              </a:ln>
              <a:effectLst/>
            </c:spPr>
          </c:dPt>
          <c:dPt>
            <c:idx val="52"/>
            <c:bubble3D val="0"/>
            <c:spPr>
              <a:solidFill>
                <a:schemeClr val="accent5">
                  <a:lumMod val="50000"/>
                  <a:lumOff val="50000"/>
                </a:schemeClr>
              </a:solidFill>
              <a:ln>
                <a:noFill/>
              </a:ln>
              <a:effectLst/>
            </c:spPr>
          </c:dPt>
          <c:dPt>
            <c:idx val="53"/>
            <c:bubble3D val="0"/>
            <c:spPr>
              <a:solidFill>
                <a:schemeClr val="accent6">
                  <a:lumMod val="50000"/>
                  <a:lumOff val="50000"/>
                </a:schemeClr>
              </a:solidFill>
              <a:ln>
                <a:noFill/>
              </a:ln>
              <a:effectLst/>
            </c:spPr>
          </c:dPt>
          <c:dPt>
            <c:idx val="54"/>
            <c:bubble3D val="0"/>
            <c:spPr>
              <a:solidFill>
                <a:schemeClr val="accent1"/>
              </a:solidFill>
              <a:ln>
                <a:noFill/>
              </a:ln>
              <a:effectLst/>
            </c:spPr>
          </c:dPt>
          <c:dPt>
            <c:idx val="55"/>
            <c:bubble3D val="0"/>
            <c:spPr>
              <a:solidFill>
                <a:schemeClr val="accent2"/>
              </a:solidFill>
              <a:ln>
                <a:noFill/>
              </a:ln>
              <a:effectLst/>
            </c:spPr>
          </c:dPt>
          <c:dPt>
            <c:idx val="56"/>
            <c:bubble3D val="0"/>
            <c:spPr>
              <a:solidFill>
                <a:schemeClr val="accent3"/>
              </a:solidFill>
              <a:ln>
                <a:noFill/>
              </a:ln>
              <a:effectLst/>
            </c:spPr>
          </c:dPt>
          <c:dPt>
            <c:idx val="57"/>
            <c:bubble3D val="0"/>
            <c:spPr>
              <a:solidFill>
                <a:schemeClr val="accent4"/>
              </a:solidFill>
              <a:ln>
                <a:noFill/>
              </a:ln>
              <a:effectLst/>
            </c:spPr>
          </c:dPt>
          <c:dPt>
            <c:idx val="58"/>
            <c:bubble3D val="0"/>
            <c:spPr>
              <a:solidFill>
                <a:schemeClr val="accent5"/>
              </a:solidFill>
              <a:ln>
                <a:noFill/>
              </a:ln>
              <a:effectLst/>
            </c:spPr>
          </c:dPt>
          <c:dPt>
            <c:idx val="59"/>
            <c:bubble3D val="0"/>
            <c:spPr>
              <a:solidFill>
                <a:schemeClr val="accent6"/>
              </a:solidFill>
              <a:ln>
                <a:noFill/>
              </a:ln>
              <a:effectLst/>
            </c:spPr>
          </c:dPt>
          <c:dPt>
            <c:idx val="60"/>
            <c:bubble3D val="0"/>
            <c:spPr>
              <a:solidFill>
                <a:schemeClr val="accent1">
                  <a:lumMod val="60000"/>
                </a:schemeClr>
              </a:solidFill>
              <a:ln>
                <a:noFill/>
              </a:ln>
              <a:effectLst/>
            </c:spPr>
          </c:dPt>
          <c:dPt>
            <c:idx val="61"/>
            <c:bubble3D val="0"/>
            <c:spPr>
              <a:solidFill>
                <a:schemeClr val="accent2">
                  <a:lumMod val="60000"/>
                </a:schemeClr>
              </a:solidFill>
              <a:ln>
                <a:noFill/>
              </a:ln>
              <a:effectLst/>
            </c:spPr>
          </c:dPt>
          <c:dPt>
            <c:idx val="62"/>
            <c:bubble3D val="0"/>
            <c:spPr>
              <a:solidFill>
                <a:schemeClr val="accent3">
                  <a:lumMod val="60000"/>
                </a:schemeClr>
              </a:solidFill>
              <a:ln>
                <a:noFill/>
              </a:ln>
              <a:effectLst/>
            </c:spPr>
          </c:dPt>
          <c:dPt>
            <c:idx val="63"/>
            <c:bubble3D val="0"/>
            <c:spPr>
              <a:solidFill>
                <a:schemeClr val="accent4">
                  <a:lumMod val="60000"/>
                </a:schemeClr>
              </a:solidFill>
              <a:ln>
                <a:noFill/>
              </a:ln>
              <a:effectLst/>
            </c:spPr>
          </c:dPt>
          <c:dPt>
            <c:idx val="64"/>
            <c:bubble3D val="0"/>
            <c:spPr>
              <a:solidFill>
                <a:schemeClr val="accent5">
                  <a:lumMod val="60000"/>
                </a:schemeClr>
              </a:solidFill>
              <a:ln>
                <a:noFill/>
              </a:ln>
              <a:effectLst/>
            </c:spPr>
          </c:dPt>
          <c:dPt>
            <c:idx val="65"/>
            <c:bubble3D val="0"/>
            <c:spPr>
              <a:solidFill>
                <a:schemeClr val="accent6">
                  <a:lumMod val="60000"/>
                </a:schemeClr>
              </a:solidFill>
              <a:ln>
                <a:noFill/>
              </a:ln>
              <a:effectLst/>
            </c:spPr>
          </c:dPt>
          <c:dPt>
            <c:idx val="66"/>
            <c:bubble3D val="0"/>
            <c:spPr>
              <a:solidFill>
                <a:schemeClr val="accent1">
                  <a:lumMod val="80000"/>
                  <a:lumOff val="20000"/>
                </a:schemeClr>
              </a:solidFill>
              <a:ln>
                <a:noFill/>
              </a:ln>
              <a:effectLst/>
            </c:spPr>
          </c:dPt>
          <c:dPt>
            <c:idx val="67"/>
            <c:bubble3D val="0"/>
            <c:spPr>
              <a:solidFill>
                <a:schemeClr val="accent2">
                  <a:lumMod val="80000"/>
                  <a:lumOff val="20000"/>
                </a:schemeClr>
              </a:solidFill>
              <a:ln>
                <a:noFill/>
              </a:ln>
              <a:effectLst/>
            </c:spPr>
          </c:dPt>
          <c:dPt>
            <c:idx val="68"/>
            <c:bubble3D val="0"/>
            <c:spPr>
              <a:solidFill>
                <a:schemeClr val="accent3">
                  <a:lumMod val="80000"/>
                  <a:lumOff val="20000"/>
                </a:schemeClr>
              </a:solidFill>
              <a:ln>
                <a:noFill/>
              </a:ln>
              <a:effectLst/>
            </c:spPr>
          </c:dPt>
          <c:dPt>
            <c:idx val="69"/>
            <c:bubble3D val="0"/>
            <c:spPr>
              <a:solidFill>
                <a:schemeClr val="accent4">
                  <a:lumMod val="80000"/>
                  <a:lumOff val="20000"/>
                </a:schemeClr>
              </a:solidFill>
              <a:ln>
                <a:noFill/>
              </a:ln>
              <a:effectLst/>
            </c:spPr>
          </c:dPt>
          <c:dPt>
            <c:idx val="70"/>
            <c:bubble3D val="0"/>
            <c:spPr>
              <a:solidFill>
                <a:schemeClr val="accent5">
                  <a:lumMod val="80000"/>
                  <a:lumOff val="20000"/>
                </a:schemeClr>
              </a:solidFill>
              <a:ln>
                <a:noFill/>
              </a:ln>
              <a:effectLst/>
            </c:spPr>
          </c:dPt>
          <c:dPt>
            <c:idx val="71"/>
            <c:bubble3D val="0"/>
            <c:spPr>
              <a:solidFill>
                <a:schemeClr val="accent6">
                  <a:lumMod val="80000"/>
                  <a:lumOff val="20000"/>
                </a:schemeClr>
              </a:solidFill>
              <a:ln>
                <a:noFill/>
              </a:ln>
              <a:effectLst/>
            </c:spPr>
          </c:dPt>
          <c:dPt>
            <c:idx val="72"/>
            <c:bubble3D val="0"/>
            <c:spPr>
              <a:solidFill>
                <a:schemeClr val="accent1">
                  <a:lumMod val="80000"/>
                </a:schemeClr>
              </a:solidFill>
              <a:ln>
                <a:noFill/>
              </a:ln>
              <a:effectLst/>
            </c:spPr>
          </c:dPt>
          <c:dPt>
            <c:idx val="73"/>
            <c:bubble3D val="0"/>
            <c:spPr>
              <a:solidFill>
                <a:schemeClr val="accent2">
                  <a:lumMod val="80000"/>
                </a:schemeClr>
              </a:solidFill>
              <a:ln>
                <a:noFill/>
              </a:ln>
              <a:effectLst/>
            </c:spPr>
          </c:dPt>
          <c:dPt>
            <c:idx val="74"/>
            <c:bubble3D val="0"/>
            <c:spPr>
              <a:solidFill>
                <a:schemeClr val="accent3">
                  <a:lumMod val="80000"/>
                </a:schemeClr>
              </a:solidFill>
              <a:ln>
                <a:noFill/>
              </a:ln>
              <a:effectLst/>
            </c:spPr>
          </c:dPt>
          <c:dPt>
            <c:idx val="75"/>
            <c:bubble3D val="0"/>
            <c:spPr>
              <a:solidFill>
                <a:schemeClr val="accent4">
                  <a:lumMod val="80000"/>
                </a:schemeClr>
              </a:solidFill>
              <a:ln>
                <a:noFill/>
              </a:ln>
              <a:effectLst/>
            </c:spPr>
          </c:dPt>
          <c:dPt>
            <c:idx val="76"/>
            <c:bubble3D val="0"/>
            <c:spPr>
              <a:solidFill>
                <a:schemeClr val="accent5">
                  <a:lumMod val="80000"/>
                </a:schemeClr>
              </a:solidFill>
              <a:ln>
                <a:noFill/>
              </a:ln>
              <a:effectLst/>
            </c:spPr>
          </c:dPt>
          <c:dPt>
            <c:idx val="77"/>
            <c:bubble3D val="0"/>
            <c:spPr>
              <a:solidFill>
                <a:schemeClr val="accent6">
                  <a:lumMod val="80000"/>
                </a:schemeClr>
              </a:solidFill>
              <a:ln>
                <a:noFill/>
              </a:ln>
              <a:effectLst/>
            </c:spPr>
          </c:dPt>
          <c:dPt>
            <c:idx val="78"/>
            <c:bubble3D val="0"/>
            <c:spPr>
              <a:solidFill>
                <a:schemeClr val="accent1">
                  <a:lumMod val="60000"/>
                  <a:lumOff val="40000"/>
                </a:schemeClr>
              </a:solidFill>
              <a:ln>
                <a:noFill/>
              </a:ln>
              <a:effectLst/>
            </c:spPr>
          </c:dPt>
          <c:dPt>
            <c:idx val="79"/>
            <c:bubble3D val="0"/>
            <c:spPr>
              <a:solidFill>
                <a:schemeClr val="accent2">
                  <a:lumMod val="60000"/>
                  <a:lumOff val="40000"/>
                </a:schemeClr>
              </a:solidFill>
              <a:ln>
                <a:noFill/>
              </a:ln>
              <a:effectLst/>
            </c:spPr>
          </c:dPt>
          <c:dPt>
            <c:idx val="80"/>
            <c:bubble3D val="0"/>
            <c:spPr>
              <a:solidFill>
                <a:schemeClr val="accent3">
                  <a:lumMod val="60000"/>
                  <a:lumOff val="40000"/>
                </a:schemeClr>
              </a:solidFill>
              <a:ln>
                <a:noFill/>
              </a:ln>
              <a:effectLst/>
            </c:spPr>
          </c:dPt>
          <c:dPt>
            <c:idx val="81"/>
            <c:bubble3D val="0"/>
            <c:spPr>
              <a:solidFill>
                <a:schemeClr val="accent4">
                  <a:lumMod val="60000"/>
                  <a:lumOff val="40000"/>
                </a:schemeClr>
              </a:solidFill>
              <a:ln>
                <a:noFill/>
              </a:ln>
              <a:effectLst/>
            </c:spPr>
          </c:dPt>
          <c:dPt>
            <c:idx val="82"/>
            <c:bubble3D val="0"/>
            <c:spPr>
              <a:solidFill>
                <a:schemeClr val="accent5">
                  <a:lumMod val="60000"/>
                  <a:lumOff val="40000"/>
                </a:schemeClr>
              </a:solidFill>
              <a:ln>
                <a:noFill/>
              </a:ln>
              <a:effectLst/>
            </c:spPr>
          </c:dPt>
          <c:dPt>
            <c:idx val="83"/>
            <c:bubble3D val="0"/>
            <c:spPr>
              <a:solidFill>
                <a:schemeClr val="accent6">
                  <a:lumMod val="60000"/>
                  <a:lumOff val="40000"/>
                </a:schemeClr>
              </a:solidFill>
              <a:ln>
                <a:noFill/>
              </a:ln>
              <a:effectLst/>
            </c:spPr>
          </c:dPt>
          <c:dPt>
            <c:idx val="84"/>
            <c:bubble3D val="0"/>
            <c:spPr>
              <a:solidFill>
                <a:schemeClr val="accent1">
                  <a:lumMod val="50000"/>
                </a:schemeClr>
              </a:solidFill>
              <a:ln>
                <a:noFill/>
              </a:ln>
              <a:effectLst/>
            </c:spPr>
          </c:dPt>
          <c:dPt>
            <c:idx val="85"/>
            <c:bubble3D val="0"/>
            <c:spPr>
              <a:solidFill>
                <a:schemeClr val="accent2">
                  <a:lumMod val="50000"/>
                </a:schemeClr>
              </a:solidFill>
              <a:ln>
                <a:noFill/>
              </a:ln>
              <a:effectLst/>
            </c:spPr>
          </c:dPt>
          <c:dPt>
            <c:idx val="86"/>
            <c:bubble3D val="0"/>
            <c:spPr>
              <a:solidFill>
                <a:schemeClr val="accent3">
                  <a:lumMod val="50000"/>
                </a:schemeClr>
              </a:solidFill>
              <a:ln>
                <a:noFill/>
              </a:ln>
              <a:effectLst/>
            </c:spPr>
          </c:dPt>
          <c:dPt>
            <c:idx val="87"/>
            <c:bubble3D val="0"/>
            <c:spPr>
              <a:solidFill>
                <a:schemeClr val="accent4">
                  <a:lumMod val="50000"/>
                </a:schemeClr>
              </a:solidFill>
              <a:ln>
                <a:noFill/>
              </a:ln>
              <a:effectLst/>
            </c:spPr>
          </c:dPt>
          <c:dPt>
            <c:idx val="88"/>
            <c:bubble3D val="0"/>
            <c:spPr>
              <a:solidFill>
                <a:schemeClr val="accent5">
                  <a:lumMod val="50000"/>
                </a:schemeClr>
              </a:solidFill>
              <a:ln>
                <a:noFill/>
              </a:ln>
              <a:effectLst/>
            </c:spPr>
          </c:dPt>
          <c:dPt>
            <c:idx val="89"/>
            <c:bubble3D val="0"/>
            <c:spPr>
              <a:solidFill>
                <a:schemeClr val="accent6">
                  <a:lumMod val="50000"/>
                </a:schemeClr>
              </a:solidFill>
              <a:ln>
                <a:noFill/>
              </a:ln>
              <a:effectLst/>
            </c:spPr>
          </c:dPt>
          <c:dPt>
            <c:idx val="90"/>
            <c:bubble3D val="0"/>
            <c:spPr>
              <a:solidFill>
                <a:schemeClr val="accent1">
                  <a:lumMod val="70000"/>
                  <a:lumOff val="30000"/>
                </a:schemeClr>
              </a:solidFill>
              <a:ln>
                <a:noFill/>
              </a:ln>
              <a:effectLst/>
            </c:spPr>
          </c:dPt>
          <c:dPt>
            <c:idx val="91"/>
            <c:bubble3D val="0"/>
            <c:spPr>
              <a:solidFill>
                <a:schemeClr val="accent2">
                  <a:lumMod val="70000"/>
                  <a:lumOff val="30000"/>
                </a:schemeClr>
              </a:solidFill>
              <a:ln>
                <a:noFill/>
              </a:ln>
              <a:effectLst/>
            </c:spPr>
          </c:dPt>
          <c:dPt>
            <c:idx val="92"/>
            <c:bubble3D val="0"/>
            <c:spPr>
              <a:solidFill>
                <a:schemeClr val="accent3">
                  <a:lumMod val="70000"/>
                  <a:lumOff val="30000"/>
                </a:schemeClr>
              </a:solidFill>
              <a:ln>
                <a:noFill/>
              </a:ln>
              <a:effectLst/>
            </c:spPr>
          </c:dPt>
          <c:dPt>
            <c:idx val="93"/>
            <c:bubble3D val="0"/>
            <c:spPr>
              <a:solidFill>
                <a:schemeClr val="accent4">
                  <a:lumMod val="70000"/>
                  <a:lumOff val="30000"/>
                </a:schemeClr>
              </a:solidFill>
              <a:ln>
                <a:noFill/>
              </a:ln>
              <a:effectLst/>
            </c:spPr>
          </c:dPt>
          <c:dPt>
            <c:idx val="94"/>
            <c:bubble3D val="0"/>
            <c:spPr>
              <a:solidFill>
                <a:schemeClr val="accent5">
                  <a:lumMod val="70000"/>
                  <a:lumOff val="30000"/>
                </a:schemeClr>
              </a:solidFill>
              <a:ln>
                <a:noFill/>
              </a:ln>
              <a:effectLst/>
            </c:spPr>
          </c:dPt>
          <c:dPt>
            <c:idx val="95"/>
            <c:bubble3D val="0"/>
            <c:spPr>
              <a:solidFill>
                <a:schemeClr val="accent6">
                  <a:lumMod val="70000"/>
                  <a:lumOff val="30000"/>
                </a:schemeClr>
              </a:solidFill>
              <a:ln>
                <a:noFill/>
              </a:ln>
              <a:effectLst/>
            </c:spPr>
          </c:dPt>
          <c:dPt>
            <c:idx val="96"/>
            <c:bubble3D val="0"/>
            <c:spPr>
              <a:solidFill>
                <a:schemeClr val="accent1">
                  <a:lumMod val="70000"/>
                </a:schemeClr>
              </a:solidFill>
              <a:ln>
                <a:noFill/>
              </a:ln>
              <a:effectLst/>
            </c:spPr>
          </c:dPt>
          <c:dPt>
            <c:idx val="97"/>
            <c:bubble3D val="0"/>
            <c:spPr>
              <a:solidFill>
                <a:schemeClr val="accent2">
                  <a:lumMod val="70000"/>
                </a:schemeClr>
              </a:solidFill>
              <a:ln>
                <a:noFill/>
              </a:ln>
              <a:effectLst/>
            </c:spPr>
          </c:dPt>
          <c:dPt>
            <c:idx val="98"/>
            <c:bubble3D val="0"/>
            <c:spPr>
              <a:solidFill>
                <a:schemeClr val="accent3">
                  <a:lumMod val="70000"/>
                </a:schemeClr>
              </a:solidFill>
              <a:ln>
                <a:noFill/>
              </a:ln>
              <a:effectLst/>
            </c:spPr>
          </c:dPt>
          <c:dPt>
            <c:idx val="99"/>
            <c:bubble3D val="0"/>
            <c:spPr>
              <a:solidFill>
                <a:schemeClr val="accent4">
                  <a:lumMod val="70000"/>
                </a:schemeClr>
              </a:solidFill>
              <a:ln>
                <a:noFill/>
              </a:ln>
              <a:effectLst/>
            </c:spPr>
          </c:dPt>
          <c:dPt>
            <c:idx val="100"/>
            <c:bubble3D val="0"/>
            <c:spPr>
              <a:solidFill>
                <a:schemeClr val="accent5">
                  <a:lumMod val="70000"/>
                </a:schemeClr>
              </a:solidFill>
              <a:ln>
                <a:noFill/>
              </a:ln>
              <a:effectLst/>
            </c:spPr>
          </c:dPt>
          <c:dPt>
            <c:idx val="101"/>
            <c:bubble3D val="0"/>
            <c:spPr>
              <a:solidFill>
                <a:schemeClr val="accent6">
                  <a:lumMod val="70000"/>
                </a:schemeClr>
              </a:solidFill>
              <a:ln>
                <a:noFill/>
              </a:ln>
              <a:effectLst/>
            </c:spPr>
          </c:dPt>
          <c:dPt>
            <c:idx val="102"/>
            <c:bubble3D val="0"/>
            <c:spPr>
              <a:solidFill>
                <a:schemeClr val="accent1">
                  <a:lumMod val="50000"/>
                  <a:lumOff val="50000"/>
                </a:schemeClr>
              </a:solidFill>
              <a:ln>
                <a:noFill/>
              </a:ln>
              <a:effectLst/>
            </c:spPr>
          </c:dPt>
          <c:dPt>
            <c:idx val="103"/>
            <c:bubble3D val="0"/>
            <c:spPr>
              <a:solidFill>
                <a:schemeClr val="accent2">
                  <a:lumMod val="50000"/>
                  <a:lumOff val="50000"/>
                </a:schemeClr>
              </a:solidFill>
              <a:ln>
                <a:noFill/>
              </a:ln>
              <a:effectLst/>
            </c:spPr>
          </c:dPt>
          <c:dPt>
            <c:idx val="104"/>
            <c:bubble3D val="0"/>
            <c:spPr>
              <a:solidFill>
                <a:schemeClr val="accent3">
                  <a:lumMod val="50000"/>
                  <a:lumOff val="50000"/>
                </a:schemeClr>
              </a:solidFill>
              <a:ln>
                <a:noFill/>
              </a:ln>
              <a:effectLst/>
            </c:spPr>
          </c:dPt>
          <c:dPt>
            <c:idx val="105"/>
            <c:bubble3D val="0"/>
            <c:spPr>
              <a:solidFill>
                <a:schemeClr val="accent4">
                  <a:lumMod val="50000"/>
                  <a:lumOff val="50000"/>
                </a:schemeClr>
              </a:solidFill>
              <a:ln>
                <a:noFill/>
              </a:ln>
              <a:effectLst/>
            </c:spPr>
          </c:dPt>
          <c:dPt>
            <c:idx val="106"/>
            <c:bubble3D val="0"/>
            <c:spPr>
              <a:solidFill>
                <a:schemeClr val="accent5">
                  <a:lumMod val="50000"/>
                  <a:lumOff val="50000"/>
                </a:schemeClr>
              </a:solidFill>
              <a:ln>
                <a:noFill/>
              </a:ln>
              <a:effectLst/>
            </c:spPr>
          </c:dPt>
          <c:dPt>
            <c:idx val="107"/>
            <c:bubble3D val="0"/>
            <c:spPr>
              <a:solidFill>
                <a:schemeClr val="accent6">
                  <a:lumMod val="50000"/>
                  <a:lumOff val="50000"/>
                </a:schemeClr>
              </a:solidFill>
              <a:ln>
                <a:noFill/>
              </a:ln>
              <a:effectLst/>
            </c:spPr>
          </c:dPt>
          <c:dPt>
            <c:idx val="108"/>
            <c:bubble3D val="0"/>
            <c:spPr>
              <a:solidFill>
                <a:schemeClr val="accent1"/>
              </a:solidFill>
              <a:ln>
                <a:noFill/>
              </a:ln>
              <a:effectLst/>
            </c:spPr>
          </c:dPt>
          <c:dPt>
            <c:idx val="109"/>
            <c:bubble3D val="0"/>
            <c:spPr>
              <a:solidFill>
                <a:schemeClr val="accent2"/>
              </a:solidFill>
              <a:ln>
                <a:noFill/>
              </a:ln>
              <a:effectLst/>
            </c:spPr>
          </c:dPt>
          <c:dPt>
            <c:idx val="110"/>
            <c:bubble3D val="0"/>
            <c:spPr>
              <a:solidFill>
                <a:schemeClr val="accent3"/>
              </a:solidFill>
              <a:ln>
                <a:noFill/>
              </a:ln>
              <a:effectLst/>
            </c:spPr>
          </c:dPt>
          <c:dPt>
            <c:idx val="111"/>
            <c:bubble3D val="0"/>
            <c:spPr>
              <a:solidFill>
                <a:schemeClr val="accent4"/>
              </a:solidFill>
              <a:ln>
                <a:noFill/>
              </a:ln>
              <a:effectLst/>
            </c:spPr>
          </c:dPt>
          <c:dPt>
            <c:idx val="112"/>
            <c:bubble3D val="0"/>
            <c:spPr>
              <a:solidFill>
                <a:schemeClr val="accent5"/>
              </a:solidFill>
              <a:ln>
                <a:noFill/>
              </a:ln>
              <a:effectLst/>
            </c:spPr>
          </c:dPt>
          <c:dPt>
            <c:idx val="113"/>
            <c:bubble3D val="0"/>
            <c:spPr>
              <a:solidFill>
                <a:schemeClr val="accent6"/>
              </a:solidFill>
              <a:ln>
                <a:noFill/>
              </a:ln>
              <a:effectLst/>
            </c:spPr>
          </c:dPt>
          <c:dPt>
            <c:idx val="114"/>
            <c:bubble3D val="0"/>
            <c:spPr>
              <a:solidFill>
                <a:schemeClr val="accent1">
                  <a:lumMod val="60000"/>
                </a:schemeClr>
              </a:solidFill>
              <a:ln>
                <a:noFill/>
              </a:ln>
              <a:effectLst/>
            </c:spPr>
          </c:dPt>
          <c:dPt>
            <c:idx val="115"/>
            <c:bubble3D val="0"/>
            <c:spPr>
              <a:solidFill>
                <a:schemeClr val="accent2">
                  <a:lumMod val="60000"/>
                </a:schemeClr>
              </a:solidFill>
              <a:ln>
                <a:noFill/>
              </a:ln>
              <a:effectLst/>
            </c:spPr>
          </c:dPt>
          <c:dPt>
            <c:idx val="116"/>
            <c:bubble3D val="0"/>
            <c:spPr>
              <a:solidFill>
                <a:schemeClr val="accent3">
                  <a:lumMod val="60000"/>
                </a:schemeClr>
              </a:solidFill>
              <a:ln>
                <a:noFill/>
              </a:ln>
              <a:effectLst/>
            </c:spPr>
          </c:dPt>
          <c:dPt>
            <c:idx val="117"/>
            <c:bubble3D val="0"/>
            <c:spPr>
              <a:solidFill>
                <a:schemeClr val="accent4">
                  <a:lumMod val="60000"/>
                </a:schemeClr>
              </a:solidFill>
              <a:ln>
                <a:noFill/>
              </a:ln>
              <a:effectLst/>
            </c:spPr>
          </c:dPt>
          <c:dPt>
            <c:idx val="118"/>
            <c:bubble3D val="0"/>
            <c:spPr>
              <a:solidFill>
                <a:schemeClr val="accent5">
                  <a:lumMod val="60000"/>
                </a:schemeClr>
              </a:solidFill>
              <a:ln>
                <a:noFill/>
              </a:ln>
              <a:effectLst/>
            </c:spPr>
          </c:dPt>
          <c:dPt>
            <c:idx val="119"/>
            <c:bubble3D val="0"/>
            <c:spPr>
              <a:solidFill>
                <a:schemeClr val="accent6">
                  <a:lumMod val="60000"/>
                </a:schemeClr>
              </a:solidFill>
              <a:ln>
                <a:noFill/>
              </a:ln>
              <a:effectLst/>
            </c:spPr>
          </c:dPt>
          <c:dPt>
            <c:idx val="120"/>
            <c:bubble3D val="0"/>
            <c:spPr>
              <a:solidFill>
                <a:schemeClr val="accent1">
                  <a:lumMod val="80000"/>
                  <a:lumOff val="20000"/>
                </a:schemeClr>
              </a:solidFill>
              <a:ln>
                <a:noFill/>
              </a:ln>
              <a:effectLst/>
            </c:spPr>
          </c:dPt>
          <c:dPt>
            <c:idx val="121"/>
            <c:bubble3D val="0"/>
            <c:spPr>
              <a:solidFill>
                <a:schemeClr val="accent2">
                  <a:lumMod val="80000"/>
                  <a:lumOff val="20000"/>
                </a:schemeClr>
              </a:solidFill>
              <a:ln>
                <a:noFill/>
              </a:ln>
              <a:effectLst/>
            </c:spPr>
          </c:dPt>
          <c:dPt>
            <c:idx val="122"/>
            <c:bubble3D val="0"/>
            <c:spPr>
              <a:solidFill>
                <a:schemeClr val="accent3">
                  <a:lumMod val="80000"/>
                  <a:lumOff val="20000"/>
                </a:schemeClr>
              </a:solidFill>
              <a:ln>
                <a:noFill/>
              </a:ln>
              <a:effectLst/>
            </c:spPr>
          </c:dPt>
          <c:dPt>
            <c:idx val="123"/>
            <c:bubble3D val="0"/>
            <c:spPr>
              <a:solidFill>
                <a:schemeClr val="accent4">
                  <a:lumMod val="80000"/>
                  <a:lumOff val="20000"/>
                </a:schemeClr>
              </a:solidFill>
              <a:ln>
                <a:noFill/>
              </a:ln>
              <a:effectLst/>
            </c:spPr>
          </c:dPt>
          <c:dPt>
            <c:idx val="124"/>
            <c:bubble3D val="0"/>
            <c:spPr>
              <a:solidFill>
                <a:schemeClr val="accent5">
                  <a:lumMod val="80000"/>
                  <a:lumOff val="20000"/>
                </a:schemeClr>
              </a:solidFill>
              <a:ln>
                <a:noFill/>
              </a:ln>
              <a:effectLst/>
            </c:spPr>
          </c:dPt>
          <c:dPt>
            <c:idx val="125"/>
            <c:bubble3D val="0"/>
            <c:spPr>
              <a:solidFill>
                <a:schemeClr val="accent6">
                  <a:lumMod val="80000"/>
                  <a:lumOff val="20000"/>
                </a:schemeClr>
              </a:solidFill>
              <a:ln>
                <a:noFill/>
              </a:ln>
              <a:effectLst/>
            </c:spPr>
          </c:dPt>
          <c:dPt>
            <c:idx val="126"/>
            <c:bubble3D val="0"/>
            <c:spPr>
              <a:solidFill>
                <a:schemeClr val="accent1">
                  <a:lumMod val="80000"/>
                </a:schemeClr>
              </a:solidFill>
              <a:ln>
                <a:noFill/>
              </a:ln>
              <a:effectLst/>
            </c:spPr>
          </c:dPt>
          <c:dPt>
            <c:idx val="127"/>
            <c:bubble3D val="0"/>
            <c:spPr>
              <a:solidFill>
                <a:schemeClr val="accent2">
                  <a:lumMod val="80000"/>
                </a:schemeClr>
              </a:solidFill>
              <a:ln>
                <a:noFill/>
              </a:ln>
              <a:effectLst/>
            </c:spPr>
          </c:dPt>
          <c:dPt>
            <c:idx val="128"/>
            <c:bubble3D val="0"/>
            <c:spPr>
              <a:solidFill>
                <a:schemeClr val="accent3">
                  <a:lumMod val="80000"/>
                </a:schemeClr>
              </a:solidFill>
              <a:ln>
                <a:noFill/>
              </a:ln>
              <a:effectLst/>
            </c:spPr>
          </c:dPt>
          <c:dPt>
            <c:idx val="129"/>
            <c:bubble3D val="0"/>
            <c:spPr>
              <a:solidFill>
                <a:schemeClr val="accent4">
                  <a:lumMod val="80000"/>
                </a:schemeClr>
              </a:solidFill>
              <a:ln>
                <a:noFill/>
              </a:ln>
              <a:effectLst/>
            </c:spPr>
          </c:dPt>
          <c:dPt>
            <c:idx val="130"/>
            <c:bubble3D val="0"/>
            <c:spPr>
              <a:solidFill>
                <a:schemeClr val="accent5">
                  <a:lumMod val="80000"/>
                </a:schemeClr>
              </a:solidFill>
              <a:ln>
                <a:noFill/>
              </a:ln>
              <a:effectLst/>
            </c:spPr>
          </c:dPt>
          <c:dPt>
            <c:idx val="131"/>
            <c:bubble3D val="0"/>
            <c:spPr>
              <a:solidFill>
                <a:schemeClr val="accent6">
                  <a:lumMod val="80000"/>
                </a:schemeClr>
              </a:solidFill>
              <a:ln>
                <a:noFill/>
              </a:ln>
              <a:effectLst/>
            </c:spPr>
          </c:dPt>
          <c:dPt>
            <c:idx val="132"/>
            <c:bubble3D val="0"/>
            <c:spPr>
              <a:solidFill>
                <a:schemeClr val="accent1">
                  <a:lumMod val="60000"/>
                  <a:lumOff val="40000"/>
                </a:schemeClr>
              </a:solidFill>
              <a:ln>
                <a:noFill/>
              </a:ln>
              <a:effectLst/>
            </c:spPr>
          </c:dPt>
          <c:dPt>
            <c:idx val="133"/>
            <c:bubble3D val="0"/>
            <c:spPr>
              <a:solidFill>
                <a:schemeClr val="accent2">
                  <a:lumMod val="60000"/>
                  <a:lumOff val="40000"/>
                </a:schemeClr>
              </a:solidFill>
              <a:ln>
                <a:noFill/>
              </a:ln>
              <a:effectLst/>
            </c:spPr>
          </c:dPt>
          <c:dPt>
            <c:idx val="134"/>
            <c:bubble3D val="0"/>
            <c:spPr>
              <a:solidFill>
                <a:schemeClr val="accent3">
                  <a:lumMod val="60000"/>
                  <a:lumOff val="40000"/>
                </a:schemeClr>
              </a:solidFill>
              <a:ln>
                <a:noFill/>
              </a:ln>
              <a:effectLst/>
            </c:spPr>
          </c:dPt>
          <c:dPt>
            <c:idx val="135"/>
            <c:bubble3D val="0"/>
            <c:spPr>
              <a:solidFill>
                <a:schemeClr val="accent4">
                  <a:lumMod val="60000"/>
                  <a:lumOff val="40000"/>
                </a:schemeClr>
              </a:solidFill>
              <a:ln>
                <a:noFill/>
              </a:ln>
              <a:effectLst/>
            </c:spPr>
          </c:dPt>
          <c:dPt>
            <c:idx val="136"/>
            <c:bubble3D val="0"/>
            <c:spPr>
              <a:solidFill>
                <a:schemeClr val="accent5">
                  <a:lumMod val="60000"/>
                  <a:lumOff val="40000"/>
                </a:schemeClr>
              </a:solidFill>
              <a:ln>
                <a:noFill/>
              </a:ln>
              <a:effectLst/>
            </c:spPr>
          </c:dPt>
          <c:dPt>
            <c:idx val="137"/>
            <c:bubble3D val="0"/>
            <c:spPr>
              <a:solidFill>
                <a:schemeClr val="accent6">
                  <a:lumMod val="60000"/>
                  <a:lumOff val="40000"/>
                </a:schemeClr>
              </a:solidFill>
              <a:ln>
                <a:noFill/>
              </a:ln>
              <a:effectLst/>
            </c:spPr>
          </c:dPt>
          <c:dPt>
            <c:idx val="138"/>
            <c:bubble3D val="0"/>
            <c:spPr>
              <a:solidFill>
                <a:schemeClr val="accent1">
                  <a:lumMod val="50000"/>
                </a:schemeClr>
              </a:solidFill>
              <a:ln>
                <a:noFill/>
              </a:ln>
              <a:effectLst/>
            </c:spPr>
          </c:dPt>
          <c:dPt>
            <c:idx val="139"/>
            <c:bubble3D val="0"/>
            <c:spPr>
              <a:solidFill>
                <a:schemeClr val="accent2">
                  <a:lumMod val="50000"/>
                </a:schemeClr>
              </a:solidFill>
              <a:ln>
                <a:noFill/>
              </a:ln>
              <a:effectLst/>
            </c:spPr>
          </c:dPt>
          <c:dPt>
            <c:idx val="140"/>
            <c:bubble3D val="0"/>
            <c:spPr>
              <a:solidFill>
                <a:schemeClr val="accent3">
                  <a:lumMod val="50000"/>
                </a:schemeClr>
              </a:solidFill>
              <a:ln>
                <a:noFill/>
              </a:ln>
              <a:effectLst/>
            </c:spPr>
          </c:dPt>
          <c:dPt>
            <c:idx val="141"/>
            <c:bubble3D val="0"/>
            <c:spPr>
              <a:solidFill>
                <a:schemeClr val="accent4">
                  <a:lumMod val="50000"/>
                </a:schemeClr>
              </a:solidFill>
              <a:ln>
                <a:noFill/>
              </a:ln>
              <a:effectLst/>
            </c:spPr>
          </c:dPt>
          <c:dPt>
            <c:idx val="142"/>
            <c:bubble3D val="0"/>
            <c:spPr>
              <a:solidFill>
                <a:schemeClr val="accent5">
                  <a:lumMod val="50000"/>
                </a:schemeClr>
              </a:solidFill>
              <a:ln>
                <a:noFill/>
              </a:ln>
              <a:effectLst/>
            </c:spPr>
          </c:dPt>
          <c:dPt>
            <c:idx val="143"/>
            <c:bubble3D val="0"/>
            <c:spPr>
              <a:solidFill>
                <a:schemeClr val="accent6">
                  <a:lumMod val="50000"/>
                </a:schemeClr>
              </a:solidFill>
              <a:ln>
                <a:noFill/>
              </a:ln>
              <a:effectLst/>
            </c:spPr>
          </c:dPt>
          <c:dPt>
            <c:idx val="144"/>
            <c:bubble3D val="0"/>
            <c:spPr>
              <a:solidFill>
                <a:schemeClr val="accent1">
                  <a:lumMod val="70000"/>
                  <a:lumOff val="30000"/>
                </a:schemeClr>
              </a:solidFill>
              <a:ln>
                <a:noFill/>
              </a:ln>
              <a:effectLst/>
            </c:spPr>
          </c:dPt>
          <c:dPt>
            <c:idx val="145"/>
            <c:bubble3D val="0"/>
            <c:spPr>
              <a:solidFill>
                <a:schemeClr val="accent2">
                  <a:lumMod val="70000"/>
                  <a:lumOff val="30000"/>
                </a:schemeClr>
              </a:solidFill>
              <a:ln>
                <a:noFill/>
              </a:ln>
              <a:effectLst/>
            </c:spPr>
          </c:dPt>
          <c:dPt>
            <c:idx val="146"/>
            <c:bubble3D val="0"/>
            <c:spPr>
              <a:solidFill>
                <a:schemeClr val="accent3">
                  <a:lumMod val="70000"/>
                  <a:lumOff val="30000"/>
                </a:schemeClr>
              </a:solidFill>
              <a:ln>
                <a:noFill/>
              </a:ln>
              <a:effectLst/>
            </c:spPr>
          </c:dPt>
          <c:dPt>
            <c:idx val="147"/>
            <c:bubble3D val="0"/>
            <c:spPr>
              <a:solidFill>
                <a:schemeClr val="accent4">
                  <a:lumMod val="70000"/>
                  <a:lumOff val="30000"/>
                </a:schemeClr>
              </a:solidFill>
              <a:ln>
                <a:noFill/>
              </a:ln>
              <a:effectLst/>
            </c:spPr>
          </c:dPt>
          <c:dPt>
            <c:idx val="148"/>
            <c:bubble3D val="0"/>
            <c:spPr>
              <a:solidFill>
                <a:schemeClr val="accent5">
                  <a:lumMod val="70000"/>
                  <a:lumOff val="30000"/>
                </a:schemeClr>
              </a:solidFill>
              <a:ln>
                <a:noFill/>
              </a:ln>
              <a:effectLst/>
            </c:spPr>
          </c:dPt>
          <c:dPt>
            <c:idx val="149"/>
            <c:bubble3D val="0"/>
            <c:spPr>
              <a:solidFill>
                <a:schemeClr val="accent6">
                  <a:lumMod val="70000"/>
                  <a:lumOff val="30000"/>
                </a:schemeClr>
              </a:solidFill>
              <a:ln>
                <a:noFill/>
              </a:ln>
              <a:effectLst/>
            </c:spPr>
          </c:dPt>
          <c:dPt>
            <c:idx val="150"/>
            <c:bubble3D val="0"/>
            <c:spPr>
              <a:solidFill>
                <a:schemeClr val="accent1">
                  <a:lumMod val="70000"/>
                </a:schemeClr>
              </a:solidFill>
              <a:ln>
                <a:noFill/>
              </a:ln>
              <a:effectLst/>
            </c:spPr>
          </c:dPt>
          <c:dPt>
            <c:idx val="151"/>
            <c:bubble3D val="0"/>
            <c:spPr>
              <a:solidFill>
                <a:schemeClr val="accent2">
                  <a:lumMod val="70000"/>
                </a:schemeClr>
              </a:solidFill>
              <a:ln>
                <a:noFill/>
              </a:ln>
              <a:effectLst/>
            </c:spPr>
          </c:dPt>
          <c:dPt>
            <c:idx val="152"/>
            <c:bubble3D val="0"/>
            <c:spPr>
              <a:solidFill>
                <a:schemeClr val="accent3">
                  <a:lumMod val="70000"/>
                </a:schemeClr>
              </a:solidFill>
              <a:ln>
                <a:noFill/>
              </a:ln>
              <a:effectLst/>
            </c:spPr>
          </c:dPt>
          <c:dPt>
            <c:idx val="153"/>
            <c:bubble3D val="0"/>
            <c:spPr>
              <a:solidFill>
                <a:schemeClr val="accent4">
                  <a:lumMod val="70000"/>
                </a:schemeClr>
              </a:solidFill>
              <a:ln>
                <a:noFill/>
              </a:ln>
              <a:effectLst/>
            </c:spPr>
          </c:dPt>
          <c:dPt>
            <c:idx val="154"/>
            <c:bubble3D val="0"/>
            <c:spPr>
              <a:solidFill>
                <a:schemeClr val="accent5">
                  <a:lumMod val="70000"/>
                </a:schemeClr>
              </a:solidFill>
              <a:ln>
                <a:noFill/>
              </a:ln>
              <a:effectLst/>
            </c:spPr>
          </c:dPt>
          <c:dPt>
            <c:idx val="155"/>
            <c:bubble3D val="0"/>
            <c:spPr>
              <a:solidFill>
                <a:schemeClr val="accent6">
                  <a:lumMod val="70000"/>
                </a:schemeClr>
              </a:solidFill>
              <a:ln>
                <a:noFill/>
              </a:ln>
              <a:effectLst/>
            </c:spPr>
          </c:dPt>
          <c:dPt>
            <c:idx val="156"/>
            <c:bubble3D val="0"/>
            <c:spPr>
              <a:solidFill>
                <a:schemeClr val="accent1">
                  <a:lumMod val="50000"/>
                  <a:lumOff val="50000"/>
                </a:schemeClr>
              </a:solidFill>
              <a:ln>
                <a:noFill/>
              </a:ln>
              <a:effectLst/>
            </c:spPr>
          </c:dPt>
          <c:dPt>
            <c:idx val="157"/>
            <c:bubble3D val="0"/>
            <c:spPr>
              <a:solidFill>
                <a:schemeClr val="accent2">
                  <a:lumMod val="50000"/>
                  <a:lumOff val="50000"/>
                </a:schemeClr>
              </a:solidFill>
              <a:ln>
                <a:noFill/>
              </a:ln>
              <a:effectLst/>
            </c:spPr>
          </c:dPt>
          <c:dPt>
            <c:idx val="158"/>
            <c:bubble3D val="0"/>
            <c:spPr>
              <a:solidFill>
                <a:schemeClr val="accent3">
                  <a:lumMod val="50000"/>
                  <a:lumOff val="50000"/>
                </a:schemeClr>
              </a:solidFill>
              <a:ln>
                <a:noFill/>
              </a:ln>
              <a:effectLst/>
            </c:spPr>
          </c:dPt>
          <c:dPt>
            <c:idx val="159"/>
            <c:bubble3D val="0"/>
            <c:spPr>
              <a:solidFill>
                <a:schemeClr val="accent4">
                  <a:lumMod val="50000"/>
                  <a:lumOff val="50000"/>
                </a:schemeClr>
              </a:solidFill>
              <a:ln>
                <a:noFill/>
              </a:ln>
              <a:effectLst/>
            </c:spPr>
          </c:dPt>
          <c:dPt>
            <c:idx val="160"/>
            <c:bubble3D val="0"/>
            <c:spPr>
              <a:solidFill>
                <a:schemeClr val="accent5">
                  <a:lumMod val="50000"/>
                  <a:lumOff val="50000"/>
                </a:schemeClr>
              </a:solidFill>
              <a:ln>
                <a:noFill/>
              </a:ln>
              <a:effectLst/>
            </c:spPr>
          </c:dPt>
          <c:dPt>
            <c:idx val="161"/>
            <c:bubble3D val="0"/>
            <c:spPr>
              <a:solidFill>
                <a:schemeClr val="accent6">
                  <a:lumMod val="50000"/>
                  <a:lumOff val="50000"/>
                </a:schemeClr>
              </a:solidFill>
              <a:ln>
                <a:noFill/>
              </a:ln>
              <a:effectLst/>
            </c:spPr>
          </c:dPt>
          <c:dPt>
            <c:idx val="162"/>
            <c:bubble3D val="0"/>
            <c:spPr>
              <a:solidFill>
                <a:schemeClr val="accent1"/>
              </a:solidFill>
              <a:ln>
                <a:noFill/>
              </a:ln>
              <a:effectLst/>
            </c:spPr>
          </c:dPt>
          <c:dPt>
            <c:idx val="163"/>
            <c:bubble3D val="0"/>
            <c:spPr>
              <a:solidFill>
                <a:schemeClr val="accent2"/>
              </a:solidFill>
              <a:ln>
                <a:noFill/>
              </a:ln>
              <a:effectLst/>
            </c:spPr>
          </c:dPt>
          <c:dPt>
            <c:idx val="164"/>
            <c:bubble3D val="0"/>
            <c:spPr>
              <a:solidFill>
                <a:schemeClr val="accent3"/>
              </a:solidFill>
              <a:ln>
                <a:noFill/>
              </a:ln>
              <a:effectLst/>
            </c:spPr>
          </c:dPt>
          <c:dPt>
            <c:idx val="165"/>
            <c:bubble3D val="0"/>
            <c:spPr>
              <a:solidFill>
                <a:schemeClr val="accent4"/>
              </a:solidFill>
              <a:ln>
                <a:noFill/>
              </a:ln>
              <a:effectLst/>
            </c:spPr>
          </c:dPt>
          <c:dPt>
            <c:idx val="166"/>
            <c:bubble3D val="0"/>
            <c:spPr>
              <a:solidFill>
                <a:schemeClr val="accent5"/>
              </a:solidFill>
              <a:ln>
                <a:noFill/>
              </a:ln>
              <a:effectLst/>
            </c:spPr>
          </c:dPt>
          <c:dPt>
            <c:idx val="167"/>
            <c:bubble3D val="0"/>
            <c:spPr>
              <a:solidFill>
                <a:schemeClr val="accent6"/>
              </a:solidFill>
              <a:ln>
                <a:noFill/>
              </a:ln>
              <a:effectLst/>
            </c:spPr>
          </c:dPt>
          <c:dPt>
            <c:idx val="168"/>
            <c:bubble3D val="0"/>
            <c:spPr>
              <a:solidFill>
                <a:schemeClr val="accent1">
                  <a:lumMod val="60000"/>
                </a:schemeClr>
              </a:solidFill>
              <a:ln>
                <a:noFill/>
              </a:ln>
              <a:effectLst/>
            </c:spPr>
          </c:dPt>
          <c:dPt>
            <c:idx val="169"/>
            <c:bubble3D val="0"/>
            <c:spPr>
              <a:solidFill>
                <a:schemeClr val="accent2">
                  <a:lumMod val="60000"/>
                </a:schemeClr>
              </a:solidFill>
              <a:ln>
                <a:noFill/>
              </a:ln>
              <a:effectLst/>
            </c:spPr>
          </c:dPt>
          <c:dPt>
            <c:idx val="170"/>
            <c:bubble3D val="0"/>
            <c:spPr>
              <a:solidFill>
                <a:schemeClr val="accent3">
                  <a:lumMod val="60000"/>
                </a:schemeClr>
              </a:solidFill>
              <a:ln>
                <a:noFill/>
              </a:ln>
              <a:effectLst/>
            </c:spPr>
          </c:dPt>
          <c:dPt>
            <c:idx val="171"/>
            <c:bubble3D val="0"/>
            <c:spPr>
              <a:solidFill>
                <a:schemeClr val="accent4">
                  <a:lumMod val="60000"/>
                </a:schemeClr>
              </a:solidFill>
              <a:ln>
                <a:noFill/>
              </a:ln>
              <a:effectLst/>
            </c:spPr>
          </c:dPt>
          <c:dPt>
            <c:idx val="172"/>
            <c:bubble3D val="0"/>
            <c:spPr>
              <a:solidFill>
                <a:schemeClr val="accent5">
                  <a:lumMod val="60000"/>
                </a:schemeClr>
              </a:solidFill>
              <a:ln>
                <a:noFill/>
              </a:ln>
              <a:effectLst/>
            </c:spPr>
          </c:dPt>
          <c:dPt>
            <c:idx val="173"/>
            <c:bubble3D val="0"/>
            <c:spPr>
              <a:solidFill>
                <a:schemeClr val="accent6">
                  <a:lumMod val="60000"/>
                </a:schemeClr>
              </a:solidFill>
              <a:ln>
                <a:noFill/>
              </a:ln>
              <a:effectLst/>
            </c:spPr>
          </c:dPt>
          <c:dPt>
            <c:idx val="174"/>
            <c:bubble3D val="0"/>
            <c:spPr>
              <a:solidFill>
                <a:schemeClr val="accent1">
                  <a:lumMod val="80000"/>
                  <a:lumOff val="20000"/>
                </a:schemeClr>
              </a:solidFill>
              <a:ln>
                <a:noFill/>
              </a:ln>
              <a:effectLst/>
            </c:spPr>
          </c:dPt>
          <c:dPt>
            <c:idx val="175"/>
            <c:bubble3D val="0"/>
            <c:spPr>
              <a:solidFill>
                <a:schemeClr val="accent2">
                  <a:lumMod val="80000"/>
                  <a:lumOff val="20000"/>
                </a:schemeClr>
              </a:solidFill>
              <a:ln>
                <a:noFill/>
              </a:ln>
              <a:effectLst/>
            </c:spPr>
          </c:dPt>
          <c:dPt>
            <c:idx val="176"/>
            <c:bubble3D val="0"/>
            <c:spPr>
              <a:solidFill>
                <a:schemeClr val="accent3">
                  <a:lumMod val="80000"/>
                  <a:lumOff val="20000"/>
                </a:schemeClr>
              </a:solidFill>
              <a:ln>
                <a:noFill/>
              </a:ln>
              <a:effectLst/>
            </c:spPr>
          </c:dPt>
          <c:dPt>
            <c:idx val="177"/>
            <c:bubble3D val="0"/>
            <c:spPr>
              <a:solidFill>
                <a:schemeClr val="accent4">
                  <a:lumMod val="80000"/>
                  <a:lumOff val="20000"/>
                </a:schemeClr>
              </a:solidFill>
              <a:ln>
                <a:noFill/>
              </a:ln>
              <a:effectLst/>
            </c:spPr>
          </c:dPt>
          <c:dPt>
            <c:idx val="178"/>
            <c:bubble3D val="0"/>
            <c:spPr>
              <a:solidFill>
                <a:schemeClr val="accent5">
                  <a:lumMod val="80000"/>
                  <a:lumOff val="20000"/>
                </a:schemeClr>
              </a:solidFill>
              <a:ln>
                <a:noFill/>
              </a:ln>
              <a:effectLst/>
            </c:spPr>
          </c:dPt>
          <c:dPt>
            <c:idx val="179"/>
            <c:bubble3D val="0"/>
            <c:spPr>
              <a:solidFill>
                <a:schemeClr val="accent6">
                  <a:lumMod val="80000"/>
                  <a:lumOff val="20000"/>
                </a:schemeClr>
              </a:solidFill>
              <a:ln>
                <a:noFill/>
              </a:ln>
              <a:effectLst/>
            </c:spPr>
          </c:dPt>
          <c:dPt>
            <c:idx val="180"/>
            <c:bubble3D val="0"/>
            <c:spPr>
              <a:solidFill>
                <a:schemeClr val="accent1">
                  <a:lumMod val="80000"/>
                </a:schemeClr>
              </a:solidFill>
              <a:ln>
                <a:noFill/>
              </a:ln>
              <a:effectLst/>
            </c:spPr>
          </c:dPt>
          <c:dPt>
            <c:idx val="181"/>
            <c:bubble3D val="0"/>
            <c:spPr>
              <a:solidFill>
                <a:schemeClr val="accent2">
                  <a:lumMod val="80000"/>
                </a:schemeClr>
              </a:solidFill>
              <a:ln>
                <a:noFill/>
              </a:ln>
              <a:effectLst/>
            </c:spPr>
          </c:dPt>
          <c:dPt>
            <c:idx val="182"/>
            <c:bubble3D val="0"/>
            <c:spPr>
              <a:solidFill>
                <a:schemeClr val="accent3">
                  <a:lumMod val="80000"/>
                </a:schemeClr>
              </a:solidFill>
              <a:ln>
                <a:noFill/>
              </a:ln>
              <a:effectLst/>
            </c:spPr>
          </c:dPt>
          <c:dPt>
            <c:idx val="183"/>
            <c:bubble3D val="0"/>
            <c:spPr>
              <a:solidFill>
                <a:schemeClr val="accent4">
                  <a:lumMod val="80000"/>
                </a:schemeClr>
              </a:solidFill>
              <a:ln>
                <a:noFill/>
              </a:ln>
              <a:effectLst/>
            </c:spPr>
          </c:dPt>
          <c:dPt>
            <c:idx val="184"/>
            <c:bubble3D val="0"/>
            <c:spPr>
              <a:solidFill>
                <a:schemeClr val="accent5">
                  <a:lumMod val="80000"/>
                </a:schemeClr>
              </a:solidFill>
              <a:ln>
                <a:noFill/>
              </a:ln>
              <a:effectLst/>
            </c:spPr>
          </c:dPt>
          <c:dPt>
            <c:idx val="185"/>
            <c:bubble3D val="0"/>
            <c:spPr>
              <a:solidFill>
                <a:schemeClr val="accent6">
                  <a:lumMod val="80000"/>
                </a:schemeClr>
              </a:solidFill>
              <a:ln>
                <a:noFill/>
              </a:ln>
              <a:effectLst/>
            </c:spPr>
          </c:dPt>
          <c:dPt>
            <c:idx val="186"/>
            <c:bubble3D val="0"/>
            <c:spPr>
              <a:solidFill>
                <a:schemeClr val="accent1">
                  <a:lumMod val="60000"/>
                  <a:lumOff val="40000"/>
                </a:schemeClr>
              </a:solidFill>
              <a:ln>
                <a:noFill/>
              </a:ln>
              <a:effectLst/>
            </c:spPr>
          </c:dPt>
          <c:dPt>
            <c:idx val="187"/>
            <c:bubble3D val="0"/>
            <c:spPr>
              <a:solidFill>
                <a:schemeClr val="accent2">
                  <a:lumMod val="60000"/>
                  <a:lumOff val="40000"/>
                </a:schemeClr>
              </a:solidFill>
              <a:ln>
                <a:noFill/>
              </a:ln>
              <a:effectLst/>
            </c:spPr>
          </c:dPt>
          <c:dPt>
            <c:idx val="188"/>
            <c:bubble3D val="0"/>
            <c:spPr>
              <a:solidFill>
                <a:schemeClr val="accent3">
                  <a:lumMod val="60000"/>
                  <a:lumOff val="40000"/>
                </a:schemeClr>
              </a:solidFill>
              <a:ln>
                <a:noFill/>
              </a:ln>
              <a:effectLst/>
            </c:spPr>
          </c:dPt>
          <c:dPt>
            <c:idx val="189"/>
            <c:bubble3D val="0"/>
            <c:spPr>
              <a:solidFill>
                <a:schemeClr val="accent4">
                  <a:lumMod val="60000"/>
                  <a:lumOff val="40000"/>
                </a:schemeClr>
              </a:solidFill>
              <a:ln>
                <a:noFill/>
              </a:ln>
              <a:effectLst/>
            </c:spPr>
          </c:dPt>
          <c:dPt>
            <c:idx val="190"/>
            <c:bubble3D val="0"/>
            <c:spPr>
              <a:solidFill>
                <a:schemeClr val="accent5">
                  <a:lumMod val="60000"/>
                  <a:lumOff val="40000"/>
                </a:schemeClr>
              </a:solidFill>
              <a:ln>
                <a:noFill/>
              </a:ln>
              <a:effectLst/>
            </c:spPr>
          </c:dPt>
          <c:dPt>
            <c:idx val="191"/>
            <c:bubble3D val="0"/>
            <c:spPr>
              <a:solidFill>
                <a:schemeClr val="accent6">
                  <a:lumMod val="60000"/>
                  <a:lumOff val="40000"/>
                </a:schemeClr>
              </a:solidFill>
              <a:ln>
                <a:noFill/>
              </a:ln>
              <a:effectLst/>
            </c:spPr>
          </c:dPt>
          <c:dPt>
            <c:idx val="192"/>
            <c:bubble3D val="0"/>
            <c:spPr>
              <a:solidFill>
                <a:schemeClr val="accent1">
                  <a:lumMod val="50000"/>
                </a:schemeClr>
              </a:solidFill>
              <a:ln>
                <a:noFill/>
              </a:ln>
              <a:effectLst/>
            </c:spPr>
          </c:dPt>
          <c:dPt>
            <c:idx val="193"/>
            <c:bubble3D val="0"/>
            <c:spPr>
              <a:solidFill>
                <a:schemeClr val="accent2">
                  <a:lumMod val="50000"/>
                </a:schemeClr>
              </a:solidFill>
              <a:ln>
                <a:noFill/>
              </a:ln>
              <a:effectLst/>
            </c:spPr>
          </c:dPt>
          <c:dPt>
            <c:idx val="194"/>
            <c:bubble3D val="0"/>
            <c:spPr>
              <a:solidFill>
                <a:schemeClr val="accent3">
                  <a:lumMod val="50000"/>
                </a:schemeClr>
              </a:solidFill>
              <a:ln>
                <a:noFill/>
              </a:ln>
              <a:effectLst/>
            </c:spPr>
          </c:dPt>
          <c:dPt>
            <c:idx val="195"/>
            <c:bubble3D val="0"/>
            <c:spPr>
              <a:solidFill>
                <a:schemeClr val="accent4">
                  <a:lumMod val="50000"/>
                </a:schemeClr>
              </a:solidFill>
              <a:ln>
                <a:noFill/>
              </a:ln>
              <a:effectLst/>
            </c:spPr>
          </c:dPt>
          <c:dPt>
            <c:idx val="196"/>
            <c:bubble3D val="0"/>
            <c:spPr>
              <a:solidFill>
                <a:schemeClr val="accent5">
                  <a:lumMod val="50000"/>
                </a:schemeClr>
              </a:solidFill>
              <a:ln>
                <a:noFill/>
              </a:ln>
              <a:effectLst/>
            </c:spPr>
          </c:dPt>
          <c:dPt>
            <c:idx val="197"/>
            <c:bubble3D val="0"/>
            <c:spPr>
              <a:solidFill>
                <a:schemeClr val="accent6">
                  <a:lumMod val="50000"/>
                </a:schemeClr>
              </a:solidFill>
              <a:ln>
                <a:noFill/>
              </a:ln>
              <a:effectLst/>
            </c:spPr>
          </c:dPt>
          <c:dPt>
            <c:idx val="198"/>
            <c:bubble3D val="0"/>
            <c:spPr>
              <a:solidFill>
                <a:schemeClr val="accent1">
                  <a:lumMod val="70000"/>
                  <a:lumOff val="30000"/>
                </a:schemeClr>
              </a:solidFill>
              <a:ln>
                <a:noFill/>
              </a:ln>
              <a:effectLst/>
            </c:spPr>
          </c:dPt>
          <c:dPt>
            <c:idx val="199"/>
            <c:bubble3D val="0"/>
            <c:spPr>
              <a:solidFill>
                <a:schemeClr val="accent2">
                  <a:lumMod val="70000"/>
                  <a:lumOff val="30000"/>
                </a:schemeClr>
              </a:solidFill>
              <a:ln>
                <a:noFill/>
              </a:ln>
              <a:effectLst/>
            </c:spPr>
          </c:dPt>
          <c:dPt>
            <c:idx val="200"/>
            <c:bubble3D val="0"/>
            <c:spPr>
              <a:solidFill>
                <a:schemeClr val="accent3">
                  <a:lumMod val="70000"/>
                  <a:lumOff val="30000"/>
                </a:schemeClr>
              </a:solidFill>
              <a:ln>
                <a:noFill/>
              </a:ln>
              <a:effectLst/>
            </c:spPr>
          </c:dPt>
          <c:dPt>
            <c:idx val="201"/>
            <c:bubble3D val="0"/>
            <c:spPr>
              <a:solidFill>
                <a:schemeClr val="accent4">
                  <a:lumMod val="70000"/>
                  <a:lumOff val="30000"/>
                </a:schemeClr>
              </a:solidFill>
              <a:ln>
                <a:noFill/>
              </a:ln>
              <a:effectLst/>
            </c:spPr>
          </c:dPt>
          <c:dPt>
            <c:idx val="202"/>
            <c:bubble3D val="0"/>
            <c:spPr>
              <a:solidFill>
                <a:schemeClr val="accent5">
                  <a:lumMod val="70000"/>
                  <a:lumOff val="30000"/>
                </a:schemeClr>
              </a:solidFill>
              <a:ln>
                <a:noFill/>
              </a:ln>
              <a:effectLst/>
            </c:spPr>
          </c:dPt>
          <c:dPt>
            <c:idx val="203"/>
            <c:bubble3D val="0"/>
            <c:spPr>
              <a:solidFill>
                <a:schemeClr val="accent6">
                  <a:lumMod val="70000"/>
                  <a:lumOff val="30000"/>
                </a:schemeClr>
              </a:solidFill>
              <a:ln>
                <a:noFill/>
              </a:ln>
              <a:effectLst/>
            </c:spPr>
          </c:dPt>
          <c:dPt>
            <c:idx val="204"/>
            <c:bubble3D val="0"/>
            <c:spPr>
              <a:solidFill>
                <a:schemeClr val="accent1">
                  <a:lumMod val="70000"/>
                </a:schemeClr>
              </a:solidFill>
              <a:ln>
                <a:noFill/>
              </a:ln>
              <a:effectLst/>
            </c:spPr>
          </c:dPt>
          <c:dPt>
            <c:idx val="205"/>
            <c:bubble3D val="0"/>
            <c:spPr>
              <a:solidFill>
                <a:schemeClr val="accent2">
                  <a:lumMod val="70000"/>
                </a:schemeClr>
              </a:solidFill>
              <a:ln>
                <a:noFill/>
              </a:ln>
              <a:effectLst/>
            </c:spPr>
          </c:dPt>
          <c:dPt>
            <c:idx val="206"/>
            <c:bubble3D val="0"/>
            <c:spPr>
              <a:solidFill>
                <a:schemeClr val="accent3">
                  <a:lumMod val="70000"/>
                </a:schemeClr>
              </a:solidFill>
              <a:ln>
                <a:noFill/>
              </a:ln>
              <a:effectLst/>
            </c:spPr>
          </c:dPt>
          <c:dPt>
            <c:idx val="207"/>
            <c:bubble3D val="0"/>
            <c:spPr>
              <a:solidFill>
                <a:schemeClr val="accent4">
                  <a:lumMod val="70000"/>
                </a:schemeClr>
              </a:solidFill>
              <a:ln>
                <a:noFill/>
              </a:ln>
              <a:effectLst/>
            </c:spPr>
          </c:dPt>
          <c:dPt>
            <c:idx val="208"/>
            <c:bubble3D val="0"/>
            <c:spPr>
              <a:solidFill>
                <a:schemeClr val="accent5">
                  <a:lumMod val="70000"/>
                </a:schemeClr>
              </a:solidFill>
              <a:ln>
                <a:noFill/>
              </a:ln>
              <a:effectLst/>
            </c:spPr>
          </c:dPt>
          <c:dPt>
            <c:idx val="209"/>
            <c:bubble3D val="0"/>
            <c:spPr>
              <a:solidFill>
                <a:schemeClr val="accent6">
                  <a:lumMod val="70000"/>
                </a:schemeClr>
              </a:solidFill>
              <a:ln>
                <a:noFill/>
              </a:ln>
              <a:effectLst/>
            </c:spPr>
          </c:dPt>
          <c:dPt>
            <c:idx val="210"/>
            <c:bubble3D val="0"/>
            <c:spPr>
              <a:solidFill>
                <a:schemeClr val="accent1">
                  <a:lumMod val="50000"/>
                  <a:lumOff val="50000"/>
                </a:schemeClr>
              </a:solidFill>
              <a:ln>
                <a:noFill/>
              </a:ln>
              <a:effectLst/>
            </c:spPr>
          </c:dPt>
          <c:dPt>
            <c:idx val="211"/>
            <c:bubble3D val="0"/>
            <c:spPr>
              <a:solidFill>
                <a:schemeClr val="accent2">
                  <a:lumMod val="50000"/>
                  <a:lumOff val="50000"/>
                </a:schemeClr>
              </a:solidFill>
              <a:ln>
                <a:noFill/>
              </a:ln>
              <a:effectLst/>
            </c:spPr>
          </c:dPt>
          <c:dPt>
            <c:idx val="212"/>
            <c:bubble3D val="0"/>
            <c:spPr>
              <a:solidFill>
                <a:schemeClr val="accent3">
                  <a:lumMod val="50000"/>
                  <a:lumOff val="50000"/>
                </a:schemeClr>
              </a:solidFill>
              <a:ln>
                <a:noFill/>
              </a:ln>
              <a:effectLst/>
            </c:spPr>
          </c:dPt>
          <c:dPt>
            <c:idx val="213"/>
            <c:bubble3D val="0"/>
            <c:spPr>
              <a:solidFill>
                <a:schemeClr val="accent4">
                  <a:lumMod val="50000"/>
                  <a:lumOff val="50000"/>
                </a:schemeClr>
              </a:solidFill>
              <a:ln>
                <a:noFill/>
              </a:ln>
              <a:effectLst/>
            </c:spPr>
          </c:dPt>
          <c:dPt>
            <c:idx val="214"/>
            <c:bubble3D val="0"/>
            <c:spPr>
              <a:solidFill>
                <a:schemeClr val="accent5">
                  <a:lumMod val="50000"/>
                  <a:lumOff val="50000"/>
                </a:schemeClr>
              </a:solidFill>
              <a:ln>
                <a:noFill/>
              </a:ln>
              <a:effectLst/>
            </c:spPr>
          </c:dPt>
          <c:dPt>
            <c:idx val="215"/>
            <c:bubble3D val="0"/>
            <c:spPr>
              <a:solidFill>
                <a:schemeClr val="accent6">
                  <a:lumMod val="50000"/>
                  <a:lumOff val="50000"/>
                </a:schemeClr>
              </a:solidFill>
              <a:ln>
                <a:noFill/>
              </a:ln>
              <a:effectLst/>
            </c:spPr>
          </c:dPt>
          <c:dPt>
            <c:idx val="216"/>
            <c:bubble3D val="0"/>
            <c:spPr>
              <a:solidFill>
                <a:schemeClr val="accent1"/>
              </a:solidFill>
              <a:ln>
                <a:noFill/>
              </a:ln>
              <a:effectLst/>
            </c:spPr>
          </c:dPt>
          <c:dPt>
            <c:idx val="217"/>
            <c:bubble3D val="0"/>
            <c:spPr>
              <a:solidFill>
                <a:schemeClr val="accent2"/>
              </a:solidFill>
              <a:ln>
                <a:noFill/>
              </a:ln>
              <a:effectLst/>
            </c:spPr>
          </c:dPt>
          <c:dPt>
            <c:idx val="218"/>
            <c:bubble3D val="0"/>
            <c:spPr>
              <a:solidFill>
                <a:schemeClr val="accent3"/>
              </a:solidFill>
              <a:ln>
                <a:noFill/>
              </a:ln>
              <a:effectLst/>
            </c:spPr>
          </c:dPt>
          <c:dPt>
            <c:idx val="219"/>
            <c:bubble3D val="0"/>
            <c:spPr>
              <a:solidFill>
                <a:schemeClr val="accent4"/>
              </a:solidFill>
              <a:ln>
                <a:noFill/>
              </a:ln>
              <a:effectLst/>
            </c:spPr>
          </c:dPt>
          <c:dPt>
            <c:idx val="220"/>
            <c:bubble3D val="0"/>
            <c:spPr>
              <a:solidFill>
                <a:schemeClr val="accent5"/>
              </a:solidFill>
              <a:ln>
                <a:noFill/>
              </a:ln>
              <a:effectLst/>
            </c:spPr>
          </c:dPt>
          <c:dPt>
            <c:idx val="221"/>
            <c:bubble3D val="0"/>
            <c:spPr>
              <a:solidFill>
                <a:schemeClr val="accent6"/>
              </a:solidFill>
              <a:ln>
                <a:noFill/>
              </a:ln>
              <a:effectLst/>
            </c:spPr>
          </c:dPt>
          <c:dPt>
            <c:idx val="222"/>
            <c:bubble3D val="0"/>
            <c:spPr>
              <a:solidFill>
                <a:schemeClr val="accent1">
                  <a:lumMod val="60000"/>
                </a:schemeClr>
              </a:solidFill>
              <a:ln>
                <a:noFill/>
              </a:ln>
              <a:effectLst/>
            </c:spPr>
          </c:dPt>
          <c:dPt>
            <c:idx val="223"/>
            <c:bubble3D val="0"/>
            <c:spPr>
              <a:solidFill>
                <a:schemeClr val="accent2">
                  <a:lumMod val="60000"/>
                </a:schemeClr>
              </a:solidFill>
              <a:ln>
                <a:noFill/>
              </a:ln>
              <a:effectLst/>
            </c:spPr>
          </c:dPt>
          <c:dPt>
            <c:idx val="224"/>
            <c:bubble3D val="0"/>
            <c:spPr>
              <a:solidFill>
                <a:schemeClr val="accent3">
                  <a:lumMod val="60000"/>
                </a:schemeClr>
              </a:solidFill>
              <a:ln>
                <a:noFill/>
              </a:ln>
              <a:effectLst/>
            </c:spPr>
          </c:dPt>
          <c:dPt>
            <c:idx val="225"/>
            <c:bubble3D val="0"/>
            <c:spPr>
              <a:solidFill>
                <a:schemeClr val="accent4">
                  <a:lumMod val="60000"/>
                </a:schemeClr>
              </a:solidFill>
              <a:ln>
                <a:noFill/>
              </a:ln>
              <a:effectLst/>
            </c:spPr>
          </c:dPt>
          <c:dPt>
            <c:idx val="226"/>
            <c:bubble3D val="0"/>
            <c:spPr>
              <a:solidFill>
                <a:schemeClr val="accent5">
                  <a:lumMod val="60000"/>
                </a:schemeClr>
              </a:solidFill>
              <a:ln>
                <a:noFill/>
              </a:ln>
              <a:effectLst/>
            </c:spPr>
          </c:dPt>
          <c:dPt>
            <c:idx val="227"/>
            <c:bubble3D val="0"/>
            <c:spPr>
              <a:solidFill>
                <a:schemeClr val="accent6">
                  <a:lumMod val="60000"/>
                </a:schemeClr>
              </a:solidFill>
              <a:ln>
                <a:noFill/>
              </a:ln>
              <a:effectLst/>
            </c:spPr>
          </c:dPt>
          <c:dPt>
            <c:idx val="228"/>
            <c:bubble3D val="0"/>
            <c:spPr>
              <a:solidFill>
                <a:schemeClr val="accent1">
                  <a:lumMod val="80000"/>
                  <a:lumOff val="20000"/>
                </a:schemeClr>
              </a:solidFill>
              <a:ln>
                <a:noFill/>
              </a:ln>
              <a:effectLst/>
            </c:spPr>
          </c:dPt>
          <c:dPt>
            <c:idx val="229"/>
            <c:bubble3D val="0"/>
            <c:spPr>
              <a:solidFill>
                <a:schemeClr val="accent2">
                  <a:lumMod val="80000"/>
                  <a:lumOff val="20000"/>
                </a:schemeClr>
              </a:solidFill>
              <a:ln>
                <a:noFill/>
              </a:ln>
              <a:effectLst/>
            </c:spPr>
          </c:dPt>
          <c:dPt>
            <c:idx val="230"/>
            <c:bubble3D val="0"/>
            <c:spPr>
              <a:solidFill>
                <a:schemeClr val="accent3">
                  <a:lumMod val="80000"/>
                  <a:lumOff val="20000"/>
                </a:schemeClr>
              </a:solidFill>
              <a:ln>
                <a:noFill/>
              </a:ln>
              <a:effectLst/>
            </c:spPr>
          </c:dPt>
          <c:dPt>
            <c:idx val="231"/>
            <c:bubble3D val="0"/>
            <c:spPr>
              <a:solidFill>
                <a:schemeClr val="accent4">
                  <a:lumMod val="80000"/>
                  <a:lumOff val="20000"/>
                </a:schemeClr>
              </a:solidFill>
              <a:ln>
                <a:noFill/>
              </a:ln>
              <a:effectLst/>
            </c:spPr>
          </c:dPt>
          <c:dPt>
            <c:idx val="232"/>
            <c:bubble3D val="0"/>
            <c:spPr>
              <a:solidFill>
                <a:schemeClr val="accent5">
                  <a:lumMod val="80000"/>
                  <a:lumOff val="20000"/>
                </a:schemeClr>
              </a:solidFill>
              <a:ln>
                <a:noFill/>
              </a:ln>
              <a:effectLst/>
            </c:spPr>
          </c:dPt>
          <c:dPt>
            <c:idx val="233"/>
            <c:bubble3D val="0"/>
            <c:spPr>
              <a:solidFill>
                <a:schemeClr val="accent6">
                  <a:lumMod val="80000"/>
                  <a:lumOff val="20000"/>
                </a:schemeClr>
              </a:solidFill>
              <a:ln>
                <a:noFill/>
              </a:ln>
              <a:effectLst/>
            </c:spPr>
          </c:dPt>
          <c:dPt>
            <c:idx val="234"/>
            <c:bubble3D val="0"/>
            <c:spPr>
              <a:solidFill>
                <a:schemeClr val="accent1">
                  <a:lumMod val="80000"/>
                </a:schemeClr>
              </a:solidFill>
              <a:ln>
                <a:noFill/>
              </a:ln>
              <a:effectLst/>
            </c:spPr>
          </c:dPt>
          <c:dPt>
            <c:idx val="235"/>
            <c:bubble3D val="0"/>
            <c:spPr>
              <a:solidFill>
                <a:schemeClr val="accent2">
                  <a:lumMod val="80000"/>
                </a:schemeClr>
              </a:solidFill>
              <a:ln>
                <a:noFill/>
              </a:ln>
              <a:effectLst/>
            </c:spPr>
          </c:dPt>
          <c:dPt>
            <c:idx val="236"/>
            <c:bubble3D val="0"/>
            <c:spPr>
              <a:solidFill>
                <a:schemeClr val="accent3">
                  <a:lumMod val="80000"/>
                </a:schemeClr>
              </a:solidFill>
              <a:ln>
                <a:noFill/>
              </a:ln>
              <a:effectLst/>
            </c:spPr>
          </c:dPt>
          <c:dPt>
            <c:idx val="237"/>
            <c:bubble3D val="0"/>
            <c:spPr>
              <a:solidFill>
                <a:schemeClr val="accent4">
                  <a:lumMod val="80000"/>
                </a:schemeClr>
              </a:solidFill>
              <a:ln>
                <a:noFill/>
              </a:ln>
              <a:effectLst/>
            </c:spPr>
          </c:dPt>
          <c:dPt>
            <c:idx val="238"/>
            <c:bubble3D val="0"/>
            <c:spPr>
              <a:solidFill>
                <a:schemeClr val="accent5">
                  <a:lumMod val="80000"/>
                </a:schemeClr>
              </a:solidFill>
              <a:ln>
                <a:noFill/>
              </a:ln>
              <a:effectLst/>
            </c:spPr>
          </c:dPt>
          <c:dPt>
            <c:idx val="239"/>
            <c:bubble3D val="0"/>
            <c:spPr>
              <a:solidFill>
                <a:schemeClr val="accent6">
                  <a:lumMod val="80000"/>
                </a:schemeClr>
              </a:solidFill>
              <a:ln>
                <a:noFill/>
              </a:ln>
              <a:effectLst/>
            </c:spPr>
          </c:dPt>
          <c:dPt>
            <c:idx val="240"/>
            <c:bubble3D val="0"/>
            <c:spPr>
              <a:solidFill>
                <a:schemeClr val="accent1">
                  <a:lumMod val="60000"/>
                  <a:lumOff val="40000"/>
                </a:schemeClr>
              </a:solidFill>
              <a:ln>
                <a:noFill/>
              </a:ln>
              <a:effectLst/>
            </c:spPr>
          </c:dPt>
          <c:dPt>
            <c:idx val="241"/>
            <c:bubble3D val="0"/>
            <c:spPr>
              <a:solidFill>
                <a:schemeClr val="accent2">
                  <a:lumMod val="60000"/>
                  <a:lumOff val="40000"/>
                </a:schemeClr>
              </a:solidFill>
              <a:ln>
                <a:noFill/>
              </a:ln>
              <a:effectLst/>
            </c:spPr>
          </c:dPt>
          <c:dPt>
            <c:idx val="242"/>
            <c:bubble3D val="0"/>
            <c:spPr>
              <a:solidFill>
                <a:schemeClr val="accent3">
                  <a:lumMod val="60000"/>
                  <a:lumOff val="40000"/>
                </a:schemeClr>
              </a:solidFill>
              <a:ln>
                <a:noFill/>
              </a:ln>
              <a:effectLst/>
            </c:spPr>
          </c:dPt>
          <c:dPt>
            <c:idx val="243"/>
            <c:bubble3D val="0"/>
            <c:spPr>
              <a:solidFill>
                <a:schemeClr val="accent4">
                  <a:lumMod val="60000"/>
                  <a:lumOff val="40000"/>
                </a:schemeClr>
              </a:solidFill>
              <a:ln>
                <a:noFill/>
              </a:ln>
              <a:effectLst/>
            </c:spPr>
          </c:dPt>
          <c:dPt>
            <c:idx val="244"/>
            <c:bubble3D val="0"/>
            <c:spPr>
              <a:solidFill>
                <a:schemeClr val="accent5">
                  <a:lumMod val="60000"/>
                  <a:lumOff val="40000"/>
                </a:schemeClr>
              </a:solidFill>
              <a:ln>
                <a:noFill/>
              </a:ln>
              <a:effectLst/>
            </c:spPr>
          </c:dPt>
          <c:dPt>
            <c:idx val="245"/>
            <c:bubble3D val="0"/>
            <c:spPr>
              <a:solidFill>
                <a:schemeClr val="accent6">
                  <a:lumMod val="60000"/>
                  <a:lumOff val="40000"/>
                </a:schemeClr>
              </a:solidFill>
              <a:ln>
                <a:noFill/>
              </a:ln>
              <a:effectLst/>
            </c:spPr>
          </c:dPt>
          <c:dPt>
            <c:idx val="246"/>
            <c:bubble3D val="0"/>
            <c:spPr>
              <a:solidFill>
                <a:schemeClr val="accent1">
                  <a:lumMod val="50000"/>
                </a:schemeClr>
              </a:solidFill>
              <a:ln>
                <a:noFill/>
              </a:ln>
              <a:effectLst/>
            </c:spPr>
          </c:dPt>
          <c:dPt>
            <c:idx val="247"/>
            <c:bubble3D val="0"/>
            <c:spPr>
              <a:solidFill>
                <a:schemeClr val="accent2">
                  <a:lumMod val="50000"/>
                </a:schemeClr>
              </a:solidFill>
              <a:ln>
                <a:noFill/>
              </a:ln>
              <a:effectLst/>
            </c:spPr>
          </c:dPt>
          <c:dPt>
            <c:idx val="248"/>
            <c:bubble3D val="0"/>
            <c:spPr>
              <a:solidFill>
                <a:schemeClr val="accent3">
                  <a:lumMod val="50000"/>
                </a:schemeClr>
              </a:solidFill>
              <a:ln>
                <a:noFill/>
              </a:ln>
              <a:effectLst/>
            </c:spPr>
          </c:dPt>
          <c:dPt>
            <c:idx val="249"/>
            <c:bubble3D val="0"/>
            <c:spPr>
              <a:solidFill>
                <a:schemeClr val="accent4">
                  <a:lumMod val="50000"/>
                </a:schemeClr>
              </a:solidFill>
              <a:ln>
                <a:noFill/>
              </a:ln>
              <a:effectLst/>
            </c:spPr>
          </c:dPt>
          <c:dPt>
            <c:idx val="250"/>
            <c:bubble3D val="0"/>
            <c:spPr>
              <a:solidFill>
                <a:schemeClr val="accent5">
                  <a:lumMod val="50000"/>
                </a:schemeClr>
              </a:solidFill>
              <a:ln>
                <a:noFill/>
              </a:ln>
              <a:effectLst/>
            </c:spPr>
          </c:dPt>
          <c:dPt>
            <c:idx val="251"/>
            <c:bubble3D val="0"/>
            <c:spPr>
              <a:solidFill>
                <a:schemeClr val="accent6">
                  <a:lumMod val="50000"/>
                </a:schemeClr>
              </a:solidFill>
              <a:ln>
                <a:noFill/>
              </a:ln>
              <a:effectLst/>
            </c:spPr>
          </c:dPt>
          <c:dPt>
            <c:idx val="252"/>
            <c:bubble3D val="0"/>
            <c:spPr>
              <a:solidFill>
                <a:schemeClr val="accent1">
                  <a:lumMod val="70000"/>
                  <a:lumOff val="30000"/>
                </a:schemeClr>
              </a:solidFill>
              <a:ln>
                <a:noFill/>
              </a:ln>
              <a:effectLst/>
            </c:spPr>
          </c:dPt>
          <c:dPt>
            <c:idx val="253"/>
            <c:bubble3D val="0"/>
            <c:spPr>
              <a:solidFill>
                <a:schemeClr val="accent2">
                  <a:lumMod val="70000"/>
                  <a:lumOff val="30000"/>
                </a:schemeClr>
              </a:solidFill>
              <a:ln>
                <a:noFill/>
              </a:ln>
              <a:effectLst/>
            </c:spPr>
          </c:dPt>
          <c:dPt>
            <c:idx val="254"/>
            <c:bubble3D val="0"/>
            <c:spPr>
              <a:solidFill>
                <a:schemeClr val="accent3">
                  <a:lumMod val="70000"/>
                  <a:lumOff val="30000"/>
                </a:schemeClr>
              </a:solidFill>
              <a:ln>
                <a:noFill/>
              </a:ln>
              <a:effectLst/>
            </c:spPr>
          </c:dPt>
          <c:dPt>
            <c:idx val="255"/>
            <c:bubble3D val="0"/>
            <c:spPr>
              <a:solidFill>
                <a:schemeClr val="accent4">
                  <a:lumMod val="70000"/>
                  <a:lumOff val="30000"/>
                </a:schemeClr>
              </a:solidFill>
              <a:ln>
                <a:noFill/>
              </a:ln>
              <a:effectLst/>
            </c:spPr>
          </c:dPt>
          <c:dPt>
            <c:idx val="256"/>
            <c:bubble3D val="0"/>
            <c:spPr>
              <a:solidFill>
                <a:schemeClr val="accent5">
                  <a:lumMod val="70000"/>
                  <a:lumOff val="30000"/>
                </a:schemeClr>
              </a:solidFill>
              <a:ln>
                <a:noFill/>
              </a:ln>
              <a:effectLst/>
            </c:spPr>
          </c:dPt>
          <c:dPt>
            <c:idx val="257"/>
            <c:bubble3D val="0"/>
            <c:spPr>
              <a:solidFill>
                <a:schemeClr val="accent6">
                  <a:lumMod val="70000"/>
                  <a:lumOff val="30000"/>
                </a:schemeClr>
              </a:solidFill>
              <a:ln>
                <a:noFill/>
              </a:ln>
              <a:effectLst/>
            </c:spPr>
          </c:dPt>
          <c:dPt>
            <c:idx val="258"/>
            <c:bubble3D val="0"/>
            <c:spPr>
              <a:solidFill>
                <a:schemeClr val="accent1">
                  <a:lumMod val="70000"/>
                </a:schemeClr>
              </a:solidFill>
              <a:ln>
                <a:noFill/>
              </a:ln>
              <a:effectLst/>
            </c:spPr>
          </c:dPt>
          <c:dPt>
            <c:idx val="259"/>
            <c:bubble3D val="0"/>
            <c:spPr>
              <a:solidFill>
                <a:schemeClr val="accent2">
                  <a:lumMod val="70000"/>
                </a:schemeClr>
              </a:solidFill>
              <a:ln>
                <a:noFill/>
              </a:ln>
              <a:effectLst/>
            </c:spPr>
          </c:dPt>
          <c:dPt>
            <c:idx val="260"/>
            <c:bubble3D val="0"/>
            <c:spPr>
              <a:solidFill>
                <a:schemeClr val="accent3">
                  <a:lumMod val="70000"/>
                </a:schemeClr>
              </a:solidFill>
              <a:ln>
                <a:noFill/>
              </a:ln>
              <a:effectLst/>
            </c:spPr>
          </c:dPt>
          <c:dPt>
            <c:idx val="261"/>
            <c:bubble3D val="0"/>
            <c:spPr>
              <a:solidFill>
                <a:schemeClr val="accent4">
                  <a:lumMod val="70000"/>
                </a:schemeClr>
              </a:solidFill>
              <a:ln>
                <a:noFill/>
              </a:ln>
              <a:effectLst/>
            </c:spPr>
          </c:dPt>
          <c:dPt>
            <c:idx val="262"/>
            <c:bubble3D val="0"/>
            <c:spPr>
              <a:solidFill>
                <a:schemeClr val="accent5">
                  <a:lumMod val="70000"/>
                </a:schemeClr>
              </a:solidFill>
              <a:ln>
                <a:noFill/>
              </a:ln>
              <a:effectLst/>
            </c:spPr>
          </c:dPt>
          <c:dPt>
            <c:idx val="263"/>
            <c:bubble3D val="0"/>
            <c:spPr>
              <a:solidFill>
                <a:schemeClr val="accent6">
                  <a:lumMod val="70000"/>
                </a:schemeClr>
              </a:solidFill>
              <a:ln>
                <a:noFill/>
              </a:ln>
              <a:effectLst/>
            </c:spPr>
          </c:dPt>
          <c:dPt>
            <c:idx val="264"/>
            <c:bubble3D val="0"/>
            <c:spPr>
              <a:solidFill>
                <a:schemeClr val="accent1">
                  <a:lumMod val="50000"/>
                  <a:lumOff val="50000"/>
                </a:schemeClr>
              </a:solidFill>
              <a:ln>
                <a:noFill/>
              </a:ln>
              <a:effectLst/>
            </c:spPr>
          </c:dPt>
          <c:dPt>
            <c:idx val="265"/>
            <c:bubble3D val="0"/>
            <c:spPr>
              <a:solidFill>
                <a:schemeClr val="accent2">
                  <a:lumMod val="50000"/>
                  <a:lumOff val="50000"/>
                </a:schemeClr>
              </a:solidFill>
              <a:ln>
                <a:noFill/>
              </a:ln>
              <a:effectLst/>
            </c:spPr>
          </c:dPt>
          <c:dPt>
            <c:idx val="266"/>
            <c:bubble3D val="0"/>
            <c:spPr>
              <a:solidFill>
                <a:schemeClr val="accent3">
                  <a:lumMod val="50000"/>
                  <a:lumOff val="50000"/>
                </a:schemeClr>
              </a:solidFill>
              <a:ln>
                <a:noFill/>
              </a:ln>
              <a:effectLst/>
            </c:spPr>
          </c:dPt>
          <c:dPt>
            <c:idx val="267"/>
            <c:bubble3D val="0"/>
            <c:spPr>
              <a:solidFill>
                <a:schemeClr val="accent4">
                  <a:lumMod val="50000"/>
                  <a:lumOff val="50000"/>
                </a:schemeClr>
              </a:solidFill>
              <a:ln>
                <a:noFill/>
              </a:ln>
              <a:effectLst/>
            </c:spPr>
          </c:dPt>
          <c:dPt>
            <c:idx val="268"/>
            <c:bubble3D val="0"/>
            <c:spPr>
              <a:solidFill>
                <a:schemeClr val="accent5">
                  <a:lumMod val="50000"/>
                  <a:lumOff val="50000"/>
                </a:schemeClr>
              </a:solidFill>
              <a:ln>
                <a:noFill/>
              </a:ln>
              <a:effectLst/>
            </c:spPr>
          </c:dPt>
          <c:dPt>
            <c:idx val="269"/>
            <c:bubble3D val="0"/>
            <c:spPr>
              <a:solidFill>
                <a:schemeClr val="accent6">
                  <a:lumMod val="50000"/>
                  <a:lumOff val="50000"/>
                </a:schemeClr>
              </a:solidFill>
              <a:ln>
                <a:noFill/>
              </a:ln>
              <a:effectLst/>
            </c:spPr>
          </c:dPt>
          <c:dPt>
            <c:idx val="270"/>
            <c:bubble3D val="0"/>
            <c:spPr>
              <a:solidFill>
                <a:schemeClr val="accent1"/>
              </a:solidFill>
              <a:ln>
                <a:noFill/>
              </a:ln>
              <a:effectLst/>
            </c:spPr>
          </c:dPt>
          <c:dPt>
            <c:idx val="271"/>
            <c:bubble3D val="0"/>
            <c:spPr>
              <a:solidFill>
                <a:schemeClr val="accent2"/>
              </a:solidFill>
              <a:ln>
                <a:noFill/>
              </a:ln>
              <a:effectLst/>
            </c:spPr>
          </c:dPt>
          <c:dPt>
            <c:idx val="272"/>
            <c:bubble3D val="0"/>
            <c:spPr>
              <a:solidFill>
                <a:schemeClr val="accent3"/>
              </a:solidFill>
              <a:ln>
                <a:noFill/>
              </a:ln>
              <a:effectLst/>
            </c:spPr>
          </c:dPt>
          <c:dPt>
            <c:idx val="273"/>
            <c:bubble3D val="0"/>
            <c:spPr>
              <a:solidFill>
                <a:schemeClr val="accent4"/>
              </a:solidFill>
              <a:ln>
                <a:noFill/>
              </a:ln>
              <a:effectLst/>
            </c:spPr>
          </c:dPt>
          <c:dPt>
            <c:idx val="274"/>
            <c:bubble3D val="0"/>
            <c:spPr>
              <a:solidFill>
                <a:schemeClr val="accent5"/>
              </a:solidFill>
              <a:ln>
                <a:noFill/>
              </a:ln>
              <a:effectLst/>
            </c:spPr>
          </c:dPt>
          <c:dPt>
            <c:idx val="275"/>
            <c:bubble3D val="0"/>
            <c:spPr>
              <a:solidFill>
                <a:schemeClr val="accent6"/>
              </a:solidFill>
              <a:ln>
                <a:noFill/>
              </a:ln>
              <a:effectLst/>
            </c:spPr>
          </c:dPt>
          <c:dPt>
            <c:idx val="276"/>
            <c:bubble3D val="0"/>
            <c:spPr>
              <a:solidFill>
                <a:schemeClr val="accent1">
                  <a:lumMod val="60000"/>
                </a:schemeClr>
              </a:solidFill>
              <a:ln>
                <a:noFill/>
              </a:ln>
              <a:effectLst/>
            </c:spPr>
          </c:dPt>
          <c:dPt>
            <c:idx val="277"/>
            <c:bubble3D val="0"/>
            <c:spPr>
              <a:solidFill>
                <a:schemeClr val="accent2">
                  <a:lumMod val="60000"/>
                </a:schemeClr>
              </a:solidFill>
              <a:ln>
                <a:noFill/>
              </a:ln>
              <a:effectLst/>
            </c:spPr>
          </c:dPt>
          <c:dPt>
            <c:idx val="278"/>
            <c:bubble3D val="0"/>
            <c:spPr>
              <a:solidFill>
                <a:schemeClr val="accent3">
                  <a:lumMod val="60000"/>
                </a:schemeClr>
              </a:solidFill>
              <a:ln>
                <a:noFill/>
              </a:ln>
              <a:effectLst/>
            </c:spPr>
          </c:dPt>
          <c:dPt>
            <c:idx val="279"/>
            <c:bubble3D val="0"/>
            <c:spPr>
              <a:solidFill>
                <a:schemeClr val="accent4">
                  <a:lumMod val="60000"/>
                </a:schemeClr>
              </a:solidFill>
              <a:ln>
                <a:noFill/>
              </a:ln>
              <a:effectLst/>
            </c:spPr>
          </c:dPt>
          <c:dPt>
            <c:idx val="280"/>
            <c:bubble3D val="0"/>
            <c:spPr>
              <a:solidFill>
                <a:schemeClr val="accent5">
                  <a:lumMod val="60000"/>
                </a:schemeClr>
              </a:solidFill>
              <a:ln>
                <a:noFill/>
              </a:ln>
              <a:effectLst/>
            </c:spPr>
          </c:dPt>
          <c:dPt>
            <c:idx val="281"/>
            <c:bubble3D val="0"/>
            <c:spPr>
              <a:solidFill>
                <a:schemeClr val="accent6">
                  <a:lumMod val="60000"/>
                </a:schemeClr>
              </a:solidFill>
              <a:ln>
                <a:noFill/>
              </a:ln>
              <a:effectLst/>
            </c:spPr>
          </c:dPt>
          <c:dPt>
            <c:idx val="282"/>
            <c:bubble3D val="0"/>
            <c:spPr>
              <a:solidFill>
                <a:schemeClr val="accent1">
                  <a:lumMod val="80000"/>
                  <a:lumOff val="20000"/>
                </a:schemeClr>
              </a:solidFill>
              <a:ln>
                <a:noFill/>
              </a:ln>
              <a:effectLst/>
            </c:spPr>
          </c:dPt>
          <c:dPt>
            <c:idx val="283"/>
            <c:bubble3D val="0"/>
            <c:spPr>
              <a:solidFill>
                <a:schemeClr val="accent2">
                  <a:lumMod val="80000"/>
                  <a:lumOff val="20000"/>
                </a:schemeClr>
              </a:solidFill>
              <a:ln>
                <a:noFill/>
              </a:ln>
              <a:effectLst/>
            </c:spPr>
          </c:dPt>
          <c:dPt>
            <c:idx val="284"/>
            <c:bubble3D val="0"/>
            <c:spPr>
              <a:solidFill>
                <a:schemeClr val="accent3">
                  <a:lumMod val="80000"/>
                  <a:lumOff val="20000"/>
                </a:schemeClr>
              </a:solidFill>
              <a:ln>
                <a:noFill/>
              </a:ln>
              <a:effectLst/>
            </c:spPr>
          </c:dPt>
          <c:dPt>
            <c:idx val="285"/>
            <c:bubble3D val="0"/>
            <c:spPr>
              <a:solidFill>
                <a:schemeClr val="accent4">
                  <a:lumMod val="80000"/>
                  <a:lumOff val="20000"/>
                </a:schemeClr>
              </a:solidFill>
              <a:ln>
                <a:noFill/>
              </a:ln>
              <a:effectLst/>
            </c:spPr>
          </c:dPt>
          <c:dPt>
            <c:idx val="286"/>
            <c:bubble3D val="0"/>
            <c:spPr>
              <a:solidFill>
                <a:schemeClr val="accent5">
                  <a:lumMod val="80000"/>
                  <a:lumOff val="20000"/>
                </a:schemeClr>
              </a:solidFill>
              <a:ln>
                <a:noFill/>
              </a:ln>
              <a:effectLst/>
            </c:spPr>
          </c:dPt>
          <c:dPt>
            <c:idx val="287"/>
            <c:bubble3D val="0"/>
            <c:spPr>
              <a:solidFill>
                <a:schemeClr val="accent6">
                  <a:lumMod val="80000"/>
                  <a:lumOff val="20000"/>
                </a:schemeClr>
              </a:solidFill>
              <a:ln>
                <a:noFill/>
              </a:ln>
              <a:effectLst/>
            </c:spPr>
          </c:dPt>
          <c:dPt>
            <c:idx val="288"/>
            <c:bubble3D val="0"/>
            <c:spPr>
              <a:solidFill>
                <a:schemeClr val="accent1">
                  <a:lumMod val="80000"/>
                </a:schemeClr>
              </a:solidFill>
              <a:ln>
                <a:noFill/>
              </a:ln>
              <a:effectLst/>
            </c:spPr>
          </c:dPt>
          <c:dPt>
            <c:idx val="289"/>
            <c:bubble3D val="0"/>
            <c:spPr>
              <a:solidFill>
                <a:schemeClr val="accent2">
                  <a:lumMod val="80000"/>
                </a:schemeClr>
              </a:solidFill>
              <a:ln>
                <a:noFill/>
              </a:ln>
              <a:effectLst/>
            </c:spPr>
          </c:dPt>
          <c:dPt>
            <c:idx val="290"/>
            <c:bubble3D val="0"/>
            <c:spPr>
              <a:solidFill>
                <a:schemeClr val="accent3">
                  <a:lumMod val="80000"/>
                </a:schemeClr>
              </a:solidFill>
              <a:ln>
                <a:noFill/>
              </a:ln>
              <a:effectLst/>
            </c:spPr>
          </c:dPt>
          <c:dPt>
            <c:idx val="291"/>
            <c:bubble3D val="0"/>
            <c:spPr>
              <a:solidFill>
                <a:schemeClr val="accent4">
                  <a:lumMod val="80000"/>
                </a:schemeClr>
              </a:solidFill>
              <a:ln>
                <a:noFill/>
              </a:ln>
              <a:effectLst/>
            </c:spPr>
          </c:dPt>
          <c:dPt>
            <c:idx val="292"/>
            <c:bubble3D val="0"/>
            <c:spPr>
              <a:solidFill>
                <a:schemeClr val="accent5">
                  <a:lumMod val="80000"/>
                </a:schemeClr>
              </a:solidFill>
              <a:ln>
                <a:noFill/>
              </a:ln>
              <a:effectLst/>
            </c:spPr>
          </c:dPt>
          <c:dPt>
            <c:idx val="293"/>
            <c:bubble3D val="0"/>
            <c:spPr>
              <a:solidFill>
                <a:schemeClr val="accent6">
                  <a:lumMod val="80000"/>
                </a:schemeClr>
              </a:solidFill>
              <a:ln>
                <a:noFill/>
              </a:ln>
              <a:effectLst/>
            </c:spPr>
          </c:dPt>
          <c:dPt>
            <c:idx val="294"/>
            <c:bubble3D val="0"/>
            <c:spPr>
              <a:solidFill>
                <a:schemeClr val="accent1">
                  <a:lumMod val="60000"/>
                  <a:lumOff val="40000"/>
                </a:schemeClr>
              </a:solidFill>
              <a:ln>
                <a:noFill/>
              </a:ln>
              <a:effectLst/>
            </c:spPr>
          </c:dPt>
          <c:dPt>
            <c:idx val="295"/>
            <c:bubble3D val="0"/>
            <c:spPr>
              <a:solidFill>
                <a:schemeClr val="accent2">
                  <a:lumMod val="60000"/>
                  <a:lumOff val="40000"/>
                </a:schemeClr>
              </a:solidFill>
              <a:ln>
                <a:noFill/>
              </a:ln>
              <a:effectLst/>
            </c:spPr>
          </c:dPt>
          <c:dPt>
            <c:idx val="296"/>
            <c:bubble3D val="0"/>
            <c:spPr>
              <a:solidFill>
                <a:schemeClr val="accent3">
                  <a:lumMod val="60000"/>
                  <a:lumOff val="40000"/>
                </a:schemeClr>
              </a:solidFill>
              <a:ln>
                <a:noFill/>
              </a:ln>
              <a:effectLst/>
            </c:spPr>
          </c:dPt>
          <c:dPt>
            <c:idx val="297"/>
            <c:bubble3D val="0"/>
            <c:spPr>
              <a:solidFill>
                <a:schemeClr val="accent4">
                  <a:lumMod val="60000"/>
                  <a:lumOff val="40000"/>
                </a:schemeClr>
              </a:solidFill>
              <a:ln>
                <a:noFill/>
              </a:ln>
              <a:effectLst/>
            </c:spPr>
          </c:dPt>
          <c:dPt>
            <c:idx val="298"/>
            <c:bubble3D val="0"/>
            <c:spPr>
              <a:solidFill>
                <a:schemeClr val="accent5">
                  <a:lumMod val="60000"/>
                  <a:lumOff val="40000"/>
                </a:schemeClr>
              </a:solidFill>
              <a:ln>
                <a:noFill/>
              </a:ln>
              <a:effectLst/>
            </c:spPr>
          </c:dPt>
          <c:dPt>
            <c:idx val="299"/>
            <c:bubble3D val="0"/>
            <c:spPr>
              <a:solidFill>
                <a:schemeClr val="accent6">
                  <a:lumMod val="60000"/>
                  <a:lumOff val="40000"/>
                </a:schemeClr>
              </a:solidFill>
              <a:ln>
                <a:noFill/>
              </a:ln>
              <a:effectLst/>
            </c:spPr>
          </c:dPt>
          <c:dPt>
            <c:idx val="300"/>
            <c:bubble3D val="0"/>
            <c:spPr>
              <a:solidFill>
                <a:schemeClr val="accent1">
                  <a:lumMod val="50000"/>
                </a:schemeClr>
              </a:solidFill>
              <a:ln>
                <a:noFill/>
              </a:ln>
              <a:effectLst/>
            </c:spPr>
          </c:dPt>
          <c:dPt>
            <c:idx val="301"/>
            <c:bubble3D val="0"/>
            <c:spPr>
              <a:solidFill>
                <a:schemeClr val="accent2">
                  <a:lumMod val="50000"/>
                </a:schemeClr>
              </a:solidFill>
              <a:ln>
                <a:noFill/>
              </a:ln>
              <a:effectLst/>
            </c:spPr>
          </c:dPt>
          <c:dPt>
            <c:idx val="302"/>
            <c:bubble3D val="0"/>
            <c:spPr>
              <a:solidFill>
                <a:schemeClr val="accent3">
                  <a:lumMod val="50000"/>
                </a:schemeClr>
              </a:solidFill>
              <a:ln>
                <a:noFill/>
              </a:ln>
              <a:effectLst/>
            </c:spPr>
          </c:dPt>
          <c:dPt>
            <c:idx val="303"/>
            <c:bubble3D val="0"/>
            <c:spPr>
              <a:solidFill>
                <a:schemeClr val="accent4">
                  <a:lumMod val="50000"/>
                </a:schemeClr>
              </a:solidFill>
              <a:ln>
                <a:noFill/>
              </a:ln>
              <a:effectLst/>
            </c:spPr>
          </c:dPt>
          <c:dPt>
            <c:idx val="304"/>
            <c:bubble3D val="0"/>
            <c:spPr>
              <a:solidFill>
                <a:schemeClr val="accent5">
                  <a:lumMod val="50000"/>
                </a:schemeClr>
              </a:solidFill>
              <a:ln>
                <a:noFill/>
              </a:ln>
              <a:effectLst/>
            </c:spPr>
          </c:dPt>
          <c:dPt>
            <c:idx val="305"/>
            <c:bubble3D val="0"/>
            <c:spPr>
              <a:solidFill>
                <a:schemeClr val="accent6">
                  <a:lumMod val="50000"/>
                </a:schemeClr>
              </a:solidFill>
              <a:ln>
                <a:noFill/>
              </a:ln>
              <a:effectLst/>
            </c:spPr>
          </c:dPt>
          <c:dPt>
            <c:idx val="306"/>
            <c:bubble3D val="0"/>
            <c:spPr>
              <a:solidFill>
                <a:schemeClr val="accent1">
                  <a:lumMod val="70000"/>
                  <a:lumOff val="30000"/>
                </a:schemeClr>
              </a:solidFill>
              <a:ln>
                <a:noFill/>
              </a:ln>
              <a:effectLst/>
            </c:spPr>
          </c:dPt>
          <c:dPt>
            <c:idx val="307"/>
            <c:bubble3D val="0"/>
            <c:spPr>
              <a:solidFill>
                <a:schemeClr val="accent2">
                  <a:lumMod val="70000"/>
                  <a:lumOff val="30000"/>
                </a:schemeClr>
              </a:solidFill>
              <a:ln>
                <a:noFill/>
              </a:ln>
              <a:effectLst/>
            </c:spPr>
          </c:dPt>
          <c:dPt>
            <c:idx val="308"/>
            <c:bubble3D val="0"/>
            <c:spPr>
              <a:solidFill>
                <a:schemeClr val="accent3">
                  <a:lumMod val="70000"/>
                  <a:lumOff val="30000"/>
                </a:schemeClr>
              </a:solidFill>
              <a:ln>
                <a:noFill/>
              </a:ln>
              <a:effectLst/>
            </c:spPr>
          </c:dPt>
          <c:dPt>
            <c:idx val="309"/>
            <c:bubble3D val="0"/>
            <c:spPr>
              <a:solidFill>
                <a:schemeClr val="accent4">
                  <a:lumMod val="70000"/>
                  <a:lumOff val="30000"/>
                </a:schemeClr>
              </a:solidFill>
              <a:ln>
                <a:noFill/>
              </a:ln>
              <a:effectLst/>
            </c:spPr>
          </c:dPt>
          <c:dPt>
            <c:idx val="310"/>
            <c:bubble3D val="0"/>
            <c:spPr>
              <a:solidFill>
                <a:schemeClr val="accent5">
                  <a:lumMod val="70000"/>
                  <a:lumOff val="30000"/>
                </a:schemeClr>
              </a:solidFill>
              <a:ln>
                <a:noFill/>
              </a:ln>
              <a:effectLst/>
            </c:spPr>
          </c:dPt>
          <c:dPt>
            <c:idx val="311"/>
            <c:bubble3D val="0"/>
            <c:spPr>
              <a:solidFill>
                <a:schemeClr val="accent6">
                  <a:lumMod val="70000"/>
                  <a:lumOff val="30000"/>
                </a:schemeClr>
              </a:solidFill>
              <a:ln>
                <a:noFill/>
              </a:ln>
              <a:effectLst/>
            </c:spPr>
          </c:dPt>
          <c:dPt>
            <c:idx val="312"/>
            <c:bubble3D val="0"/>
            <c:spPr>
              <a:solidFill>
                <a:schemeClr val="accent1">
                  <a:lumMod val="70000"/>
                </a:schemeClr>
              </a:solidFill>
              <a:ln>
                <a:noFill/>
              </a:ln>
              <a:effectLst/>
            </c:spPr>
          </c:dPt>
          <c:dPt>
            <c:idx val="313"/>
            <c:bubble3D val="0"/>
            <c:spPr>
              <a:solidFill>
                <a:schemeClr val="accent2">
                  <a:lumMod val="70000"/>
                </a:schemeClr>
              </a:solidFill>
              <a:ln>
                <a:noFill/>
              </a:ln>
              <a:effectLst/>
            </c:spPr>
          </c:dPt>
          <c:dPt>
            <c:idx val="314"/>
            <c:bubble3D val="0"/>
            <c:spPr>
              <a:solidFill>
                <a:schemeClr val="accent3">
                  <a:lumMod val="70000"/>
                </a:schemeClr>
              </a:solidFill>
              <a:ln>
                <a:noFill/>
              </a:ln>
              <a:effectLst/>
            </c:spPr>
          </c:dPt>
          <c:dPt>
            <c:idx val="315"/>
            <c:bubble3D val="0"/>
            <c:spPr>
              <a:solidFill>
                <a:schemeClr val="accent4">
                  <a:lumMod val="70000"/>
                </a:schemeClr>
              </a:solidFill>
              <a:ln>
                <a:noFill/>
              </a:ln>
              <a:effectLst/>
            </c:spPr>
          </c:dPt>
          <c:dPt>
            <c:idx val="316"/>
            <c:bubble3D val="0"/>
            <c:spPr>
              <a:solidFill>
                <a:schemeClr val="accent5">
                  <a:lumMod val="70000"/>
                </a:schemeClr>
              </a:solidFill>
              <a:ln>
                <a:noFill/>
              </a:ln>
              <a:effectLst/>
            </c:spPr>
          </c:dPt>
          <c:dPt>
            <c:idx val="317"/>
            <c:bubble3D val="0"/>
            <c:spPr>
              <a:solidFill>
                <a:schemeClr val="accent6">
                  <a:lumMod val="70000"/>
                </a:schemeClr>
              </a:solidFill>
              <a:ln>
                <a:noFill/>
              </a:ln>
              <a:effectLst/>
            </c:spPr>
          </c:dPt>
          <c:dPt>
            <c:idx val="318"/>
            <c:bubble3D val="0"/>
            <c:spPr>
              <a:solidFill>
                <a:schemeClr val="accent1">
                  <a:lumMod val="50000"/>
                  <a:lumOff val="50000"/>
                </a:schemeClr>
              </a:solidFill>
              <a:ln>
                <a:noFill/>
              </a:ln>
              <a:effectLst/>
            </c:spPr>
          </c:dPt>
          <c:dPt>
            <c:idx val="319"/>
            <c:bubble3D val="0"/>
            <c:spPr>
              <a:solidFill>
                <a:schemeClr val="accent2">
                  <a:lumMod val="50000"/>
                  <a:lumOff val="50000"/>
                </a:schemeClr>
              </a:solidFill>
              <a:ln>
                <a:noFill/>
              </a:ln>
              <a:effectLst/>
            </c:spPr>
          </c:dPt>
          <c:dPt>
            <c:idx val="320"/>
            <c:bubble3D val="0"/>
            <c:spPr>
              <a:solidFill>
                <a:schemeClr val="accent3">
                  <a:lumMod val="50000"/>
                  <a:lumOff val="50000"/>
                </a:schemeClr>
              </a:solidFill>
              <a:ln>
                <a:noFill/>
              </a:ln>
              <a:effectLst/>
            </c:spPr>
          </c:dPt>
          <c:dPt>
            <c:idx val="321"/>
            <c:bubble3D val="0"/>
            <c:spPr>
              <a:solidFill>
                <a:schemeClr val="accent4">
                  <a:lumMod val="50000"/>
                  <a:lumOff val="50000"/>
                </a:schemeClr>
              </a:solidFill>
              <a:ln>
                <a:noFill/>
              </a:ln>
              <a:effectLst/>
            </c:spPr>
          </c:dPt>
          <c:dPt>
            <c:idx val="322"/>
            <c:bubble3D val="0"/>
            <c:spPr>
              <a:solidFill>
                <a:schemeClr val="accent5">
                  <a:lumMod val="50000"/>
                  <a:lumOff val="50000"/>
                </a:schemeClr>
              </a:solidFill>
              <a:ln>
                <a:noFill/>
              </a:ln>
              <a:effectLst/>
            </c:spPr>
          </c:dPt>
          <c:dPt>
            <c:idx val="323"/>
            <c:bubble3D val="0"/>
            <c:spPr>
              <a:solidFill>
                <a:schemeClr val="accent6">
                  <a:lumMod val="50000"/>
                  <a:lumOff val="50000"/>
                </a:schemeClr>
              </a:solidFill>
              <a:ln>
                <a:noFill/>
              </a:ln>
              <a:effectLst/>
            </c:spPr>
          </c:dPt>
          <c:dPt>
            <c:idx val="324"/>
            <c:bubble3D val="0"/>
            <c:spPr>
              <a:solidFill>
                <a:schemeClr val="accent1"/>
              </a:solidFill>
              <a:ln>
                <a:noFill/>
              </a:ln>
              <a:effectLst/>
            </c:spPr>
          </c:dPt>
          <c:dPt>
            <c:idx val="325"/>
            <c:bubble3D val="0"/>
            <c:spPr>
              <a:solidFill>
                <a:schemeClr val="accent2"/>
              </a:solidFill>
              <a:ln>
                <a:noFill/>
              </a:ln>
              <a:effectLst/>
            </c:spPr>
          </c:dPt>
          <c:dPt>
            <c:idx val="326"/>
            <c:bubble3D val="0"/>
            <c:spPr>
              <a:solidFill>
                <a:schemeClr val="accent3"/>
              </a:solidFill>
              <a:ln>
                <a:noFill/>
              </a:ln>
              <a:effectLst/>
            </c:spPr>
          </c:dPt>
          <c:dPt>
            <c:idx val="327"/>
            <c:bubble3D val="0"/>
            <c:spPr>
              <a:solidFill>
                <a:schemeClr val="accent4"/>
              </a:solidFill>
              <a:ln>
                <a:noFill/>
              </a:ln>
              <a:effectLst/>
            </c:spPr>
          </c:dPt>
          <c:dPt>
            <c:idx val="328"/>
            <c:bubble3D val="0"/>
            <c:spPr>
              <a:solidFill>
                <a:schemeClr val="accent5"/>
              </a:solidFill>
              <a:ln>
                <a:noFill/>
              </a:ln>
              <a:effectLst/>
            </c:spPr>
          </c:dPt>
          <c:dPt>
            <c:idx val="329"/>
            <c:bubble3D val="0"/>
            <c:spPr>
              <a:solidFill>
                <a:schemeClr val="accent6"/>
              </a:solidFill>
              <a:ln>
                <a:noFill/>
              </a:ln>
              <a:effectLst/>
            </c:spPr>
          </c:dPt>
          <c:dPt>
            <c:idx val="330"/>
            <c:bubble3D val="0"/>
            <c:spPr>
              <a:solidFill>
                <a:schemeClr val="accent1">
                  <a:lumMod val="60000"/>
                </a:schemeClr>
              </a:solidFill>
              <a:ln>
                <a:noFill/>
              </a:ln>
              <a:effectLst/>
            </c:spPr>
          </c:dPt>
          <c:dPt>
            <c:idx val="331"/>
            <c:bubble3D val="0"/>
            <c:spPr>
              <a:solidFill>
                <a:schemeClr val="accent2">
                  <a:lumMod val="60000"/>
                </a:schemeClr>
              </a:solidFill>
              <a:ln>
                <a:noFill/>
              </a:ln>
              <a:effectLst/>
            </c:spPr>
          </c:dPt>
          <c:dPt>
            <c:idx val="332"/>
            <c:bubble3D val="0"/>
            <c:spPr>
              <a:solidFill>
                <a:schemeClr val="accent3">
                  <a:lumMod val="60000"/>
                </a:schemeClr>
              </a:solidFill>
              <a:ln>
                <a:noFill/>
              </a:ln>
              <a:effectLst/>
            </c:spPr>
          </c:dPt>
          <c:dPt>
            <c:idx val="333"/>
            <c:bubble3D val="0"/>
            <c:spPr>
              <a:solidFill>
                <a:schemeClr val="accent4">
                  <a:lumMod val="60000"/>
                </a:schemeClr>
              </a:solidFill>
              <a:ln>
                <a:noFill/>
              </a:ln>
              <a:effectLst/>
            </c:spPr>
          </c:dPt>
          <c:dPt>
            <c:idx val="334"/>
            <c:bubble3D val="0"/>
            <c:spPr>
              <a:solidFill>
                <a:schemeClr val="accent5">
                  <a:lumMod val="60000"/>
                </a:schemeClr>
              </a:solidFill>
              <a:ln>
                <a:noFill/>
              </a:ln>
              <a:effectLst/>
            </c:spPr>
          </c:dPt>
          <c:dPt>
            <c:idx val="335"/>
            <c:bubble3D val="0"/>
            <c:spPr>
              <a:solidFill>
                <a:schemeClr val="accent6">
                  <a:lumMod val="60000"/>
                </a:schemeClr>
              </a:solidFill>
              <a:ln>
                <a:noFill/>
              </a:ln>
              <a:effectLst/>
            </c:spPr>
          </c:dPt>
          <c:dPt>
            <c:idx val="336"/>
            <c:bubble3D val="0"/>
            <c:spPr>
              <a:solidFill>
                <a:schemeClr val="accent1">
                  <a:lumMod val="80000"/>
                  <a:lumOff val="20000"/>
                </a:schemeClr>
              </a:solidFill>
              <a:ln>
                <a:noFill/>
              </a:ln>
              <a:effectLst/>
            </c:spPr>
          </c:dPt>
          <c:dPt>
            <c:idx val="337"/>
            <c:bubble3D val="0"/>
            <c:spPr>
              <a:solidFill>
                <a:schemeClr val="accent2">
                  <a:lumMod val="80000"/>
                  <a:lumOff val="20000"/>
                </a:schemeClr>
              </a:solidFill>
              <a:ln>
                <a:noFill/>
              </a:ln>
              <a:effectLst/>
            </c:spPr>
          </c:dPt>
          <c:dPt>
            <c:idx val="338"/>
            <c:bubble3D val="0"/>
            <c:spPr>
              <a:solidFill>
                <a:schemeClr val="accent3">
                  <a:lumMod val="80000"/>
                  <a:lumOff val="20000"/>
                </a:schemeClr>
              </a:solidFill>
              <a:ln>
                <a:noFill/>
              </a:ln>
              <a:effectLst/>
            </c:spPr>
          </c:dPt>
          <c:dPt>
            <c:idx val="339"/>
            <c:bubble3D val="0"/>
            <c:spPr>
              <a:solidFill>
                <a:schemeClr val="accent4">
                  <a:lumMod val="80000"/>
                  <a:lumOff val="20000"/>
                </a:schemeClr>
              </a:solidFill>
              <a:ln>
                <a:noFill/>
              </a:ln>
              <a:effectLst/>
            </c:spPr>
          </c:dPt>
          <c:dPt>
            <c:idx val="340"/>
            <c:bubble3D val="0"/>
            <c:spPr>
              <a:solidFill>
                <a:schemeClr val="accent5">
                  <a:lumMod val="80000"/>
                  <a:lumOff val="20000"/>
                </a:schemeClr>
              </a:solidFill>
              <a:ln>
                <a:noFill/>
              </a:ln>
              <a:effectLst/>
            </c:spPr>
          </c:dPt>
          <c:dPt>
            <c:idx val="341"/>
            <c:bubble3D val="0"/>
            <c:spPr>
              <a:solidFill>
                <a:schemeClr val="accent6">
                  <a:lumMod val="80000"/>
                  <a:lumOff val="20000"/>
                </a:schemeClr>
              </a:solidFill>
              <a:ln>
                <a:noFill/>
              </a:ln>
              <a:effectLst/>
            </c:spPr>
          </c:dPt>
          <c:dPt>
            <c:idx val="342"/>
            <c:bubble3D val="0"/>
            <c:spPr>
              <a:solidFill>
                <a:schemeClr val="accent1">
                  <a:lumMod val="80000"/>
                </a:schemeClr>
              </a:solidFill>
              <a:ln>
                <a:noFill/>
              </a:ln>
              <a:effectLst/>
            </c:spPr>
          </c:dPt>
          <c:dPt>
            <c:idx val="343"/>
            <c:bubble3D val="0"/>
            <c:spPr>
              <a:solidFill>
                <a:schemeClr val="accent2">
                  <a:lumMod val="80000"/>
                </a:schemeClr>
              </a:solidFill>
              <a:ln>
                <a:noFill/>
              </a:ln>
              <a:effectLst/>
            </c:spPr>
          </c:dPt>
          <c:dPt>
            <c:idx val="344"/>
            <c:bubble3D val="0"/>
            <c:spPr>
              <a:solidFill>
                <a:schemeClr val="accent3">
                  <a:lumMod val="80000"/>
                </a:schemeClr>
              </a:solidFill>
              <a:ln>
                <a:noFill/>
              </a:ln>
              <a:effectLst/>
            </c:spPr>
          </c:dPt>
          <c:dPt>
            <c:idx val="345"/>
            <c:bubble3D val="0"/>
            <c:spPr>
              <a:solidFill>
                <a:schemeClr val="accent4">
                  <a:lumMod val="80000"/>
                </a:schemeClr>
              </a:solidFill>
              <a:ln>
                <a:noFill/>
              </a:ln>
              <a:effectLst/>
            </c:spPr>
          </c:dPt>
          <c:dPt>
            <c:idx val="346"/>
            <c:bubble3D val="0"/>
            <c:spPr>
              <a:solidFill>
                <a:schemeClr val="accent5">
                  <a:lumMod val="80000"/>
                </a:schemeClr>
              </a:solidFill>
              <a:ln>
                <a:noFill/>
              </a:ln>
              <a:effectLst/>
            </c:spPr>
          </c:dPt>
          <c:dPt>
            <c:idx val="347"/>
            <c:bubble3D val="0"/>
            <c:spPr>
              <a:solidFill>
                <a:schemeClr val="accent6">
                  <a:lumMod val="80000"/>
                </a:schemeClr>
              </a:solidFill>
              <a:ln>
                <a:noFill/>
              </a:ln>
              <a:effectLst/>
            </c:spPr>
          </c:dPt>
          <c:dPt>
            <c:idx val="348"/>
            <c:bubble3D val="0"/>
            <c:spPr>
              <a:solidFill>
                <a:schemeClr val="accent1">
                  <a:lumMod val="60000"/>
                  <a:lumOff val="40000"/>
                </a:schemeClr>
              </a:solidFill>
              <a:ln>
                <a:noFill/>
              </a:ln>
              <a:effectLst/>
            </c:spPr>
          </c:dPt>
          <c:dPt>
            <c:idx val="349"/>
            <c:bubble3D val="0"/>
            <c:spPr>
              <a:solidFill>
                <a:schemeClr val="accent2">
                  <a:lumMod val="60000"/>
                  <a:lumOff val="40000"/>
                </a:schemeClr>
              </a:solidFill>
              <a:ln>
                <a:noFill/>
              </a:ln>
              <a:effectLst/>
            </c:spPr>
          </c:dPt>
          <c:dPt>
            <c:idx val="350"/>
            <c:bubble3D val="0"/>
            <c:spPr>
              <a:solidFill>
                <a:schemeClr val="accent3">
                  <a:lumMod val="60000"/>
                  <a:lumOff val="40000"/>
                </a:schemeClr>
              </a:solidFill>
              <a:ln>
                <a:noFill/>
              </a:ln>
              <a:effectLst/>
            </c:spPr>
          </c:dPt>
          <c:dPt>
            <c:idx val="351"/>
            <c:bubble3D val="0"/>
            <c:spPr>
              <a:solidFill>
                <a:schemeClr val="accent4">
                  <a:lumMod val="60000"/>
                  <a:lumOff val="40000"/>
                </a:schemeClr>
              </a:solidFill>
              <a:ln>
                <a:noFill/>
              </a:ln>
              <a:effectLst/>
            </c:spPr>
          </c:dPt>
          <c:dPt>
            <c:idx val="352"/>
            <c:bubble3D val="0"/>
            <c:spPr>
              <a:solidFill>
                <a:schemeClr val="accent5">
                  <a:lumMod val="60000"/>
                  <a:lumOff val="40000"/>
                </a:schemeClr>
              </a:solidFill>
              <a:ln>
                <a:noFill/>
              </a:ln>
              <a:effectLst/>
            </c:spPr>
          </c:dPt>
          <c:dPt>
            <c:idx val="353"/>
            <c:bubble3D val="0"/>
            <c:spPr>
              <a:solidFill>
                <a:schemeClr val="accent6">
                  <a:lumMod val="60000"/>
                  <a:lumOff val="40000"/>
                </a:schemeClr>
              </a:solidFill>
              <a:ln>
                <a:noFill/>
              </a:ln>
              <a:effectLst/>
            </c:spPr>
          </c:dPt>
          <c:dPt>
            <c:idx val="354"/>
            <c:bubble3D val="0"/>
            <c:spPr>
              <a:solidFill>
                <a:schemeClr val="accent1">
                  <a:lumMod val="50000"/>
                </a:schemeClr>
              </a:solidFill>
              <a:ln>
                <a:noFill/>
              </a:ln>
              <a:effectLst/>
            </c:spPr>
          </c:dPt>
          <c:dPt>
            <c:idx val="355"/>
            <c:bubble3D val="0"/>
            <c:spPr>
              <a:solidFill>
                <a:schemeClr val="accent2">
                  <a:lumMod val="50000"/>
                </a:schemeClr>
              </a:solidFill>
              <a:ln>
                <a:noFill/>
              </a:ln>
              <a:effectLst/>
            </c:spPr>
          </c:dPt>
          <c:dPt>
            <c:idx val="356"/>
            <c:bubble3D val="0"/>
            <c:spPr>
              <a:solidFill>
                <a:schemeClr val="accent3">
                  <a:lumMod val="50000"/>
                </a:schemeClr>
              </a:solidFill>
              <a:ln>
                <a:noFill/>
              </a:ln>
              <a:effectLst/>
            </c:spPr>
          </c:dPt>
          <c:dPt>
            <c:idx val="357"/>
            <c:bubble3D val="0"/>
            <c:spPr>
              <a:solidFill>
                <a:schemeClr val="accent4">
                  <a:lumMod val="50000"/>
                </a:schemeClr>
              </a:solidFill>
              <a:ln>
                <a:noFill/>
              </a:ln>
              <a:effectLst/>
            </c:spPr>
          </c:dPt>
          <c:dPt>
            <c:idx val="358"/>
            <c:bubble3D val="0"/>
            <c:spPr>
              <a:solidFill>
                <a:schemeClr val="accent5">
                  <a:lumMod val="50000"/>
                </a:schemeClr>
              </a:solidFill>
              <a:ln>
                <a:noFill/>
              </a:ln>
              <a:effectLst/>
            </c:spPr>
          </c:dPt>
          <c:dPt>
            <c:idx val="359"/>
            <c:bubble3D val="0"/>
            <c:spPr>
              <a:solidFill>
                <a:schemeClr val="accent6">
                  <a:lumMod val="50000"/>
                </a:schemeClr>
              </a:solidFill>
              <a:ln>
                <a:noFill/>
              </a:ln>
              <a:effectLst/>
            </c:spPr>
          </c:dPt>
          <c:dPt>
            <c:idx val="360"/>
            <c:bubble3D val="0"/>
            <c:spPr>
              <a:solidFill>
                <a:schemeClr val="accent1">
                  <a:lumMod val="70000"/>
                  <a:lumOff val="30000"/>
                </a:schemeClr>
              </a:solidFill>
              <a:ln>
                <a:noFill/>
              </a:ln>
              <a:effectLst/>
            </c:spPr>
          </c:dPt>
          <c:dPt>
            <c:idx val="361"/>
            <c:bubble3D val="0"/>
            <c:spPr>
              <a:solidFill>
                <a:schemeClr val="accent2">
                  <a:lumMod val="70000"/>
                  <a:lumOff val="30000"/>
                </a:schemeClr>
              </a:solidFill>
              <a:ln>
                <a:noFill/>
              </a:ln>
              <a:effectLst/>
            </c:spPr>
          </c:dPt>
          <c:dPt>
            <c:idx val="362"/>
            <c:bubble3D val="0"/>
            <c:spPr>
              <a:solidFill>
                <a:schemeClr val="accent3">
                  <a:lumMod val="70000"/>
                  <a:lumOff val="30000"/>
                </a:schemeClr>
              </a:solidFill>
              <a:ln>
                <a:noFill/>
              </a:ln>
              <a:effectLst/>
            </c:spPr>
          </c:dPt>
          <c:dPt>
            <c:idx val="363"/>
            <c:bubble3D val="0"/>
            <c:spPr>
              <a:solidFill>
                <a:schemeClr val="accent4">
                  <a:lumMod val="70000"/>
                  <a:lumOff val="30000"/>
                </a:schemeClr>
              </a:solidFill>
              <a:ln>
                <a:noFill/>
              </a:ln>
              <a:effectLst/>
            </c:spPr>
          </c:dPt>
          <c:dPt>
            <c:idx val="364"/>
            <c:bubble3D val="0"/>
            <c:spPr>
              <a:solidFill>
                <a:schemeClr val="accent5">
                  <a:lumMod val="70000"/>
                  <a:lumOff val="30000"/>
                </a:schemeClr>
              </a:solidFill>
              <a:ln>
                <a:noFill/>
              </a:ln>
              <a:effectLst/>
            </c:spPr>
          </c:dPt>
          <c:dPt>
            <c:idx val="365"/>
            <c:bubble3D val="0"/>
            <c:spPr>
              <a:solidFill>
                <a:schemeClr val="accent6">
                  <a:lumMod val="70000"/>
                  <a:lumOff val="30000"/>
                </a:schemeClr>
              </a:solidFill>
              <a:ln>
                <a:noFill/>
              </a:ln>
              <a:effectLst/>
            </c:spPr>
          </c:dPt>
          <c:dPt>
            <c:idx val="366"/>
            <c:bubble3D val="0"/>
            <c:spPr>
              <a:solidFill>
                <a:schemeClr val="accent1">
                  <a:lumMod val="70000"/>
                </a:schemeClr>
              </a:solidFill>
              <a:ln>
                <a:noFill/>
              </a:ln>
              <a:effectLst/>
            </c:spPr>
          </c:dPt>
          <c:dPt>
            <c:idx val="367"/>
            <c:bubble3D val="0"/>
            <c:spPr>
              <a:solidFill>
                <a:schemeClr val="accent2">
                  <a:lumMod val="70000"/>
                </a:schemeClr>
              </a:solidFill>
              <a:ln>
                <a:noFill/>
              </a:ln>
              <a:effectLst/>
            </c:spPr>
          </c:dPt>
          <c:dPt>
            <c:idx val="368"/>
            <c:bubble3D val="0"/>
            <c:spPr>
              <a:solidFill>
                <a:schemeClr val="accent3">
                  <a:lumMod val="70000"/>
                </a:schemeClr>
              </a:solidFill>
              <a:ln>
                <a:noFill/>
              </a:ln>
              <a:effectLst/>
            </c:spPr>
          </c:dPt>
          <c:dPt>
            <c:idx val="369"/>
            <c:bubble3D val="0"/>
            <c:spPr>
              <a:solidFill>
                <a:schemeClr val="accent4">
                  <a:lumMod val="70000"/>
                </a:schemeClr>
              </a:solidFill>
              <a:ln>
                <a:noFill/>
              </a:ln>
              <a:effectLst/>
            </c:spPr>
          </c:dPt>
          <c:dPt>
            <c:idx val="370"/>
            <c:bubble3D val="0"/>
            <c:spPr>
              <a:solidFill>
                <a:schemeClr val="accent5">
                  <a:lumMod val="70000"/>
                </a:schemeClr>
              </a:solidFill>
              <a:ln>
                <a:noFill/>
              </a:ln>
              <a:effectLst/>
            </c:spPr>
          </c:dPt>
          <c:dPt>
            <c:idx val="371"/>
            <c:bubble3D val="0"/>
            <c:spPr>
              <a:solidFill>
                <a:schemeClr val="accent6">
                  <a:lumMod val="70000"/>
                </a:schemeClr>
              </a:solidFill>
              <a:ln>
                <a:noFill/>
              </a:ln>
              <a:effectLst/>
            </c:spPr>
          </c:dPt>
          <c:dPt>
            <c:idx val="372"/>
            <c:bubble3D val="0"/>
            <c:spPr>
              <a:solidFill>
                <a:schemeClr val="accent1">
                  <a:lumMod val="50000"/>
                  <a:lumOff val="50000"/>
                </a:schemeClr>
              </a:solidFill>
              <a:ln>
                <a:noFill/>
              </a:ln>
              <a:effectLst/>
            </c:spPr>
          </c:dPt>
          <c:dPt>
            <c:idx val="373"/>
            <c:bubble3D val="0"/>
            <c:spPr>
              <a:solidFill>
                <a:schemeClr val="accent2">
                  <a:lumMod val="50000"/>
                  <a:lumOff val="50000"/>
                </a:schemeClr>
              </a:solidFill>
              <a:ln>
                <a:noFill/>
              </a:ln>
              <a:effectLst/>
            </c:spPr>
          </c:dPt>
          <c:dPt>
            <c:idx val="374"/>
            <c:bubble3D val="0"/>
            <c:spPr>
              <a:solidFill>
                <a:schemeClr val="accent3">
                  <a:lumMod val="50000"/>
                  <a:lumOff val="50000"/>
                </a:schemeClr>
              </a:solidFill>
              <a:ln>
                <a:noFill/>
              </a:ln>
              <a:effectLst/>
            </c:spPr>
          </c:dPt>
          <c:dPt>
            <c:idx val="375"/>
            <c:bubble3D val="0"/>
            <c:spPr>
              <a:solidFill>
                <a:schemeClr val="accent4">
                  <a:lumMod val="50000"/>
                  <a:lumOff val="50000"/>
                </a:schemeClr>
              </a:solidFill>
              <a:ln>
                <a:noFill/>
              </a:ln>
              <a:effectLst/>
            </c:spPr>
          </c:dPt>
          <c:dPt>
            <c:idx val="376"/>
            <c:bubble3D val="0"/>
            <c:spPr>
              <a:solidFill>
                <a:schemeClr val="accent5">
                  <a:lumMod val="50000"/>
                  <a:lumOff val="50000"/>
                </a:schemeClr>
              </a:solidFill>
              <a:ln>
                <a:noFill/>
              </a:ln>
              <a:effectLst/>
            </c:spPr>
          </c:dPt>
          <c:dPt>
            <c:idx val="377"/>
            <c:bubble3D val="0"/>
            <c:spPr>
              <a:solidFill>
                <a:schemeClr val="accent6">
                  <a:lumMod val="50000"/>
                  <a:lumOff val="50000"/>
                </a:schemeClr>
              </a:solidFill>
              <a:ln>
                <a:noFill/>
              </a:ln>
              <a:effectLst/>
            </c:spPr>
          </c:dPt>
          <c:dPt>
            <c:idx val="378"/>
            <c:bubble3D val="0"/>
            <c:spPr>
              <a:solidFill>
                <a:schemeClr val="accent1"/>
              </a:solidFill>
              <a:ln>
                <a:noFill/>
              </a:ln>
              <a:effectLst/>
            </c:spPr>
          </c:dPt>
          <c:dPt>
            <c:idx val="379"/>
            <c:bubble3D val="0"/>
            <c:spPr>
              <a:solidFill>
                <a:schemeClr val="accent2"/>
              </a:solidFill>
              <a:ln>
                <a:noFill/>
              </a:ln>
              <a:effectLst/>
            </c:spPr>
          </c:dPt>
          <c:dPt>
            <c:idx val="380"/>
            <c:bubble3D val="0"/>
            <c:spPr>
              <a:solidFill>
                <a:schemeClr val="accent3"/>
              </a:solidFill>
              <a:ln>
                <a:noFill/>
              </a:ln>
              <a:effectLst/>
            </c:spPr>
          </c:dPt>
          <c:dPt>
            <c:idx val="381"/>
            <c:bubble3D val="0"/>
            <c:spPr>
              <a:solidFill>
                <a:schemeClr val="accent4"/>
              </a:solidFill>
              <a:ln>
                <a:noFill/>
              </a:ln>
              <a:effectLst/>
            </c:spPr>
          </c:dPt>
          <c:dPt>
            <c:idx val="382"/>
            <c:bubble3D val="0"/>
            <c:spPr>
              <a:solidFill>
                <a:schemeClr val="accent5"/>
              </a:solidFill>
              <a:ln>
                <a:noFill/>
              </a:ln>
              <a:effectLst/>
            </c:spPr>
          </c:dPt>
          <c:dPt>
            <c:idx val="383"/>
            <c:bubble3D val="0"/>
            <c:spPr>
              <a:solidFill>
                <a:schemeClr val="accent6"/>
              </a:solidFill>
              <a:ln>
                <a:noFill/>
              </a:ln>
              <a:effectLst/>
            </c:spPr>
          </c:dPt>
          <c:dPt>
            <c:idx val="384"/>
            <c:bubble3D val="0"/>
            <c:spPr>
              <a:solidFill>
                <a:schemeClr val="accent1">
                  <a:lumMod val="60000"/>
                </a:schemeClr>
              </a:solidFill>
              <a:ln>
                <a:noFill/>
              </a:ln>
              <a:effectLst/>
            </c:spPr>
          </c:dPt>
          <c:dPt>
            <c:idx val="385"/>
            <c:bubble3D val="0"/>
            <c:spPr>
              <a:solidFill>
                <a:schemeClr val="accent2">
                  <a:lumMod val="60000"/>
                </a:schemeClr>
              </a:solidFill>
              <a:ln>
                <a:noFill/>
              </a:ln>
              <a:effectLst/>
            </c:spPr>
          </c:dPt>
          <c:dPt>
            <c:idx val="386"/>
            <c:bubble3D val="0"/>
            <c:spPr>
              <a:solidFill>
                <a:schemeClr val="accent3">
                  <a:lumMod val="60000"/>
                </a:schemeClr>
              </a:solidFill>
              <a:ln>
                <a:noFill/>
              </a:ln>
              <a:effectLst/>
            </c:spPr>
          </c:dPt>
          <c:dPt>
            <c:idx val="387"/>
            <c:bubble3D val="0"/>
            <c:spPr>
              <a:solidFill>
                <a:schemeClr val="accent4">
                  <a:lumMod val="60000"/>
                </a:schemeClr>
              </a:solidFill>
              <a:ln>
                <a:noFill/>
              </a:ln>
              <a:effectLst/>
            </c:spPr>
          </c:dPt>
          <c:dPt>
            <c:idx val="388"/>
            <c:bubble3D val="0"/>
            <c:spPr>
              <a:solidFill>
                <a:schemeClr val="accent5">
                  <a:lumMod val="60000"/>
                </a:schemeClr>
              </a:solidFill>
              <a:ln>
                <a:noFill/>
              </a:ln>
              <a:effectLst/>
            </c:spPr>
          </c:dPt>
          <c:dPt>
            <c:idx val="389"/>
            <c:bubble3D val="0"/>
            <c:spPr>
              <a:solidFill>
                <a:schemeClr val="accent6">
                  <a:lumMod val="60000"/>
                </a:schemeClr>
              </a:solidFill>
              <a:ln>
                <a:noFill/>
              </a:ln>
              <a:effectLst/>
            </c:spPr>
          </c:dPt>
          <c:dPt>
            <c:idx val="390"/>
            <c:bubble3D val="0"/>
            <c:spPr>
              <a:solidFill>
                <a:schemeClr val="accent1">
                  <a:lumMod val="80000"/>
                  <a:lumOff val="20000"/>
                </a:schemeClr>
              </a:solidFill>
              <a:ln>
                <a:noFill/>
              </a:ln>
              <a:effectLst/>
            </c:spPr>
          </c:dPt>
          <c:dPt>
            <c:idx val="391"/>
            <c:bubble3D val="0"/>
            <c:spPr>
              <a:solidFill>
                <a:schemeClr val="accent2">
                  <a:lumMod val="80000"/>
                  <a:lumOff val="20000"/>
                </a:schemeClr>
              </a:solidFill>
              <a:ln>
                <a:noFill/>
              </a:ln>
              <a:effectLst/>
            </c:spPr>
          </c:dPt>
          <c:dPt>
            <c:idx val="392"/>
            <c:bubble3D val="0"/>
            <c:spPr>
              <a:solidFill>
                <a:schemeClr val="accent3">
                  <a:lumMod val="80000"/>
                  <a:lumOff val="20000"/>
                </a:schemeClr>
              </a:solidFill>
              <a:ln>
                <a:noFill/>
              </a:ln>
              <a:effectLst/>
            </c:spPr>
          </c:dPt>
          <c:dPt>
            <c:idx val="393"/>
            <c:bubble3D val="0"/>
            <c:spPr>
              <a:solidFill>
                <a:schemeClr val="accent4">
                  <a:lumMod val="80000"/>
                  <a:lumOff val="20000"/>
                </a:schemeClr>
              </a:solidFill>
              <a:ln>
                <a:noFill/>
              </a:ln>
              <a:effectLst/>
            </c:spPr>
          </c:dPt>
          <c:dPt>
            <c:idx val="394"/>
            <c:bubble3D val="0"/>
            <c:spPr>
              <a:solidFill>
                <a:schemeClr val="accent5">
                  <a:lumMod val="80000"/>
                  <a:lumOff val="20000"/>
                </a:schemeClr>
              </a:solidFill>
              <a:ln>
                <a:noFill/>
              </a:ln>
              <a:effectLst/>
            </c:spPr>
          </c:dPt>
          <c:dPt>
            <c:idx val="395"/>
            <c:bubble3D val="0"/>
            <c:spPr>
              <a:solidFill>
                <a:schemeClr val="accent6">
                  <a:lumMod val="80000"/>
                  <a:lumOff val="20000"/>
                </a:schemeClr>
              </a:solidFill>
              <a:ln>
                <a:noFill/>
              </a:ln>
              <a:effectLst/>
            </c:spPr>
          </c:dPt>
          <c:dPt>
            <c:idx val="396"/>
            <c:bubble3D val="0"/>
            <c:spPr>
              <a:solidFill>
                <a:schemeClr val="accent1">
                  <a:lumMod val="80000"/>
                </a:schemeClr>
              </a:solidFill>
              <a:ln>
                <a:noFill/>
              </a:ln>
              <a:effectLst/>
            </c:spPr>
          </c:dPt>
          <c:dPt>
            <c:idx val="397"/>
            <c:bubble3D val="0"/>
            <c:spPr>
              <a:solidFill>
                <a:schemeClr val="accent2">
                  <a:lumMod val="80000"/>
                </a:schemeClr>
              </a:solidFill>
              <a:ln>
                <a:noFill/>
              </a:ln>
              <a:effectLst/>
            </c:spPr>
          </c:dPt>
          <c:dPt>
            <c:idx val="398"/>
            <c:bubble3D val="0"/>
            <c:spPr>
              <a:solidFill>
                <a:schemeClr val="accent3">
                  <a:lumMod val="80000"/>
                </a:schemeClr>
              </a:solidFill>
              <a:ln>
                <a:noFill/>
              </a:ln>
              <a:effectLst/>
            </c:spPr>
          </c:dPt>
          <c:dPt>
            <c:idx val="399"/>
            <c:bubble3D val="0"/>
            <c:spPr>
              <a:solidFill>
                <a:schemeClr val="accent4">
                  <a:lumMod val="80000"/>
                </a:schemeClr>
              </a:solidFill>
              <a:ln>
                <a:noFill/>
              </a:ln>
              <a:effectLst/>
            </c:spPr>
          </c:dPt>
          <c:dPt>
            <c:idx val="400"/>
            <c:bubble3D val="0"/>
            <c:spPr>
              <a:solidFill>
                <a:schemeClr val="accent5">
                  <a:lumMod val="80000"/>
                </a:schemeClr>
              </a:solidFill>
              <a:ln>
                <a:noFill/>
              </a:ln>
              <a:effectLst/>
            </c:spPr>
          </c:dPt>
          <c:dPt>
            <c:idx val="401"/>
            <c:bubble3D val="0"/>
            <c:spPr>
              <a:solidFill>
                <a:schemeClr val="accent6">
                  <a:lumMod val="80000"/>
                </a:schemeClr>
              </a:solidFill>
              <a:ln>
                <a:noFill/>
              </a:ln>
              <a:effectLst/>
            </c:spPr>
          </c:dPt>
          <c:dPt>
            <c:idx val="402"/>
            <c:bubble3D val="0"/>
            <c:spPr>
              <a:solidFill>
                <a:schemeClr val="accent1">
                  <a:lumMod val="60000"/>
                  <a:lumOff val="40000"/>
                </a:schemeClr>
              </a:solidFill>
              <a:ln>
                <a:noFill/>
              </a:ln>
              <a:effectLst/>
            </c:spPr>
          </c:dPt>
          <c:dPt>
            <c:idx val="403"/>
            <c:bubble3D val="0"/>
            <c:spPr>
              <a:solidFill>
                <a:schemeClr val="accent2">
                  <a:lumMod val="60000"/>
                  <a:lumOff val="40000"/>
                </a:schemeClr>
              </a:solidFill>
              <a:ln>
                <a:noFill/>
              </a:ln>
              <a:effectLst/>
            </c:spPr>
          </c:dPt>
          <c:dPt>
            <c:idx val="404"/>
            <c:bubble3D val="0"/>
            <c:spPr>
              <a:solidFill>
                <a:schemeClr val="accent3">
                  <a:lumMod val="60000"/>
                  <a:lumOff val="40000"/>
                </a:schemeClr>
              </a:solidFill>
              <a:ln>
                <a:noFill/>
              </a:ln>
              <a:effectLst/>
            </c:spPr>
          </c:dPt>
          <c:dPt>
            <c:idx val="405"/>
            <c:bubble3D val="0"/>
            <c:spPr>
              <a:solidFill>
                <a:schemeClr val="accent4">
                  <a:lumMod val="60000"/>
                  <a:lumOff val="40000"/>
                </a:schemeClr>
              </a:solidFill>
              <a:ln>
                <a:noFill/>
              </a:ln>
              <a:effectLst/>
            </c:spPr>
          </c:dPt>
          <c:dPt>
            <c:idx val="406"/>
            <c:bubble3D val="0"/>
            <c:spPr>
              <a:solidFill>
                <a:schemeClr val="accent5">
                  <a:lumMod val="60000"/>
                  <a:lumOff val="40000"/>
                </a:schemeClr>
              </a:solidFill>
              <a:ln>
                <a:noFill/>
              </a:ln>
              <a:effectLst/>
            </c:spPr>
          </c:dPt>
          <c:dPt>
            <c:idx val="407"/>
            <c:bubble3D val="0"/>
            <c:spPr>
              <a:solidFill>
                <a:schemeClr val="accent6">
                  <a:lumMod val="60000"/>
                  <a:lumOff val="40000"/>
                </a:schemeClr>
              </a:solidFill>
              <a:ln>
                <a:noFill/>
              </a:ln>
              <a:effectLst/>
            </c:spPr>
          </c:dPt>
          <c:dPt>
            <c:idx val="408"/>
            <c:bubble3D val="0"/>
            <c:spPr>
              <a:solidFill>
                <a:schemeClr val="accent1">
                  <a:lumMod val="50000"/>
                </a:schemeClr>
              </a:solidFill>
              <a:ln>
                <a:noFill/>
              </a:ln>
              <a:effectLst/>
            </c:spPr>
          </c:dPt>
          <c:dPt>
            <c:idx val="409"/>
            <c:bubble3D val="0"/>
            <c:spPr>
              <a:solidFill>
                <a:schemeClr val="accent2">
                  <a:lumMod val="50000"/>
                </a:schemeClr>
              </a:solidFill>
              <a:ln>
                <a:noFill/>
              </a:ln>
              <a:effectLst/>
            </c:spPr>
          </c:dPt>
          <c:dPt>
            <c:idx val="410"/>
            <c:bubble3D val="0"/>
            <c:spPr>
              <a:solidFill>
                <a:schemeClr val="accent3">
                  <a:lumMod val="50000"/>
                </a:schemeClr>
              </a:solidFill>
              <a:ln>
                <a:noFill/>
              </a:ln>
              <a:effectLst/>
            </c:spPr>
          </c:dPt>
          <c:dPt>
            <c:idx val="411"/>
            <c:bubble3D val="0"/>
            <c:spPr>
              <a:solidFill>
                <a:schemeClr val="accent4">
                  <a:lumMod val="50000"/>
                </a:schemeClr>
              </a:solidFill>
              <a:ln>
                <a:noFill/>
              </a:ln>
              <a:effectLst/>
            </c:spPr>
          </c:dPt>
          <c:dPt>
            <c:idx val="412"/>
            <c:bubble3D val="0"/>
            <c:spPr>
              <a:solidFill>
                <a:schemeClr val="accent5">
                  <a:lumMod val="50000"/>
                </a:schemeClr>
              </a:solidFill>
              <a:ln>
                <a:noFill/>
              </a:ln>
              <a:effectLst/>
            </c:spPr>
          </c:dPt>
          <c:dPt>
            <c:idx val="413"/>
            <c:bubble3D val="0"/>
            <c:spPr>
              <a:solidFill>
                <a:schemeClr val="accent6">
                  <a:lumMod val="50000"/>
                </a:schemeClr>
              </a:solidFill>
              <a:ln>
                <a:noFill/>
              </a:ln>
              <a:effectLst/>
            </c:spPr>
          </c:dPt>
          <c:dPt>
            <c:idx val="414"/>
            <c:bubble3D val="0"/>
            <c:spPr>
              <a:solidFill>
                <a:schemeClr val="accent1">
                  <a:lumMod val="70000"/>
                  <a:lumOff val="30000"/>
                </a:schemeClr>
              </a:solidFill>
              <a:ln>
                <a:noFill/>
              </a:ln>
              <a:effectLst/>
            </c:spPr>
          </c:dPt>
          <c:dPt>
            <c:idx val="415"/>
            <c:bubble3D val="0"/>
            <c:spPr>
              <a:solidFill>
                <a:schemeClr val="accent2">
                  <a:lumMod val="70000"/>
                  <a:lumOff val="30000"/>
                </a:schemeClr>
              </a:solidFill>
              <a:ln>
                <a:noFill/>
              </a:ln>
              <a:effectLst/>
            </c:spPr>
          </c:dPt>
          <c:dPt>
            <c:idx val="416"/>
            <c:bubble3D val="0"/>
            <c:spPr>
              <a:solidFill>
                <a:schemeClr val="accent3">
                  <a:lumMod val="70000"/>
                  <a:lumOff val="30000"/>
                </a:schemeClr>
              </a:solidFill>
              <a:ln>
                <a:noFill/>
              </a:ln>
              <a:effectLst/>
            </c:spPr>
          </c:dPt>
          <c:dPt>
            <c:idx val="417"/>
            <c:bubble3D val="0"/>
            <c:spPr>
              <a:solidFill>
                <a:schemeClr val="accent4">
                  <a:lumMod val="70000"/>
                  <a:lumOff val="30000"/>
                </a:schemeClr>
              </a:solidFill>
              <a:ln>
                <a:noFill/>
              </a:ln>
              <a:effectLst/>
            </c:spPr>
          </c:dPt>
          <c:dPt>
            <c:idx val="418"/>
            <c:bubble3D val="0"/>
            <c:spPr>
              <a:solidFill>
                <a:schemeClr val="accent5">
                  <a:lumMod val="70000"/>
                  <a:lumOff val="30000"/>
                </a:schemeClr>
              </a:solidFill>
              <a:ln>
                <a:noFill/>
              </a:ln>
              <a:effectLst/>
            </c:spPr>
          </c:dPt>
          <c:dPt>
            <c:idx val="419"/>
            <c:bubble3D val="0"/>
            <c:spPr>
              <a:solidFill>
                <a:schemeClr val="accent6">
                  <a:lumMod val="70000"/>
                  <a:lumOff val="30000"/>
                </a:schemeClr>
              </a:solidFill>
              <a:ln>
                <a:noFill/>
              </a:ln>
              <a:effectLst/>
            </c:spPr>
          </c:dPt>
          <c:dPt>
            <c:idx val="420"/>
            <c:bubble3D val="0"/>
            <c:spPr>
              <a:solidFill>
                <a:schemeClr val="accent1">
                  <a:lumMod val="70000"/>
                </a:schemeClr>
              </a:solidFill>
              <a:ln>
                <a:noFill/>
              </a:ln>
              <a:effectLst/>
            </c:spPr>
          </c:dPt>
          <c:dPt>
            <c:idx val="421"/>
            <c:bubble3D val="0"/>
            <c:spPr>
              <a:solidFill>
                <a:schemeClr val="accent2">
                  <a:lumMod val="70000"/>
                </a:schemeClr>
              </a:solidFill>
              <a:ln>
                <a:noFill/>
              </a:ln>
              <a:effectLst/>
            </c:spPr>
          </c:dPt>
          <c:dPt>
            <c:idx val="422"/>
            <c:bubble3D val="0"/>
            <c:spPr>
              <a:solidFill>
                <a:schemeClr val="accent3">
                  <a:lumMod val="70000"/>
                </a:schemeClr>
              </a:solidFill>
              <a:ln>
                <a:noFill/>
              </a:ln>
              <a:effectLst/>
            </c:spPr>
          </c:dPt>
          <c:dPt>
            <c:idx val="423"/>
            <c:bubble3D val="0"/>
            <c:spPr>
              <a:solidFill>
                <a:schemeClr val="accent4">
                  <a:lumMod val="70000"/>
                </a:schemeClr>
              </a:solidFill>
              <a:ln>
                <a:noFill/>
              </a:ln>
              <a:effectLst/>
            </c:spPr>
          </c:dPt>
          <c:dPt>
            <c:idx val="424"/>
            <c:bubble3D val="0"/>
            <c:spPr>
              <a:solidFill>
                <a:schemeClr val="accent5">
                  <a:lumMod val="70000"/>
                </a:schemeClr>
              </a:solidFill>
              <a:ln>
                <a:noFill/>
              </a:ln>
              <a:effectLst/>
            </c:spPr>
          </c:dPt>
          <c:dPt>
            <c:idx val="425"/>
            <c:bubble3D val="0"/>
            <c:spPr>
              <a:solidFill>
                <a:schemeClr val="accent6">
                  <a:lumMod val="70000"/>
                </a:schemeClr>
              </a:solidFill>
              <a:ln>
                <a:noFill/>
              </a:ln>
              <a:effectLst/>
            </c:spPr>
          </c:dPt>
          <c:dPt>
            <c:idx val="426"/>
            <c:bubble3D val="0"/>
            <c:spPr>
              <a:solidFill>
                <a:schemeClr val="accent1">
                  <a:lumMod val="50000"/>
                  <a:lumOff val="50000"/>
                </a:schemeClr>
              </a:solidFill>
              <a:ln>
                <a:noFill/>
              </a:ln>
              <a:effectLst/>
            </c:spPr>
          </c:dPt>
          <c:dPt>
            <c:idx val="427"/>
            <c:bubble3D val="0"/>
            <c:spPr>
              <a:solidFill>
                <a:schemeClr val="accent2">
                  <a:lumMod val="50000"/>
                  <a:lumOff val="50000"/>
                </a:schemeClr>
              </a:solidFill>
              <a:ln>
                <a:noFill/>
              </a:ln>
              <a:effectLst/>
            </c:spPr>
          </c:dPt>
          <c:dPt>
            <c:idx val="428"/>
            <c:bubble3D val="0"/>
            <c:spPr>
              <a:solidFill>
                <a:schemeClr val="accent3">
                  <a:lumMod val="50000"/>
                  <a:lumOff val="50000"/>
                </a:schemeClr>
              </a:solidFill>
              <a:ln>
                <a:noFill/>
              </a:ln>
              <a:effectLst/>
            </c:spPr>
          </c:dPt>
          <c:dPt>
            <c:idx val="429"/>
            <c:bubble3D val="0"/>
            <c:spPr>
              <a:solidFill>
                <a:schemeClr val="accent4">
                  <a:lumMod val="50000"/>
                  <a:lumOff val="50000"/>
                </a:schemeClr>
              </a:solidFill>
              <a:ln>
                <a:noFill/>
              </a:ln>
              <a:effectLst/>
            </c:spPr>
          </c:dPt>
          <c:dPt>
            <c:idx val="430"/>
            <c:bubble3D val="0"/>
            <c:spPr>
              <a:solidFill>
                <a:schemeClr val="accent5">
                  <a:lumMod val="50000"/>
                  <a:lumOff val="50000"/>
                </a:schemeClr>
              </a:solidFill>
              <a:ln>
                <a:noFill/>
              </a:ln>
              <a:effectLst/>
            </c:spPr>
          </c:dPt>
          <c:dPt>
            <c:idx val="431"/>
            <c:bubble3D val="0"/>
            <c:spPr>
              <a:solidFill>
                <a:schemeClr val="accent6">
                  <a:lumMod val="50000"/>
                  <a:lumOff val="50000"/>
                </a:schemeClr>
              </a:solidFill>
              <a:ln>
                <a:noFill/>
              </a:ln>
              <a:effectLst/>
            </c:spPr>
          </c:dPt>
          <c:dPt>
            <c:idx val="432"/>
            <c:bubble3D val="0"/>
            <c:spPr>
              <a:solidFill>
                <a:schemeClr val="accent1"/>
              </a:solidFill>
              <a:ln>
                <a:noFill/>
              </a:ln>
              <a:effectLst/>
            </c:spPr>
          </c:dPt>
          <c:dPt>
            <c:idx val="433"/>
            <c:bubble3D val="0"/>
            <c:spPr>
              <a:solidFill>
                <a:schemeClr val="accent2"/>
              </a:solidFill>
              <a:ln>
                <a:noFill/>
              </a:ln>
              <a:effectLst/>
            </c:spPr>
          </c:dPt>
          <c:dPt>
            <c:idx val="434"/>
            <c:bubble3D val="0"/>
            <c:spPr>
              <a:solidFill>
                <a:schemeClr val="accent3"/>
              </a:solidFill>
              <a:ln>
                <a:noFill/>
              </a:ln>
              <a:effectLst/>
            </c:spPr>
          </c:dPt>
          <c:dPt>
            <c:idx val="435"/>
            <c:bubble3D val="0"/>
            <c:spPr>
              <a:solidFill>
                <a:schemeClr val="accent4"/>
              </a:solidFill>
              <a:ln>
                <a:noFill/>
              </a:ln>
              <a:effectLst/>
            </c:spPr>
          </c:dPt>
          <c:dPt>
            <c:idx val="436"/>
            <c:bubble3D val="0"/>
            <c:spPr>
              <a:solidFill>
                <a:schemeClr val="accent5"/>
              </a:solidFill>
              <a:ln>
                <a:noFill/>
              </a:ln>
              <a:effectLst/>
            </c:spPr>
          </c:dPt>
          <c:dPt>
            <c:idx val="437"/>
            <c:bubble3D val="0"/>
            <c:spPr>
              <a:solidFill>
                <a:schemeClr val="accent6"/>
              </a:solidFill>
              <a:ln>
                <a:noFill/>
              </a:ln>
              <a:effectLst/>
            </c:spPr>
          </c:dPt>
          <c:dPt>
            <c:idx val="438"/>
            <c:bubble3D val="0"/>
            <c:spPr>
              <a:solidFill>
                <a:schemeClr val="accent1">
                  <a:lumMod val="60000"/>
                </a:schemeClr>
              </a:solidFill>
              <a:ln>
                <a:noFill/>
              </a:ln>
              <a:effectLst/>
            </c:spPr>
          </c:dPt>
          <c:dPt>
            <c:idx val="439"/>
            <c:bubble3D val="0"/>
            <c:spPr>
              <a:solidFill>
                <a:schemeClr val="accent2">
                  <a:lumMod val="60000"/>
                </a:schemeClr>
              </a:solidFill>
              <a:ln>
                <a:noFill/>
              </a:ln>
              <a:effectLst/>
            </c:spPr>
          </c:dPt>
          <c:dPt>
            <c:idx val="440"/>
            <c:bubble3D val="0"/>
            <c:spPr>
              <a:solidFill>
                <a:schemeClr val="accent3">
                  <a:lumMod val="60000"/>
                </a:schemeClr>
              </a:solidFill>
              <a:ln>
                <a:noFill/>
              </a:ln>
              <a:effectLst/>
            </c:spPr>
          </c:dPt>
          <c:dPt>
            <c:idx val="441"/>
            <c:bubble3D val="0"/>
            <c:spPr>
              <a:solidFill>
                <a:schemeClr val="accent4">
                  <a:lumMod val="60000"/>
                </a:schemeClr>
              </a:solidFill>
              <a:ln>
                <a:noFill/>
              </a:ln>
              <a:effectLst/>
            </c:spPr>
          </c:dPt>
          <c:dPt>
            <c:idx val="442"/>
            <c:bubble3D val="0"/>
            <c:spPr>
              <a:solidFill>
                <a:schemeClr val="accent5">
                  <a:lumMod val="60000"/>
                </a:schemeClr>
              </a:solidFill>
              <a:ln>
                <a:noFill/>
              </a:ln>
              <a:effectLst/>
            </c:spPr>
          </c:dPt>
          <c:dPt>
            <c:idx val="443"/>
            <c:bubble3D val="0"/>
            <c:spPr>
              <a:solidFill>
                <a:schemeClr val="accent6">
                  <a:lumMod val="60000"/>
                </a:schemeClr>
              </a:solidFill>
              <a:ln>
                <a:noFill/>
              </a:ln>
              <a:effectLst/>
            </c:spPr>
          </c:dPt>
          <c:dPt>
            <c:idx val="444"/>
            <c:bubble3D val="0"/>
            <c:spPr>
              <a:solidFill>
                <a:schemeClr val="accent1">
                  <a:lumMod val="80000"/>
                  <a:lumOff val="20000"/>
                </a:schemeClr>
              </a:solidFill>
              <a:ln>
                <a:noFill/>
              </a:ln>
              <a:effectLst/>
            </c:spPr>
          </c:dPt>
          <c:dPt>
            <c:idx val="445"/>
            <c:bubble3D val="0"/>
            <c:spPr>
              <a:solidFill>
                <a:schemeClr val="accent2">
                  <a:lumMod val="80000"/>
                  <a:lumOff val="20000"/>
                </a:schemeClr>
              </a:solidFill>
              <a:ln>
                <a:noFill/>
              </a:ln>
              <a:effectLst/>
            </c:spPr>
          </c:dPt>
          <c:dPt>
            <c:idx val="446"/>
            <c:bubble3D val="0"/>
            <c:spPr>
              <a:solidFill>
                <a:schemeClr val="accent3">
                  <a:lumMod val="80000"/>
                  <a:lumOff val="20000"/>
                </a:schemeClr>
              </a:solidFill>
              <a:ln>
                <a:noFill/>
              </a:ln>
              <a:effectLst/>
            </c:spPr>
          </c:dPt>
          <c:dPt>
            <c:idx val="447"/>
            <c:bubble3D val="0"/>
            <c:spPr>
              <a:solidFill>
                <a:schemeClr val="accent4">
                  <a:lumMod val="80000"/>
                  <a:lumOff val="20000"/>
                </a:schemeClr>
              </a:solidFill>
              <a:ln>
                <a:noFill/>
              </a:ln>
              <a:effectLst/>
            </c:spPr>
          </c:dPt>
          <c:dPt>
            <c:idx val="448"/>
            <c:bubble3D val="0"/>
            <c:spPr>
              <a:solidFill>
                <a:schemeClr val="accent5">
                  <a:lumMod val="80000"/>
                  <a:lumOff val="20000"/>
                </a:schemeClr>
              </a:solidFill>
              <a:ln>
                <a:noFill/>
              </a:ln>
              <a:effectLst/>
            </c:spPr>
          </c:dPt>
          <c:dPt>
            <c:idx val="449"/>
            <c:bubble3D val="0"/>
            <c:spPr>
              <a:solidFill>
                <a:schemeClr val="accent6">
                  <a:lumMod val="80000"/>
                  <a:lumOff val="20000"/>
                </a:schemeClr>
              </a:solidFill>
              <a:ln>
                <a:noFill/>
              </a:ln>
              <a:effectLst/>
            </c:spPr>
          </c:dPt>
          <c:dPt>
            <c:idx val="450"/>
            <c:bubble3D val="0"/>
            <c:spPr>
              <a:solidFill>
                <a:schemeClr val="accent1">
                  <a:lumMod val="80000"/>
                </a:schemeClr>
              </a:solidFill>
              <a:ln>
                <a:noFill/>
              </a:ln>
              <a:effectLst/>
            </c:spPr>
          </c:dPt>
          <c:dPt>
            <c:idx val="451"/>
            <c:bubble3D val="0"/>
            <c:spPr>
              <a:solidFill>
                <a:schemeClr val="accent2">
                  <a:lumMod val="80000"/>
                </a:schemeClr>
              </a:solidFill>
              <a:ln>
                <a:noFill/>
              </a:ln>
              <a:effectLst/>
            </c:spPr>
          </c:dPt>
          <c:dPt>
            <c:idx val="452"/>
            <c:bubble3D val="0"/>
            <c:spPr>
              <a:solidFill>
                <a:schemeClr val="accent3">
                  <a:lumMod val="80000"/>
                </a:schemeClr>
              </a:solidFill>
              <a:ln>
                <a:noFill/>
              </a:ln>
              <a:effectLst/>
            </c:spPr>
          </c:dPt>
          <c:dPt>
            <c:idx val="453"/>
            <c:bubble3D val="0"/>
            <c:spPr>
              <a:solidFill>
                <a:schemeClr val="accent4">
                  <a:lumMod val="80000"/>
                </a:schemeClr>
              </a:solidFill>
              <a:ln>
                <a:noFill/>
              </a:ln>
              <a:effectLst/>
            </c:spPr>
          </c:dPt>
          <c:dPt>
            <c:idx val="454"/>
            <c:bubble3D val="0"/>
            <c:spPr>
              <a:solidFill>
                <a:schemeClr val="accent5">
                  <a:lumMod val="80000"/>
                </a:schemeClr>
              </a:solidFill>
              <a:ln>
                <a:noFill/>
              </a:ln>
              <a:effectLst/>
            </c:spPr>
          </c:dPt>
          <c:dPt>
            <c:idx val="455"/>
            <c:bubble3D val="0"/>
            <c:spPr>
              <a:solidFill>
                <a:schemeClr val="accent6">
                  <a:lumMod val="80000"/>
                </a:schemeClr>
              </a:solidFill>
              <a:ln>
                <a:noFill/>
              </a:ln>
              <a:effectLst/>
            </c:spPr>
          </c:dPt>
          <c:dPt>
            <c:idx val="456"/>
            <c:bubble3D val="0"/>
            <c:spPr>
              <a:solidFill>
                <a:schemeClr val="accent1">
                  <a:lumMod val="60000"/>
                  <a:lumOff val="40000"/>
                </a:schemeClr>
              </a:solidFill>
              <a:ln>
                <a:noFill/>
              </a:ln>
              <a:effectLst/>
            </c:spPr>
          </c:dPt>
          <c:dPt>
            <c:idx val="457"/>
            <c:bubble3D val="0"/>
            <c:spPr>
              <a:solidFill>
                <a:schemeClr val="accent2">
                  <a:lumMod val="60000"/>
                  <a:lumOff val="40000"/>
                </a:schemeClr>
              </a:solidFill>
              <a:ln>
                <a:noFill/>
              </a:ln>
              <a:effectLst/>
            </c:spPr>
          </c:dPt>
          <c:dPt>
            <c:idx val="458"/>
            <c:bubble3D val="0"/>
            <c:spPr>
              <a:solidFill>
                <a:schemeClr val="accent3">
                  <a:lumMod val="60000"/>
                  <a:lumOff val="40000"/>
                </a:schemeClr>
              </a:solidFill>
              <a:ln>
                <a:noFill/>
              </a:ln>
              <a:effectLst/>
            </c:spPr>
          </c:dPt>
          <c:dPt>
            <c:idx val="459"/>
            <c:bubble3D val="0"/>
            <c:spPr>
              <a:solidFill>
                <a:schemeClr val="accent4">
                  <a:lumMod val="60000"/>
                  <a:lumOff val="40000"/>
                </a:schemeClr>
              </a:solidFill>
              <a:ln>
                <a:noFill/>
              </a:ln>
              <a:effectLst/>
            </c:spPr>
          </c:dPt>
          <c:dPt>
            <c:idx val="460"/>
            <c:bubble3D val="0"/>
            <c:spPr>
              <a:solidFill>
                <a:schemeClr val="accent5">
                  <a:lumMod val="60000"/>
                  <a:lumOff val="40000"/>
                </a:schemeClr>
              </a:solidFill>
              <a:ln>
                <a:noFill/>
              </a:ln>
              <a:effectLst/>
            </c:spPr>
          </c:dPt>
          <c:dPt>
            <c:idx val="461"/>
            <c:bubble3D val="0"/>
            <c:spPr>
              <a:solidFill>
                <a:schemeClr val="accent6">
                  <a:lumMod val="60000"/>
                  <a:lumOff val="40000"/>
                </a:schemeClr>
              </a:solidFill>
              <a:ln>
                <a:noFill/>
              </a:ln>
              <a:effectLst/>
            </c:spPr>
          </c:dPt>
          <c:dPt>
            <c:idx val="462"/>
            <c:bubble3D val="0"/>
            <c:spPr>
              <a:solidFill>
                <a:schemeClr val="accent1">
                  <a:lumMod val="50000"/>
                </a:schemeClr>
              </a:solidFill>
              <a:ln>
                <a:noFill/>
              </a:ln>
              <a:effectLst/>
            </c:spPr>
          </c:dPt>
          <c:dPt>
            <c:idx val="463"/>
            <c:bubble3D val="0"/>
            <c:spPr>
              <a:solidFill>
                <a:schemeClr val="accent2">
                  <a:lumMod val="50000"/>
                </a:schemeClr>
              </a:solidFill>
              <a:ln>
                <a:noFill/>
              </a:ln>
              <a:effectLst/>
            </c:spPr>
          </c:dPt>
          <c:dPt>
            <c:idx val="464"/>
            <c:bubble3D val="0"/>
            <c:spPr>
              <a:solidFill>
                <a:schemeClr val="accent3">
                  <a:lumMod val="50000"/>
                </a:schemeClr>
              </a:solidFill>
              <a:ln>
                <a:noFill/>
              </a:ln>
              <a:effectLst/>
            </c:spPr>
          </c:dPt>
          <c:dPt>
            <c:idx val="465"/>
            <c:bubble3D val="0"/>
            <c:spPr>
              <a:solidFill>
                <a:schemeClr val="accent4">
                  <a:lumMod val="50000"/>
                </a:schemeClr>
              </a:solidFill>
              <a:ln>
                <a:noFill/>
              </a:ln>
              <a:effectLst/>
            </c:spPr>
          </c:dPt>
          <c:dPt>
            <c:idx val="466"/>
            <c:bubble3D val="0"/>
            <c:spPr>
              <a:solidFill>
                <a:schemeClr val="accent5">
                  <a:lumMod val="50000"/>
                </a:schemeClr>
              </a:solidFill>
              <a:ln>
                <a:noFill/>
              </a:ln>
              <a:effectLst/>
            </c:spPr>
          </c:dPt>
          <c:dPt>
            <c:idx val="467"/>
            <c:bubble3D val="0"/>
            <c:spPr>
              <a:solidFill>
                <a:schemeClr val="accent6">
                  <a:lumMod val="50000"/>
                </a:schemeClr>
              </a:solidFill>
              <a:ln>
                <a:noFill/>
              </a:ln>
              <a:effectLst/>
            </c:spPr>
          </c:dPt>
          <c:dPt>
            <c:idx val="468"/>
            <c:bubble3D val="0"/>
            <c:spPr>
              <a:solidFill>
                <a:schemeClr val="accent1">
                  <a:lumMod val="70000"/>
                  <a:lumOff val="30000"/>
                </a:schemeClr>
              </a:solidFill>
              <a:ln>
                <a:noFill/>
              </a:ln>
              <a:effectLst/>
            </c:spPr>
          </c:dPt>
          <c:dPt>
            <c:idx val="469"/>
            <c:bubble3D val="0"/>
            <c:spPr>
              <a:solidFill>
                <a:schemeClr val="accent2">
                  <a:lumMod val="70000"/>
                  <a:lumOff val="30000"/>
                </a:schemeClr>
              </a:solidFill>
              <a:ln>
                <a:noFill/>
              </a:ln>
              <a:effectLst/>
            </c:spPr>
          </c:dPt>
          <c:dPt>
            <c:idx val="470"/>
            <c:bubble3D val="0"/>
            <c:spPr>
              <a:solidFill>
                <a:schemeClr val="accent3">
                  <a:lumMod val="70000"/>
                  <a:lumOff val="30000"/>
                </a:schemeClr>
              </a:solidFill>
              <a:ln>
                <a:noFill/>
              </a:ln>
              <a:effectLst/>
            </c:spPr>
          </c:dPt>
          <c:dPt>
            <c:idx val="471"/>
            <c:bubble3D val="0"/>
            <c:spPr>
              <a:solidFill>
                <a:schemeClr val="accent4">
                  <a:lumMod val="70000"/>
                  <a:lumOff val="30000"/>
                </a:schemeClr>
              </a:solidFill>
              <a:ln>
                <a:noFill/>
              </a:ln>
              <a:effectLst/>
            </c:spPr>
          </c:dPt>
          <c:dPt>
            <c:idx val="472"/>
            <c:bubble3D val="0"/>
            <c:spPr>
              <a:solidFill>
                <a:schemeClr val="accent5">
                  <a:lumMod val="70000"/>
                  <a:lumOff val="30000"/>
                </a:schemeClr>
              </a:solidFill>
              <a:ln>
                <a:noFill/>
              </a:ln>
              <a:effectLst/>
            </c:spPr>
          </c:dPt>
          <c:dPt>
            <c:idx val="473"/>
            <c:bubble3D val="0"/>
            <c:spPr>
              <a:solidFill>
                <a:schemeClr val="accent6">
                  <a:lumMod val="70000"/>
                  <a:lumOff val="30000"/>
                </a:schemeClr>
              </a:solidFill>
              <a:ln>
                <a:noFill/>
              </a:ln>
              <a:effectLst/>
            </c:spPr>
          </c:dPt>
          <c:dPt>
            <c:idx val="474"/>
            <c:bubble3D val="0"/>
            <c:spPr>
              <a:solidFill>
                <a:schemeClr val="accent1">
                  <a:lumMod val="70000"/>
                </a:schemeClr>
              </a:solidFill>
              <a:ln>
                <a:noFill/>
              </a:ln>
              <a:effectLst/>
            </c:spPr>
          </c:dPt>
          <c:dPt>
            <c:idx val="475"/>
            <c:bubble3D val="0"/>
            <c:spPr>
              <a:solidFill>
                <a:schemeClr val="accent2">
                  <a:lumMod val="70000"/>
                </a:schemeClr>
              </a:solidFill>
              <a:ln>
                <a:noFill/>
              </a:ln>
              <a:effectLst/>
            </c:spPr>
          </c:dPt>
          <c:dPt>
            <c:idx val="476"/>
            <c:bubble3D val="0"/>
            <c:spPr>
              <a:solidFill>
                <a:schemeClr val="accent3">
                  <a:lumMod val="70000"/>
                </a:schemeClr>
              </a:solidFill>
              <a:ln>
                <a:noFill/>
              </a:ln>
              <a:effectLst/>
            </c:spPr>
          </c:dPt>
          <c:dPt>
            <c:idx val="477"/>
            <c:bubble3D val="0"/>
            <c:spPr>
              <a:solidFill>
                <a:schemeClr val="accent4">
                  <a:lumMod val="70000"/>
                </a:schemeClr>
              </a:solidFill>
              <a:ln>
                <a:noFill/>
              </a:ln>
              <a:effectLst/>
            </c:spPr>
          </c:dPt>
          <c:dPt>
            <c:idx val="478"/>
            <c:bubble3D val="0"/>
            <c:spPr>
              <a:solidFill>
                <a:schemeClr val="accent5">
                  <a:lumMod val="70000"/>
                </a:schemeClr>
              </a:solidFill>
              <a:ln>
                <a:noFill/>
              </a:ln>
              <a:effectLst/>
            </c:spPr>
          </c:dPt>
          <c:dPt>
            <c:idx val="479"/>
            <c:bubble3D val="0"/>
            <c:spPr>
              <a:solidFill>
                <a:schemeClr val="accent6">
                  <a:lumMod val="70000"/>
                </a:schemeClr>
              </a:solidFill>
              <a:ln>
                <a:noFill/>
              </a:ln>
              <a:effectLst/>
            </c:spPr>
          </c:dPt>
          <c:dPt>
            <c:idx val="480"/>
            <c:bubble3D val="0"/>
            <c:spPr>
              <a:solidFill>
                <a:schemeClr val="accent1">
                  <a:lumMod val="50000"/>
                  <a:lumOff val="50000"/>
                </a:schemeClr>
              </a:solidFill>
              <a:ln>
                <a:noFill/>
              </a:ln>
              <a:effectLst/>
            </c:spPr>
          </c:dPt>
          <c:dPt>
            <c:idx val="481"/>
            <c:bubble3D val="0"/>
            <c:spPr>
              <a:solidFill>
                <a:schemeClr val="accent2">
                  <a:lumMod val="50000"/>
                  <a:lumOff val="50000"/>
                </a:schemeClr>
              </a:solidFill>
              <a:ln>
                <a:noFill/>
              </a:ln>
              <a:effectLst/>
            </c:spPr>
          </c:dPt>
          <c:dPt>
            <c:idx val="482"/>
            <c:bubble3D val="0"/>
            <c:spPr>
              <a:solidFill>
                <a:schemeClr val="accent3">
                  <a:lumMod val="50000"/>
                  <a:lumOff val="50000"/>
                </a:schemeClr>
              </a:solidFill>
              <a:ln>
                <a:noFill/>
              </a:ln>
              <a:effectLst/>
            </c:spPr>
          </c:dPt>
          <c:dPt>
            <c:idx val="483"/>
            <c:bubble3D val="0"/>
            <c:spPr>
              <a:solidFill>
                <a:schemeClr val="accent4">
                  <a:lumMod val="50000"/>
                  <a:lumOff val="50000"/>
                </a:schemeClr>
              </a:solidFill>
              <a:ln>
                <a:noFill/>
              </a:ln>
              <a:effectLst/>
            </c:spPr>
          </c:dPt>
          <c:dPt>
            <c:idx val="484"/>
            <c:bubble3D val="0"/>
            <c:spPr>
              <a:solidFill>
                <a:schemeClr val="accent5">
                  <a:lumMod val="50000"/>
                  <a:lumOff val="50000"/>
                </a:schemeClr>
              </a:solidFill>
              <a:ln>
                <a:noFill/>
              </a:ln>
              <a:effectLst/>
            </c:spPr>
          </c:dPt>
          <c:dPt>
            <c:idx val="485"/>
            <c:bubble3D val="0"/>
            <c:spPr>
              <a:solidFill>
                <a:schemeClr val="accent6">
                  <a:lumMod val="50000"/>
                  <a:lumOff val="50000"/>
                </a:schemeClr>
              </a:solidFill>
              <a:ln>
                <a:noFill/>
              </a:ln>
              <a:effectLst/>
            </c:spPr>
          </c:dPt>
          <c:dPt>
            <c:idx val="486"/>
            <c:bubble3D val="0"/>
            <c:spPr>
              <a:solidFill>
                <a:schemeClr val="accent1"/>
              </a:solidFill>
              <a:ln>
                <a:noFill/>
              </a:ln>
              <a:effectLst/>
            </c:spPr>
          </c:dPt>
          <c:dPt>
            <c:idx val="487"/>
            <c:bubble3D val="0"/>
            <c:spPr>
              <a:solidFill>
                <a:schemeClr val="accent2"/>
              </a:solidFill>
              <a:ln>
                <a:noFill/>
              </a:ln>
              <a:effectLst/>
            </c:spPr>
          </c:dPt>
          <c:dPt>
            <c:idx val="488"/>
            <c:bubble3D val="0"/>
            <c:spPr>
              <a:solidFill>
                <a:schemeClr val="accent3"/>
              </a:solidFill>
              <a:ln>
                <a:noFill/>
              </a:ln>
              <a:effectLst/>
            </c:spPr>
          </c:dPt>
          <c:dPt>
            <c:idx val="489"/>
            <c:bubble3D val="0"/>
            <c:spPr>
              <a:solidFill>
                <a:schemeClr val="accent4"/>
              </a:solidFill>
              <a:ln>
                <a:noFill/>
              </a:ln>
              <a:effectLst/>
            </c:spPr>
          </c:dPt>
          <c:dPt>
            <c:idx val="490"/>
            <c:bubble3D val="0"/>
            <c:spPr>
              <a:solidFill>
                <a:schemeClr val="accent5"/>
              </a:solidFill>
              <a:ln>
                <a:noFill/>
              </a:ln>
              <a:effectLst/>
            </c:spPr>
          </c:dPt>
          <c:dPt>
            <c:idx val="491"/>
            <c:bubble3D val="0"/>
            <c:spPr>
              <a:solidFill>
                <a:schemeClr val="accent6"/>
              </a:solidFill>
              <a:ln>
                <a:noFill/>
              </a:ln>
              <a:effectLst/>
            </c:spPr>
          </c:dPt>
          <c:dPt>
            <c:idx val="492"/>
            <c:bubble3D val="0"/>
            <c:spPr>
              <a:solidFill>
                <a:schemeClr val="accent1">
                  <a:lumMod val="60000"/>
                </a:schemeClr>
              </a:solidFill>
              <a:ln>
                <a:noFill/>
              </a:ln>
              <a:effectLst/>
            </c:spPr>
          </c:dPt>
          <c:dPt>
            <c:idx val="493"/>
            <c:bubble3D val="0"/>
            <c:spPr>
              <a:solidFill>
                <a:schemeClr val="accent2">
                  <a:lumMod val="60000"/>
                </a:schemeClr>
              </a:solidFill>
              <a:ln>
                <a:noFill/>
              </a:ln>
              <a:effectLst/>
            </c:spPr>
          </c:dPt>
          <c:dPt>
            <c:idx val="494"/>
            <c:bubble3D val="0"/>
            <c:spPr>
              <a:solidFill>
                <a:schemeClr val="accent3">
                  <a:lumMod val="60000"/>
                </a:schemeClr>
              </a:solidFill>
              <a:ln>
                <a:noFill/>
              </a:ln>
              <a:effectLst/>
            </c:spPr>
          </c:dPt>
          <c:dPt>
            <c:idx val="495"/>
            <c:bubble3D val="0"/>
            <c:spPr>
              <a:solidFill>
                <a:schemeClr val="accent4">
                  <a:lumMod val="60000"/>
                </a:schemeClr>
              </a:solidFill>
              <a:ln>
                <a:noFill/>
              </a:ln>
              <a:effectLst/>
            </c:spPr>
          </c:dPt>
          <c:dPt>
            <c:idx val="496"/>
            <c:bubble3D val="0"/>
            <c:spPr>
              <a:solidFill>
                <a:schemeClr val="accent5">
                  <a:lumMod val="60000"/>
                </a:schemeClr>
              </a:solidFill>
              <a:ln>
                <a:noFill/>
              </a:ln>
              <a:effectLst/>
            </c:spPr>
          </c:dPt>
          <c:dPt>
            <c:idx val="497"/>
            <c:bubble3D val="0"/>
            <c:spPr>
              <a:solidFill>
                <a:schemeClr val="accent6">
                  <a:lumMod val="60000"/>
                </a:schemeClr>
              </a:solidFill>
              <a:ln>
                <a:noFill/>
              </a:ln>
              <a:effectLst/>
            </c:spPr>
          </c:dPt>
          <c:dPt>
            <c:idx val="498"/>
            <c:bubble3D val="0"/>
            <c:spPr>
              <a:solidFill>
                <a:schemeClr val="accent1">
                  <a:lumMod val="80000"/>
                  <a:lumOff val="20000"/>
                </a:schemeClr>
              </a:solidFill>
              <a:ln>
                <a:noFill/>
              </a:ln>
              <a:effectLst/>
            </c:spPr>
          </c:dPt>
          <c:dPt>
            <c:idx val="499"/>
            <c:bubble3D val="0"/>
            <c:spPr>
              <a:solidFill>
                <a:schemeClr val="accent2">
                  <a:lumMod val="80000"/>
                  <a:lumOff val="20000"/>
                </a:schemeClr>
              </a:solidFill>
              <a:ln>
                <a:noFill/>
              </a:ln>
              <a:effectLst/>
            </c:spPr>
          </c:dPt>
          <c:dPt>
            <c:idx val="500"/>
            <c:bubble3D val="0"/>
            <c:spPr>
              <a:solidFill>
                <a:schemeClr val="accent3">
                  <a:lumMod val="80000"/>
                  <a:lumOff val="20000"/>
                </a:schemeClr>
              </a:solidFill>
              <a:ln>
                <a:noFill/>
              </a:ln>
              <a:effectLst/>
            </c:spPr>
          </c:dPt>
          <c:dPt>
            <c:idx val="501"/>
            <c:bubble3D val="0"/>
            <c:spPr>
              <a:solidFill>
                <a:schemeClr val="accent4">
                  <a:lumMod val="80000"/>
                  <a:lumOff val="20000"/>
                </a:schemeClr>
              </a:solidFill>
              <a:ln>
                <a:noFill/>
              </a:ln>
              <a:effectLst/>
            </c:spPr>
          </c:dPt>
          <c:dPt>
            <c:idx val="502"/>
            <c:bubble3D val="0"/>
            <c:spPr>
              <a:solidFill>
                <a:schemeClr val="accent5">
                  <a:lumMod val="80000"/>
                  <a:lumOff val="20000"/>
                </a:schemeClr>
              </a:solidFill>
              <a:ln>
                <a:noFill/>
              </a:ln>
              <a:effectLst/>
            </c:spPr>
          </c:dPt>
          <c:dPt>
            <c:idx val="503"/>
            <c:bubble3D val="0"/>
            <c:spPr>
              <a:solidFill>
                <a:schemeClr val="accent6">
                  <a:lumMod val="80000"/>
                  <a:lumOff val="20000"/>
                </a:schemeClr>
              </a:solidFill>
              <a:ln>
                <a:noFill/>
              </a:ln>
              <a:effectLst/>
            </c:spPr>
          </c:dPt>
          <c:dPt>
            <c:idx val="504"/>
            <c:bubble3D val="0"/>
            <c:spPr>
              <a:solidFill>
                <a:schemeClr val="accent1">
                  <a:lumMod val="80000"/>
                </a:schemeClr>
              </a:solidFill>
              <a:ln>
                <a:noFill/>
              </a:ln>
              <a:effectLst/>
            </c:spPr>
          </c:dPt>
          <c:dPt>
            <c:idx val="505"/>
            <c:bubble3D val="0"/>
            <c:spPr>
              <a:solidFill>
                <a:schemeClr val="accent2">
                  <a:lumMod val="80000"/>
                </a:schemeClr>
              </a:solidFill>
              <a:ln>
                <a:noFill/>
              </a:ln>
              <a:effectLst/>
            </c:spPr>
          </c:dPt>
          <c:dPt>
            <c:idx val="506"/>
            <c:bubble3D val="0"/>
            <c:spPr>
              <a:solidFill>
                <a:schemeClr val="accent3">
                  <a:lumMod val="80000"/>
                </a:schemeClr>
              </a:solidFill>
              <a:ln>
                <a:noFill/>
              </a:ln>
              <a:effectLst/>
            </c:spPr>
          </c:dPt>
          <c:dPt>
            <c:idx val="507"/>
            <c:bubble3D val="0"/>
            <c:spPr>
              <a:solidFill>
                <a:schemeClr val="accent4">
                  <a:lumMod val="80000"/>
                </a:schemeClr>
              </a:solidFill>
              <a:ln>
                <a:noFill/>
              </a:ln>
              <a:effectLst/>
            </c:spPr>
          </c:dPt>
          <c:dPt>
            <c:idx val="508"/>
            <c:bubble3D val="0"/>
            <c:spPr>
              <a:solidFill>
                <a:schemeClr val="accent5">
                  <a:lumMod val="80000"/>
                </a:schemeClr>
              </a:solidFill>
              <a:ln>
                <a:noFill/>
              </a:ln>
              <a:effectLst/>
            </c:spPr>
          </c:dPt>
          <c:dPt>
            <c:idx val="509"/>
            <c:bubble3D val="0"/>
            <c:spPr>
              <a:solidFill>
                <a:schemeClr val="accent6">
                  <a:lumMod val="80000"/>
                </a:schemeClr>
              </a:solidFill>
              <a:ln>
                <a:noFill/>
              </a:ln>
              <a:effectLst/>
            </c:spPr>
          </c:dPt>
          <c:dPt>
            <c:idx val="510"/>
            <c:bubble3D val="0"/>
            <c:spPr>
              <a:solidFill>
                <a:schemeClr val="accent1">
                  <a:lumMod val="60000"/>
                  <a:lumOff val="40000"/>
                </a:schemeClr>
              </a:solidFill>
              <a:ln>
                <a:noFill/>
              </a:ln>
              <a:effectLst/>
            </c:spPr>
          </c:dPt>
          <c:dPt>
            <c:idx val="511"/>
            <c:bubble3D val="0"/>
            <c:spPr>
              <a:solidFill>
                <a:schemeClr val="accent2">
                  <a:lumMod val="60000"/>
                  <a:lumOff val="40000"/>
                </a:schemeClr>
              </a:solidFill>
              <a:ln>
                <a:noFill/>
              </a:ln>
              <a:effectLst/>
            </c:spPr>
          </c:dPt>
          <c:dPt>
            <c:idx val="512"/>
            <c:bubble3D val="0"/>
            <c:spPr>
              <a:solidFill>
                <a:schemeClr val="accent3">
                  <a:lumMod val="60000"/>
                  <a:lumOff val="40000"/>
                </a:schemeClr>
              </a:solidFill>
              <a:ln>
                <a:noFill/>
              </a:ln>
              <a:effectLst/>
            </c:spPr>
          </c:dPt>
          <c:dPt>
            <c:idx val="513"/>
            <c:bubble3D val="0"/>
            <c:spPr>
              <a:solidFill>
                <a:schemeClr val="accent4">
                  <a:lumMod val="60000"/>
                  <a:lumOff val="40000"/>
                </a:schemeClr>
              </a:solidFill>
              <a:ln>
                <a:noFill/>
              </a:ln>
              <a:effectLst/>
            </c:spPr>
          </c:dPt>
          <c:dPt>
            <c:idx val="514"/>
            <c:bubble3D val="0"/>
            <c:spPr>
              <a:solidFill>
                <a:schemeClr val="accent5">
                  <a:lumMod val="60000"/>
                  <a:lumOff val="40000"/>
                </a:schemeClr>
              </a:solidFill>
              <a:ln>
                <a:noFill/>
              </a:ln>
              <a:effectLst/>
            </c:spPr>
          </c:dPt>
          <c:dPt>
            <c:idx val="515"/>
            <c:bubble3D val="0"/>
            <c:spPr>
              <a:solidFill>
                <a:schemeClr val="accent6">
                  <a:lumMod val="60000"/>
                  <a:lumOff val="40000"/>
                </a:schemeClr>
              </a:solidFill>
              <a:ln>
                <a:noFill/>
              </a:ln>
              <a:effectLst/>
            </c:spPr>
          </c:dPt>
          <c:dPt>
            <c:idx val="516"/>
            <c:bubble3D val="0"/>
            <c:spPr>
              <a:solidFill>
                <a:schemeClr val="accent1">
                  <a:lumMod val="50000"/>
                </a:schemeClr>
              </a:solidFill>
              <a:ln>
                <a:noFill/>
              </a:ln>
              <a:effectLst/>
            </c:spPr>
          </c:dPt>
          <c:dPt>
            <c:idx val="517"/>
            <c:bubble3D val="0"/>
            <c:spPr>
              <a:solidFill>
                <a:schemeClr val="accent2">
                  <a:lumMod val="50000"/>
                </a:schemeClr>
              </a:solidFill>
              <a:ln>
                <a:noFill/>
              </a:ln>
              <a:effectLst/>
            </c:spPr>
          </c:dPt>
          <c:dPt>
            <c:idx val="518"/>
            <c:bubble3D val="0"/>
            <c:spPr>
              <a:solidFill>
                <a:schemeClr val="accent3">
                  <a:lumMod val="50000"/>
                </a:schemeClr>
              </a:solidFill>
              <a:ln>
                <a:noFill/>
              </a:ln>
              <a:effectLst/>
            </c:spPr>
          </c:dPt>
          <c:dPt>
            <c:idx val="519"/>
            <c:bubble3D val="0"/>
            <c:spPr>
              <a:solidFill>
                <a:schemeClr val="accent4">
                  <a:lumMod val="50000"/>
                </a:schemeClr>
              </a:solidFill>
              <a:ln>
                <a:noFill/>
              </a:ln>
              <a:effectLst/>
            </c:spPr>
          </c:dPt>
          <c:dPt>
            <c:idx val="520"/>
            <c:bubble3D val="0"/>
            <c:spPr>
              <a:solidFill>
                <a:schemeClr val="accent5">
                  <a:lumMod val="50000"/>
                </a:schemeClr>
              </a:solidFill>
              <a:ln>
                <a:noFill/>
              </a:ln>
              <a:effectLst/>
            </c:spPr>
          </c:dPt>
          <c:dPt>
            <c:idx val="521"/>
            <c:bubble3D val="0"/>
            <c:spPr>
              <a:solidFill>
                <a:schemeClr val="accent6">
                  <a:lumMod val="50000"/>
                </a:schemeClr>
              </a:solidFill>
              <a:ln>
                <a:noFill/>
              </a:ln>
              <a:effectLst/>
            </c:spPr>
          </c:dPt>
          <c:dPt>
            <c:idx val="522"/>
            <c:bubble3D val="0"/>
            <c:spPr>
              <a:solidFill>
                <a:schemeClr val="accent1">
                  <a:lumMod val="70000"/>
                  <a:lumOff val="30000"/>
                </a:schemeClr>
              </a:solidFill>
              <a:ln>
                <a:noFill/>
              </a:ln>
              <a:effectLst/>
            </c:spPr>
          </c:dPt>
          <c:dPt>
            <c:idx val="523"/>
            <c:bubble3D val="0"/>
            <c:spPr>
              <a:solidFill>
                <a:schemeClr val="accent2">
                  <a:lumMod val="70000"/>
                  <a:lumOff val="30000"/>
                </a:schemeClr>
              </a:solidFill>
              <a:ln>
                <a:noFill/>
              </a:ln>
              <a:effectLst/>
            </c:spPr>
          </c:dPt>
          <c:dPt>
            <c:idx val="524"/>
            <c:bubble3D val="0"/>
            <c:spPr>
              <a:solidFill>
                <a:schemeClr val="accent3">
                  <a:lumMod val="70000"/>
                  <a:lumOff val="30000"/>
                </a:schemeClr>
              </a:solidFill>
              <a:ln>
                <a:noFill/>
              </a:ln>
              <a:effectLst/>
            </c:spPr>
          </c:dPt>
          <c:dPt>
            <c:idx val="525"/>
            <c:bubble3D val="0"/>
            <c:spPr>
              <a:solidFill>
                <a:schemeClr val="accent4">
                  <a:lumMod val="70000"/>
                  <a:lumOff val="30000"/>
                </a:schemeClr>
              </a:solidFill>
              <a:ln>
                <a:noFill/>
              </a:ln>
              <a:effectLst/>
            </c:spPr>
          </c:dPt>
          <c:dPt>
            <c:idx val="526"/>
            <c:bubble3D val="0"/>
            <c:spPr>
              <a:solidFill>
                <a:schemeClr val="accent5">
                  <a:lumMod val="70000"/>
                  <a:lumOff val="30000"/>
                </a:schemeClr>
              </a:solidFill>
              <a:ln>
                <a:noFill/>
              </a:ln>
              <a:effectLst/>
            </c:spPr>
          </c:dPt>
          <c:dPt>
            <c:idx val="527"/>
            <c:bubble3D val="0"/>
            <c:spPr>
              <a:solidFill>
                <a:schemeClr val="accent6">
                  <a:lumMod val="70000"/>
                  <a:lumOff val="30000"/>
                </a:schemeClr>
              </a:solidFill>
              <a:ln>
                <a:noFill/>
              </a:ln>
              <a:effectLst/>
            </c:spPr>
          </c:dPt>
          <c:dPt>
            <c:idx val="528"/>
            <c:bubble3D val="0"/>
            <c:spPr>
              <a:solidFill>
                <a:schemeClr val="accent1">
                  <a:lumMod val="70000"/>
                </a:schemeClr>
              </a:solidFill>
              <a:ln>
                <a:noFill/>
              </a:ln>
              <a:effectLst/>
            </c:spPr>
          </c:dPt>
          <c:dPt>
            <c:idx val="529"/>
            <c:bubble3D val="0"/>
            <c:spPr>
              <a:solidFill>
                <a:schemeClr val="accent2">
                  <a:lumMod val="70000"/>
                </a:schemeClr>
              </a:solidFill>
              <a:ln>
                <a:noFill/>
              </a:ln>
              <a:effectLst/>
            </c:spPr>
          </c:dPt>
          <c:dPt>
            <c:idx val="530"/>
            <c:bubble3D val="0"/>
            <c:spPr>
              <a:solidFill>
                <a:schemeClr val="accent3">
                  <a:lumMod val="70000"/>
                </a:schemeClr>
              </a:solidFill>
              <a:ln>
                <a:noFill/>
              </a:ln>
              <a:effectLst/>
            </c:spPr>
          </c:dPt>
          <c:dPt>
            <c:idx val="531"/>
            <c:bubble3D val="0"/>
            <c:spPr>
              <a:solidFill>
                <a:schemeClr val="accent4">
                  <a:lumMod val="70000"/>
                </a:schemeClr>
              </a:solidFill>
              <a:ln>
                <a:noFill/>
              </a:ln>
              <a:effectLst/>
            </c:spPr>
          </c:dPt>
          <c:dPt>
            <c:idx val="532"/>
            <c:bubble3D val="0"/>
            <c:spPr>
              <a:solidFill>
                <a:schemeClr val="accent5">
                  <a:lumMod val="70000"/>
                </a:schemeClr>
              </a:solidFill>
              <a:ln>
                <a:noFill/>
              </a:ln>
              <a:effectLst/>
            </c:spPr>
          </c:dPt>
          <c:dPt>
            <c:idx val="533"/>
            <c:bubble3D val="0"/>
            <c:spPr>
              <a:solidFill>
                <a:schemeClr val="accent6">
                  <a:lumMod val="70000"/>
                </a:schemeClr>
              </a:solidFill>
              <a:ln>
                <a:noFill/>
              </a:ln>
              <a:effectLst/>
            </c:spPr>
          </c:dPt>
          <c:dPt>
            <c:idx val="534"/>
            <c:bubble3D val="0"/>
            <c:spPr>
              <a:solidFill>
                <a:schemeClr val="accent1">
                  <a:lumMod val="50000"/>
                  <a:lumOff val="50000"/>
                </a:schemeClr>
              </a:solidFill>
              <a:ln>
                <a:noFill/>
              </a:ln>
              <a:effectLst/>
            </c:spPr>
          </c:dPt>
          <c:dPt>
            <c:idx val="535"/>
            <c:bubble3D val="0"/>
            <c:spPr>
              <a:solidFill>
                <a:schemeClr val="accent2">
                  <a:lumMod val="50000"/>
                  <a:lumOff val="50000"/>
                </a:schemeClr>
              </a:solidFill>
              <a:ln>
                <a:noFill/>
              </a:ln>
              <a:effectLst/>
            </c:spPr>
          </c:dPt>
          <c:dPt>
            <c:idx val="536"/>
            <c:bubble3D val="0"/>
            <c:spPr>
              <a:solidFill>
                <a:schemeClr val="accent3">
                  <a:lumMod val="50000"/>
                  <a:lumOff val="50000"/>
                </a:schemeClr>
              </a:solidFill>
              <a:ln>
                <a:noFill/>
              </a:ln>
              <a:effectLst/>
            </c:spPr>
          </c:dPt>
          <c:dPt>
            <c:idx val="537"/>
            <c:bubble3D val="0"/>
            <c:spPr>
              <a:solidFill>
                <a:schemeClr val="accent4">
                  <a:lumMod val="50000"/>
                  <a:lumOff val="50000"/>
                </a:schemeClr>
              </a:solidFill>
              <a:ln>
                <a:noFill/>
              </a:ln>
              <a:effectLst/>
            </c:spPr>
          </c:dPt>
          <c:dPt>
            <c:idx val="538"/>
            <c:bubble3D val="0"/>
            <c:spPr>
              <a:solidFill>
                <a:schemeClr val="accent5">
                  <a:lumMod val="50000"/>
                  <a:lumOff val="50000"/>
                </a:schemeClr>
              </a:solidFill>
              <a:ln>
                <a:noFill/>
              </a:ln>
              <a:effectLst/>
            </c:spPr>
          </c:dPt>
          <c:dPt>
            <c:idx val="539"/>
            <c:bubble3D val="0"/>
            <c:spPr>
              <a:solidFill>
                <a:schemeClr val="accent6">
                  <a:lumMod val="50000"/>
                  <a:lumOff val="50000"/>
                </a:schemeClr>
              </a:solidFill>
              <a:ln>
                <a:noFill/>
              </a:ln>
              <a:effectLst/>
            </c:spPr>
          </c:dPt>
          <c:dPt>
            <c:idx val="540"/>
            <c:bubble3D val="0"/>
            <c:spPr>
              <a:solidFill>
                <a:schemeClr val="accent1"/>
              </a:solidFill>
              <a:ln>
                <a:noFill/>
              </a:ln>
              <a:effectLst/>
            </c:spPr>
          </c:dPt>
          <c:dPt>
            <c:idx val="541"/>
            <c:bubble3D val="0"/>
            <c:spPr>
              <a:solidFill>
                <a:schemeClr val="accent2"/>
              </a:solidFill>
              <a:ln>
                <a:noFill/>
              </a:ln>
              <a:effectLst/>
            </c:spPr>
          </c:dPt>
          <c:dPt>
            <c:idx val="542"/>
            <c:bubble3D val="0"/>
            <c:spPr>
              <a:solidFill>
                <a:schemeClr val="accent3"/>
              </a:solidFill>
              <a:ln>
                <a:noFill/>
              </a:ln>
              <a:effectLst/>
            </c:spPr>
          </c:dPt>
          <c:dPt>
            <c:idx val="543"/>
            <c:bubble3D val="0"/>
            <c:spPr>
              <a:solidFill>
                <a:schemeClr val="accent4"/>
              </a:solidFill>
              <a:ln>
                <a:noFill/>
              </a:ln>
              <a:effectLst/>
            </c:spPr>
          </c:dPt>
          <c:dPt>
            <c:idx val="544"/>
            <c:bubble3D val="0"/>
            <c:spPr>
              <a:solidFill>
                <a:schemeClr val="accent5"/>
              </a:solidFill>
              <a:ln>
                <a:noFill/>
              </a:ln>
              <a:effectLst/>
            </c:spPr>
          </c:dPt>
          <c:dPt>
            <c:idx val="545"/>
            <c:bubble3D val="0"/>
            <c:spPr>
              <a:solidFill>
                <a:schemeClr val="accent6"/>
              </a:solidFill>
              <a:ln>
                <a:noFill/>
              </a:ln>
              <a:effectLst/>
            </c:spPr>
          </c:dPt>
          <c:dPt>
            <c:idx val="546"/>
            <c:bubble3D val="0"/>
            <c:spPr>
              <a:solidFill>
                <a:schemeClr val="accent1">
                  <a:lumMod val="60000"/>
                </a:schemeClr>
              </a:solidFill>
              <a:ln>
                <a:noFill/>
              </a:ln>
              <a:effectLst/>
            </c:spPr>
          </c:dPt>
          <c:dPt>
            <c:idx val="547"/>
            <c:bubble3D val="0"/>
            <c:spPr>
              <a:solidFill>
                <a:schemeClr val="accent2">
                  <a:lumMod val="60000"/>
                </a:schemeClr>
              </a:solidFill>
              <a:ln>
                <a:noFill/>
              </a:ln>
              <a:effectLst/>
            </c:spPr>
          </c:dPt>
          <c:dPt>
            <c:idx val="548"/>
            <c:bubble3D val="0"/>
            <c:spPr>
              <a:solidFill>
                <a:schemeClr val="accent3">
                  <a:lumMod val="60000"/>
                </a:schemeClr>
              </a:solidFill>
              <a:ln>
                <a:noFill/>
              </a:ln>
              <a:effectLst/>
            </c:spPr>
          </c:dPt>
          <c:dPt>
            <c:idx val="549"/>
            <c:bubble3D val="0"/>
            <c:spPr>
              <a:solidFill>
                <a:schemeClr val="accent4">
                  <a:lumMod val="60000"/>
                </a:schemeClr>
              </a:solidFill>
              <a:ln>
                <a:noFill/>
              </a:ln>
              <a:effectLst/>
            </c:spPr>
          </c:dPt>
          <c:dPt>
            <c:idx val="550"/>
            <c:bubble3D val="0"/>
            <c:spPr>
              <a:solidFill>
                <a:schemeClr val="accent5">
                  <a:lumMod val="60000"/>
                </a:schemeClr>
              </a:solidFill>
              <a:ln>
                <a:noFill/>
              </a:ln>
              <a:effectLst/>
            </c:spPr>
          </c:dPt>
          <c:dPt>
            <c:idx val="551"/>
            <c:bubble3D val="0"/>
            <c:spPr>
              <a:solidFill>
                <a:schemeClr val="accent6">
                  <a:lumMod val="60000"/>
                </a:schemeClr>
              </a:solidFill>
              <a:ln>
                <a:noFill/>
              </a:ln>
              <a:effectLst/>
            </c:spPr>
          </c:dPt>
          <c:dPt>
            <c:idx val="552"/>
            <c:bubble3D val="0"/>
            <c:spPr>
              <a:solidFill>
                <a:schemeClr val="accent1">
                  <a:lumMod val="80000"/>
                  <a:lumOff val="20000"/>
                </a:schemeClr>
              </a:solidFill>
              <a:ln>
                <a:noFill/>
              </a:ln>
              <a:effectLst/>
            </c:spPr>
          </c:dPt>
          <c:dPt>
            <c:idx val="553"/>
            <c:bubble3D val="0"/>
            <c:spPr>
              <a:solidFill>
                <a:schemeClr val="accent2">
                  <a:lumMod val="80000"/>
                  <a:lumOff val="20000"/>
                </a:schemeClr>
              </a:solidFill>
              <a:ln>
                <a:noFill/>
              </a:ln>
              <a:effectLst/>
            </c:spPr>
          </c:dPt>
          <c:dPt>
            <c:idx val="554"/>
            <c:bubble3D val="0"/>
            <c:spPr>
              <a:solidFill>
                <a:schemeClr val="accent3">
                  <a:lumMod val="80000"/>
                  <a:lumOff val="20000"/>
                </a:schemeClr>
              </a:solidFill>
              <a:ln>
                <a:noFill/>
              </a:ln>
              <a:effectLst/>
            </c:spPr>
          </c:dPt>
          <c:dPt>
            <c:idx val="555"/>
            <c:bubble3D val="0"/>
            <c:spPr>
              <a:solidFill>
                <a:schemeClr val="accent4">
                  <a:lumMod val="80000"/>
                  <a:lumOff val="20000"/>
                </a:schemeClr>
              </a:solidFill>
              <a:ln>
                <a:noFill/>
              </a:ln>
              <a:effectLst/>
            </c:spPr>
          </c:dPt>
          <c:dPt>
            <c:idx val="556"/>
            <c:bubble3D val="0"/>
            <c:spPr>
              <a:solidFill>
                <a:schemeClr val="accent5">
                  <a:lumMod val="80000"/>
                  <a:lumOff val="20000"/>
                </a:schemeClr>
              </a:solidFill>
              <a:ln>
                <a:noFill/>
              </a:ln>
              <a:effectLst/>
            </c:spPr>
          </c:dPt>
          <c:dPt>
            <c:idx val="557"/>
            <c:bubble3D val="0"/>
            <c:spPr>
              <a:solidFill>
                <a:schemeClr val="accent6">
                  <a:lumMod val="80000"/>
                  <a:lumOff val="20000"/>
                </a:schemeClr>
              </a:solidFill>
              <a:ln>
                <a:noFill/>
              </a:ln>
              <a:effectLst/>
            </c:spPr>
          </c:dPt>
          <c:dPt>
            <c:idx val="558"/>
            <c:bubble3D val="0"/>
            <c:spPr>
              <a:solidFill>
                <a:schemeClr val="accent1">
                  <a:lumMod val="80000"/>
                </a:schemeClr>
              </a:solidFill>
              <a:ln>
                <a:noFill/>
              </a:ln>
              <a:effectLst/>
            </c:spPr>
          </c:dPt>
          <c:dPt>
            <c:idx val="559"/>
            <c:bubble3D val="0"/>
            <c:spPr>
              <a:solidFill>
                <a:schemeClr val="accent2">
                  <a:lumMod val="80000"/>
                </a:schemeClr>
              </a:solidFill>
              <a:ln>
                <a:noFill/>
              </a:ln>
              <a:effectLst/>
            </c:spPr>
          </c:dPt>
          <c:dPt>
            <c:idx val="560"/>
            <c:bubble3D val="0"/>
            <c:spPr>
              <a:solidFill>
                <a:schemeClr val="accent3">
                  <a:lumMod val="80000"/>
                </a:schemeClr>
              </a:solidFill>
              <a:ln>
                <a:noFill/>
              </a:ln>
              <a:effectLst/>
            </c:spPr>
          </c:dPt>
          <c:dPt>
            <c:idx val="561"/>
            <c:bubble3D val="0"/>
            <c:spPr>
              <a:solidFill>
                <a:schemeClr val="accent4">
                  <a:lumMod val="80000"/>
                </a:schemeClr>
              </a:solidFill>
              <a:ln>
                <a:noFill/>
              </a:ln>
              <a:effectLst/>
            </c:spPr>
          </c:dPt>
          <c:dPt>
            <c:idx val="562"/>
            <c:bubble3D val="0"/>
            <c:spPr>
              <a:solidFill>
                <a:schemeClr val="accent5">
                  <a:lumMod val="80000"/>
                </a:schemeClr>
              </a:solidFill>
              <a:ln>
                <a:noFill/>
              </a:ln>
              <a:effectLst/>
            </c:spPr>
          </c:dPt>
          <c:dPt>
            <c:idx val="563"/>
            <c:bubble3D val="0"/>
            <c:spPr>
              <a:solidFill>
                <a:schemeClr val="accent6">
                  <a:lumMod val="80000"/>
                </a:schemeClr>
              </a:solidFill>
              <a:ln>
                <a:noFill/>
              </a:ln>
              <a:effectLst/>
            </c:spPr>
          </c:dPt>
          <c:dPt>
            <c:idx val="564"/>
            <c:bubble3D val="0"/>
            <c:spPr>
              <a:solidFill>
                <a:schemeClr val="accent1">
                  <a:lumMod val="60000"/>
                  <a:lumOff val="40000"/>
                </a:schemeClr>
              </a:solidFill>
              <a:ln>
                <a:noFill/>
              </a:ln>
              <a:effectLst/>
            </c:spPr>
          </c:dPt>
          <c:dPt>
            <c:idx val="565"/>
            <c:bubble3D val="0"/>
            <c:spPr>
              <a:solidFill>
                <a:schemeClr val="accent2">
                  <a:lumMod val="60000"/>
                  <a:lumOff val="40000"/>
                </a:schemeClr>
              </a:solidFill>
              <a:ln>
                <a:noFill/>
              </a:ln>
              <a:effectLst/>
            </c:spPr>
          </c:dPt>
          <c:dPt>
            <c:idx val="566"/>
            <c:bubble3D val="0"/>
            <c:spPr>
              <a:solidFill>
                <a:schemeClr val="accent3">
                  <a:lumMod val="60000"/>
                  <a:lumOff val="40000"/>
                </a:schemeClr>
              </a:solidFill>
              <a:ln>
                <a:noFill/>
              </a:ln>
              <a:effectLst/>
            </c:spPr>
          </c:dPt>
          <c:dPt>
            <c:idx val="567"/>
            <c:bubble3D val="0"/>
            <c:spPr>
              <a:solidFill>
                <a:schemeClr val="accent4">
                  <a:lumMod val="60000"/>
                  <a:lumOff val="40000"/>
                </a:schemeClr>
              </a:solidFill>
              <a:ln>
                <a:noFill/>
              </a:ln>
              <a:effectLst/>
            </c:spPr>
          </c:dPt>
          <c:dPt>
            <c:idx val="568"/>
            <c:bubble3D val="0"/>
            <c:spPr>
              <a:solidFill>
                <a:schemeClr val="accent5">
                  <a:lumMod val="60000"/>
                  <a:lumOff val="40000"/>
                </a:schemeClr>
              </a:solidFill>
              <a:ln>
                <a:noFill/>
              </a:ln>
              <a:effectLst/>
            </c:spPr>
          </c:dPt>
          <c:dPt>
            <c:idx val="569"/>
            <c:bubble3D val="0"/>
            <c:spPr>
              <a:solidFill>
                <a:schemeClr val="accent6">
                  <a:lumMod val="60000"/>
                  <a:lumOff val="40000"/>
                </a:schemeClr>
              </a:solidFill>
              <a:ln>
                <a:noFill/>
              </a:ln>
              <a:effectLst/>
            </c:spPr>
          </c:dPt>
          <c:dPt>
            <c:idx val="570"/>
            <c:bubble3D val="0"/>
            <c:spPr>
              <a:solidFill>
                <a:schemeClr val="accent1">
                  <a:lumMod val="50000"/>
                </a:schemeClr>
              </a:solidFill>
              <a:ln>
                <a:noFill/>
              </a:ln>
              <a:effectLst/>
            </c:spPr>
          </c:dPt>
          <c:dPt>
            <c:idx val="571"/>
            <c:bubble3D val="0"/>
            <c:spPr>
              <a:solidFill>
                <a:schemeClr val="accent2">
                  <a:lumMod val="50000"/>
                </a:schemeClr>
              </a:solidFill>
              <a:ln>
                <a:noFill/>
              </a:ln>
              <a:effectLst/>
            </c:spPr>
          </c:dPt>
          <c:dPt>
            <c:idx val="572"/>
            <c:bubble3D val="0"/>
            <c:spPr>
              <a:solidFill>
                <a:schemeClr val="accent3">
                  <a:lumMod val="50000"/>
                </a:schemeClr>
              </a:solidFill>
              <a:ln>
                <a:noFill/>
              </a:ln>
              <a:effectLst/>
            </c:spPr>
          </c:dPt>
          <c:dPt>
            <c:idx val="573"/>
            <c:bubble3D val="0"/>
            <c:spPr>
              <a:solidFill>
                <a:schemeClr val="accent4">
                  <a:lumMod val="50000"/>
                </a:schemeClr>
              </a:solidFill>
              <a:ln>
                <a:noFill/>
              </a:ln>
              <a:effectLst/>
            </c:spPr>
          </c:dPt>
          <c:dPt>
            <c:idx val="574"/>
            <c:bubble3D val="0"/>
            <c:spPr>
              <a:solidFill>
                <a:schemeClr val="accent5">
                  <a:lumMod val="50000"/>
                </a:schemeClr>
              </a:solidFill>
              <a:ln>
                <a:noFill/>
              </a:ln>
              <a:effectLst/>
            </c:spPr>
          </c:dPt>
          <c:dPt>
            <c:idx val="575"/>
            <c:bubble3D val="0"/>
            <c:spPr>
              <a:solidFill>
                <a:schemeClr val="accent6">
                  <a:lumMod val="50000"/>
                </a:schemeClr>
              </a:solidFill>
              <a:ln>
                <a:noFill/>
              </a:ln>
              <a:effectLst/>
            </c:spPr>
          </c:dPt>
          <c:dPt>
            <c:idx val="576"/>
            <c:bubble3D val="0"/>
            <c:spPr>
              <a:solidFill>
                <a:schemeClr val="accent1">
                  <a:lumMod val="70000"/>
                  <a:lumOff val="30000"/>
                </a:schemeClr>
              </a:solidFill>
              <a:ln>
                <a:noFill/>
              </a:ln>
              <a:effectLst/>
            </c:spPr>
          </c:dPt>
          <c:dPt>
            <c:idx val="577"/>
            <c:bubble3D val="0"/>
            <c:spPr>
              <a:solidFill>
                <a:schemeClr val="accent2">
                  <a:lumMod val="70000"/>
                  <a:lumOff val="30000"/>
                </a:schemeClr>
              </a:solidFill>
              <a:ln>
                <a:noFill/>
              </a:ln>
              <a:effectLst/>
            </c:spPr>
          </c:dPt>
          <c:dPt>
            <c:idx val="578"/>
            <c:bubble3D val="0"/>
            <c:spPr>
              <a:solidFill>
                <a:schemeClr val="accent3">
                  <a:lumMod val="70000"/>
                  <a:lumOff val="30000"/>
                </a:schemeClr>
              </a:solidFill>
              <a:ln>
                <a:noFill/>
              </a:ln>
              <a:effectLst/>
            </c:spPr>
          </c:dPt>
          <c:dPt>
            <c:idx val="579"/>
            <c:bubble3D val="0"/>
            <c:spPr>
              <a:solidFill>
                <a:schemeClr val="accent4">
                  <a:lumMod val="70000"/>
                  <a:lumOff val="30000"/>
                </a:schemeClr>
              </a:solidFill>
              <a:ln>
                <a:noFill/>
              </a:ln>
              <a:effectLst/>
            </c:spPr>
          </c:dPt>
          <c:dPt>
            <c:idx val="580"/>
            <c:bubble3D val="0"/>
            <c:spPr>
              <a:solidFill>
                <a:schemeClr val="accent5">
                  <a:lumMod val="70000"/>
                  <a:lumOff val="30000"/>
                </a:schemeClr>
              </a:solidFill>
              <a:ln>
                <a:noFill/>
              </a:ln>
              <a:effectLst/>
            </c:spPr>
          </c:dPt>
          <c:dPt>
            <c:idx val="581"/>
            <c:bubble3D val="0"/>
            <c:spPr>
              <a:solidFill>
                <a:schemeClr val="accent6">
                  <a:lumMod val="70000"/>
                  <a:lumOff val="30000"/>
                </a:schemeClr>
              </a:solidFill>
              <a:ln>
                <a:noFill/>
              </a:ln>
              <a:effectLst/>
            </c:spPr>
          </c:dPt>
          <c:dPt>
            <c:idx val="582"/>
            <c:bubble3D val="0"/>
            <c:spPr>
              <a:solidFill>
                <a:schemeClr val="accent1">
                  <a:lumMod val="70000"/>
                </a:schemeClr>
              </a:solidFill>
              <a:ln>
                <a:noFill/>
              </a:ln>
              <a:effectLst/>
            </c:spPr>
          </c:dPt>
          <c:dPt>
            <c:idx val="583"/>
            <c:bubble3D val="0"/>
            <c:spPr>
              <a:solidFill>
                <a:schemeClr val="accent2">
                  <a:lumMod val="70000"/>
                </a:schemeClr>
              </a:solidFill>
              <a:ln>
                <a:noFill/>
              </a:ln>
              <a:effectLst/>
            </c:spPr>
          </c:dPt>
          <c:dPt>
            <c:idx val="584"/>
            <c:bubble3D val="0"/>
            <c:spPr>
              <a:solidFill>
                <a:schemeClr val="accent3">
                  <a:lumMod val="70000"/>
                </a:schemeClr>
              </a:solidFill>
              <a:ln>
                <a:noFill/>
              </a:ln>
              <a:effectLst/>
            </c:spPr>
          </c:dPt>
          <c:dPt>
            <c:idx val="585"/>
            <c:bubble3D val="0"/>
            <c:spPr>
              <a:solidFill>
                <a:schemeClr val="accent4">
                  <a:lumMod val="70000"/>
                </a:schemeClr>
              </a:solidFill>
              <a:ln>
                <a:noFill/>
              </a:ln>
              <a:effectLst/>
            </c:spPr>
          </c:dPt>
          <c:dPt>
            <c:idx val="586"/>
            <c:bubble3D val="0"/>
            <c:spPr>
              <a:solidFill>
                <a:schemeClr val="accent5">
                  <a:lumMod val="70000"/>
                </a:schemeClr>
              </a:solidFill>
              <a:ln>
                <a:noFill/>
              </a:ln>
              <a:effectLst/>
            </c:spPr>
          </c:dPt>
          <c:dPt>
            <c:idx val="587"/>
            <c:bubble3D val="0"/>
            <c:spPr>
              <a:solidFill>
                <a:schemeClr val="accent6">
                  <a:lumMod val="70000"/>
                </a:schemeClr>
              </a:solidFill>
              <a:ln>
                <a:noFill/>
              </a:ln>
              <a:effectLst/>
            </c:spPr>
          </c:dPt>
          <c:dPt>
            <c:idx val="588"/>
            <c:bubble3D val="0"/>
            <c:spPr>
              <a:solidFill>
                <a:schemeClr val="accent1">
                  <a:lumMod val="50000"/>
                  <a:lumOff val="50000"/>
                </a:schemeClr>
              </a:solidFill>
              <a:ln>
                <a:noFill/>
              </a:ln>
              <a:effectLst/>
            </c:spPr>
          </c:dPt>
          <c:dPt>
            <c:idx val="589"/>
            <c:bubble3D val="0"/>
            <c:spPr>
              <a:solidFill>
                <a:schemeClr val="accent2">
                  <a:lumMod val="50000"/>
                  <a:lumOff val="50000"/>
                </a:schemeClr>
              </a:solidFill>
              <a:ln>
                <a:noFill/>
              </a:ln>
              <a:effectLst/>
            </c:spPr>
          </c:dPt>
          <c:dPt>
            <c:idx val="590"/>
            <c:bubble3D val="0"/>
            <c:spPr>
              <a:solidFill>
                <a:schemeClr val="accent3">
                  <a:lumMod val="50000"/>
                  <a:lumOff val="50000"/>
                </a:schemeClr>
              </a:solidFill>
              <a:ln>
                <a:noFill/>
              </a:ln>
              <a:effectLst/>
            </c:spPr>
          </c:dPt>
          <c:dPt>
            <c:idx val="591"/>
            <c:bubble3D val="0"/>
            <c:spPr>
              <a:solidFill>
                <a:schemeClr val="accent4">
                  <a:lumMod val="50000"/>
                  <a:lumOff val="50000"/>
                </a:schemeClr>
              </a:solidFill>
              <a:ln>
                <a:noFill/>
              </a:ln>
              <a:effectLst/>
            </c:spPr>
          </c:dPt>
          <c:dPt>
            <c:idx val="592"/>
            <c:bubble3D val="0"/>
            <c:spPr>
              <a:solidFill>
                <a:schemeClr val="accent5">
                  <a:lumMod val="50000"/>
                  <a:lumOff val="50000"/>
                </a:schemeClr>
              </a:solidFill>
              <a:ln>
                <a:noFill/>
              </a:ln>
              <a:effectLst/>
            </c:spPr>
          </c:dPt>
          <c:dPt>
            <c:idx val="593"/>
            <c:bubble3D val="0"/>
            <c:spPr>
              <a:solidFill>
                <a:schemeClr val="accent6">
                  <a:lumMod val="50000"/>
                  <a:lumOff val="50000"/>
                </a:schemeClr>
              </a:solidFill>
              <a:ln>
                <a:noFill/>
              </a:ln>
              <a:effectLst/>
            </c:spPr>
          </c:dPt>
          <c:dPt>
            <c:idx val="594"/>
            <c:bubble3D val="0"/>
            <c:spPr>
              <a:solidFill>
                <a:schemeClr val="accent1"/>
              </a:solidFill>
              <a:ln>
                <a:noFill/>
              </a:ln>
              <a:effectLst/>
            </c:spPr>
          </c:dPt>
          <c:dPt>
            <c:idx val="595"/>
            <c:bubble3D val="0"/>
            <c:spPr>
              <a:solidFill>
                <a:schemeClr val="accent2"/>
              </a:solidFill>
              <a:ln>
                <a:noFill/>
              </a:ln>
              <a:effectLst/>
            </c:spPr>
          </c:dPt>
          <c:dPt>
            <c:idx val="596"/>
            <c:bubble3D val="0"/>
            <c:spPr>
              <a:solidFill>
                <a:schemeClr val="accent3"/>
              </a:solidFill>
              <a:ln>
                <a:noFill/>
              </a:ln>
              <a:effectLst/>
            </c:spPr>
          </c:dPt>
          <c:dPt>
            <c:idx val="597"/>
            <c:bubble3D val="0"/>
            <c:spPr>
              <a:solidFill>
                <a:schemeClr val="accent4"/>
              </a:solidFill>
              <a:ln>
                <a:noFill/>
              </a:ln>
              <a:effectLst/>
            </c:spPr>
          </c:dPt>
          <c:dPt>
            <c:idx val="598"/>
            <c:bubble3D val="0"/>
            <c:spPr>
              <a:solidFill>
                <a:schemeClr val="accent5"/>
              </a:solidFill>
              <a:ln>
                <a:noFill/>
              </a:ln>
              <a:effectLst/>
            </c:spPr>
          </c:dPt>
          <c:dPt>
            <c:idx val="599"/>
            <c:bubble3D val="0"/>
            <c:spPr>
              <a:solidFill>
                <a:schemeClr val="accent6"/>
              </a:solidFill>
              <a:ln>
                <a:noFill/>
              </a:ln>
              <a:effectLst/>
            </c:spPr>
          </c:dPt>
          <c:dPt>
            <c:idx val="600"/>
            <c:bubble3D val="0"/>
            <c:spPr>
              <a:solidFill>
                <a:schemeClr val="accent1">
                  <a:lumMod val="60000"/>
                </a:schemeClr>
              </a:solidFill>
              <a:ln>
                <a:noFill/>
              </a:ln>
              <a:effectLst/>
            </c:spPr>
          </c:dPt>
          <c:dPt>
            <c:idx val="601"/>
            <c:bubble3D val="0"/>
            <c:spPr>
              <a:solidFill>
                <a:schemeClr val="accent2">
                  <a:lumMod val="60000"/>
                </a:schemeClr>
              </a:solidFill>
              <a:ln>
                <a:noFill/>
              </a:ln>
              <a:effectLst/>
            </c:spPr>
          </c:dPt>
          <c:dPt>
            <c:idx val="602"/>
            <c:bubble3D val="0"/>
            <c:spPr>
              <a:solidFill>
                <a:schemeClr val="accent3">
                  <a:lumMod val="60000"/>
                </a:schemeClr>
              </a:solidFill>
              <a:ln>
                <a:noFill/>
              </a:ln>
              <a:effectLst/>
            </c:spPr>
          </c:dPt>
          <c:dPt>
            <c:idx val="603"/>
            <c:bubble3D val="0"/>
            <c:spPr>
              <a:solidFill>
                <a:schemeClr val="accent4">
                  <a:lumMod val="60000"/>
                </a:schemeClr>
              </a:solidFill>
              <a:ln>
                <a:noFill/>
              </a:ln>
              <a:effectLst/>
            </c:spPr>
          </c:dPt>
          <c:dPt>
            <c:idx val="604"/>
            <c:bubble3D val="0"/>
            <c:spPr>
              <a:solidFill>
                <a:schemeClr val="accent5">
                  <a:lumMod val="60000"/>
                </a:schemeClr>
              </a:solidFill>
              <a:ln>
                <a:noFill/>
              </a:ln>
              <a:effectLst/>
            </c:spPr>
          </c:dPt>
          <c:dPt>
            <c:idx val="605"/>
            <c:bubble3D val="0"/>
            <c:spPr>
              <a:solidFill>
                <a:schemeClr val="accent6">
                  <a:lumMod val="60000"/>
                </a:schemeClr>
              </a:solidFill>
              <a:ln>
                <a:noFill/>
              </a:ln>
              <a:effectLst/>
            </c:spPr>
          </c:dPt>
          <c:dPt>
            <c:idx val="606"/>
            <c:bubble3D val="0"/>
            <c:spPr>
              <a:solidFill>
                <a:schemeClr val="accent1">
                  <a:lumMod val="80000"/>
                  <a:lumOff val="20000"/>
                </a:schemeClr>
              </a:solidFill>
              <a:ln>
                <a:noFill/>
              </a:ln>
              <a:effectLst/>
            </c:spPr>
          </c:dPt>
          <c:dPt>
            <c:idx val="607"/>
            <c:bubble3D val="0"/>
            <c:spPr>
              <a:solidFill>
                <a:schemeClr val="accent2">
                  <a:lumMod val="80000"/>
                  <a:lumOff val="20000"/>
                </a:schemeClr>
              </a:solidFill>
              <a:ln>
                <a:noFill/>
              </a:ln>
              <a:effectLst/>
            </c:spPr>
          </c:dPt>
          <c:dPt>
            <c:idx val="608"/>
            <c:bubble3D val="0"/>
            <c:spPr>
              <a:solidFill>
                <a:schemeClr val="accent3">
                  <a:lumMod val="80000"/>
                  <a:lumOff val="20000"/>
                </a:schemeClr>
              </a:solidFill>
              <a:ln>
                <a:noFill/>
              </a:ln>
              <a:effectLst/>
            </c:spPr>
          </c:dPt>
          <c:dPt>
            <c:idx val="609"/>
            <c:bubble3D val="0"/>
            <c:spPr>
              <a:solidFill>
                <a:schemeClr val="accent4">
                  <a:lumMod val="80000"/>
                  <a:lumOff val="20000"/>
                </a:schemeClr>
              </a:solidFill>
              <a:ln>
                <a:noFill/>
              </a:ln>
              <a:effectLst/>
            </c:spPr>
          </c:dPt>
          <c:dPt>
            <c:idx val="610"/>
            <c:bubble3D val="0"/>
            <c:spPr>
              <a:solidFill>
                <a:schemeClr val="accent5">
                  <a:lumMod val="80000"/>
                  <a:lumOff val="20000"/>
                </a:schemeClr>
              </a:solidFill>
              <a:ln>
                <a:noFill/>
              </a:ln>
              <a:effectLst/>
            </c:spPr>
          </c:dPt>
          <c:dPt>
            <c:idx val="611"/>
            <c:bubble3D val="0"/>
            <c:spPr>
              <a:solidFill>
                <a:schemeClr val="accent6">
                  <a:lumMod val="80000"/>
                  <a:lumOff val="20000"/>
                </a:schemeClr>
              </a:solidFill>
              <a:ln>
                <a:noFill/>
              </a:ln>
              <a:effectLst/>
            </c:spPr>
          </c:dPt>
          <c:dPt>
            <c:idx val="612"/>
            <c:bubble3D val="0"/>
            <c:spPr>
              <a:solidFill>
                <a:schemeClr val="accent1">
                  <a:lumMod val="80000"/>
                </a:schemeClr>
              </a:solidFill>
              <a:ln>
                <a:noFill/>
              </a:ln>
              <a:effectLst/>
            </c:spPr>
          </c:dPt>
          <c:dPt>
            <c:idx val="613"/>
            <c:bubble3D val="0"/>
            <c:spPr>
              <a:solidFill>
                <a:schemeClr val="accent2">
                  <a:lumMod val="80000"/>
                </a:schemeClr>
              </a:solidFill>
              <a:ln>
                <a:noFill/>
              </a:ln>
              <a:effectLst/>
            </c:spPr>
          </c:dPt>
          <c:dPt>
            <c:idx val="614"/>
            <c:bubble3D val="0"/>
            <c:spPr>
              <a:solidFill>
                <a:schemeClr val="accent3">
                  <a:lumMod val="80000"/>
                </a:schemeClr>
              </a:solidFill>
              <a:ln>
                <a:noFill/>
              </a:ln>
              <a:effectLst/>
            </c:spPr>
          </c:dPt>
          <c:dPt>
            <c:idx val="615"/>
            <c:bubble3D val="0"/>
            <c:spPr>
              <a:solidFill>
                <a:schemeClr val="accent4">
                  <a:lumMod val="80000"/>
                </a:schemeClr>
              </a:solidFill>
              <a:ln>
                <a:noFill/>
              </a:ln>
              <a:effectLst/>
            </c:spPr>
          </c:dPt>
          <c:dPt>
            <c:idx val="616"/>
            <c:bubble3D val="0"/>
            <c:spPr>
              <a:solidFill>
                <a:schemeClr val="accent5">
                  <a:lumMod val="80000"/>
                </a:schemeClr>
              </a:solidFill>
              <a:ln>
                <a:noFill/>
              </a:ln>
              <a:effectLst/>
            </c:spPr>
          </c:dPt>
          <c:dPt>
            <c:idx val="617"/>
            <c:bubble3D val="0"/>
            <c:spPr>
              <a:solidFill>
                <a:schemeClr val="accent6">
                  <a:lumMod val="80000"/>
                </a:schemeClr>
              </a:solidFill>
              <a:ln>
                <a:noFill/>
              </a:ln>
              <a:effectLst/>
            </c:spPr>
          </c:dPt>
          <c:dPt>
            <c:idx val="618"/>
            <c:bubble3D val="0"/>
            <c:spPr>
              <a:solidFill>
                <a:schemeClr val="accent1">
                  <a:lumMod val="60000"/>
                  <a:lumOff val="40000"/>
                </a:schemeClr>
              </a:solidFill>
              <a:ln>
                <a:noFill/>
              </a:ln>
              <a:effectLst/>
            </c:spPr>
          </c:dPt>
          <c:dPt>
            <c:idx val="619"/>
            <c:bubble3D val="0"/>
            <c:spPr>
              <a:solidFill>
                <a:schemeClr val="accent2">
                  <a:lumMod val="60000"/>
                  <a:lumOff val="40000"/>
                </a:schemeClr>
              </a:solidFill>
              <a:ln>
                <a:noFill/>
              </a:ln>
              <a:effectLst/>
            </c:spPr>
          </c:dPt>
          <c:dPt>
            <c:idx val="620"/>
            <c:bubble3D val="0"/>
            <c:spPr>
              <a:solidFill>
                <a:schemeClr val="accent3">
                  <a:lumMod val="60000"/>
                  <a:lumOff val="40000"/>
                </a:schemeClr>
              </a:solidFill>
              <a:ln>
                <a:noFill/>
              </a:ln>
              <a:effectLst/>
            </c:spPr>
          </c:dPt>
          <c:dPt>
            <c:idx val="621"/>
            <c:bubble3D val="0"/>
            <c:spPr>
              <a:solidFill>
                <a:schemeClr val="accent4">
                  <a:lumMod val="60000"/>
                  <a:lumOff val="40000"/>
                </a:schemeClr>
              </a:solidFill>
              <a:ln>
                <a:noFill/>
              </a:ln>
              <a:effectLst/>
            </c:spPr>
          </c:dPt>
          <c:dPt>
            <c:idx val="622"/>
            <c:bubble3D val="0"/>
            <c:spPr>
              <a:solidFill>
                <a:schemeClr val="accent5">
                  <a:lumMod val="60000"/>
                  <a:lumOff val="40000"/>
                </a:schemeClr>
              </a:solidFill>
              <a:ln>
                <a:noFill/>
              </a:ln>
              <a:effectLst/>
            </c:spPr>
          </c:dPt>
          <c:dPt>
            <c:idx val="623"/>
            <c:bubble3D val="0"/>
            <c:spPr>
              <a:solidFill>
                <a:schemeClr val="accent6">
                  <a:lumMod val="60000"/>
                  <a:lumOff val="40000"/>
                </a:schemeClr>
              </a:solidFill>
              <a:ln>
                <a:noFill/>
              </a:ln>
              <a:effectLst/>
            </c:spPr>
          </c:dPt>
          <c:dPt>
            <c:idx val="624"/>
            <c:bubble3D val="0"/>
            <c:spPr>
              <a:solidFill>
                <a:schemeClr val="accent1">
                  <a:lumMod val="50000"/>
                </a:schemeClr>
              </a:solidFill>
              <a:ln>
                <a:noFill/>
              </a:ln>
              <a:effectLst/>
            </c:spPr>
          </c:dPt>
          <c:dPt>
            <c:idx val="625"/>
            <c:bubble3D val="0"/>
            <c:spPr>
              <a:solidFill>
                <a:schemeClr val="accent2">
                  <a:lumMod val="50000"/>
                </a:schemeClr>
              </a:solidFill>
              <a:ln>
                <a:noFill/>
              </a:ln>
              <a:effectLst/>
            </c:spPr>
          </c:dPt>
          <c:dPt>
            <c:idx val="626"/>
            <c:bubble3D val="0"/>
            <c:spPr>
              <a:solidFill>
                <a:schemeClr val="accent3">
                  <a:lumMod val="50000"/>
                </a:schemeClr>
              </a:solidFill>
              <a:ln>
                <a:noFill/>
              </a:ln>
              <a:effectLst/>
            </c:spPr>
          </c:dPt>
          <c:dPt>
            <c:idx val="627"/>
            <c:bubble3D val="0"/>
            <c:spPr>
              <a:solidFill>
                <a:schemeClr val="accent4">
                  <a:lumMod val="50000"/>
                </a:schemeClr>
              </a:solidFill>
              <a:ln>
                <a:noFill/>
              </a:ln>
              <a:effectLst/>
            </c:spPr>
          </c:dPt>
          <c:dPt>
            <c:idx val="628"/>
            <c:bubble3D val="0"/>
            <c:spPr>
              <a:solidFill>
                <a:schemeClr val="accent5">
                  <a:lumMod val="50000"/>
                </a:schemeClr>
              </a:solidFill>
              <a:ln>
                <a:noFill/>
              </a:ln>
              <a:effectLst/>
            </c:spPr>
          </c:dPt>
          <c:dPt>
            <c:idx val="629"/>
            <c:bubble3D val="0"/>
            <c:spPr>
              <a:solidFill>
                <a:schemeClr val="accent6">
                  <a:lumMod val="50000"/>
                </a:schemeClr>
              </a:solidFill>
              <a:ln>
                <a:noFill/>
              </a:ln>
              <a:effectLst/>
            </c:spPr>
          </c:dPt>
          <c:dPt>
            <c:idx val="630"/>
            <c:bubble3D val="0"/>
            <c:spPr>
              <a:solidFill>
                <a:schemeClr val="accent1">
                  <a:lumMod val="70000"/>
                  <a:lumOff val="30000"/>
                </a:schemeClr>
              </a:solidFill>
              <a:ln>
                <a:noFill/>
              </a:ln>
              <a:effectLst/>
            </c:spPr>
          </c:dPt>
          <c:dPt>
            <c:idx val="631"/>
            <c:bubble3D val="0"/>
            <c:spPr>
              <a:solidFill>
                <a:schemeClr val="accent2">
                  <a:lumMod val="70000"/>
                  <a:lumOff val="30000"/>
                </a:schemeClr>
              </a:solidFill>
              <a:ln>
                <a:noFill/>
              </a:ln>
              <a:effectLst/>
            </c:spPr>
          </c:dPt>
          <c:dPt>
            <c:idx val="632"/>
            <c:bubble3D val="0"/>
            <c:spPr>
              <a:solidFill>
                <a:schemeClr val="accent3">
                  <a:lumMod val="70000"/>
                  <a:lumOff val="30000"/>
                </a:schemeClr>
              </a:solidFill>
              <a:ln>
                <a:noFill/>
              </a:ln>
              <a:effectLst/>
            </c:spPr>
          </c:dPt>
          <c:dPt>
            <c:idx val="633"/>
            <c:bubble3D val="0"/>
            <c:spPr>
              <a:solidFill>
                <a:schemeClr val="accent4">
                  <a:lumMod val="70000"/>
                  <a:lumOff val="30000"/>
                </a:schemeClr>
              </a:solidFill>
              <a:ln>
                <a:noFill/>
              </a:ln>
              <a:effectLst/>
            </c:spPr>
          </c:dPt>
          <c:dPt>
            <c:idx val="634"/>
            <c:bubble3D val="0"/>
            <c:spPr>
              <a:solidFill>
                <a:schemeClr val="accent5">
                  <a:lumMod val="70000"/>
                  <a:lumOff val="30000"/>
                </a:schemeClr>
              </a:solidFill>
              <a:ln>
                <a:noFill/>
              </a:ln>
              <a:effectLst/>
            </c:spPr>
          </c:dPt>
          <c:dPt>
            <c:idx val="635"/>
            <c:bubble3D val="0"/>
            <c:spPr>
              <a:solidFill>
                <a:schemeClr val="accent6">
                  <a:lumMod val="70000"/>
                  <a:lumOff val="30000"/>
                </a:schemeClr>
              </a:solidFill>
              <a:ln>
                <a:noFill/>
              </a:ln>
              <a:effectLst/>
            </c:spPr>
          </c:dPt>
          <c:dPt>
            <c:idx val="636"/>
            <c:bubble3D val="0"/>
            <c:spPr>
              <a:solidFill>
                <a:schemeClr val="accent1">
                  <a:lumMod val="70000"/>
                </a:schemeClr>
              </a:solidFill>
              <a:ln>
                <a:noFill/>
              </a:ln>
              <a:effectLst/>
            </c:spPr>
          </c:dPt>
          <c:dPt>
            <c:idx val="637"/>
            <c:bubble3D val="0"/>
            <c:spPr>
              <a:solidFill>
                <a:schemeClr val="accent2">
                  <a:lumMod val="70000"/>
                </a:schemeClr>
              </a:solidFill>
              <a:ln>
                <a:noFill/>
              </a:ln>
              <a:effectLst/>
            </c:spPr>
          </c:dPt>
          <c:dPt>
            <c:idx val="638"/>
            <c:bubble3D val="0"/>
            <c:spPr>
              <a:solidFill>
                <a:schemeClr val="accent3">
                  <a:lumMod val="70000"/>
                </a:schemeClr>
              </a:solidFill>
              <a:ln>
                <a:noFill/>
              </a:ln>
              <a:effectLst/>
            </c:spPr>
          </c:dPt>
          <c:dPt>
            <c:idx val="639"/>
            <c:bubble3D val="0"/>
            <c:spPr>
              <a:solidFill>
                <a:schemeClr val="accent4">
                  <a:lumMod val="70000"/>
                </a:schemeClr>
              </a:solidFill>
              <a:ln>
                <a:noFill/>
              </a:ln>
              <a:effectLst/>
            </c:spPr>
          </c:dPt>
          <c:dPt>
            <c:idx val="640"/>
            <c:bubble3D val="0"/>
            <c:spPr>
              <a:solidFill>
                <a:schemeClr val="accent5">
                  <a:lumMod val="70000"/>
                </a:schemeClr>
              </a:solidFill>
              <a:ln>
                <a:noFill/>
              </a:ln>
              <a:effectLst/>
            </c:spPr>
          </c:dPt>
          <c:dPt>
            <c:idx val="641"/>
            <c:bubble3D val="0"/>
            <c:spPr>
              <a:solidFill>
                <a:schemeClr val="accent6">
                  <a:lumMod val="70000"/>
                </a:schemeClr>
              </a:solidFill>
              <a:ln>
                <a:noFill/>
              </a:ln>
              <a:effectLst/>
            </c:spPr>
          </c:dPt>
          <c:dPt>
            <c:idx val="642"/>
            <c:bubble3D val="0"/>
            <c:spPr>
              <a:solidFill>
                <a:schemeClr val="accent1">
                  <a:lumMod val="50000"/>
                  <a:lumOff val="50000"/>
                </a:schemeClr>
              </a:solidFill>
              <a:ln>
                <a:noFill/>
              </a:ln>
              <a:effectLst/>
            </c:spPr>
          </c:dPt>
          <c:dPt>
            <c:idx val="643"/>
            <c:bubble3D val="0"/>
            <c:spPr>
              <a:solidFill>
                <a:schemeClr val="accent2">
                  <a:lumMod val="50000"/>
                  <a:lumOff val="50000"/>
                </a:schemeClr>
              </a:solidFill>
              <a:ln>
                <a:noFill/>
              </a:ln>
              <a:effectLst/>
            </c:spPr>
          </c:dPt>
          <c:dPt>
            <c:idx val="644"/>
            <c:bubble3D val="0"/>
            <c:spPr>
              <a:solidFill>
                <a:schemeClr val="accent3">
                  <a:lumMod val="50000"/>
                  <a:lumOff val="50000"/>
                </a:schemeClr>
              </a:solidFill>
              <a:ln>
                <a:noFill/>
              </a:ln>
              <a:effectLst/>
            </c:spPr>
          </c:dPt>
          <c:dPt>
            <c:idx val="645"/>
            <c:bubble3D val="0"/>
            <c:spPr>
              <a:solidFill>
                <a:schemeClr val="accent4">
                  <a:lumMod val="50000"/>
                  <a:lumOff val="50000"/>
                </a:schemeClr>
              </a:solidFill>
              <a:ln>
                <a:noFill/>
              </a:ln>
              <a:effectLst/>
            </c:spPr>
          </c:dPt>
          <c:dPt>
            <c:idx val="646"/>
            <c:bubble3D val="0"/>
            <c:spPr>
              <a:solidFill>
                <a:schemeClr val="accent5">
                  <a:lumMod val="50000"/>
                  <a:lumOff val="50000"/>
                </a:schemeClr>
              </a:solidFill>
              <a:ln>
                <a:noFill/>
              </a:ln>
              <a:effectLst/>
            </c:spPr>
          </c:dPt>
          <c:dPt>
            <c:idx val="647"/>
            <c:bubble3D val="0"/>
            <c:spPr>
              <a:solidFill>
                <a:schemeClr val="accent6">
                  <a:lumMod val="50000"/>
                  <a:lumOff val="50000"/>
                </a:schemeClr>
              </a:solidFill>
              <a:ln>
                <a:noFill/>
              </a:ln>
              <a:effectLst/>
            </c:spPr>
          </c:dPt>
          <c:dPt>
            <c:idx val="648"/>
            <c:bubble3D val="0"/>
            <c:spPr>
              <a:solidFill>
                <a:schemeClr val="accent1"/>
              </a:solidFill>
              <a:ln>
                <a:noFill/>
              </a:ln>
              <a:effectLst/>
            </c:spPr>
          </c:dPt>
          <c:dPt>
            <c:idx val="649"/>
            <c:bubble3D val="0"/>
            <c:spPr>
              <a:solidFill>
                <a:schemeClr val="accent2"/>
              </a:solidFill>
              <a:ln>
                <a:noFill/>
              </a:ln>
              <a:effectLst/>
            </c:spPr>
          </c:dPt>
          <c:dPt>
            <c:idx val="650"/>
            <c:bubble3D val="0"/>
            <c:spPr>
              <a:solidFill>
                <a:schemeClr val="accent3"/>
              </a:solidFill>
              <a:ln>
                <a:noFill/>
              </a:ln>
              <a:effectLst/>
            </c:spPr>
          </c:dPt>
          <c:dPt>
            <c:idx val="651"/>
            <c:bubble3D val="0"/>
            <c:spPr>
              <a:solidFill>
                <a:schemeClr val="accent4"/>
              </a:solidFill>
              <a:ln>
                <a:noFill/>
              </a:ln>
              <a:effectLst/>
            </c:spPr>
          </c:dPt>
          <c:dPt>
            <c:idx val="652"/>
            <c:bubble3D val="0"/>
            <c:spPr>
              <a:solidFill>
                <a:schemeClr val="accent5"/>
              </a:solidFill>
              <a:ln>
                <a:noFill/>
              </a:ln>
              <a:effectLst/>
            </c:spPr>
          </c:dPt>
          <c:dPt>
            <c:idx val="653"/>
            <c:bubble3D val="0"/>
            <c:spPr>
              <a:solidFill>
                <a:schemeClr val="accent6"/>
              </a:solidFill>
              <a:ln>
                <a:noFill/>
              </a:ln>
              <a:effectLst/>
            </c:spPr>
          </c:dPt>
          <c:dPt>
            <c:idx val="654"/>
            <c:bubble3D val="0"/>
            <c:spPr>
              <a:solidFill>
                <a:schemeClr val="accent1">
                  <a:lumMod val="60000"/>
                </a:schemeClr>
              </a:solidFill>
              <a:ln>
                <a:noFill/>
              </a:ln>
              <a:effectLst/>
            </c:spPr>
          </c:dPt>
          <c:dPt>
            <c:idx val="655"/>
            <c:bubble3D val="0"/>
            <c:spPr>
              <a:solidFill>
                <a:schemeClr val="accent2">
                  <a:lumMod val="60000"/>
                </a:schemeClr>
              </a:solidFill>
              <a:ln>
                <a:noFill/>
              </a:ln>
              <a:effectLst/>
            </c:spPr>
          </c:dPt>
          <c:dPt>
            <c:idx val="656"/>
            <c:bubble3D val="0"/>
            <c:spPr>
              <a:solidFill>
                <a:schemeClr val="accent3">
                  <a:lumMod val="60000"/>
                </a:schemeClr>
              </a:solidFill>
              <a:ln>
                <a:noFill/>
              </a:ln>
              <a:effectLst/>
            </c:spPr>
          </c:dPt>
          <c:dPt>
            <c:idx val="657"/>
            <c:bubble3D val="0"/>
            <c:spPr>
              <a:solidFill>
                <a:schemeClr val="accent4">
                  <a:lumMod val="60000"/>
                </a:schemeClr>
              </a:solidFill>
              <a:ln>
                <a:noFill/>
              </a:ln>
              <a:effectLst/>
            </c:spPr>
          </c:dPt>
          <c:dPt>
            <c:idx val="658"/>
            <c:bubble3D val="0"/>
            <c:spPr>
              <a:solidFill>
                <a:schemeClr val="accent5">
                  <a:lumMod val="60000"/>
                </a:schemeClr>
              </a:solidFill>
              <a:ln>
                <a:noFill/>
              </a:ln>
              <a:effectLst/>
            </c:spPr>
          </c:dPt>
          <c:dPt>
            <c:idx val="659"/>
            <c:bubble3D val="0"/>
            <c:spPr>
              <a:solidFill>
                <a:schemeClr val="accent6">
                  <a:lumMod val="60000"/>
                </a:schemeClr>
              </a:solidFill>
              <a:ln>
                <a:noFill/>
              </a:ln>
              <a:effectLst/>
            </c:spPr>
          </c:dPt>
          <c:dPt>
            <c:idx val="660"/>
            <c:bubble3D val="0"/>
            <c:spPr>
              <a:solidFill>
                <a:schemeClr val="accent1">
                  <a:lumMod val="80000"/>
                  <a:lumOff val="20000"/>
                </a:schemeClr>
              </a:solidFill>
              <a:ln>
                <a:noFill/>
              </a:ln>
              <a:effectLst/>
            </c:spPr>
          </c:dPt>
          <c:dPt>
            <c:idx val="661"/>
            <c:bubble3D val="0"/>
            <c:spPr>
              <a:solidFill>
                <a:schemeClr val="accent2">
                  <a:lumMod val="80000"/>
                  <a:lumOff val="20000"/>
                </a:schemeClr>
              </a:solidFill>
              <a:ln>
                <a:noFill/>
              </a:ln>
              <a:effectLst/>
            </c:spPr>
          </c:dPt>
          <c:dPt>
            <c:idx val="662"/>
            <c:bubble3D val="0"/>
            <c:spPr>
              <a:solidFill>
                <a:schemeClr val="accent3">
                  <a:lumMod val="80000"/>
                  <a:lumOff val="20000"/>
                </a:schemeClr>
              </a:solidFill>
              <a:ln>
                <a:noFill/>
              </a:ln>
              <a:effectLst/>
            </c:spPr>
          </c:dPt>
          <c:dPt>
            <c:idx val="663"/>
            <c:bubble3D val="0"/>
            <c:spPr>
              <a:solidFill>
                <a:schemeClr val="accent4">
                  <a:lumMod val="80000"/>
                  <a:lumOff val="20000"/>
                </a:schemeClr>
              </a:solidFill>
              <a:ln>
                <a:noFill/>
              </a:ln>
              <a:effectLst/>
            </c:spPr>
          </c:dPt>
          <c:dPt>
            <c:idx val="664"/>
            <c:bubble3D val="0"/>
            <c:spPr>
              <a:solidFill>
                <a:schemeClr val="accent5">
                  <a:lumMod val="80000"/>
                  <a:lumOff val="20000"/>
                </a:schemeClr>
              </a:solidFill>
              <a:ln>
                <a:noFill/>
              </a:ln>
              <a:effectLst/>
            </c:spPr>
          </c:dPt>
          <c:dPt>
            <c:idx val="665"/>
            <c:bubble3D val="0"/>
            <c:spPr>
              <a:solidFill>
                <a:schemeClr val="accent6">
                  <a:lumMod val="80000"/>
                  <a:lumOff val="20000"/>
                </a:schemeClr>
              </a:solidFill>
              <a:ln>
                <a:noFill/>
              </a:ln>
              <a:effectLst/>
            </c:spPr>
          </c:dPt>
          <c:dPt>
            <c:idx val="666"/>
            <c:bubble3D val="0"/>
            <c:spPr>
              <a:solidFill>
                <a:schemeClr val="accent1">
                  <a:lumMod val="80000"/>
                </a:schemeClr>
              </a:solidFill>
              <a:ln>
                <a:noFill/>
              </a:ln>
              <a:effectLst/>
            </c:spPr>
          </c:dPt>
          <c:dPt>
            <c:idx val="667"/>
            <c:bubble3D val="0"/>
            <c:spPr>
              <a:solidFill>
                <a:schemeClr val="accent2">
                  <a:lumMod val="80000"/>
                </a:schemeClr>
              </a:solidFill>
              <a:ln>
                <a:noFill/>
              </a:ln>
              <a:effectLst/>
            </c:spPr>
          </c:dPt>
          <c:dPt>
            <c:idx val="668"/>
            <c:bubble3D val="0"/>
            <c:spPr>
              <a:solidFill>
                <a:schemeClr val="accent3">
                  <a:lumMod val="80000"/>
                </a:schemeClr>
              </a:solidFill>
              <a:ln>
                <a:noFill/>
              </a:ln>
              <a:effectLst/>
            </c:spPr>
          </c:dPt>
          <c:dPt>
            <c:idx val="669"/>
            <c:bubble3D val="0"/>
            <c:spPr>
              <a:solidFill>
                <a:schemeClr val="accent4">
                  <a:lumMod val="80000"/>
                </a:schemeClr>
              </a:solidFill>
              <a:ln>
                <a:noFill/>
              </a:ln>
              <a:effectLst/>
            </c:spPr>
          </c:dPt>
          <c:dPt>
            <c:idx val="670"/>
            <c:bubble3D val="0"/>
            <c:spPr>
              <a:solidFill>
                <a:schemeClr val="accent5">
                  <a:lumMod val="80000"/>
                </a:schemeClr>
              </a:solidFill>
              <a:ln>
                <a:noFill/>
              </a:ln>
              <a:effectLst/>
            </c:spPr>
          </c:dPt>
          <c:dPt>
            <c:idx val="671"/>
            <c:bubble3D val="0"/>
            <c:spPr>
              <a:solidFill>
                <a:schemeClr val="accent6">
                  <a:lumMod val="80000"/>
                </a:schemeClr>
              </a:solidFill>
              <a:ln>
                <a:noFill/>
              </a:ln>
              <a:effectLst/>
            </c:spPr>
          </c:dPt>
          <c:dPt>
            <c:idx val="672"/>
            <c:bubble3D val="0"/>
            <c:spPr>
              <a:solidFill>
                <a:schemeClr val="accent1">
                  <a:lumMod val="60000"/>
                  <a:lumOff val="40000"/>
                </a:schemeClr>
              </a:solidFill>
              <a:ln>
                <a:noFill/>
              </a:ln>
              <a:effectLst/>
            </c:spPr>
          </c:dPt>
          <c:dPt>
            <c:idx val="673"/>
            <c:bubble3D val="0"/>
            <c:spPr>
              <a:solidFill>
                <a:schemeClr val="accent2">
                  <a:lumMod val="60000"/>
                  <a:lumOff val="40000"/>
                </a:schemeClr>
              </a:solidFill>
              <a:ln>
                <a:noFill/>
              </a:ln>
              <a:effectLst/>
            </c:spPr>
          </c:dPt>
          <c:dPt>
            <c:idx val="674"/>
            <c:bubble3D val="0"/>
            <c:spPr>
              <a:solidFill>
                <a:schemeClr val="accent3">
                  <a:lumMod val="60000"/>
                  <a:lumOff val="40000"/>
                </a:schemeClr>
              </a:solidFill>
              <a:ln>
                <a:noFill/>
              </a:ln>
              <a:effectLst/>
            </c:spPr>
          </c:dPt>
          <c:dPt>
            <c:idx val="675"/>
            <c:bubble3D val="0"/>
            <c:spPr>
              <a:solidFill>
                <a:schemeClr val="accent4">
                  <a:lumMod val="60000"/>
                  <a:lumOff val="40000"/>
                </a:schemeClr>
              </a:solidFill>
              <a:ln>
                <a:noFill/>
              </a:ln>
              <a:effectLst/>
            </c:spPr>
          </c:dPt>
          <c:dPt>
            <c:idx val="676"/>
            <c:bubble3D val="0"/>
            <c:spPr>
              <a:solidFill>
                <a:schemeClr val="accent5">
                  <a:lumMod val="60000"/>
                  <a:lumOff val="40000"/>
                </a:schemeClr>
              </a:solidFill>
              <a:ln>
                <a:noFill/>
              </a:ln>
              <a:effectLst/>
            </c:spPr>
          </c:dPt>
          <c:dPt>
            <c:idx val="677"/>
            <c:bubble3D val="0"/>
            <c:spPr>
              <a:solidFill>
                <a:schemeClr val="accent6">
                  <a:lumMod val="60000"/>
                  <a:lumOff val="40000"/>
                </a:schemeClr>
              </a:solidFill>
              <a:ln>
                <a:noFill/>
              </a:ln>
              <a:effectLst/>
            </c:spPr>
          </c:dPt>
          <c:dPt>
            <c:idx val="678"/>
            <c:bubble3D val="0"/>
            <c:spPr>
              <a:solidFill>
                <a:schemeClr val="accent1">
                  <a:lumMod val="50000"/>
                </a:schemeClr>
              </a:solidFill>
              <a:ln>
                <a:noFill/>
              </a:ln>
              <a:effectLst/>
            </c:spPr>
          </c:dPt>
          <c:dPt>
            <c:idx val="679"/>
            <c:bubble3D val="0"/>
            <c:spPr>
              <a:solidFill>
                <a:schemeClr val="accent2">
                  <a:lumMod val="50000"/>
                </a:schemeClr>
              </a:solidFill>
              <a:ln>
                <a:noFill/>
              </a:ln>
              <a:effectLst/>
            </c:spPr>
          </c:dPt>
          <c:dPt>
            <c:idx val="680"/>
            <c:bubble3D val="0"/>
            <c:spPr>
              <a:solidFill>
                <a:schemeClr val="accent3">
                  <a:lumMod val="50000"/>
                </a:schemeClr>
              </a:solidFill>
              <a:ln>
                <a:noFill/>
              </a:ln>
              <a:effectLst/>
            </c:spPr>
          </c:dPt>
          <c:dPt>
            <c:idx val="681"/>
            <c:bubble3D val="0"/>
            <c:spPr>
              <a:solidFill>
                <a:schemeClr val="accent4">
                  <a:lumMod val="50000"/>
                </a:schemeClr>
              </a:solidFill>
              <a:ln>
                <a:noFill/>
              </a:ln>
              <a:effectLst/>
            </c:spPr>
          </c:dPt>
          <c:dPt>
            <c:idx val="682"/>
            <c:bubble3D val="0"/>
            <c:spPr>
              <a:solidFill>
                <a:schemeClr val="accent5">
                  <a:lumMod val="50000"/>
                </a:schemeClr>
              </a:solidFill>
              <a:ln>
                <a:noFill/>
              </a:ln>
              <a:effectLst/>
            </c:spPr>
          </c:dPt>
          <c:dPt>
            <c:idx val="683"/>
            <c:bubble3D val="0"/>
            <c:spPr>
              <a:solidFill>
                <a:schemeClr val="accent6">
                  <a:lumMod val="50000"/>
                </a:schemeClr>
              </a:solidFill>
              <a:ln>
                <a:noFill/>
              </a:ln>
              <a:effectLst/>
            </c:spPr>
          </c:dPt>
          <c:dPt>
            <c:idx val="684"/>
            <c:bubble3D val="0"/>
            <c:spPr>
              <a:solidFill>
                <a:schemeClr val="accent1">
                  <a:lumMod val="70000"/>
                  <a:lumOff val="30000"/>
                </a:schemeClr>
              </a:solidFill>
              <a:ln>
                <a:noFill/>
              </a:ln>
              <a:effectLst/>
            </c:spPr>
          </c:dPt>
          <c:dPt>
            <c:idx val="685"/>
            <c:bubble3D val="0"/>
            <c:spPr>
              <a:solidFill>
                <a:schemeClr val="accent2">
                  <a:lumMod val="70000"/>
                  <a:lumOff val="30000"/>
                </a:schemeClr>
              </a:solidFill>
              <a:ln>
                <a:noFill/>
              </a:ln>
              <a:effectLst/>
            </c:spPr>
          </c:dPt>
          <c:dPt>
            <c:idx val="686"/>
            <c:bubble3D val="0"/>
            <c:spPr>
              <a:solidFill>
                <a:schemeClr val="accent3">
                  <a:lumMod val="70000"/>
                  <a:lumOff val="30000"/>
                </a:schemeClr>
              </a:solidFill>
              <a:ln>
                <a:noFill/>
              </a:ln>
              <a:effectLst/>
            </c:spPr>
          </c:dPt>
          <c:dPt>
            <c:idx val="687"/>
            <c:bubble3D val="0"/>
            <c:spPr>
              <a:solidFill>
                <a:schemeClr val="accent4">
                  <a:lumMod val="70000"/>
                  <a:lumOff val="30000"/>
                </a:schemeClr>
              </a:solidFill>
              <a:ln>
                <a:noFill/>
              </a:ln>
              <a:effectLst/>
            </c:spPr>
          </c:dPt>
          <c:dPt>
            <c:idx val="688"/>
            <c:bubble3D val="0"/>
            <c:spPr>
              <a:solidFill>
                <a:schemeClr val="accent5">
                  <a:lumMod val="70000"/>
                  <a:lumOff val="30000"/>
                </a:schemeClr>
              </a:solidFill>
              <a:ln>
                <a:noFill/>
              </a:ln>
              <a:effectLst/>
            </c:spPr>
          </c:dPt>
          <c:dPt>
            <c:idx val="689"/>
            <c:bubble3D val="0"/>
            <c:spPr>
              <a:solidFill>
                <a:schemeClr val="accent6">
                  <a:lumMod val="70000"/>
                  <a:lumOff val="30000"/>
                </a:schemeClr>
              </a:solidFill>
              <a:ln>
                <a:noFill/>
              </a:ln>
              <a:effectLst/>
            </c:spPr>
          </c:dPt>
          <c:dPt>
            <c:idx val="690"/>
            <c:bubble3D val="0"/>
            <c:spPr>
              <a:solidFill>
                <a:schemeClr val="accent1">
                  <a:lumMod val="70000"/>
                </a:schemeClr>
              </a:solidFill>
              <a:ln>
                <a:noFill/>
              </a:ln>
              <a:effectLst/>
            </c:spPr>
          </c:dPt>
          <c:dPt>
            <c:idx val="691"/>
            <c:bubble3D val="0"/>
            <c:spPr>
              <a:solidFill>
                <a:schemeClr val="accent2">
                  <a:lumMod val="70000"/>
                </a:schemeClr>
              </a:solidFill>
              <a:ln>
                <a:noFill/>
              </a:ln>
              <a:effectLst/>
            </c:spPr>
          </c:dPt>
          <c:dPt>
            <c:idx val="692"/>
            <c:bubble3D val="0"/>
            <c:spPr>
              <a:solidFill>
                <a:schemeClr val="accent3">
                  <a:lumMod val="70000"/>
                </a:schemeClr>
              </a:solidFill>
              <a:ln>
                <a:noFill/>
              </a:ln>
              <a:effectLst/>
            </c:spPr>
          </c:dPt>
          <c:dPt>
            <c:idx val="693"/>
            <c:bubble3D val="0"/>
            <c:spPr>
              <a:solidFill>
                <a:schemeClr val="accent4">
                  <a:lumMod val="70000"/>
                </a:schemeClr>
              </a:solidFill>
              <a:ln>
                <a:noFill/>
              </a:ln>
              <a:effectLst/>
            </c:spPr>
          </c:dPt>
          <c:dPt>
            <c:idx val="694"/>
            <c:bubble3D val="0"/>
            <c:spPr>
              <a:solidFill>
                <a:schemeClr val="accent5">
                  <a:lumMod val="70000"/>
                </a:schemeClr>
              </a:solidFill>
              <a:ln>
                <a:noFill/>
              </a:ln>
              <a:effectLst/>
            </c:spPr>
          </c:dPt>
          <c:dPt>
            <c:idx val="695"/>
            <c:bubble3D val="0"/>
            <c:spPr>
              <a:solidFill>
                <a:schemeClr val="accent6">
                  <a:lumMod val="70000"/>
                </a:schemeClr>
              </a:solidFill>
              <a:ln>
                <a:noFill/>
              </a:ln>
              <a:effectLst/>
            </c:spPr>
          </c:dPt>
          <c:dPt>
            <c:idx val="696"/>
            <c:bubble3D val="0"/>
            <c:spPr>
              <a:solidFill>
                <a:schemeClr val="accent1">
                  <a:lumMod val="50000"/>
                  <a:lumOff val="50000"/>
                </a:schemeClr>
              </a:solidFill>
              <a:ln>
                <a:noFill/>
              </a:ln>
              <a:effectLst/>
            </c:spPr>
          </c:dPt>
          <c:dPt>
            <c:idx val="697"/>
            <c:bubble3D val="0"/>
            <c:spPr>
              <a:solidFill>
                <a:schemeClr val="accent2">
                  <a:lumMod val="50000"/>
                  <a:lumOff val="50000"/>
                </a:schemeClr>
              </a:solidFill>
              <a:ln>
                <a:noFill/>
              </a:ln>
              <a:effectLst/>
            </c:spPr>
          </c:dPt>
          <c:dPt>
            <c:idx val="698"/>
            <c:bubble3D val="0"/>
            <c:spPr>
              <a:solidFill>
                <a:schemeClr val="accent3">
                  <a:lumMod val="50000"/>
                  <a:lumOff val="50000"/>
                </a:schemeClr>
              </a:solidFill>
              <a:ln>
                <a:noFill/>
              </a:ln>
              <a:effectLst/>
            </c:spPr>
          </c:dPt>
          <c:dPt>
            <c:idx val="699"/>
            <c:bubble3D val="0"/>
            <c:spPr>
              <a:solidFill>
                <a:schemeClr val="accent4">
                  <a:lumMod val="50000"/>
                  <a:lumOff val="50000"/>
                </a:schemeClr>
              </a:solidFill>
              <a:ln>
                <a:noFill/>
              </a:ln>
              <a:effectLst/>
            </c:spPr>
          </c:dPt>
          <c:dPt>
            <c:idx val="700"/>
            <c:bubble3D val="0"/>
            <c:spPr>
              <a:solidFill>
                <a:schemeClr val="accent5">
                  <a:lumMod val="50000"/>
                  <a:lumOff val="50000"/>
                </a:schemeClr>
              </a:solidFill>
              <a:ln>
                <a:noFill/>
              </a:ln>
              <a:effectLst/>
            </c:spPr>
          </c:dPt>
          <c:dPt>
            <c:idx val="701"/>
            <c:bubble3D val="0"/>
            <c:spPr>
              <a:solidFill>
                <a:schemeClr val="accent6">
                  <a:lumMod val="50000"/>
                  <a:lumOff val="50000"/>
                </a:schemeClr>
              </a:solidFill>
              <a:ln>
                <a:noFill/>
              </a:ln>
              <a:effectLst/>
            </c:spPr>
          </c:dPt>
          <c:dPt>
            <c:idx val="702"/>
            <c:bubble3D val="0"/>
            <c:spPr>
              <a:solidFill>
                <a:schemeClr val="accent1"/>
              </a:solidFill>
              <a:ln>
                <a:noFill/>
              </a:ln>
              <a:effectLst/>
            </c:spPr>
          </c:dPt>
          <c:dPt>
            <c:idx val="703"/>
            <c:bubble3D val="0"/>
            <c:spPr>
              <a:solidFill>
                <a:schemeClr val="accent2"/>
              </a:solidFill>
              <a:ln>
                <a:noFill/>
              </a:ln>
              <a:effectLst/>
            </c:spPr>
          </c:dPt>
          <c:dPt>
            <c:idx val="704"/>
            <c:bubble3D val="0"/>
            <c:spPr>
              <a:solidFill>
                <a:schemeClr val="accent3"/>
              </a:solidFill>
              <a:ln>
                <a:noFill/>
              </a:ln>
              <a:effectLst/>
            </c:spPr>
          </c:dPt>
          <c:dPt>
            <c:idx val="705"/>
            <c:bubble3D val="0"/>
            <c:spPr>
              <a:solidFill>
                <a:schemeClr val="accent4"/>
              </a:solidFill>
              <a:ln>
                <a:noFill/>
              </a:ln>
              <a:effectLst/>
            </c:spPr>
          </c:dPt>
          <c:dPt>
            <c:idx val="706"/>
            <c:bubble3D val="0"/>
            <c:spPr>
              <a:solidFill>
                <a:schemeClr val="accent5"/>
              </a:solidFill>
              <a:ln>
                <a:noFill/>
              </a:ln>
              <a:effectLst/>
            </c:spPr>
          </c:dPt>
          <c:dPt>
            <c:idx val="707"/>
            <c:bubble3D val="0"/>
            <c:spPr>
              <a:solidFill>
                <a:schemeClr val="accent6"/>
              </a:solidFill>
              <a:ln>
                <a:noFill/>
              </a:ln>
              <a:effectLst/>
            </c:spPr>
          </c:dPt>
          <c:dPt>
            <c:idx val="708"/>
            <c:bubble3D val="0"/>
            <c:spPr>
              <a:solidFill>
                <a:schemeClr val="accent1">
                  <a:lumMod val="60000"/>
                </a:schemeClr>
              </a:solidFill>
              <a:ln>
                <a:noFill/>
              </a:ln>
              <a:effectLst/>
            </c:spPr>
          </c:dPt>
          <c:dPt>
            <c:idx val="709"/>
            <c:bubble3D val="0"/>
            <c:spPr>
              <a:solidFill>
                <a:schemeClr val="accent2">
                  <a:lumMod val="60000"/>
                </a:schemeClr>
              </a:solidFill>
              <a:ln>
                <a:noFill/>
              </a:ln>
              <a:effectLst/>
            </c:spPr>
          </c:dPt>
          <c:dPt>
            <c:idx val="710"/>
            <c:bubble3D val="0"/>
            <c:spPr>
              <a:solidFill>
                <a:schemeClr val="accent3">
                  <a:lumMod val="60000"/>
                </a:schemeClr>
              </a:solidFill>
              <a:ln>
                <a:noFill/>
              </a:ln>
              <a:effectLst/>
            </c:spPr>
          </c:dPt>
          <c:dPt>
            <c:idx val="711"/>
            <c:bubble3D val="0"/>
            <c:spPr>
              <a:solidFill>
                <a:schemeClr val="accent4">
                  <a:lumMod val="60000"/>
                </a:schemeClr>
              </a:solidFill>
              <a:ln>
                <a:noFill/>
              </a:ln>
              <a:effectLst/>
            </c:spPr>
          </c:dPt>
          <c:dPt>
            <c:idx val="712"/>
            <c:bubble3D val="0"/>
            <c:spPr>
              <a:solidFill>
                <a:schemeClr val="accent5">
                  <a:lumMod val="60000"/>
                </a:schemeClr>
              </a:solidFill>
              <a:ln>
                <a:noFill/>
              </a:ln>
              <a:effectLst/>
            </c:spPr>
          </c:dPt>
          <c:dPt>
            <c:idx val="713"/>
            <c:bubble3D val="0"/>
            <c:spPr>
              <a:solidFill>
                <a:schemeClr val="accent6">
                  <a:lumMod val="60000"/>
                </a:schemeClr>
              </a:solidFill>
              <a:ln>
                <a:noFill/>
              </a:ln>
              <a:effectLst/>
            </c:spPr>
          </c:dPt>
          <c:dPt>
            <c:idx val="714"/>
            <c:bubble3D val="0"/>
            <c:spPr>
              <a:solidFill>
                <a:schemeClr val="accent1">
                  <a:lumMod val="80000"/>
                  <a:lumOff val="20000"/>
                </a:schemeClr>
              </a:solidFill>
              <a:ln>
                <a:noFill/>
              </a:ln>
              <a:effectLst/>
            </c:spPr>
          </c:dPt>
          <c:dPt>
            <c:idx val="715"/>
            <c:bubble3D val="0"/>
            <c:spPr>
              <a:solidFill>
                <a:schemeClr val="accent2">
                  <a:lumMod val="80000"/>
                  <a:lumOff val="20000"/>
                </a:schemeClr>
              </a:solidFill>
              <a:ln>
                <a:noFill/>
              </a:ln>
              <a:effectLst/>
            </c:spPr>
          </c:dPt>
          <c:dPt>
            <c:idx val="716"/>
            <c:bubble3D val="0"/>
            <c:spPr>
              <a:solidFill>
                <a:schemeClr val="accent3">
                  <a:lumMod val="80000"/>
                  <a:lumOff val="20000"/>
                </a:schemeClr>
              </a:solidFill>
              <a:ln>
                <a:noFill/>
              </a:ln>
              <a:effectLst/>
            </c:spPr>
          </c:dPt>
          <c:dPt>
            <c:idx val="717"/>
            <c:bubble3D val="0"/>
            <c:spPr>
              <a:solidFill>
                <a:schemeClr val="accent4">
                  <a:lumMod val="80000"/>
                  <a:lumOff val="20000"/>
                </a:schemeClr>
              </a:solidFill>
              <a:ln>
                <a:noFill/>
              </a:ln>
              <a:effectLst/>
            </c:spPr>
          </c:dPt>
          <c:dPt>
            <c:idx val="718"/>
            <c:bubble3D val="0"/>
            <c:spPr>
              <a:solidFill>
                <a:schemeClr val="accent5">
                  <a:lumMod val="80000"/>
                  <a:lumOff val="20000"/>
                </a:schemeClr>
              </a:solidFill>
              <a:ln>
                <a:noFill/>
              </a:ln>
              <a:effectLst/>
            </c:spPr>
          </c:dPt>
          <c:dPt>
            <c:idx val="719"/>
            <c:bubble3D val="0"/>
            <c:spPr>
              <a:solidFill>
                <a:schemeClr val="accent6">
                  <a:lumMod val="80000"/>
                  <a:lumOff val="20000"/>
                </a:schemeClr>
              </a:solidFill>
              <a:ln>
                <a:noFill/>
              </a:ln>
              <a:effectLst/>
            </c:spPr>
          </c:dPt>
          <c:dPt>
            <c:idx val="720"/>
            <c:bubble3D val="0"/>
            <c:spPr>
              <a:solidFill>
                <a:schemeClr val="accent1">
                  <a:lumMod val="80000"/>
                </a:schemeClr>
              </a:solidFill>
              <a:ln>
                <a:noFill/>
              </a:ln>
              <a:effectLst/>
            </c:spPr>
          </c:dPt>
          <c:dPt>
            <c:idx val="721"/>
            <c:bubble3D val="0"/>
            <c:spPr>
              <a:solidFill>
                <a:schemeClr val="accent2">
                  <a:lumMod val="80000"/>
                </a:schemeClr>
              </a:solidFill>
              <a:ln>
                <a:noFill/>
              </a:ln>
              <a:effectLst/>
            </c:spPr>
          </c:dPt>
          <c:dPt>
            <c:idx val="722"/>
            <c:bubble3D val="0"/>
            <c:spPr>
              <a:solidFill>
                <a:schemeClr val="accent3">
                  <a:lumMod val="80000"/>
                </a:schemeClr>
              </a:solidFill>
              <a:ln>
                <a:noFill/>
              </a:ln>
              <a:effectLst/>
            </c:spPr>
          </c:dPt>
          <c:dPt>
            <c:idx val="723"/>
            <c:bubble3D val="0"/>
            <c:spPr>
              <a:solidFill>
                <a:schemeClr val="accent4">
                  <a:lumMod val="80000"/>
                </a:schemeClr>
              </a:solidFill>
              <a:ln>
                <a:noFill/>
              </a:ln>
              <a:effectLst/>
            </c:spPr>
          </c:dPt>
          <c:dPt>
            <c:idx val="724"/>
            <c:bubble3D val="0"/>
            <c:spPr>
              <a:solidFill>
                <a:schemeClr val="accent5">
                  <a:lumMod val="80000"/>
                </a:schemeClr>
              </a:solidFill>
              <a:ln>
                <a:noFill/>
              </a:ln>
              <a:effectLst/>
            </c:spPr>
          </c:dPt>
          <c:dPt>
            <c:idx val="725"/>
            <c:bubble3D val="0"/>
            <c:spPr>
              <a:solidFill>
                <a:schemeClr val="accent6">
                  <a:lumMod val="80000"/>
                </a:schemeClr>
              </a:solidFill>
              <a:ln>
                <a:noFill/>
              </a:ln>
              <a:effectLst/>
            </c:spPr>
          </c:dPt>
          <c:dPt>
            <c:idx val="726"/>
            <c:bubble3D val="0"/>
            <c:spPr>
              <a:solidFill>
                <a:schemeClr val="accent1">
                  <a:lumMod val="60000"/>
                  <a:lumOff val="40000"/>
                </a:schemeClr>
              </a:solidFill>
              <a:ln>
                <a:noFill/>
              </a:ln>
              <a:effectLst/>
            </c:spPr>
          </c:dPt>
          <c:dPt>
            <c:idx val="727"/>
            <c:bubble3D val="0"/>
            <c:spPr>
              <a:solidFill>
                <a:schemeClr val="accent2">
                  <a:lumMod val="60000"/>
                  <a:lumOff val="40000"/>
                </a:schemeClr>
              </a:solidFill>
              <a:ln>
                <a:noFill/>
              </a:ln>
              <a:effectLst/>
            </c:spPr>
          </c:dPt>
          <c:dPt>
            <c:idx val="728"/>
            <c:bubble3D val="0"/>
            <c:spPr>
              <a:solidFill>
                <a:schemeClr val="accent3">
                  <a:lumMod val="60000"/>
                  <a:lumOff val="40000"/>
                </a:schemeClr>
              </a:solidFill>
              <a:ln>
                <a:noFill/>
              </a:ln>
              <a:effectLst/>
            </c:spPr>
          </c:dPt>
          <c:dPt>
            <c:idx val="729"/>
            <c:bubble3D val="0"/>
            <c:spPr>
              <a:solidFill>
                <a:schemeClr val="accent4">
                  <a:lumMod val="60000"/>
                  <a:lumOff val="40000"/>
                </a:schemeClr>
              </a:solidFill>
              <a:ln>
                <a:noFill/>
              </a:ln>
              <a:effectLst/>
            </c:spPr>
          </c:dPt>
          <c:dPt>
            <c:idx val="730"/>
            <c:bubble3D val="0"/>
            <c:spPr>
              <a:solidFill>
                <a:schemeClr val="accent5">
                  <a:lumMod val="60000"/>
                  <a:lumOff val="40000"/>
                </a:schemeClr>
              </a:solidFill>
              <a:ln>
                <a:noFill/>
              </a:ln>
              <a:effectLst/>
            </c:spPr>
          </c:dPt>
          <c:dPt>
            <c:idx val="731"/>
            <c:bubble3D val="0"/>
            <c:spPr>
              <a:solidFill>
                <a:schemeClr val="accent6">
                  <a:lumMod val="60000"/>
                  <a:lumOff val="40000"/>
                </a:schemeClr>
              </a:solidFill>
              <a:ln>
                <a:noFill/>
              </a:ln>
              <a:effectLst/>
            </c:spPr>
          </c:dPt>
          <c:dPt>
            <c:idx val="732"/>
            <c:bubble3D val="0"/>
            <c:spPr>
              <a:solidFill>
                <a:schemeClr val="accent1">
                  <a:lumMod val="50000"/>
                </a:schemeClr>
              </a:solidFill>
              <a:ln>
                <a:noFill/>
              </a:ln>
              <a:effectLst/>
            </c:spPr>
          </c:dPt>
          <c:dPt>
            <c:idx val="733"/>
            <c:bubble3D val="0"/>
            <c:spPr>
              <a:solidFill>
                <a:schemeClr val="accent2">
                  <a:lumMod val="50000"/>
                </a:schemeClr>
              </a:solidFill>
              <a:ln>
                <a:noFill/>
              </a:ln>
              <a:effectLst/>
            </c:spPr>
          </c:dPt>
          <c:dPt>
            <c:idx val="734"/>
            <c:bubble3D val="0"/>
            <c:spPr>
              <a:solidFill>
                <a:schemeClr val="accent3">
                  <a:lumMod val="50000"/>
                </a:schemeClr>
              </a:solidFill>
              <a:ln>
                <a:noFill/>
              </a:ln>
              <a:effectLst/>
            </c:spPr>
          </c:dPt>
          <c:dPt>
            <c:idx val="735"/>
            <c:bubble3D val="0"/>
            <c:spPr>
              <a:solidFill>
                <a:schemeClr val="accent4">
                  <a:lumMod val="50000"/>
                </a:schemeClr>
              </a:solidFill>
              <a:ln>
                <a:noFill/>
              </a:ln>
              <a:effectLst/>
            </c:spPr>
          </c:dPt>
          <c:dPt>
            <c:idx val="736"/>
            <c:bubble3D val="0"/>
            <c:spPr>
              <a:solidFill>
                <a:schemeClr val="accent5">
                  <a:lumMod val="50000"/>
                </a:schemeClr>
              </a:solidFill>
              <a:ln>
                <a:noFill/>
              </a:ln>
              <a:effectLst/>
            </c:spPr>
          </c:dPt>
          <c:dPt>
            <c:idx val="737"/>
            <c:bubble3D val="0"/>
            <c:spPr>
              <a:solidFill>
                <a:schemeClr val="accent6">
                  <a:lumMod val="50000"/>
                </a:schemeClr>
              </a:solidFill>
              <a:ln>
                <a:noFill/>
              </a:ln>
              <a:effectLst/>
            </c:spPr>
          </c:dPt>
          <c:dPt>
            <c:idx val="738"/>
            <c:bubble3D val="0"/>
            <c:spPr>
              <a:solidFill>
                <a:schemeClr val="accent1">
                  <a:lumMod val="70000"/>
                  <a:lumOff val="30000"/>
                </a:schemeClr>
              </a:solidFill>
              <a:ln>
                <a:noFill/>
              </a:ln>
              <a:effectLst/>
            </c:spPr>
          </c:dPt>
          <c:dPt>
            <c:idx val="739"/>
            <c:bubble3D val="0"/>
            <c:spPr>
              <a:solidFill>
                <a:schemeClr val="accent2">
                  <a:lumMod val="70000"/>
                  <a:lumOff val="30000"/>
                </a:schemeClr>
              </a:solidFill>
              <a:ln>
                <a:noFill/>
              </a:ln>
              <a:effectLst/>
            </c:spPr>
          </c:dPt>
          <c:dPt>
            <c:idx val="740"/>
            <c:bubble3D val="0"/>
            <c:spPr>
              <a:solidFill>
                <a:schemeClr val="accent3">
                  <a:lumMod val="70000"/>
                  <a:lumOff val="30000"/>
                </a:schemeClr>
              </a:solidFill>
              <a:ln>
                <a:noFill/>
              </a:ln>
              <a:effectLst/>
            </c:spPr>
          </c:dPt>
          <c:dPt>
            <c:idx val="741"/>
            <c:bubble3D val="0"/>
            <c:spPr>
              <a:solidFill>
                <a:schemeClr val="accent4">
                  <a:lumMod val="70000"/>
                  <a:lumOff val="30000"/>
                </a:schemeClr>
              </a:solidFill>
              <a:ln>
                <a:noFill/>
              </a:ln>
              <a:effectLst/>
            </c:spPr>
          </c:dPt>
          <c:dPt>
            <c:idx val="742"/>
            <c:bubble3D val="0"/>
            <c:spPr>
              <a:solidFill>
                <a:schemeClr val="accent5">
                  <a:lumMod val="70000"/>
                  <a:lumOff val="30000"/>
                </a:schemeClr>
              </a:solidFill>
              <a:ln>
                <a:noFill/>
              </a:ln>
              <a:effectLst/>
            </c:spPr>
          </c:dPt>
          <c:dPt>
            <c:idx val="743"/>
            <c:bubble3D val="0"/>
            <c:spPr>
              <a:solidFill>
                <a:schemeClr val="accent6">
                  <a:lumMod val="70000"/>
                  <a:lumOff val="30000"/>
                </a:schemeClr>
              </a:solidFill>
              <a:ln>
                <a:noFill/>
              </a:ln>
              <a:effectLst/>
            </c:spPr>
          </c:dPt>
          <c:dPt>
            <c:idx val="744"/>
            <c:bubble3D val="0"/>
            <c:spPr>
              <a:solidFill>
                <a:schemeClr val="accent1">
                  <a:lumMod val="70000"/>
                </a:schemeClr>
              </a:solidFill>
              <a:ln>
                <a:noFill/>
              </a:ln>
              <a:effectLst/>
            </c:spPr>
          </c:dPt>
          <c:dPt>
            <c:idx val="745"/>
            <c:bubble3D val="0"/>
            <c:spPr>
              <a:solidFill>
                <a:schemeClr val="accent2">
                  <a:lumMod val="70000"/>
                </a:schemeClr>
              </a:solidFill>
              <a:ln>
                <a:noFill/>
              </a:ln>
              <a:effectLst/>
            </c:spPr>
          </c:dPt>
          <c:dPt>
            <c:idx val="746"/>
            <c:bubble3D val="0"/>
            <c:spPr>
              <a:solidFill>
                <a:schemeClr val="accent3">
                  <a:lumMod val="70000"/>
                </a:schemeClr>
              </a:solidFill>
              <a:ln>
                <a:noFill/>
              </a:ln>
              <a:effectLst/>
            </c:spPr>
          </c:dPt>
          <c:dPt>
            <c:idx val="747"/>
            <c:bubble3D val="0"/>
            <c:spPr>
              <a:solidFill>
                <a:schemeClr val="accent4">
                  <a:lumMod val="70000"/>
                </a:schemeClr>
              </a:solidFill>
              <a:ln>
                <a:noFill/>
              </a:ln>
              <a:effectLst/>
            </c:spPr>
          </c:dPt>
          <c:cat>
            <c:strLit>
              <c:ptCount val="470"/>
              <c:pt idx="0">
                <c:v>001</c:v>
              </c:pt>
              <c:pt idx="1">
                <c:v>046</c:v>
              </c:pt>
              <c:pt idx="2">
                <c:v>0527</c:v>
              </c:pt>
              <c:pt idx="3">
                <c:v>0540</c:v>
              </c:pt>
              <c:pt idx="4">
                <c:v>08</c:v>
              </c:pt>
              <c:pt idx="5">
                <c:v>09</c:v>
              </c:pt>
              <c:pt idx="6">
                <c:v>1</c:v>
              </c:pt>
              <c:pt idx="7">
                <c:v>1*20</c:v>
              </c:pt>
              <c:pt idx="8">
                <c:v>1211</c:v>
              </c:pt>
              <c:pt idx="9">
                <c:v>124</c:v>
              </c:pt>
              <c:pt idx="10">
                <c:v>1件2包</c:v>
              </c:pt>
              <c:pt idx="11">
                <c:v>2</c:v>
              </c:pt>
              <c:pt idx="12">
                <c:v>2013</c:v>
              </c:pt>
              <c:pt idx="13">
                <c:v>23</c:v>
              </c:pt>
              <c:pt idx="14">
                <c:v>280g</c:v>
              </c:pt>
              <c:pt idx="15">
                <c:v>288g</c:v>
              </c:pt>
              <c:pt idx="16">
                <c:v>400g年糕系列</c:v>
              </c:pt>
              <c:pt idx="17">
                <c:v>450</c:v>
              </c:pt>
              <c:pt idx="18">
                <c:v>5310</c:v>
              </c:pt>
              <c:pt idx="19">
                <c:v>7788</c:v>
              </c:pt>
              <c:pt idx="20">
                <c:v>8</c:v>
              </c:pt>
              <c:pt idx="21">
                <c:v>800克</c:v>
              </c:pt>
              <c:pt idx="22">
                <c:v>a</c:v>
              </c:pt>
              <c:pt idx="23">
                <c:v>AA</c:v>
              </c:pt>
              <c:pt idx="24">
                <c:v>C001</c:v>
              </c:pt>
              <c:pt idx="25">
                <c:v>CNG FOODS</c:v>
              </c:pt>
              <c:pt idx="26">
                <c:v>cng5201</c:v>
              </c:pt>
              <c:pt idx="27">
                <c:v>cng5201400</c:v>
              </c:pt>
              <c:pt idx="28">
                <c:v>HYMG001</c:v>
              </c:pt>
              <c:pt idx="29">
                <c:v>HYMG002</c:v>
              </c:pt>
              <c:pt idx="30">
                <c:v>lyng001</c:v>
              </c:pt>
              <c:pt idx="31">
                <c:v>n1</c:v>
              </c:pt>
              <c:pt idx="32">
                <c:v>other/其他</c:v>
              </c:pt>
              <c:pt idx="33">
                <c:v>s001</c:v>
              </c:pt>
              <c:pt idx="34">
                <c:v>S002</c:v>
              </c:pt>
              <c:pt idx="35">
                <c:v>S003</c:v>
              </c:pt>
              <c:pt idx="36">
                <c:v>s004</c:v>
              </c:pt>
              <c:pt idx="37">
                <c:v>S-1</c:v>
              </c:pt>
              <c:pt idx="38">
                <c:v>阿氏</c:v>
              </c:pt>
              <c:pt idx="39">
                <c:v>艾草年糕</c:v>
              </c:pt>
              <c:pt idx="40">
                <c:v>安龙花边晚饵块粑</c:v>
              </c:pt>
              <c:pt idx="41">
                <c:v>安龙粳米晚稻饵块粑</c:v>
              </c:pt>
              <c:pt idx="42">
                <c:v>安铺建新年糕</c:v>
              </c:pt>
              <c:pt idx="43">
                <c:v>粑粑</c:v>
              </c:pt>
              <c:pt idx="44">
                <c:v>粑粑 饵块</c:v>
              </c:pt>
              <c:pt idx="45">
                <c:v>白绿糍粑4袋套装</c:v>
              </c:pt>
              <c:pt idx="46">
                <c:v>白年糕</c:v>
              </c:pt>
              <c:pt idx="47">
                <c:v>白年糕 手工</c:v>
              </c:pt>
              <c:pt idx="48">
                <c:v>白切糕</c:v>
              </c:pt>
              <c:pt idx="49">
                <c:v>白糖芝麻年糕</c:v>
              </c:pt>
              <c:pt idx="50">
                <c:v>白芝麻</c:v>
              </c:pt>
              <c:pt idx="51">
                <c:v>保鲜粘豆包组合</c:v>
              </c:pt>
              <c:pt idx="52">
                <c:v>部队火锅</c:v>
              </c:pt>
              <c:pt idx="53">
                <c:v>部队火锅材料组合</c:v>
              </c:pt>
              <c:pt idx="54">
                <c:v>彩云</c:v>
              </c:pt>
              <c:pt idx="55">
                <c:v>草莓年糕</c:v>
              </c:pt>
              <c:pt idx="56">
                <c:v>炒货零食</c:v>
              </c:pt>
              <c:pt idx="57">
                <c:v>炒年糕</c:v>
              </c:pt>
              <c:pt idx="58">
                <c:v>炒年糕酱</c:v>
              </c:pt>
              <c:pt idx="59">
                <c:v>炒年糕片</c:v>
              </c:pt>
              <c:pt idx="60">
                <c:v>炒年糕套餐</c:v>
              </c:pt>
              <c:pt idx="61">
                <c:v>炒年糕条110g</c:v>
              </c:pt>
              <c:pt idx="62">
                <c:v>炒年糕组合</c:v>
              </c:pt>
              <c:pt idx="63">
                <c:v>厨房必备</c:v>
              </c:pt>
              <c:pt idx="64">
                <c:v>传统糕点</c:v>
              </c:pt>
              <c:pt idx="65">
                <c:v>传统年糕</c:v>
              </c:pt>
              <c:pt idx="66">
                <c:v>传统年糕条</c:v>
              </c:pt>
              <c:pt idx="67">
                <c:v>纯白年糕</c:v>
              </c:pt>
              <c:pt idx="68">
                <c:v>纯糯米糍粑</c:v>
              </c:pt>
              <c:pt idx="69">
                <c:v>纯正绿豆饼</c:v>
              </c:pt>
              <c:pt idx="70">
                <c:v>醇昌辣椒酱</c:v>
              </c:pt>
              <c:pt idx="71">
                <c:v>慈城年糕</c:v>
              </c:pt>
              <c:pt idx="72">
                <c:v>慈城水磨年糕</c:v>
              </c:pt>
              <c:pt idx="73">
                <c:v>糍粑</c:v>
              </c:pt>
              <c:pt idx="74">
                <c:v>打糕</c:v>
              </c:pt>
              <c:pt idx="75">
                <c:v>打糕米条</c:v>
              </c:pt>
              <c:pt idx="76">
                <c:v>打糕片</c:v>
              </c:pt>
              <c:pt idx="77">
                <c:v>打糕条</c:v>
              </c:pt>
              <c:pt idx="78">
                <c:v>大禾米年糕</c:v>
              </c:pt>
              <c:pt idx="79">
                <c:v>大黄米粘豆包</c:v>
              </c:pt>
              <c:pt idx="80">
                <c:v>大礼盒年糕鱼</c:v>
              </c:pt>
              <c:pt idx="81">
                <c:v>大同江炒年糕组合</c:v>
              </c:pt>
              <c:pt idx="82">
                <c:v>大同江年糕条</c:v>
              </c:pt>
              <c:pt idx="83">
                <c:v>大同江食品</c:v>
              </c:pt>
              <c:pt idx="84">
                <c:v>大同江系列</c:v>
              </c:pt>
              <c:pt idx="85">
                <c:v>低蛋白食品</c:v>
              </c:pt>
              <c:pt idx="86">
                <c:v>地方土特产（年糕系列）</c:v>
              </c:pt>
              <c:pt idx="87">
                <c:v>地瓜夹心米条</c:v>
              </c:pt>
              <c:pt idx="88">
                <c:v>叠装</c:v>
              </c:pt>
              <c:pt idx="89">
                <c:v>丁大兴</c:v>
              </c:pt>
              <c:pt idx="90">
                <c:v>东北大黄米粘糕</c:v>
              </c:pt>
              <c:pt idx="91">
                <c:v>东北糕点</c:v>
              </c:pt>
              <c:pt idx="92">
                <c:v>东北美食</c:v>
              </c:pt>
              <c:pt idx="93">
                <c:v>东北妞粘豆包</c:v>
              </c:pt>
              <c:pt idx="94">
                <c:v>东北农家粘豆包</c:v>
              </c:pt>
              <c:pt idx="95">
                <c:v>东北特产风味小吃</c:v>
              </c:pt>
              <c:pt idx="96">
                <c:v>豆包</c:v>
              </c:pt>
              <c:pt idx="97">
                <c:v>豆面卷</c:v>
              </c:pt>
              <c:pt idx="98">
                <c:v>豆沙年糕</c:v>
              </c:pt>
              <c:pt idx="99">
                <c:v>饵块</c:v>
              </c:pt>
              <c:pt idx="100">
                <c:v>饵块粑</c:v>
              </c:pt>
              <c:pt idx="101">
                <c:v>饵块系列</c:v>
              </c:pt>
              <c:pt idx="102">
                <c:v>二块粑</c:v>
              </c:pt>
              <c:pt idx="103">
                <c:v>番薯年糕 手工</c:v>
              </c:pt>
              <c:pt idx="104">
                <c:v>方便速食</c:v>
              </c:pt>
              <c:pt idx="105">
                <c:v>方糕</c:v>
              </c:pt>
              <c:pt idx="106">
                <c:v>丰收糕团</c:v>
              </c:pt>
              <c:pt idx="107">
                <c:v>福建莆田山里山货</c:v>
              </c:pt>
              <c:pt idx="108">
                <c:v>阜宁大糕</c:v>
              </c:pt>
              <c:pt idx="109">
                <c:v>高丽香</c:v>
              </c:pt>
              <c:pt idx="110">
                <c:v>高粱糍粑</c:v>
              </c:pt>
              <c:pt idx="111">
                <c:v>糕点</c:v>
              </c:pt>
              <c:pt idx="112">
                <c:v>糕点系列</c:v>
              </c:pt>
              <c:pt idx="113">
                <c:v>光大</c:v>
              </c:pt>
              <c:pt idx="114">
                <c:v>贵州特色小吃</c:v>
              </c:pt>
              <c:pt idx="115">
                <c:v>桂花</c:v>
              </c:pt>
              <c:pt idx="116">
                <c:v>桂花糖年糕</c:v>
              </c:pt>
              <c:pt idx="117">
                <c:v>桂花糖年糕糕</c:v>
              </c:pt>
              <c:pt idx="118">
                <c:v>桂花糖年糕年糕</c:v>
              </c:pt>
              <c:pt idx="119">
                <c:v>海鲜饼</c:v>
              </c:pt>
              <c:pt idx="120">
                <c:v>韩国</c:v>
              </c:pt>
              <c:pt idx="121">
                <c:v>韩国炒年糕条</c:v>
              </c:pt>
              <c:pt idx="122">
                <c:v>韩国辣炒年糕</c:v>
              </c:pt>
              <c:pt idx="123">
                <c:v>韩国年糕</c:v>
              </c:pt>
              <c:pt idx="124">
                <c:v>韩国手工炒年糕辣酱</c:v>
              </c:pt>
              <c:pt idx="125">
                <c:v>韩式炒年糕</c:v>
              </c:pt>
              <c:pt idx="126">
                <c:v>韩式炒年糕套餐</c:v>
              </c:pt>
              <c:pt idx="127">
                <c:v>韩式火锅年糕</c:v>
              </c:pt>
              <c:pt idx="128">
                <c:v>韩式年糕</c:v>
              </c:pt>
              <c:pt idx="129">
                <c:v>韩式年糕大喜大糖醋辣酱组合装</c:v>
              </c:pt>
              <c:pt idx="130">
                <c:v>韩式年糕条20包</c:v>
              </c:pt>
              <c:pt idx="131">
                <c:v>韩式粘糕</c:v>
              </c:pt>
              <c:pt idx="132">
                <c:v>韩式芝士年糕 紫薯年糕 芝心年糕</c:v>
              </c:pt>
              <c:pt idx="133">
                <c:v>韩一3种芝士年糕组合</c:v>
              </c:pt>
              <c:pt idx="134">
                <c:v>韩一年糕+糖醋辣酱组合</c:v>
              </c:pt>
              <c:pt idx="135">
                <c:v>韩一年糕组合</c:v>
              </c:pt>
              <c:pt idx="136">
                <c:v>蒿菜糍粑</c:v>
              </c:pt>
              <c:pt idx="137">
                <c:v>蒿菜糯米糍粑</c:v>
              </c:pt>
              <c:pt idx="138">
                <c:v>蒿子粑粑</c:v>
              </c:pt>
              <c:pt idx="139">
                <c:v>蒿子粑粑组合</c:v>
              </c:pt>
              <c:pt idx="140">
                <c:v>黑米年糕</c:v>
              </c:pt>
              <c:pt idx="141">
                <c:v>红豆</c:v>
              </c:pt>
              <c:pt idx="142">
                <c:v>红豆年糕</c:v>
              </c:pt>
              <c:pt idx="143">
                <c:v>红年糕</c:v>
              </c:pt>
              <c:pt idx="144">
                <c:v>红糖年糕</c:v>
              </c:pt>
              <c:pt idx="145">
                <c:v>红枣糯米糕</c:v>
              </c:pt>
              <c:pt idx="146">
                <c:v>呼辣辣炒年糕</c:v>
              </c:pt>
              <c:pt idx="147">
                <c:v>湖北糯米糍粑</c:v>
              </c:pt>
              <c:pt idx="148">
                <c:v>花馍组合装</c:v>
              </c:pt>
              <c:pt idx="149">
                <c:v>花色双鱼年糕</c:v>
              </c:pt>
              <c:pt idx="150">
                <c:v>花色鱼形年糕</c:v>
              </c:pt>
              <c:pt idx="151">
                <c:v>花生</c:v>
              </c:pt>
              <c:pt idx="152">
                <c:v>花生糕</c:v>
              </c:pt>
              <c:pt idx="153">
                <c:v>花生条</c:v>
              </c:pt>
              <c:pt idx="154">
                <c:v>华强年糕600克</c:v>
              </c:pt>
              <c:pt idx="155">
                <c:v>黄粑</c:v>
              </c:pt>
              <c:pt idx="156">
                <c:v>黄冈特产</c:v>
              </c:pt>
              <c:pt idx="157">
                <c:v>黄糕粑</c:v>
              </c:pt>
              <c:pt idx="158">
                <c:v>黄粿</c:v>
              </c:pt>
              <c:pt idx="159">
                <c:v>黄粿条</c:v>
              </c:pt>
              <c:pt idx="160">
                <c:v>黄金糕</c:v>
              </c:pt>
              <c:pt idx="161">
                <c:v>黄金奶条</c:v>
              </c:pt>
              <c:pt idx="162">
                <c:v>黄米果</c:v>
              </c:pt>
              <c:pt idx="163">
                <c:v>黄米年糕片</c:v>
              </c:pt>
              <c:pt idx="164">
                <c:v>黄米年糕组合</c:v>
              </c:pt>
              <c:pt idx="165">
                <c:v>黄米粘豆包</c:v>
              </c:pt>
              <c:pt idx="166">
                <c:v>黄元米果</c:v>
              </c:pt>
              <c:pt idx="167">
                <c:v>黄元米果 客家年糕</c:v>
              </c:pt>
              <c:pt idx="168">
                <c:v>黄元米果001</c:v>
              </c:pt>
              <c:pt idx="169">
                <c:v>黄元米果系列</c:v>
              </c:pt>
              <c:pt idx="170">
                <c:v>黄则和 真空白糖年糕</c:v>
              </c:pt>
              <c:pt idx="171">
                <c:v>黄则和 真空四果年糕</c:v>
              </c:pt>
              <c:pt idx="172">
                <c:v>灰碱粑</c:v>
              </c:pt>
              <c:pt idx="173">
                <c:v>会泽玉米饵块</c:v>
              </c:pt>
              <c:pt idx="174">
                <c:v>混搭年糕</c:v>
              </c:pt>
              <c:pt idx="175">
                <c:v>火锅年糕</c:v>
              </c:pt>
              <c:pt idx="176">
                <c:v>火锅年糕4包套装</c:v>
              </c:pt>
              <c:pt idx="177">
                <c:v>火锅年糕套装</c:v>
              </c:pt>
              <c:pt idx="178">
                <c:v>火锅年糕条</c:v>
              </c:pt>
              <c:pt idx="179">
                <c:v>火锅年糕组合装</c:v>
              </c:pt>
              <c:pt idx="180">
                <c:v>火勺</c:v>
              </c:pt>
              <c:pt idx="181">
                <c:v>火腿年糕</c:v>
              </c:pt>
              <c:pt idx="182">
                <c:v>吉祥小礼包</c:v>
              </c:pt>
              <c:pt idx="183">
                <c:v>夹心年糕</c:v>
              </c:pt>
              <c:pt idx="184">
                <c:v>江米切糕</c:v>
              </c:pt>
              <c:pt idx="185">
                <c:v>金时子</c:v>
              </c:pt>
              <c:pt idx="186">
                <c:v>金砖年糕</c:v>
              </c:pt>
              <c:pt idx="187">
                <c:v>锦鲤年糕家庭装</c:v>
              </c:pt>
              <c:pt idx="188">
                <c:v>锦马</c:v>
              </c:pt>
              <c:pt idx="189">
                <c:v>锦鱼年糕</c:v>
              </c:pt>
              <c:pt idx="190">
                <c:v>进口年糕</c:v>
              </c:pt>
              <c:pt idx="191">
                <c:v>京味小吃</c:v>
              </c:pt>
              <c:pt idx="192">
                <c:v>经典美食</c:v>
              </c:pt>
              <c:pt idx="193">
                <c:v>蕨根糍粑</c:v>
              </c:pt>
              <c:pt idx="194">
                <c:v>烤年糕</c:v>
              </c:pt>
              <c:pt idx="195">
                <c:v>客家特产</c:v>
              </c:pt>
              <c:pt idx="196">
                <c:v>辣炒年糕</c:v>
              </c:pt>
              <c:pt idx="197">
                <c:v>辣炒年糕条</c:v>
              </c:pt>
              <c:pt idx="198">
                <c:v>辣炒年糕条组合</c:v>
              </c:pt>
              <c:pt idx="199">
                <c:v>辣味元祖打糕条</c:v>
              </c:pt>
              <c:pt idx="200">
                <c:v>老字号</c:v>
              </c:pt>
              <c:pt idx="201">
                <c:v>礼盒</c:v>
              </c:pt>
              <c:pt idx="202">
                <c:v>礼盒年糕</c:v>
              </c:pt>
              <c:pt idx="203">
                <c:v>礼盒系列</c:v>
              </c:pt>
              <c:pt idx="204">
                <c:v>礼品年糕</c:v>
              </c:pt>
              <c:pt idx="205">
                <c:v>凉果</c:v>
              </c:pt>
              <c:pt idx="206">
                <c:v>梁湖年糕</c:v>
              </c:pt>
              <c:pt idx="207">
                <c:v>粮食</c:v>
              </c:pt>
              <c:pt idx="208">
                <c:v>林妈妈年糕</c:v>
              </c:pt>
              <c:pt idx="209">
                <c:v>临安年糕片年糕干</c:v>
              </c:pt>
              <c:pt idx="210">
                <c:v>临海年糕</c:v>
              </c:pt>
              <c:pt idx="211">
                <c:v>萝卜糕</c:v>
              </c:pt>
              <c:pt idx="212">
                <c:v>萝卜年糕</c:v>
              </c:pt>
              <c:pt idx="213">
                <c:v>萝卜咸糕</c:v>
              </c:pt>
              <c:pt idx="214">
                <c:v>驴打滚</c:v>
              </c:pt>
              <c:pt idx="215">
                <c:v>绿辰粘豆包</c:v>
              </c:pt>
              <c:pt idx="216">
                <c:v>绿辰粘豆包豆沙馅</c:v>
              </c:pt>
              <c:pt idx="217">
                <c:v>绿辰粘豆包芸豆馅</c:v>
              </c:pt>
              <c:pt idx="218">
                <c:v>绿辰真空包装</c:v>
              </c:pt>
              <c:pt idx="219">
                <c:v>绿藤年糕</c:v>
              </c:pt>
              <c:pt idx="220">
                <c:v>麻糍</c:v>
              </c:pt>
              <c:pt idx="221">
                <c:v>麻蓉糖年糕糕</c:v>
              </c:pt>
              <c:pt idx="222">
                <c:v>痳糍</c:v>
              </c:pt>
              <c:pt idx="223">
                <c:v>卖家未填</c:v>
              </c:pt>
              <c:pt idx="224">
                <c:v>毛头</c:v>
              </c:pt>
              <c:pt idx="225">
                <c:v>玫瑰红豆糕</c:v>
              </c:pt>
              <c:pt idx="226">
                <c:v>玫瑰红糖年糕</c:v>
              </c:pt>
              <c:pt idx="227">
                <c:v>玫瑰年糕</c:v>
              </c:pt>
              <c:pt idx="228">
                <c:v>美食小吃</c:v>
              </c:pt>
              <c:pt idx="229">
                <c:v>蒙自大井保鲜饵块</c:v>
              </c:pt>
              <c:pt idx="230">
                <c:v>蒙自火腿年糕</c:v>
              </c:pt>
              <c:pt idx="231">
                <c:v>蒙自年糕</c:v>
              </c:pt>
              <c:pt idx="232">
                <c:v>蒙自年糕厂</c:v>
              </c:pt>
              <c:pt idx="233">
                <c:v>蒙自特产</c:v>
              </c:pt>
              <c:pt idx="234">
                <c:v>蒙自香米饵块</c:v>
              </c:pt>
              <c:pt idx="235">
                <c:v>米粑</c:v>
              </c:pt>
              <c:pt idx="236">
                <c:v>米豆腐</c:v>
              </c:pt>
              <c:pt idx="237">
                <c:v>米糕段</c:v>
              </c:pt>
              <c:pt idx="238">
                <c:v>米果</c:v>
              </c:pt>
              <c:pt idx="239">
                <c:v>米芝缘</c:v>
              </c:pt>
              <c:pt idx="240">
                <c:v>米芝缘年糕</c:v>
              </c:pt>
              <c:pt idx="241">
                <c:v>面食</c:v>
              </c:pt>
              <c:pt idx="242">
                <c:v>名家年糕</c:v>
              </c:pt>
              <c:pt idx="243">
                <c:v>名家年糕片</c:v>
              </c:pt>
              <c:pt idx="244">
                <c:v>名家年糕片/条</c:v>
              </c:pt>
              <c:pt idx="245">
                <c:v>名家年糕组合</c:v>
              </c:pt>
              <c:pt idx="246">
                <c:v>名家长生果年糕</c:v>
              </c:pt>
              <c:pt idx="247">
                <c:v>抹茶年糕</c:v>
              </c:pt>
              <c:pt idx="248">
                <c:v>奶酪年糕</c:v>
              </c:pt>
              <c:pt idx="249">
                <c:v>奶酪年糕条</c:v>
              </c:pt>
              <c:pt idx="250">
                <c:v>奶酪味夹心米条</c:v>
              </c:pt>
              <c:pt idx="251">
                <c:v>南瓜</c:v>
              </c:pt>
              <c:pt idx="252">
                <c:v>南瓜夹心年糕</c:v>
              </c:pt>
              <c:pt idx="253">
                <c:v>南瓜年糕</c:v>
              </c:pt>
              <c:pt idx="254">
                <c:v>南瓜团</c:v>
              </c:pt>
              <c:pt idx="255">
                <c:v>南瓜味芝士年糕</c:v>
              </c:pt>
              <c:pt idx="256">
                <c:v>南瓜芝士年糕</c:v>
              </c:pt>
              <c:pt idx="257">
                <c:v>妮妮美食</c:v>
              </c:pt>
              <c:pt idx="258">
                <c:v>年糕</c:v>
              </c:pt>
              <c:pt idx="259">
                <c:v>年糕（饵块粑）</c:v>
              </c:pt>
              <c:pt idx="260">
                <c:v>年糕，粑粑。八宝饭</c:v>
              </c:pt>
              <c:pt idx="261">
                <c:v>年糕1件3包</c:v>
              </c:pt>
              <c:pt idx="262">
                <c:v>年糕2</c:v>
              </c:pt>
              <c:pt idx="263">
                <c:v>年糕豆</c:v>
              </c:pt>
              <c:pt idx="264">
                <c:v>年糕豆+年糕酱套装</c:v>
              </c:pt>
              <c:pt idx="265">
                <c:v>年糕酱</c:v>
              </c:pt>
              <c:pt idx="266">
                <c:v>年糕锦马</c:v>
              </c:pt>
              <c:pt idx="267">
                <c:v>年糕块</c:v>
              </c:pt>
              <c:pt idx="268">
                <c:v>年糕辣酱</c:v>
              </c:pt>
              <c:pt idx="269">
                <c:v>年糕辣酱组合</c:v>
              </c:pt>
              <c:pt idx="270">
                <c:v>年糕蓝韩辣椒酱组合</c:v>
              </c:pt>
              <c:pt idx="271">
                <c:v>年糕零食</c:v>
              </c:pt>
              <c:pt idx="272">
                <c:v>年糕零食小吃</c:v>
              </c:pt>
              <c:pt idx="273">
                <c:v>年糕片</c:v>
              </c:pt>
              <c:pt idx="274">
                <c:v>年糕套餐</c:v>
              </c:pt>
              <c:pt idx="275">
                <c:v>年糕条</c:v>
              </c:pt>
              <c:pt idx="276">
                <c:v>年糕条辣椒酱组合</c:v>
              </c:pt>
              <c:pt idx="277">
                <c:v>年糕系列</c:v>
              </c:pt>
              <c:pt idx="278">
                <c:v>年糕系列1</c:v>
              </c:pt>
              <c:pt idx="279">
                <c:v>年糕组合</c:v>
              </c:pt>
              <c:pt idx="280">
                <c:v>年火烧</c:v>
              </c:pt>
              <c:pt idx="281">
                <c:v>年火勺</c:v>
              </c:pt>
              <c:pt idx="282">
                <c:v>年年糕</c:v>
              </c:pt>
              <c:pt idx="283">
                <c:v>年年有鱼</c:v>
              </c:pt>
              <c:pt idx="284">
                <c:v>宁波年糕</c:v>
              </c:pt>
              <c:pt idx="285">
                <c:v>宁都黄糍</c:v>
              </c:pt>
              <c:pt idx="286">
                <c:v>宁国粑粑</c:v>
              </c:pt>
              <c:pt idx="287">
                <c:v>农产品</c:v>
              </c:pt>
              <c:pt idx="288">
                <c:v>农家年糕系列</c:v>
              </c:pt>
              <c:pt idx="289">
                <c:v>农家杂粮</c:v>
              </c:pt>
              <c:pt idx="290">
                <c:v>农家自制</c:v>
              </c:pt>
              <c:pt idx="291">
                <c:v>糯米</c:v>
              </c:pt>
              <c:pt idx="292">
                <c:v>糯米糍粑</c:v>
              </c:pt>
              <c:pt idx="293">
                <c:v>糯米糍粑4袋套装</c:v>
              </c:pt>
              <c:pt idx="294">
                <c:v>糯米糕</c:v>
              </c:pt>
              <c:pt idx="295">
                <c:v>糯米团子系列</c:v>
              </c:pt>
              <c:pt idx="296">
                <c:v>糯米粘豆包</c:v>
              </c:pt>
              <c:pt idx="297">
                <c:v>排骨年糕</c:v>
              </c:pt>
              <c:pt idx="298">
                <c:v>品牌</c:v>
              </c:pt>
              <c:pt idx="299">
                <c:v>平板年糕</c:v>
              </c:pt>
              <c:pt idx="300">
                <c:v>平发糕</c:v>
              </c:pt>
              <c:pt idx="301">
                <c:v>泼水粑粑</c:v>
              </c:pt>
              <c:pt idx="302">
                <c:v>荞麦糍粑</c:v>
              </c:pt>
              <c:pt idx="303">
                <c:v>巧克力打糕派</c:v>
              </c:pt>
              <c:pt idx="304">
                <c:v>切年糕</c:v>
              </c:pt>
              <c:pt idx="305">
                <c:v>切片</c:v>
              </c:pt>
              <c:pt idx="306">
                <c:v>切片年糕</c:v>
              </c:pt>
              <c:pt idx="307">
                <c:v>晴晴客</c:v>
              </c:pt>
              <c:pt idx="308">
                <c:v>庆元黄粿</c:v>
              </c:pt>
              <c:pt idx="309">
                <c:v>糗糕</c:v>
              </c:pt>
              <c:pt idx="310">
                <c:v>趣味年糕</c:v>
              </c:pt>
              <c:pt idx="311">
                <c:v>如意年糕</c:v>
              </c:pt>
              <c:pt idx="312">
                <c:v>散装</c:v>
              </c:pt>
              <c:pt idx="313">
                <c:v>沙琪玛蛋酥味系列</c:v>
              </c:pt>
              <c:pt idx="314">
                <c:v>陕北特色小吃</c:v>
              </c:pt>
              <c:pt idx="315">
                <c:v>什锦花样</c:v>
              </c:pt>
              <c:pt idx="316">
                <c:v>沈氏糕坊</c:v>
              </c:pt>
              <c:pt idx="317">
                <c:v>食品</c:v>
              </c:pt>
              <c:pt idx="318">
                <c:v>手打年糕</c:v>
              </c:pt>
              <c:pt idx="319">
                <c:v>手打年糕 DIY年糕</c:v>
              </c:pt>
              <c:pt idx="320">
                <c:v>手工糍粑</c:v>
              </c:pt>
              <c:pt idx="321">
                <c:v>手工打糕</c:v>
              </c:pt>
              <c:pt idx="322">
                <c:v>手工年糕</c:v>
              </c:pt>
              <c:pt idx="323">
                <c:v>手工年糕条</c:v>
              </c:pt>
              <c:pt idx="324">
                <c:v>熟食</c:v>
              </c:pt>
              <c:pt idx="325">
                <c:v>水晶年糕</c:v>
              </c:pt>
              <c:pt idx="326">
                <c:v>水磨</c:v>
              </c:pt>
              <c:pt idx="327">
                <c:v>水磨年糕</c:v>
              </c:pt>
              <c:pt idx="328">
                <c:v>水磨年糕组合</c:v>
              </c:pt>
              <c:pt idx="329">
                <c:v>顺溪眉峰黄粿</c:v>
              </c:pt>
              <c:pt idx="330">
                <c:v>松糕</c:v>
              </c:pt>
              <c:pt idx="331">
                <c:v>松鹤炒年糕礼盒</c:v>
              </c:pt>
              <c:pt idx="332">
                <c:v>松鹤炒年糕礼盒组合</c:v>
              </c:pt>
              <c:pt idx="333">
                <c:v>松鹤年糕条年糕酱组合</c:v>
              </c:pt>
              <c:pt idx="334">
                <c:v>松松</c:v>
              </c:pt>
              <c:pt idx="335">
                <c:v>速冻</c:v>
              </c:pt>
              <c:pt idx="336">
                <c:v>速食</c:v>
              </c:pt>
              <c:pt idx="337">
                <c:v>速食首尔炒年糕</c:v>
              </c:pt>
              <c:pt idx="338">
                <c:v>速食系列</c:v>
              </c:pt>
              <c:pt idx="339">
                <c:v>速食小吃</c:v>
              </c:pt>
              <c:pt idx="340">
                <c:v>绥德枣糕</c:v>
              </c:pt>
              <c:pt idx="341">
                <c:v>遂昌黄米果</c:v>
              </c:pt>
              <c:pt idx="342">
                <c:v>台菜</c:v>
              </c:pt>
              <c:pt idx="343">
                <c:v>唐年糕</c:v>
              </c:pt>
              <c:pt idx="344">
                <c:v>唐人基香芋年糕4A</c:v>
              </c:pt>
              <c:pt idx="345">
                <c:v>唐人基香芋年糕4B</c:v>
              </c:pt>
              <c:pt idx="346">
                <c:v>糖醋辣酱</c:v>
              </c:pt>
              <c:pt idx="347">
                <c:v>套餐</c:v>
              </c:pt>
              <c:pt idx="348">
                <c:v>特产</c:v>
              </c:pt>
              <c:pt idx="349">
                <c:v>特色小吃</c:v>
              </c:pt>
              <c:pt idx="350">
                <c:v>腾冲大救驾饵块</c:v>
              </c:pt>
              <c:pt idx="351">
                <c:v>甜粿</c:v>
              </c:pt>
              <c:pt idx="352">
                <c:v>条型年糕</c:v>
              </c:pt>
              <c:pt idx="353">
                <c:v>桐叶粑</c:v>
              </c:pt>
              <c:pt idx="354">
                <c:v>土特产</c:v>
              </c:pt>
              <c:pt idx="355">
                <c:v>晚米</c:v>
              </c:pt>
              <c:pt idx="356">
                <c:v>微波年糕</c:v>
              </c:pt>
              <c:pt idx="357">
                <c:v>味之源</c:v>
              </c:pt>
              <c:pt idx="358">
                <c:v>味之源芝心年糕条</c:v>
              </c:pt>
              <c:pt idx="359">
                <c:v>渭川年糕</c:v>
              </c:pt>
              <c:pt idx="360">
                <c:v>细长年糕条</c:v>
              </c:pt>
              <c:pt idx="361">
                <c:v>细长年糕条套餐</c:v>
              </c:pt>
              <c:pt idx="362">
                <c:v>细长实心年糕</c:v>
              </c:pt>
              <c:pt idx="363">
                <c:v>虾米饵块系列</c:v>
              </c:pt>
              <c:pt idx="364">
                <c:v>仙居米浆糕</c:v>
              </c:pt>
              <c:pt idx="365">
                <c:v>仙居年糕</c:v>
              </c:pt>
              <c:pt idx="366">
                <c:v>鲜肉糕</c:v>
              </c:pt>
              <c:pt idx="367">
                <c:v>乡味坊</c:v>
              </c:pt>
              <c:pt idx="368">
                <c:v>香辣炒年糕</c:v>
              </c:pt>
              <c:pt idx="369">
                <c:v>香辣汤年糕</c:v>
              </c:pt>
              <c:pt idx="370">
                <c:v>香米饵块</c:v>
              </c:pt>
              <c:pt idx="371">
                <c:v>香米饵丝</c:v>
              </c:pt>
              <c:pt idx="372">
                <c:v>香米年糕切片</c:v>
              </c:pt>
              <c:pt idx="373">
                <c:v>香米烧饵块</c:v>
              </c:pt>
              <c:pt idx="374">
                <c:v>香糯坊</c:v>
              </c:pt>
              <c:pt idx="375">
                <c:v>香甜韩式年糕</c:v>
              </c:pt>
              <c:pt idx="376">
                <c:v>香甜韩式粘糕</c:v>
              </c:pt>
              <c:pt idx="377">
                <c:v>香甜粘糕</c:v>
              </c:pt>
              <c:pt idx="378">
                <c:v>香芋年糕系列2</c:v>
              </c:pt>
              <c:pt idx="379">
                <c:v>香芋馅</c:v>
              </c:pt>
              <c:pt idx="380">
                <c:v>小吃</c:v>
              </c:pt>
              <c:pt idx="381">
                <c:v>小豆年糕</c:v>
              </c:pt>
              <c:pt idx="382">
                <c:v>小年糕</c:v>
              </c:pt>
              <c:pt idx="383">
                <c:v>小媳妇年糕条</c:v>
              </c:pt>
              <c:pt idx="384">
                <c:v>心形年糕</c:v>
              </c:pt>
              <c:pt idx="385">
                <c:v>新娘子</c:v>
              </c:pt>
              <c:pt idx="386">
                <c:v>新娘子年糕</c:v>
              </c:pt>
              <c:pt idx="387">
                <c:v>新鲜大米</c:v>
              </c:pt>
              <c:pt idx="388">
                <c:v>信阳糍粑</c:v>
              </c:pt>
              <c:pt idx="389">
                <c:v>星心年糕</c:v>
              </c:pt>
              <c:pt idx="390">
                <c:v>星星年糕</c:v>
              </c:pt>
              <c:pt idx="391">
                <c:v>休闲零食糕点</c:v>
              </c:pt>
              <c:pt idx="392">
                <c:v>休闲年糕</c:v>
              </c:pt>
              <c:pt idx="393">
                <c:v>亚沟粘豆包</c:v>
              </c:pt>
              <c:pt idx="394">
                <c:v>野菜糍粑</c:v>
              </c:pt>
              <c:pt idx="395">
                <c:v>一番生切年糕</c:v>
              </c:pt>
              <c:pt idx="396">
                <c:v>一口年糕</c:v>
              </c:pt>
              <c:pt idx="397">
                <c:v>一品轩</c:v>
              </c:pt>
              <c:pt idx="398">
                <c:v>一只鼎</c:v>
              </c:pt>
              <c:pt idx="399">
                <c:v>弋阳年糕</c:v>
              </c:pt>
              <c:pt idx="400">
                <c:v>义茂年糕</c:v>
              </c:pt>
              <c:pt idx="401">
                <c:v>油炸</c:v>
              </c:pt>
              <c:pt idx="402">
                <c:v>油炸糕</c:v>
              </c:pt>
              <c:pt idx="403">
                <c:v>有机粘豆包</c:v>
              </c:pt>
              <c:pt idx="404">
                <c:v>有心</c:v>
              </c:pt>
              <c:pt idx="405">
                <c:v>有心年糕</c:v>
              </c:pt>
              <c:pt idx="406">
                <c:v>余记米坊</c:v>
              </c:pt>
              <c:pt idx="407">
                <c:v>鱼</c:v>
              </c:pt>
              <c:pt idx="408">
                <c:v>鱼饼</c:v>
              </c:pt>
              <c:pt idx="409">
                <c:v>鱼糕</c:v>
              </c:pt>
              <c:pt idx="410">
                <c:v>玉米糍粑</c:v>
              </c:pt>
              <c:pt idx="411">
                <c:v>玉米豆沙粑</c:v>
              </c:pt>
              <c:pt idx="412">
                <c:v>玉米年糕</c:v>
              </c:pt>
              <c:pt idx="413">
                <c:v>芋头糕</c:v>
              </c:pt>
              <c:pt idx="414">
                <c:v>原生态年货系列</c:v>
              </c:pt>
              <c:pt idx="415">
                <c:v>原味</c:v>
              </c:pt>
              <c:pt idx="416">
                <c:v>原味系列</c:v>
              </c:pt>
              <c:pt idx="417">
                <c:v>原味芝士年糕</c:v>
              </c:pt>
              <c:pt idx="418">
                <c:v>云南饵块</c:v>
              </c:pt>
              <c:pt idx="419">
                <c:v>云南蒙自特产年糕</c:v>
              </c:pt>
              <c:pt idx="420">
                <c:v>云片糕</c:v>
              </c:pt>
              <c:pt idx="421">
                <c:v>杂粮系列</c:v>
              </c:pt>
              <c:pt idx="422">
                <c:v>枣糕</c:v>
              </c:pt>
              <c:pt idx="423">
                <c:v>粘豆包</c:v>
              </c:pt>
              <c:pt idx="424">
                <c:v>粘豆包*6</c:v>
              </c:pt>
              <c:pt idx="425">
                <c:v>粘豆包系列</c:v>
              </c:pt>
              <c:pt idx="426">
                <c:v>粘耗子</c:v>
              </c:pt>
              <c:pt idx="427">
                <c:v>粘黑米糕</c:v>
              </c:pt>
              <c:pt idx="428">
                <c:v>粘火烧粘火勺</c:v>
              </c:pt>
              <c:pt idx="429">
                <c:v>粘卷糕</c:v>
              </c:pt>
              <c:pt idx="430">
                <c:v>粘米团</c:v>
              </c:pt>
              <c:pt idx="431">
                <c:v>粘米系列</c:v>
              </c:pt>
              <c:pt idx="432">
                <c:v>长生果年糕</c:v>
              </c:pt>
              <c:pt idx="433">
                <c:v>长条</c:v>
              </c:pt>
              <c:pt idx="434">
                <c:v>真空包装</c:v>
              </c:pt>
              <c:pt idx="435">
                <c:v>真空年糕</c:v>
              </c:pt>
              <c:pt idx="436">
                <c:v>祯祥 系列</c:v>
              </c:pt>
              <c:pt idx="437">
                <c:v>枕头粑 红高粱糍粑白糯米年糕</c:v>
              </c:pt>
              <c:pt idx="438">
                <c:v>整箱30包</c:v>
              </c:pt>
              <c:pt idx="439">
                <c:v>之士年糕</c:v>
              </c:pt>
              <c:pt idx="440">
                <c:v>芝麻糖</c:v>
              </c:pt>
              <c:pt idx="441">
                <c:v>芝士</c:v>
              </c:pt>
              <c:pt idx="442">
                <c:v>芝士白年糕</c:v>
              </c:pt>
              <c:pt idx="443">
                <c:v>芝士夹心年糕</c:v>
              </c:pt>
              <c:pt idx="444">
                <c:v>芝士年糕</c:v>
              </c:pt>
              <c:pt idx="445">
                <c:v>芝士年糕 2袋</c:v>
              </c:pt>
              <c:pt idx="446">
                <c:v>芝士年糕(多彩)</c:v>
              </c:pt>
              <c:pt idx="447">
                <c:v>芝士年糕(南瓜味)</c:v>
              </c:pt>
              <c:pt idx="448">
                <c:v>芝士年糕(原味)</c:v>
              </c:pt>
              <c:pt idx="449">
                <c:v>芝士年糕(紫薯味)</c:v>
              </c:pt>
              <c:pt idx="450">
                <c:v>芝士年糕+200克辣椒酱</c:v>
              </c:pt>
              <c:pt idx="451">
                <c:v>芝士年糕+酱500克</c:v>
              </c:pt>
              <c:pt idx="452">
                <c:v>芝士年糕3包+3糖醋辣酱组合</c:v>
              </c:pt>
              <c:pt idx="453">
                <c:v>芝士年糕火锅</c:v>
              </c:pt>
              <c:pt idx="454">
                <c:v>芝士年糕南瓜味</c:v>
              </c:pt>
              <c:pt idx="455">
                <c:v>芝士年糕条</c:v>
              </c:pt>
              <c:pt idx="456">
                <c:v>芝士年糕紫薯味</c:v>
              </c:pt>
              <c:pt idx="457">
                <c:v>芝士年糕组合</c:v>
              </c:pt>
              <c:pt idx="458">
                <c:v>芝士原味年糕</c:v>
              </c:pt>
              <c:pt idx="459">
                <c:v>中之杰食品</c:v>
              </c:pt>
              <c:pt idx="460">
                <c:v>猪油年糕</c:v>
              </c:pt>
              <c:pt idx="461">
                <c:v>竹筒饭</c:v>
              </c:pt>
              <c:pt idx="462">
                <c:v>庄永大</c:v>
              </c:pt>
              <c:pt idx="463">
                <c:v>紫薯年糕</c:v>
              </c:pt>
              <c:pt idx="464">
                <c:v>紫薯年糕组合</c:v>
              </c:pt>
              <c:pt idx="465">
                <c:v>紫薯芝士</c:v>
              </c:pt>
              <c:pt idx="466">
                <c:v>紫薯芝士年糕</c:v>
              </c:pt>
              <c:pt idx="467">
                <c:v>自产自销</c:v>
              </c:pt>
              <c:pt idx="468">
                <c:v>宗家府</c:v>
              </c:pt>
              <c:pt idx="469">
                <c:v>宗家府炒年糕</c:v>
              </c:pt>
            </c:strLit>
          </c:cat>
          <c:val>
            <c:numLit>
              <c:formatCode>General</c:formatCode>
              <c:ptCount val="470"/>
              <c:pt idx="0">
                <c:v>242.89999999999998</c:v>
              </c:pt>
              <c:pt idx="1">
                <c:v>96.600000000000009</c:v>
              </c:pt>
              <c:pt idx="2">
                <c:v>185.15</c:v>
              </c:pt>
              <c:pt idx="3">
                <c:v>78.319999999999993</c:v>
              </c:pt>
              <c:pt idx="4">
                <c:v>3094</c:v>
              </c:pt>
              <c:pt idx="5">
                <c:v>6</c:v>
              </c:pt>
              <c:pt idx="6">
                <c:v>398.2</c:v>
              </c:pt>
              <c:pt idx="7">
                <c:v>476.32</c:v>
              </c:pt>
              <c:pt idx="8">
                <c:v>287.10000000000002</c:v>
              </c:pt>
              <c:pt idx="9">
                <c:v>1986.5</c:v>
              </c:pt>
              <c:pt idx="10">
                <c:v>980</c:v>
              </c:pt>
              <c:pt idx="11">
                <c:v>32</c:v>
              </c:pt>
              <c:pt idx="12">
                <c:v>229.5</c:v>
              </c:pt>
              <c:pt idx="13">
                <c:v>160</c:v>
              </c:pt>
              <c:pt idx="14">
                <c:v>420.90000000000003</c:v>
              </c:pt>
              <c:pt idx="15">
                <c:v>60.5</c:v>
              </c:pt>
              <c:pt idx="16">
                <c:v>621</c:v>
              </c:pt>
              <c:pt idx="17">
                <c:v>770.04</c:v>
              </c:pt>
              <c:pt idx="18">
                <c:v>97.6</c:v>
              </c:pt>
              <c:pt idx="19">
                <c:v>165</c:v>
              </c:pt>
              <c:pt idx="20">
                <c:v>130</c:v>
              </c:pt>
              <c:pt idx="21">
                <c:v>948.1</c:v>
              </c:pt>
              <c:pt idx="22">
                <c:v>8618.94</c:v>
              </c:pt>
              <c:pt idx="23">
                <c:v>142.5</c:v>
              </c:pt>
              <c:pt idx="24">
                <c:v>300</c:v>
              </c:pt>
              <c:pt idx="25">
                <c:v>21270</c:v>
              </c:pt>
              <c:pt idx="26">
                <c:v>1540</c:v>
              </c:pt>
              <c:pt idx="27">
                <c:v>7119</c:v>
              </c:pt>
              <c:pt idx="28">
                <c:v>4493.5</c:v>
              </c:pt>
              <c:pt idx="29">
                <c:v>351</c:v>
              </c:pt>
              <c:pt idx="30">
                <c:v>142</c:v>
              </c:pt>
              <c:pt idx="31">
                <c:v>385</c:v>
              </c:pt>
              <c:pt idx="32">
                <c:v>24</c:v>
              </c:pt>
              <c:pt idx="33">
                <c:v>10596.6</c:v>
              </c:pt>
              <c:pt idx="34">
                <c:v>466.20000000000005</c:v>
              </c:pt>
              <c:pt idx="35">
                <c:v>113.4</c:v>
              </c:pt>
              <c:pt idx="36">
                <c:v>1663.8000000000002</c:v>
              </c:pt>
              <c:pt idx="37">
                <c:v>30.24</c:v>
              </c:pt>
              <c:pt idx="38">
                <c:v>374.94</c:v>
              </c:pt>
              <c:pt idx="39">
                <c:v>1725</c:v>
              </c:pt>
              <c:pt idx="40">
                <c:v>107.80000000000001</c:v>
              </c:pt>
              <c:pt idx="41">
                <c:v>1002.2</c:v>
              </c:pt>
              <c:pt idx="42">
                <c:v>174</c:v>
              </c:pt>
              <c:pt idx="43">
                <c:v>1457.01</c:v>
              </c:pt>
              <c:pt idx="44">
                <c:v>362.6</c:v>
              </c:pt>
              <c:pt idx="45">
                <c:v>2978.3999999999996</c:v>
              </c:pt>
              <c:pt idx="46">
                <c:v>59233.599999999991</c:v>
              </c:pt>
              <c:pt idx="47">
                <c:v>99</c:v>
              </c:pt>
              <c:pt idx="48">
                <c:v>410.8</c:v>
              </c:pt>
              <c:pt idx="49">
                <c:v>140.80000000000001</c:v>
              </c:pt>
              <c:pt idx="50">
                <c:v>93.1</c:v>
              </c:pt>
              <c:pt idx="51">
                <c:v>6510.5</c:v>
              </c:pt>
              <c:pt idx="52">
                <c:v>1220.05</c:v>
              </c:pt>
              <c:pt idx="53">
                <c:v>63555.15</c:v>
              </c:pt>
              <c:pt idx="54">
                <c:v>715</c:v>
              </c:pt>
              <c:pt idx="55">
                <c:v>74.400000000000006</c:v>
              </c:pt>
              <c:pt idx="56">
                <c:v>92.92</c:v>
              </c:pt>
              <c:pt idx="57">
                <c:v>126276.45</c:v>
              </c:pt>
              <c:pt idx="58">
                <c:v>271.20000000000005</c:v>
              </c:pt>
              <c:pt idx="59">
                <c:v>359.1</c:v>
              </c:pt>
              <c:pt idx="60">
                <c:v>4380.6000000000004</c:v>
              </c:pt>
              <c:pt idx="61">
                <c:v>35</c:v>
              </c:pt>
              <c:pt idx="62">
                <c:v>2433.1</c:v>
              </c:pt>
              <c:pt idx="63">
                <c:v>82.600000000000009</c:v>
              </c:pt>
              <c:pt idx="64">
                <c:v>61.199999999999996</c:v>
              </c:pt>
              <c:pt idx="65">
                <c:v>360</c:v>
              </c:pt>
              <c:pt idx="66">
                <c:v>792</c:v>
              </c:pt>
              <c:pt idx="67">
                <c:v>72</c:v>
              </c:pt>
              <c:pt idx="68">
                <c:v>2020.3000000000002</c:v>
              </c:pt>
              <c:pt idx="69">
                <c:v>51.1</c:v>
              </c:pt>
              <c:pt idx="70">
                <c:v>76</c:v>
              </c:pt>
              <c:pt idx="71">
                <c:v>235</c:v>
              </c:pt>
              <c:pt idx="72">
                <c:v>793.80000000000007</c:v>
              </c:pt>
              <c:pt idx="73">
                <c:v>1669</c:v>
              </c:pt>
              <c:pt idx="74">
                <c:v>6262.5</c:v>
              </c:pt>
              <c:pt idx="75">
                <c:v>187.2</c:v>
              </c:pt>
              <c:pt idx="76">
                <c:v>25.5</c:v>
              </c:pt>
              <c:pt idx="77">
                <c:v>833.74999999999989</c:v>
              </c:pt>
              <c:pt idx="78">
                <c:v>92.4</c:v>
              </c:pt>
              <c:pt idx="79">
                <c:v>709.67000000000007</c:v>
              </c:pt>
              <c:pt idx="80">
                <c:v>968</c:v>
              </c:pt>
              <c:pt idx="81">
                <c:v>4245.8</c:v>
              </c:pt>
              <c:pt idx="82">
                <c:v>12386.88</c:v>
              </c:pt>
              <c:pt idx="83">
                <c:v>5536.08</c:v>
              </c:pt>
              <c:pt idx="84">
                <c:v>76</c:v>
              </c:pt>
              <c:pt idx="85">
                <c:v>684</c:v>
              </c:pt>
              <c:pt idx="86">
                <c:v>160</c:v>
              </c:pt>
              <c:pt idx="87">
                <c:v>901.78000000000009</c:v>
              </c:pt>
              <c:pt idx="88">
                <c:v>345</c:v>
              </c:pt>
              <c:pt idx="89">
                <c:v>108</c:v>
              </c:pt>
              <c:pt idx="90">
                <c:v>750.5</c:v>
              </c:pt>
              <c:pt idx="91">
                <c:v>613.48</c:v>
              </c:pt>
              <c:pt idx="92">
                <c:v>165.20000000000002</c:v>
              </c:pt>
              <c:pt idx="93">
                <c:v>312.90000000000003</c:v>
              </c:pt>
              <c:pt idx="94">
                <c:v>297</c:v>
              </c:pt>
              <c:pt idx="95">
                <c:v>704</c:v>
              </c:pt>
              <c:pt idx="96">
                <c:v>68145.160000000018</c:v>
              </c:pt>
              <c:pt idx="97">
                <c:v>93.6</c:v>
              </c:pt>
              <c:pt idx="98">
                <c:v>24</c:v>
              </c:pt>
              <c:pt idx="99">
                <c:v>682.99999999999989</c:v>
              </c:pt>
              <c:pt idx="100">
                <c:v>1436.95</c:v>
              </c:pt>
              <c:pt idx="101">
                <c:v>398</c:v>
              </c:pt>
              <c:pt idx="102">
                <c:v>140.80000000000001</c:v>
              </c:pt>
              <c:pt idx="103">
                <c:v>232.2</c:v>
              </c:pt>
              <c:pt idx="104">
                <c:v>250</c:v>
              </c:pt>
              <c:pt idx="105">
                <c:v>52</c:v>
              </c:pt>
              <c:pt idx="106">
                <c:v>54</c:v>
              </c:pt>
              <c:pt idx="107">
                <c:v>670</c:v>
              </c:pt>
              <c:pt idx="108">
                <c:v>652.80000000000007</c:v>
              </c:pt>
              <c:pt idx="109">
                <c:v>4</c:v>
              </c:pt>
              <c:pt idx="110">
                <c:v>549.51</c:v>
              </c:pt>
              <c:pt idx="111">
                <c:v>295.39999999999998</c:v>
              </c:pt>
              <c:pt idx="112">
                <c:v>1679.6000000000001</c:v>
              </c:pt>
              <c:pt idx="113">
                <c:v>610.29999999999995</c:v>
              </c:pt>
              <c:pt idx="114">
                <c:v>70.800000000000011</c:v>
              </c:pt>
              <c:pt idx="115">
                <c:v>79.2</c:v>
              </c:pt>
              <c:pt idx="116">
                <c:v>40266</c:v>
              </c:pt>
              <c:pt idx="117">
                <c:v>5188.8</c:v>
              </c:pt>
              <c:pt idx="118">
                <c:v>2664</c:v>
              </c:pt>
              <c:pt idx="119">
                <c:v>45</c:v>
              </c:pt>
              <c:pt idx="120">
                <c:v>305.8</c:v>
              </c:pt>
              <c:pt idx="121">
                <c:v>167.2</c:v>
              </c:pt>
              <c:pt idx="122">
                <c:v>832.56000000000006</c:v>
              </c:pt>
              <c:pt idx="123">
                <c:v>323.09999999999997</c:v>
              </c:pt>
              <c:pt idx="124">
                <c:v>327.90999999999997</c:v>
              </c:pt>
              <c:pt idx="125">
                <c:v>27313.100000000002</c:v>
              </c:pt>
              <c:pt idx="126">
                <c:v>1432.8</c:v>
              </c:pt>
              <c:pt idx="127">
                <c:v>702</c:v>
              </c:pt>
              <c:pt idx="128">
                <c:v>105674.77</c:v>
              </c:pt>
              <c:pt idx="129">
                <c:v>565.19999999999993</c:v>
              </c:pt>
              <c:pt idx="130">
                <c:v>1170</c:v>
              </c:pt>
              <c:pt idx="131">
                <c:v>64</c:v>
              </c:pt>
              <c:pt idx="132">
                <c:v>117.60000000000001</c:v>
              </c:pt>
              <c:pt idx="133">
                <c:v>349.5</c:v>
              </c:pt>
              <c:pt idx="134">
                <c:v>696.5</c:v>
              </c:pt>
              <c:pt idx="135">
                <c:v>97.3</c:v>
              </c:pt>
              <c:pt idx="136">
                <c:v>16584.399999999998</c:v>
              </c:pt>
              <c:pt idx="137">
                <c:v>95.68</c:v>
              </c:pt>
              <c:pt idx="138">
                <c:v>475</c:v>
              </c:pt>
              <c:pt idx="139">
                <c:v>35.880000000000003</c:v>
              </c:pt>
              <c:pt idx="140">
                <c:v>1492.5</c:v>
              </c:pt>
              <c:pt idx="141">
                <c:v>134.9</c:v>
              </c:pt>
              <c:pt idx="142">
                <c:v>594</c:v>
              </c:pt>
              <c:pt idx="143">
                <c:v>2960</c:v>
              </c:pt>
              <c:pt idx="144">
                <c:v>3668.8</c:v>
              </c:pt>
              <c:pt idx="145">
                <c:v>1673.2</c:v>
              </c:pt>
              <c:pt idx="146">
                <c:v>4857.8</c:v>
              </c:pt>
              <c:pt idx="147">
                <c:v>331.8</c:v>
              </c:pt>
              <c:pt idx="148">
                <c:v>825</c:v>
              </c:pt>
              <c:pt idx="149">
                <c:v>1471.36</c:v>
              </c:pt>
              <c:pt idx="150">
                <c:v>76</c:v>
              </c:pt>
              <c:pt idx="151">
                <c:v>340.09999999999997</c:v>
              </c:pt>
              <c:pt idx="152">
                <c:v>205.8</c:v>
              </c:pt>
              <c:pt idx="153">
                <c:v>104.39999999999999</c:v>
              </c:pt>
              <c:pt idx="154">
                <c:v>435</c:v>
              </c:pt>
              <c:pt idx="155">
                <c:v>125.7</c:v>
              </c:pt>
              <c:pt idx="156">
                <c:v>128.70000000000002</c:v>
              </c:pt>
              <c:pt idx="157">
                <c:v>45</c:v>
              </c:pt>
              <c:pt idx="158">
                <c:v>4478.6000000000004</c:v>
              </c:pt>
              <c:pt idx="159">
                <c:v>4557.0999999999995</c:v>
              </c:pt>
              <c:pt idx="160">
                <c:v>840</c:v>
              </c:pt>
              <c:pt idx="161">
                <c:v>287</c:v>
              </c:pt>
              <c:pt idx="162">
                <c:v>17</c:v>
              </c:pt>
              <c:pt idx="163">
                <c:v>559.65</c:v>
              </c:pt>
              <c:pt idx="164">
                <c:v>3256.5</c:v>
              </c:pt>
              <c:pt idx="165">
                <c:v>510</c:v>
              </c:pt>
              <c:pt idx="166">
                <c:v>2758.9</c:v>
              </c:pt>
              <c:pt idx="167">
                <c:v>836.4</c:v>
              </c:pt>
              <c:pt idx="168">
                <c:v>356.04</c:v>
              </c:pt>
              <c:pt idx="169">
                <c:v>720</c:v>
              </c:pt>
              <c:pt idx="170">
                <c:v>35.400000000000006</c:v>
              </c:pt>
              <c:pt idx="171">
                <c:v>166.32000000000002</c:v>
              </c:pt>
              <c:pt idx="172">
                <c:v>192.5</c:v>
              </c:pt>
              <c:pt idx="173">
                <c:v>77</c:v>
              </c:pt>
              <c:pt idx="174">
                <c:v>588</c:v>
              </c:pt>
              <c:pt idx="175">
                <c:v>35283.9</c:v>
              </c:pt>
              <c:pt idx="176">
                <c:v>414.7</c:v>
              </c:pt>
              <c:pt idx="177">
                <c:v>26684.600000000002</c:v>
              </c:pt>
              <c:pt idx="178">
                <c:v>94.4</c:v>
              </c:pt>
              <c:pt idx="179">
                <c:v>2774.4</c:v>
              </c:pt>
              <c:pt idx="180">
                <c:v>72.8</c:v>
              </c:pt>
              <c:pt idx="181">
                <c:v>51.2</c:v>
              </c:pt>
              <c:pt idx="182">
                <c:v>300</c:v>
              </c:pt>
              <c:pt idx="183">
                <c:v>4770.2700000000004</c:v>
              </c:pt>
              <c:pt idx="184">
                <c:v>704</c:v>
              </c:pt>
              <c:pt idx="185">
                <c:v>125</c:v>
              </c:pt>
              <c:pt idx="186">
                <c:v>403.2</c:v>
              </c:pt>
              <c:pt idx="187">
                <c:v>20889</c:v>
              </c:pt>
              <c:pt idx="188">
                <c:v>40</c:v>
              </c:pt>
              <c:pt idx="189">
                <c:v>1575.1999999999998</c:v>
              </c:pt>
              <c:pt idx="190">
                <c:v>1656</c:v>
              </c:pt>
              <c:pt idx="191">
                <c:v>10</c:v>
              </c:pt>
              <c:pt idx="192">
                <c:v>157.5</c:v>
              </c:pt>
              <c:pt idx="193">
                <c:v>300.64</c:v>
              </c:pt>
              <c:pt idx="194">
                <c:v>95</c:v>
              </c:pt>
              <c:pt idx="195">
                <c:v>40</c:v>
              </c:pt>
              <c:pt idx="196">
                <c:v>306429.52</c:v>
              </c:pt>
              <c:pt idx="197">
                <c:v>7672.5</c:v>
              </c:pt>
              <c:pt idx="198">
                <c:v>156</c:v>
              </c:pt>
              <c:pt idx="199">
                <c:v>29.700000000000003</c:v>
              </c:pt>
              <c:pt idx="200">
                <c:v>1089.2</c:v>
              </c:pt>
              <c:pt idx="201">
                <c:v>2464</c:v>
              </c:pt>
              <c:pt idx="202">
                <c:v>660</c:v>
              </c:pt>
              <c:pt idx="203">
                <c:v>495</c:v>
              </c:pt>
              <c:pt idx="204">
                <c:v>304.2</c:v>
              </c:pt>
              <c:pt idx="205">
                <c:v>31.6</c:v>
              </c:pt>
              <c:pt idx="206">
                <c:v>680</c:v>
              </c:pt>
              <c:pt idx="207">
                <c:v>42.5</c:v>
              </c:pt>
              <c:pt idx="208">
                <c:v>70</c:v>
              </c:pt>
              <c:pt idx="209">
                <c:v>39.6</c:v>
              </c:pt>
              <c:pt idx="210">
                <c:v>77.86</c:v>
              </c:pt>
              <c:pt idx="211">
                <c:v>197.5</c:v>
              </c:pt>
              <c:pt idx="212">
                <c:v>135.91999999999999</c:v>
              </c:pt>
              <c:pt idx="213">
                <c:v>94.5</c:v>
              </c:pt>
              <c:pt idx="214">
                <c:v>470.40000000000003</c:v>
              </c:pt>
              <c:pt idx="215">
                <c:v>317.75</c:v>
              </c:pt>
              <c:pt idx="216">
                <c:v>683.52</c:v>
              </c:pt>
              <c:pt idx="217">
                <c:v>652.79999999999995</c:v>
              </c:pt>
              <c:pt idx="218">
                <c:v>377</c:v>
              </c:pt>
              <c:pt idx="219">
                <c:v>360</c:v>
              </c:pt>
              <c:pt idx="220">
                <c:v>3275</c:v>
              </c:pt>
              <c:pt idx="221">
                <c:v>3905.4</c:v>
              </c:pt>
              <c:pt idx="222">
                <c:v>52.8</c:v>
              </c:pt>
              <c:pt idx="223">
                <c:v>4974076.9299999988</c:v>
              </c:pt>
              <c:pt idx="224">
                <c:v>431.20000000000005</c:v>
              </c:pt>
              <c:pt idx="225">
                <c:v>8095.6</c:v>
              </c:pt>
              <c:pt idx="226">
                <c:v>268.8</c:v>
              </c:pt>
              <c:pt idx="227">
                <c:v>414.6</c:v>
              </c:pt>
              <c:pt idx="228">
                <c:v>450</c:v>
              </c:pt>
              <c:pt idx="229">
                <c:v>316.8</c:v>
              </c:pt>
              <c:pt idx="230">
                <c:v>112</c:v>
              </c:pt>
              <c:pt idx="231">
                <c:v>3782.5</c:v>
              </c:pt>
              <c:pt idx="232">
                <c:v>64</c:v>
              </c:pt>
              <c:pt idx="233">
                <c:v>1181.5</c:v>
              </c:pt>
              <c:pt idx="234">
                <c:v>69.3</c:v>
              </c:pt>
              <c:pt idx="235">
                <c:v>414</c:v>
              </c:pt>
              <c:pt idx="236">
                <c:v>38.5</c:v>
              </c:pt>
              <c:pt idx="237">
                <c:v>378</c:v>
              </c:pt>
              <c:pt idx="238">
                <c:v>228</c:v>
              </c:pt>
              <c:pt idx="239">
                <c:v>806.88</c:v>
              </c:pt>
              <c:pt idx="240">
                <c:v>403.2</c:v>
              </c:pt>
              <c:pt idx="241">
                <c:v>19.8</c:v>
              </c:pt>
              <c:pt idx="242">
                <c:v>11353.6</c:v>
              </c:pt>
              <c:pt idx="243">
                <c:v>276</c:v>
              </c:pt>
              <c:pt idx="244">
                <c:v>303.60000000000002</c:v>
              </c:pt>
              <c:pt idx="245">
                <c:v>109.5</c:v>
              </c:pt>
              <c:pt idx="246">
                <c:v>118.4</c:v>
              </c:pt>
              <c:pt idx="247">
                <c:v>716.4</c:v>
              </c:pt>
              <c:pt idx="248">
                <c:v>34200</c:v>
              </c:pt>
              <c:pt idx="249">
                <c:v>2925</c:v>
              </c:pt>
              <c:pt idx="250">
                <c:v>12209.16</c:v>
              </c:pt>
              <c:pt idx="251">
                <c:v>9068.4</c:v>
              </c:pt>
              <c:pt idx="252">
                <c:v>901.78000000000009</c:v>
              </c:pt>
              <c:pt idx="253">
                <c:v>3759.5</c:v>
              </c:pt>
              <c:pt idx="254">
                <c:v>72</c:v>
              </c:pt>
              <c:pt idx="255">
                <c:v>58</c:v>
              </c:pt>
              <c:pt idx="256">
                <c:v>7699.3099999999995</c:v>
              </c:pt>
              <c:pt idx="257">
                <c:v>107.80000000000001</c:v>
              </c:pt>
              <c:pt idx="258">
                <c:v>304563.61999999976</c:v>
              </c:pt>
              <c:pt idx="259">
                <c:v>572.70000000000005</c:v>
              </c:pt>
              <c:pt idx="260">
                <c:v>833</c:v>
              </c:pt>
              <c:pt idx="261">
                <c:v>12423.599999999999</c:v>
              </c:pt>
              <c:pt idx="262">
                <c:v>5354.4000000000005</c:v>
              </c:pt>
              <c:pt idx="263">
                <c:v>6314.49</c:v>
              </c:pt>
              <c:pt idx="264">
                <c:v>584.20000000000005</c:v>
              </c:pt>
              <c:pt idx="265">
                <c:v>6368.95</c:v>
              </c:pt>
              <c:pt idx="266">
                <c:v>70</c:v>
              </c:pt>
              <c:pt idx="267">
                <c:v>31.5</c:v>
              </c:pt>
              <c:pt idx="268">
                <c:v>4437.18</c:v>
              </c:pt>
              <c:pt idx="269">
                <c:v>199</c:v>
              </c:pt>
              <c:pt idx="270">
                <c:v>1584</c:v>
              </c:pt>
              <c:pt idx="271">
                <c:v>59.400000000000006</c:v>
              </c:pt>
              <c:pt idx="272">
                <c:v>49.5</c:v>
              </c:pt>
              <c:pt idx="273">
                <c:v>2911.3999999999996</c:v>
              </c:pt>
              <c:pt idx="274">
                <c:v>692</c:v>
              </c:pt>
              <c:pt idx="275">
                <c:v>215755.25</c:v>
              </c:pt>
              <c:pt idx="276">
                <c:v>55137.100000000006</c:v>
              </c:pt>
              <c:pt idx="277">
                <c:v>1722.58</c:v>
              </c:pt>
              <c:pt idx="278">
                <c:v>294</c:v>
              </c:pt>
              <c:pt idx="279">
                <c:v>2027.1000000000001</c:v>
              </c:pt>
              <c:pt idx="280">
                <c:v>54</c:v>
              </c:pt>
              <c:pt idx="281">
                <c:v>295</c:v>
              </c:pt>
              <c:pt idx="282">
                <c:v>503.4</c:v>
              </c:pt>
              <c:pt idx="283">
                <c:v>1079.1000000000001</c:v>
              </c:pt>
              <c:pt idx="284">
                <c:v>7622.4</c:v>
              </c:pt>
              <c:pt idx="285">
                <c:v>343.06</c:v>
              </c:pt>
              <c:pt idx="286">
                <c:v>144</c:v>
              </c:pt>
              <c:pt idx="287">
                <c:v>22</c:v>
              </c:pt>
              <c:pt idx="288">
                <c:v>286</c:v>
              </c:pt>
              <c:pt idx="289">
                <c:v>77.400000000000006</c:v>
              </c:pt>
              <c:pt idx="290">
                <c:v>180</c:v>
              </c:pt>
              <c:pt idx="291">
                <c:v>263.33999999999997</c:v>
              </c:pt>
              <c:pt idx="292">
                <c:v>1063.0899999999999</c:v>
              </c:pt>
              <c:pt idx="293">
                <c:v>8596.7999999999993</c:v>
              </c:pt>
              <c:pt idx="294">
                <c:v>252</c:v>
              </c:pt>
              <c:pt idx="295">
                <c:v>1901.9</c:v>
              </c:pt>
              <c:pt idx="296">
                <c:v>4745.49</c:v>
              </c:pt>
              <c:pt idx="297">
                <c:v>68.400000000000006</c:v>
              </c:pt>
              <c:pt idx="298">
                <c:v>106.39999999999999</c:v>
              </c:pt>
              <c:pt idx="299">
                <c:v>62</c:v>
              </c:pt>
              <c:pt idx="300">
                <c:v>42</c:v>
              </c:pt>
              <c:pt idx="301">
                <c:v>163.19999999999999</c:v>
              </c:pt>
              <c:pt idx="302">
                <c:v>74.94</c:v>
              </c:pt>
              <c:pt idx="303">
                <c:v>102.4</c:v>
              </c:pt>
              <c:pt idx="304">
                <c:v>510</c:v>
              </c:pt>
              <c:pt idx="305">
                <c:v>599.4</c:v>
              </c:pt>
              <c:pt idx="306">
                <c:v>7393.3</c:v>
              </c:pt>
              <c:pt idx="307">
                <c:v>2574</c:v>
              </c:pt>
              <c:pt idx="308">
                <c:v>10880</c:v>
              </c:pt>
              <c:pt idx="309">
                <c:v>336</c:v>
              </c:pt>
              <c:pt idx="310">
                <c:v>1733.1000000000001</c:v>
              </c:pt>
              <c:pt idx="311">
                <c:v>2905</c:v>
              </c:pt>
              <c:pt idx="312">
                <c:v>1708.8500000000001</c:v>
              </c:pt>
              <c:pt idx="313">
                <c:v>170</c:v>
              </c:pt>
              <c:pt idx="314">
                <c:v>550.79999999999995</c:v>
              </c:pt>
              <c:pt idx="315">
                <c:v>210</c:v>
              </c:pt>
              <c:pt idx="316">
                <c:v>220</c:v>
              </c:pt>
              <c:pt idx="317">
                <c:v>198.4</c:v>
              </c:pt>
              <c:pt idx="318">
                <c:v>24</c:v>
              </c:pt>
              <c:pt idx="319">
                <c:v>25.6</c:v>
              </c:pt>
              <c:pt idx="320">
                <c:v>96.600000000000009</c:v>
              </c:pt>
              <c:pt idx="321">
                <c:v>89.600000000000009</c:v>
              </c:pt>
              <c:pt idx="322">
                <c:v>129.6</c:v>
              </c:pt>
              <c:pt idx="323">
                <c:v>17</c:v>
              </c:pt>
              <c:pt idx="324">
                <c:v>65</c:v>
              </c:pt>
              <c:pt idx="325">
                <c:v>1257.5999999999999</c:v>
              </c:pt>
              <c:pt idx="326">
                <c:v>5389.92</c:v>
              </c:pt>
              <c:pt idx="327">
                <c:v>5605.4</c:v>
              </c:pt>
              <c:pt idx="328">
                <c:v>76.199999999999989</c:v>
              </c:pt>
              <c:pt idx="329">
                <c:v>138.6</c:v>
              </c:pt>
              <c:pt idx="330">
                <c:v>122</c:v>
              </c:pt>
              <c:pt idx="331">
                <c:v>3802.5</c:v>
              </c:pt>
              <c:pt idx="332">
                <c:v>1190</c:v>
              </c:pt>
              <c:pt idx="333">
                <c:v>16345</c:v>
              </c:pt>
              <c:pt idx="334">
                <c:v>283.5</c:v>
              </c:pt>
              <c:pt idx="335">
                <c:v>260.48</c:v>
              </c:pt>
              <c:pt idx="336">
                <c:v>61.199999999999996</c:v>
              </c:pt>
              <c:pt idx="337">
                <c:v>59.97</c:v>
              </c:pt>
              <c:pt idx="338">
                <c:v>240.9</c:v>
              </c:pt>
              <c:pt idx="339">
                <c:v>480</c:v>
              </c:pt>
              <c:pt idx="340">
                <c:v>925</c:v>
              </c:pt>
              <c:pt idx="341">
                <c:v>200.10000000000002</c:v>
              </c:pt>
              <c:pt idx="342">
                <c:v>812</c:v>
              </c:pt>
              <c:pt idx="343">
                <c:v>50</c:v>
              </c:pt>
              <c:pt idx="344">
                <c:v>432</c:v>
              </c:pt>
              <c:pt idx="345">
                <c:v>448</c:v>
              </c:pt>
              <c:pt idx="346">
                <c:v>156.79999999999998</c:v>
              </c:pt>
              <c:pt idx="347">
                <c:v>399</c:v>
              </c:pt>
              <c:pt idx="348">
                <c:v>2252.5</c:v>
              </c:pt>
              <c:pt idx="349">
                <c:v>370.5</c:v>
              </c:pt>
              <c:pt idx="350">
                <c:v>1753.5</c:v>
              </c:pt>
              <c:pt idx="351">
                <c:v>45.5</c:v>
              </c:pt>
              <c:pt idx="352">
                <c:v>79.599999999999994</c:v>
              </c:pt>
              <c:pt idx="353">
                <c:v>81.960000000000008</c:v>
              </c:pt>
              <c:pt idx="354">
                <c:v>60</c:v>
              </c:pt>
              <c:pt idx="355">
                <c:v>29.400000000000002</c:v>
              </c:pt>
              <c:pt idx="356">
                <c:v>1246.3999999999999</c:v>
              </c:pt>
              <c:pt idx="357">
                <c:v>6148.2</c:v>
              </c:pt>
              <c:pt idx="358">
                <c:v>26343.5</c:v>
              </c:pt>
              <c:pt idx="359">
                <c:v>890</c:v>
              </c:pt>
              <c:pt idx="360">
                <c:v>804</c:v>
              </c:pt>
              <c:pt idx="361">
                <c:v>51</c:v>
              </c:pt>
              <c:pt idx="362">
                <c:v>1602</c:v>
              </c:pt>
              <c:pt idx="363">
                <c:v>93.8</c:v>
              </c:pt>
              <c:pt idx="364">
                <c:v>45</c:v>
              </c:pt>
              <c:pt idx="365">
                <c:v>101.2</c:v>
              </c:pt>
              <c:pt idx="366">
                <c:v>220.5</c:v>
              </c:pt>
              <c:pt idx="367">
                <c:v>1604.8</c:v>
              </c:pt>
              <c:pt idx="368">
                <c:v>30560.899999999998</c:v>
              </c:pt>
              <c:pt idx="369">
                <c:v>3060.7</c:v>
              </c:pt>
              <c:pt idx="370">
                <c:v>5498.7999999999993</c:v>
              </c:pt>
              <c:pt idx="371">
                <c:v>163.4</c:v>
              </c:pt>
              <c:pt idx="372">
                <c:v>9</c:v>
              </c:pt>
              <c:pt idx="373">
                <c:v>276</c:v>
              </c:pt>
              <c:pt idx="374">
                <c:v>756.94999999999993</c:v>
              </c:pt>
              <c:pt idx="375">
                <c:v>46</c:v>
              </c:pt>
              <c:pt idx="376">
                <c:v>37867.899999999994</c:v>
              </c:pt>
              <c:pt idx="377">
                <c:v>2319.3000000000002</c:v>
              </c:pt>
              <c:pt idx="378">
                <c:v>144</c:v>
              </c:pt>
              <c:pt idx="379">
                <c:v>391.72</c:v>
              </c:pt>
              <c:pt idx="380">
                <c:v>42</c:v>
              </c:pt>
              <c:pt idx="381">
                <c:v>1241.6000000000001</c:v>
              </c:pt>
              <c:pt idx="382">
                <c:v>109.12</c:v>
              </c:pt>
              <c:pt idx="383">
                <c:v>2138.4</c:v>
              </c:pt>
              <c:pt idx="384">
                <c:v>607.5</c:v>
              </c:pt>
              <c:pt idx="385">
                <c:v>13400.08</c:v>
              </c:pt>
              <c:pt idx="386">
                <c:v>13028.4</c:v>
              </c:pt>
              <c:pt idx="387">
                <c:v>1340</c:v>
              </c:pt>
              <c:pt idx="388">
                <c:v>331.8</c:v>
              </c:pt>
              <c:pt idx="389">
                <c:v>39</c:v>
              </c:pt>
              <c:pt idx="390">
                <c:v>275.5</c:v>
              </c:pt>
              <c:pt idx="391">
                <c:v>182.4</c:v>
              </c:pt>
              <c:pt idx="392">
                <c:v>226.2</c:v>
              </c:pt>
              <c:pt idx="393">
                <c:v>820.04000000000008</c:v>
              </c:pt>
              <c:pt idx="394">
                <c:v>200.4</c:v>
              </c:pt>
              <c:pt idx="395">
                <c:v>680</c:v>
              </c:pt>
              <c:pt idx="396">
                <c:v>20</c:v>
              </c:pt>
              <c:pt idx="397">
                <c:v>285</c:v>
              </c:pt>
              <c:pt idx="398">
                <c:v>711.19</c:v>
              </c:pt>
              <c:pt idx="399">
                <c:v>180</c:v>
              </c:pt>
              <c:pt idx="400">
                <c:v>110.5</c:v>
              </c:pt>
              <c:pt idx="401">
                <c:v>520</c:v>
              </c:pt>
              <c:pt idx="402">
                <c:v>36</c:v>
              </c:pt>
              <c:pt idx="403">
                <c:v>482.8</c:v>
              </c:pt>
              <c:pt idx="404">
                <c:v>588.5</c:v>
              </c:pt>
              <c:pt idx="405">
                <c:v>5990.3400000000011</c:v>
              </c:pt>
              <c:pt idx="406">
                <c:v>1760</c:v>
              </c:pt>
              <c:pt idx="407">
                <c:v>2208</c:v>
              </c:pt>
              <c:pt idx="408">
                <c:v>695</c:v>
              </c:pt>
              <c:pt idx="409">
                <c:v>3204.6000000000004</c:v>
              </c:pt>
              <c:pt idx="410">
                <c:v>90</c:v>
              </c:pt>
              <c:pt idx="411">
                <c:v>189.60000000000002</c:v>
              </c:pt>
              <c:pt idx="412">
                <c:v>311.59999999999997</c:v>
              </c:pt>
              <c:pt idx="413">
                <c:v>94</c:v>
              </c:pt>
              <c:pt idx="414">
                <c:v>228</c:v>
              </c:pt>
              <c:pt idx="415">
                <c:v>589.09999999999991</c:v>
              </c:pt>
              <c:pt idx="416">
                <c:v>150</c:v>
              </c:pt>
              <c:pt idx="417">
                <c:v>9212.36</c:v>
              </c:pt>
              <c:pt idx="418">
                <c:v>99.11</c:v>
              </c:pt>
              <c:pt idx="419">
                <c:v>284.20000000000005</c:v>
              </c:pt>
              <c:pt idx="420">
                <c:v>17.399999999999999</c:v>
              </c:pt>
              <c:pt idx="421">
                <c:v>730</c:v>
              </c:pt>
              <c:pt idx="422">
                <c:v>1296</c:v>
              </c:pt>
              <c:pt idx="423">
                <c:v>194310.98</c:v>
              </c:pt>
              <c:pt idx="424">
                <c:v>313.59999999999997</c:v>
              </c:pt>
              <c:pt idx="425">
                <c:v>57085.5</c:v>
              </c:pt>
              <c:pt idx="426">
                <c:v>394.8</c:v>
              </c:pt>
              <c:pt idx="427">
                <c:v>56</c:v>
              </c:pt>
              <c:pt idx="428">
                <c:v>228</c:v>
              </c:pt>
              <c:pt idx="429">
                <c:v>77</c:v>
              </c:pt>
              <c:pt idx="430">
                <c:v>24.7</c:v>
              </c:pt>
              <c:pt idx="431">
                <c:v>99.600000000000009</c:v>
              </c:pt>
              <c:pt idx="432">
                <c:v>491</c:v>
              </c:pt>
              <c:pt idx="433">
                <c:v>32</c:v>
              </c:pt>
              <c:pt idx="434">
                <c:v>1341.6000000000001</c:v>
              </c:pt>
              <c:pt idx="435">
                <c:v>2797.2000000000003</c:v>
              </c:pt>
              <c:pt idx="436">
                <c:v>240</c:v>
              </c:pt>
              <c:pt idx="437">
                <c:v>270</c:v>
              </c:pt>
              <c:pt idx="438">
                <c:v>1170</c:v>
              </c:pt>
              <c:pt idx="439">
                <c:v>195.5</c:v>
              </c:pt>
              <c:pt idx="440">
                <c:v>1914</c:v>
              </c:pt>
              <c:pt idx="441">
                <c:v>5108.4000000000005</c:v>
              </c:pt>
              <c:pt idx="442">
                <c:v>1957.2000000000003</c:v>
              </c:pt>
              <c:pt idx="443">
                <c:v>9078.36</c:v>
              </c:pt>
              <c:pt idx="444">
                <c:v>194641.61000000002</c:v>
              </c:pt>
              <c:pt idx="445">
                <c:v>2063.1</c:v>
              </c:pt>
              <c:pt idx="446">
                <c:v>4653</c:v>
              </c:pt>
              <c:pt idx="447">
                <c:v>396</c:v>
              </c:pt>
              <c:pt idx="448">
                <c:v>6237</c:v>
              </c:pt>
              <c:pt idx="449">
                <c:v>693.00000000000011</c:v>
              </c:pt>
              <c:pt idx="450">
                <c:v>260.09999999999997</c:v>
              </c:pt>
              <c:pt idx="451">
                <c:v>2063.2999999999997</c:v>
              </c:pt>
              <c:pt idx="452">
                <c:v>8888.1</c:v>
              </c:pt>
              <c:pt idx="453">
                <c:v>476</c:v>
              </c:pt>
              <c:pt idx="454">
                <c:v>817</c:v>
              </c:pt>
              <c:pt idx="455">
                <c:v>7941</c:v>
              </c:pt>
              <c:pt idx="456">
                <c:v>153</c:v>
              </c:pt>
              <c:pt idx="457">
                <c:v>49805</c:v>
              </c:pt>
              <c:pt idx="458">
                <c:v>1393.1999999999998</c:v>
              </c:pt>
              <c:pt idx="459">
                <c:v>475.59999999999997</c:v>
              </c:pt>
              <c:pt idx="460">
                <c:v>32961.5</c:v>
              </c:pt>
              <c:pt idx="461">
                <c:v>299.20000000000005</c:v>
              </c:pt>
              <c:pt idx="462">
                <c:v>13042</c:v>
              </c:pt>
              <c:pt idx="463">
                <c:v>2442</c:v>
              </c:pt>
              <c:pt idx="464">
                <c:v>6532.5</c:v>
              </c:pt>
              <c:pt idx="465">
                <c:v>596</c:v>
              </c:pt>
              <c:pt idx="466">
                <c:v>8855.2000000000007</c:v>
              </c:pt>
              <c:pt idx="467">
                <c:v>72</c:v>
              </c:pt>
              <c:pt idx="468">
                <c:v>1171.8</c:v>
              </c:pt>
              <c:pt idx="469">
                <c:v>1232.4000000000001</c:v>
              </c:pt>
            </c:numLit>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[年糕-淘宝行业数据分析报告.xlsx]PivotChartTable8</c15:name>
        <c15:fmtId val="2"/>
      </c15:pivotSource>
      <c15:pivotOptions>
        <c15:dropZoneFilter val="1"/>
        <c15:dropZoneCategories val="1"/>
        <c15:dropZoneSeries val="1"/>
        <c15:dropZonesVisible val="1"/>
      </c15: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marker>
          <c:symbol val="none"/>
        </c:marke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marker>
          <c:symbol val="none"/>
        </c:marke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marker>
          <c:symbol val="none"/>
        </c:marke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
        <c:idx val="1229"/>
        <c:spPr>
          <a:solidFill>
            <a:schemeClr val="accent1"/>
          </a:solidFill>
          <a:ln>
            <a:noFill/>
          </a:ln>
          <a:effectLst/>
        </c:spPr>
      </c:pivotFmt>
      <c:pivotFmt>
        <c:idx val="1230"/>
        <c:spPr>
          <a:solidFill>
            <a:schemeClr val="accent1"/>
          </a:solidFill>
          <a:ln>
            <a:noFill/>
          </a:ln>
          <a:effectLst/>
        </c:spPr>
      </c:pivotFmt>
      <c:pivotFmt>
        <c:idx val="1231"/>
        <c:spPr>
          <a:solidFill>
            <a:schemeClr val="accent1"/>
          </a:solidFill>
          <a:ln>
            <a:noFill/>
          </a:ln>
          <a:effectLst/>
        </c:spPr>
      </c:pivotFmt>
      <c:pivotFmt>
        <c:idx val="1232"/>
        <c:spPr>
          <a:solidFill>
            <a:schemeClr val="accent1"/>
          </a:solidFill>
          <a:ln>
            <a:noFill/>
          </a:ln>
          <a:effectLst/>
        </c:spPr>
      </c:pivotFmt>
      <c:pivotFmt>
        <c:idx val="1233"/>
        <c:spPr>
          <a:solidFill>
            <a:schemeClr val="accent1"/>
          </a:solidFill>
          <a:ln>
            <a:noFill/>
          </a:ln>
          <a:effectLst/>
        </c:spPr>
      </c:pivotFmt>
      <c:pivotFmt>
        <c:idx val="1234"/>
        <c:spPr>
          <a:solidFill>
            <a:schemeClr val="accent1"/>
          </a:solidFill>
          <a:ln>
            <a:noFill/>
          </a:ln>
          <a:effectLst/>
        </c:spPr>
      </c:pivotFmt>
      <c:pivotFmt>
        <c:idx val="1235"/>
        <c:spPr>
          <a:solidFill>
            <a:schemeClr val="accent1"/>
          </a:solidFill>
          <a:ln>
            <a:noFill/>
          </a:ln>
          <a:effectLst/>
        </c:spPr>
      </c:pivotFmt>
      <c:pivotFmt>
        <c:idx val="1236"/>
        <c:spPr>
          <a:solidFill>
            <a:schemeClr val="accent1"/>
          </a:solidFill>
          <a:ln>
            <a:noFill/>
          </a:ln>
          <a:effectLst/>
        </c:spPr>
      </c:pivotFmt>
      <c:pivotFmt>
        <c:idx val="1237"/>
        <c:spPr>
          <a:solidFill>
            <a:schemeClr val="accent1"/>
          </a:solidFill>
          <a:ln>
            <a:noFill/>
          </a:ln>
          <a:effectLst/>
        </c:spPr>
      </c:pivotFmt>
      <c:pivotFmt>
        <c:idx val="1238"/>
        <c:spPr>
          <a:solidFill>
            <a:schemeClr val="accent1"/>
          </a:solidFill>
          <a:ln>
            <a:noFill/>
          </a:ln>
          <a:effectLst/>
        </c:spPr>
      </c:pivotFmt>
      <c:pivotFmt>
        <c:idx val="1239"/>
        <c:spPr>
          <a:solidFill>
            <a:schemeClr val="accent1"/>
          </a:solidFill>
          <a:ln>
            <a:noFill/>
          </a:ln>
          <a:effectLst/>
        </c:spPr>
      </c:pivotFmt>
      <c:pivotFmt>
        <c:idx val="1240"/>
        <c:spPr>
          <a:solidFill>
            <a:schemeClr val="accent1"/>
          </a:solidFill>
          <a:ln>
            <a:noFill/>
          </a:ln>
          <a:effectLst/>
        </c:spPr>
      </c:pivotFmt>
      <c:pivotFmt>
        <c:idx val="1241"/>
        <c:spPr>
          <a:solidFill>
            <a:schemeClr val="accent1"/>
          </a:solidFill>
          <a:ln>
            <a:noFill/>
          </a:ln>
          <a:effectLst/>
        </c:spPr>
      </c:pivotFmt>
      <c:pivotFmt>
        <c:idx val="1242"/>
        <c:spPr>
          <a:solidFill>
            <a:schemeClr val="accent1"/>
          </a:solidFill>
          <a:ln>
            <a:noFill/>
          </a:ln>
          <a:effectLst/>
        </c:spPr>
      </c:pivotFmt>
      <c:pivotFmt>
        <c:idx val="1243"/>
        <c:spPr>
          <a:solidFill>
            <a:schemeClr val="accent1"/>
          </a:solidFill>
          <a:ln>
            <a:noFill/>
          </a:ln>
          <a:effectLst/>
        </c:spPr>
      </c:pivotFmt>
      <c:pivotFmt>
        <c:idx val="1244"/>
        <c:spPr>
          <a:solidFill>
            <a:schemeClr val="accent1"/>
          </a:solidFill>
          <a:ln>
            <a:noFill/>
          </a:ln>
          <a:effectLst/>
        </c:spPr>
      </c:pivotFmt>
      <c:pivotFmt>
        <c:idx val="1245"/>
        <c:spPr>
          <a:solidFill>
            <a:schemeClr val="accent1"/>
          </a:solidFill>
          <a:ln>
            <a:noFill/>
          </a:ln>
          <a:effectLst/>
        </c:spPr>
      </c:pivotFmt>
      <c:pivotFmt>
        <c:idx val="1246"/>
        <c:spPr>
          <a:solidFill>
            <a:schemeClr val="accent1"/>
          </a:solidFill>
          <a:ln>
            <a:noFill/>
          </a:ln>
          <a:effectLst/>
        </c:spPr>
      </c:pivotFmt>
      <c:pivotFmt>
        <c:idx val="1247"/>
        <c:spPr>
          <a:solidFill>
            <a:schemeClr val="accent1"/>
          </a:solidFill>
          <a:ln>
            <a:noFill/>
          </a:ln>
          <a:effectLst/>
        </c:spPr>
      </c:pivotFmt>
      <c:pivotFmt>
        <c:idx val="1248"/>
        <c:spPr>
          <a:solidFill>
            <a:schemeClr val="accent1"/>
          </a:solidFill>
          <a:ln>
            <a:noFill/>
          </a:ln>
          <a:effectLst/>
        </c:spPr>
      </c:pivotFmt>
      <c:pivotFmt>
        <c:idx val="1249"/>
        <c:spPr>
          <a:solidFill>
            <a:schemeClr val="accent1"/>
          </a:solidFill>
          <a:ln>
            <a:noFill/>
          </a:ln>
          <a:effectLst/>
        </c:spPr>
      </c:pivotFmt>
      <c:pivotFmt>
        <c:idx val="1250"/>
        <c:spPr>
          <a:solidFill>
            <a:schemeClr val="accent1"/>
          </a:solidFill>
          <a:ln>
            <a:noFill/>
          </a:ln>
          <a:effectLst/>
        </c:spPr>
      </c:pivotFmt>
      <c:pivotFmt>
        <c:idx val="1251"/>
        <c:spPr>
          <a:solidFill>
            <a:schemeClr val="accent1"/>
          </a:solidFill>
          <a:ln>
            <a:noFill/>
          </a:ln>
          <a:effectLst/>
        </c:spPr>
      </c:pivotFmt>
      <c:pivotFmt>
        <c:idx val="1252"/>
        <c:spPr>
          <a:solidFill>
            <a:schemeClr val="accent1"/>
          </a:solidFill>
          <a:ln>
            <a:noFill/>
          </a:ln>
          <a:effectLst/>
        </c:spPr>
      </c:pivotFmt>
      <c:pivotFmt>
        <c:idx val="1253"/>
        <c:spPr>
          <a:solidFill>
            <a:schemeClr val="accent1"/>
          </a:solidFill>
          <a:ln>
            <a:noFill/>
          </a:ln>
          <a:effectLst/>
        </c:spPr>
      </c:pivotFmt>
      <c:pivotFmt>
        <c:idx val="1254"/>
        <c:spPr>
          <a:solidFill>
            <a:schemeClr val="accent1"/>
          </a:solidFill>
          <a:ln>
            <a:noFill/>
          </a:ln>
          <a:effectLst/>
        </c:spPr>
      </c:pivotFmt>
      <c:pivotFmt>
        <c:idx val="1255"/>
        <c:spPr>
          <a:solidFill>
            <a:schemeClr val="accent1"/>
          </a:solidFill>
          <a:ln>
            <a:noFill/>
          </a:ln>
          <a:effectLst/>
        </c:spPr>
      </c:pivotFmt>
      <c:pivotFmt>
        <c:idx val="1256"/>
        <c:spPr>
          <a:solidFill>
            <a:schemeClr val="accent1"/>
          </a:solidFill>
          <a:ln>
            <a:noFill/>
          </a:ln>
          <a:effectLst/>
        </c:spPr>
      </c:pivotFmt>
      <c:pivotFmt>
        <c:idx val="1257"/>
        <c:spPr>
          <a:solidFill>
            <a:schemeClr val="accent1"/>
          </a:solidFill>
          <a:ln>
            <a:noFill/>
          </a:ln>
          <a:effectLst/>
        </c:spPr>
      </c:pivotFmt>
      <c:pivotFmt>
        <c:idx val="1258"/>
        <c:spPr>
          <a:solidFill>
            <a:schemeClr val="accent1"/>
          </a:solidFill>
          <a:ln>
            <a:noFill/>
          </a:ln>
          <a:effectLst/>
        </c:spPr>
      </c:pivotFmt>
      <c:pivotFmt>
        <c:idx val="1259"/>
        <c:spPr>
          <a:solidFill>
            <a:schemeClr val="accent1"/>
          </a:solidFill>
          <a:ln>
            <a:noFill/>
          </a:ln>
          <a:effectLst/>
        </c:spPr>
      </c:pivotFmt>
      <c:pivotFmt>
        <c:idx val="1260"/>
        <c:spPr>
          <a:solidFill>
            <a:schemeClr val="accent1"/>
          </a:solidFill>
          <a:ln>
            <a:noFill/>
          </a:ln>
          <a:effectLst/>
        </c:spPr>
      </c:pivotFmt>
      <c:pivotFmt>
        <c:idx val="1261"/>
        <c:spPr>
          <a:solidFill>
            <a:schemeClr val="accent1"/>
          </a:solidFill>
          <a:ln>
            <a:noFill/>
          </a:ln>
          <a:effectLst/>
        </c:spPr>
      </c:pivotFmt>
      <c:pivotFmt>
        <c:idx val="1262"/>
        <c:spPr>
          <a:solidFill>
            <a:schemeClr val="accent1"/>
          </a:solidFill>
          <a:ln>
            <a:noFill/>
          </a:ln>
          <a:effectLst/>
        </c:spPr>
      </c:pivotFmt>
      <c:pivotFmt>
        <c:idx val="1263"/>
        <c:spPr>
          <a:solidFill>
            <a:schemeClr val="accent1"/>
          </a:solidFill>
          <a:ln>
            <a:noFill/>
          </a:ln>
          <a:effectLst/>
        </c:spPr>
      </c:pivotFmt>
      <c:pivotFmt>
        <c:idx val="1264"/>
        <c:spPr>
          <a:solidFill>
            <a:schemeClr val="accent1"/>
          </a:solidFill>
          <a:ln>
            <a:noFill/>
          </a:ln>
          <a:effectLst/>
        </c:spPr>
      </c:pivotFmt>
      <c:pivotFmt>
        <c:idx val="1265"/>
        <c:spPr>
          <a:solidFill>
            <a:schemeClr val="accent1"/>
          </a:solidFill>
          <a:ln>
            <a:noFill/>
          </a:ln>
          <a:effectLst/>
        </c:spPr>
      </c:pivotFmt>
      <c:pivotFmt>
        <c:idx val="1266"/>
        <c:spPr>
          <a:solidFill>
            <a:schemeClr val="accent1"/>
          </a:solidFill>
          <a:ln>
            <a:noFill/>
          </a:ln>
          <a:effectLst/>
        </c:spPr>
      </c:pivotFmt>
      <c:pivotFmt>
        <c:idx val="1267"/>
        <c:spPr>
          <a:solidFill>
            <a:schemeClr val="accent1"/>
          </a:solidFill>
          <a:ln>
            <a:noFill/>
          </a:ln>
          <a:effectLst/>
        </c:spPr>
      </c:pivotFmt>
      <c:pivotFmt>
        <c:idx val="1268"/>
        <c:spPr>
          <a:solidFill>
            <a:schemeClr val="accent1"/>
          </a:solidFill>
          <a:ln>
            <a:noFill/>
          </a:ln>
          <a:effectLst/>
        </c:spPr>
      </c:pivotFmt>
      <c:pivotFmt>
        <c:idx val="1269"/>
        <c:spPr>
          <a:solidFill>
            <a:schemeClr val="accent1"/>
          </a:solidFill>
          <a:ln>
            <a:noFill/>
          </a:ln>
          <a:effectLst/>
        </c:spPr>
      </c:pivotFmt>
      <c:pivotFmt>
        <c:idx val="1270"/>
        <c:spPr>
          <a:solidFill>
            <a:schemeClr val="accent1"/>
          </a:solidFill>
          <a:ln>
            <a:noFill/>
          </a:ln>
          <a:effectLst/>
        </c:spPr>
      </c:pivotFmt>
      <c:pivotFmt>
        <c:idx val="1271"/>
        <c:spPr>
          <a:solidFill>
            <a:schemeClr val="accent1"/>
          </a:solidFill>
          <a:ln>
            <a:noFill/>
          </a:ln>
          <a:effectLst/>
        </c:spPr>
      </c:pivotFmt>
      <c:pivotFmt>
        <c:idx val="1272"/>
        <c:spPr>
          <a:solidFill>
            <a:schemeClr val="accent1"/>
          </a:solidFill>
          <a:ln>
            <a:noFill/>
          </a:ln>
          <a:effectLst/>
        </c:spPr>
      </c:pivotFmt>
      <c:pivotFmt>
        <c:idx val="1273"/>
        <c:spPr>
          <a:solidFill>
            <a:schemeClr val="accent1"/>
          </a:solidFill>
          <a:ln>
            <a:noFill/>
          </a:ln>
          <a:effectLst/>
        </c:spPr>
      </c:pivotFmt>
      <c:pivotFmt>
        <c:idx val="1274"/>
        <c:spPr>
          <a:solidFill>
            <a:schemeClr val="accent1"/>
          </a:solidFill>
          <a:ln>
            <a:noFill/>
          </a:ln>
          <a:effectLst/>
        </c:spPr>
      </c:pivotFmt>
      <c:pivotFmt>
        <c:idx val="1275"/>
        <c:spPr>
          <a:solidFill>
            <a:schemeClr val="accent1"/>
          </a:solidFill>
          <a:ln>
            <a:noFill/>
          </a:ln>
          <a:effectLst/>
        </c:spPr>
      </c:pivotFmt>
      <c:pivotFmt>
        <c:idx val="1276"/>
        <c:spPr>
          <a:solidFill>
            <a:schemeClr val="accent1"/>
          </a:solidFill>
          <a:ln>
            <a:noFill/>
          </a:ln>
          <a:effectLst/>
        </c:spPr>
      </c:pivotFmt>
      <c:pivotFmt>
        <c:idx val="1277"/>
        <c:spPr>
          <a:solidFill>
            <a:schemeClr val="accent1"/>
          </a:solidFill>
          <a:ln>
            <a:noFill/>
          </a:ln>
          <a:effectLst/>
        </c:spPr>
      </c:pivotFmt>
      <c:pivotFmt>
        <c:idx val="1278"/>
        <c:spPr>
          <a:solidFill>
            <a:schemeClr val="accent1"/>
          </a:solidFill>
          <a:ln>
            <a:noFill/>
          </a:ln>
          <a:effectLst/>
        </c:spPr>
      </c:pivotFmt>
      <c:pivotFmt>
        <c:idx val="1279"/>
        <c:spPr>
          <a:solidFill>
            <a:schemeClr val="accent1"/>
          </a:solidFill>
          <a:ln>
            <a:noFill/>
          </a:ln>
          <a:effectLst/>
        </c:spPr>
      </c:pivotFmt>
      <c:pivotFmt>
        <c:idx val="1280"/>
        <c:spPr>
          <a:solidFill>
            <a:schemeClr val="accent1"/>
          </a:solidFill>
          <a:ln>
            <a:noFill/>
          </a:ln>
          <a:effectLst/>
        </c:spPr>
      </c:pivotFmt>
      <c:pivotFmt>
        <c:idx val="1281"/>
        <c:spPr>
          <a:solidFill>
            <a:schemeClr val="accent1"/>
          </a:solidFill>
          <a:ln>
            <a:noFill/>
          </a:ln>
          <a:effectLst/>
        </c:spPr>
      </c:pivotFmt>
      <c:pivotFmt>
        <c:idx val="1282"/>
        <c:spPr>
          <a:solidFill>
            <a:schemeClr val="accent1"/>
          </a:solidFill>
          <a:ln>
            <a:noFill/>
          </a:ln>
          <a:effectLst/>
        </c:spPr>
      </c:pivotFmt>
      <c:pivotFmt>
        <c:idx val="1283"/>
        <c:spPr>
          <a:solidFill>
            <a:schemeClr val="accent1"/>
          </a:solidFill>
          <a:ln>
            <a:noFill/>
          </a:ln>
          <a:effectLst/>
        </c:spPr>
      </c:pivotFmt>
      <c:pivotFmt>
        <c:idx val="1284"/>
        <c:spPr>
          <a:solidFill>
            <a:schemeClr val="accent1"/>
          </a:solidFill>
          <a:ln>
            <a:noFill/>
          </a:ln>
          <a:effectLst/>
        </c:spPr>
      </c:pivotFmt>
      <c:pivotFmt>
        <c:idx val="1285"/>
        <c:spPr>
          <a:solidFill>
            <a:schemeClr val="accent1"/>
          </a:solidFill>
          <a:ln>
            <a:noFill/>
          </a:ln>
          <a:effectLst/>
        </c:spPr>
      </c:pivotFmt>
      <c:pivotFmt>
        <c:idx val="1286"/>
        <c:spPr>
          <a:solidFill>
            <a:schemeClr val="accent1"/>
          </a:solidFill>
          <a:ln>
            <a:noFill/>
          </a:ln>
          <a:effectLst/>
        </c:spPr>
      </c:pivotFmt>
      <c:pivotFmt>
        <c:idx val="1287"/>
        <c:spPr>
          <a:solidFill>
            <a:schemeClr val="accent1"/>
          </a:solidFill>
          <a:ln>
            <a:noFill/>
          </a:ln>
          <a:effectLst/>
        </c:spPr>
      </c:pivotFmt>
      <c:pivotFmt>
        <c:idx val="1288"/>
        <c:spPr>
          <a:solidFill>
            <a:schemeClr val="accent1"/>
          </a:solidFill>
          <a:ln>
            <a:noFill/>
          </a:ln>
          <a:effectLst/>
        </c:spPr>
      </c:pivotFmt>
      <c:pivotFmt>
        <c:idx val="1289"/>
        <c:spPr>
          <a:solidFill>
            <a:schemeClr val="accent1"/>
          </a:solidFill>
          <a:ln>
            <a:noFill/>
          </a:ln>
          <a:effectLst/>
        </c:spPr>
      </c:pivotFmt>
      <c:pivotFmt>
        <c:idx val="1290"/>
        <c:spPr>
          <a:solidFill>
            <a:schemeClr val="accent1"/>
          </a:solidFill>
          <a:ln>
            <a:noFill/>
          </a:ln>
          <a:effectLst/>
        </c:spPr>
      </c:pivotFmt>
      <c:pivotFmt>
        <c:idx val="1291"/>
        <c:spPr>
          <a:solidFill>
            <a:schemeClr val="accent1"/>
          </a:solidFill>
          <a:ln>
            <a:noFill/>
          </a:ln>
          <a:effectLst/>
        </c:spPr>
      </c:pivotFmt>
      <c:pivotFmt>
        <c:idx val="1292"/>
        <c:spPr>
          <a:solidFill>
            <a:schemeClr val="accent1"/>
          </a:solidFill>
          <a:ln>
            <a:noFill/>
          </a:ln>
          <a:effectLst/>
        </c:spPr>
      </c:pivotFmt>
      <c:pivotFmt>
        <c:idx val="1293"/>
        <c:spPr>
          <a:solidFill>
            <a:schemeClr val="accent1"/>
          </a:solidFill>
          <a:ln>
            <a:noFill/>
          </a:ln>
          <a:effectLst/>
        </c:spPr>
      </c:pivotFmt>
      <c:pivotFmt>
        <c:idx val="1294"/>
        <c:spPr>
          <a:solidFill>
            <a:schemeClr val="accent1"/>
          </a:solidFill>
          <a:ln>
            <a:noFill/>
          </a:ln>
          <a:effectLst/>
        </c:spPr>
      </c:pivotFmt>
      <c:pivotFmt>
        <c:idx val="1295"/>
        <c:spPr>
          <a:solidFill>
            <a:schemeClr val="accent1"/>
          </a:solidFill>
          <a:ln>
            <a:noFill/>
          </a:ln>
          <a:effectLst/>
        </c:spPr>
      </c:pivotFmt>
      <c:pivotFmt>
        <c:idx val="1296"/>
        <c:spPr>
          <a:solidFill>
            <a:schemeClr val="accent1"/>
          </a:solidFill>
          <a:ln>
            <a:noFill/>
          </a:ln>
          <a:effectLst/>
        </c:spPr>
      </c:pivotFmt>
      <c:pivotFmt>
        <c:idx val="1297"/>
        <c:spPr>
          <a:solidFill>
            <a:schemeClr val="accent1"/>
          </a:solidFill>
          <a:ln>
            <a:noFill/>
          </a:ln>
          <a:effectLst/>
        </c:spPr>
      </c:pivotFmt>
      <c:pivotFmt>
        <c:idx val="1298"/>
        <c:spPr>
          <a:solidFill>
            <a:schemeClr val="accent1"/>
          </a:solidFill>
          <a:ln>
            <a:noFill/>
          </a:ln>
          <a:effectLst/>
        </c:spPr>
      </c:pivotFmt>
      <c:pivotFmt>
        <c:idx val="1299"/>
        <c:spPr>
          <a:solidFill>
            <a:schemeClr val="accent1"/>
          </a:solidFill>
          <a:ln>
            <a:noFill/>
          </a:ln>
          <a:effectLst/>
        </c:spPr>
      </c:pivotFmt>
      <c:pivotFmt>
        <c:idx val="1300"/>
        <c:spPr>
          <a:solidFill>
            <a:schemeClr val="accent1"/>
          </a:solidFill>
          <a:ln>
            <a:noFill/>
          </a:ln>
          <a:effectLst/>
        </c:spPr>
      </c:pivotFmt>
      <c:pivotFmt>
        <c:idx val="1301"/>
        <c:spPr>
          <a:solidFill>
            <a:schemeClr val="accent1"/>
          </a:solidFill>
          <a:ln>
            <a:noFill/>
          </a:ln>
          <a:effectLst/>
        </c:spPr>
      </c:pivotFmt>
      <c:pivotFmt>
        <c:idx val="1302"/>
        <c:spPr>
          <a:solidFill>
            <a:schemeClr val="accent1"/>
          </a:solidFill>
          <a:ln>
            <a:noFill/>
          </a:ln>
          <a:effectLst/>
        </c:spPr>
      </c:pivotFmt>
      <c:pivotFmt>
        <c:idx val="1303"/>
        <c:spPr>
          <a:solidFill>
            <a:schemeClr val="accent1"/>
          </a:solidFill>
          <a:ln>
            <a:noFill/>
          </a:ln>
          <a:effectLst/>
        </c:spPr>
      </c:pivotFmt>
      <c:pivotFmt>
        <c:idx val="1304"/>
        <c:spPr>
          <a:solidFill>
            <a:schemeClr val="accent1"/>
          </a:solidFill>
          <a:ln>
            <a:noFill/>
          </a:ln>
          <a:effectLst/>
        </c:spPr>
      </c:pivotFmt>
      <c:pivotFmt>
        <c:idx val="1305"/>
        <c:spPr>
          <a:solidFill>
            <a:schemeClr val="accent1"/>
          </a:solidFill>
          <a:ln>
            <a:noFill/>
          </a:ln>
          <a:effectLst/>
        </c:spPr>
      </c:pivotFmt>
      <c:pivotFmt>
        <c:idx val="1306"/>
        <c:spPr>
          <a:solidFill>
            <a:schemeClr val="accent1"/>
          </a:solidFill>
          <a:ln>
            <a:noFill/>
          </a:ln>
          <a:effectLst/>
        </c:spPr>
      </c:pivotFmt>
      <c:pivotFmt>
        <c:idx val="1307"/>
        <c:spPr>
          <a:solidFill>
            <a:schemeClr val="accent1"/>
          </a:solidFill>
          <a:ln>
            <a:noFill/>
          </a:ln>
          <a:effectLst/>
        </c:spPr>
      </c:pivotFmt>
      <c:pivotFmt>
        <c:idx val="1308"/>
        <c:spPr>
          <a:solidFill>
            <a:schemeClr val="accent1"/>
          </a:solidFill>
          <a:ln>
            <a:noFill/>
          </a:ln>
          <a:effectLst/>
        </c:spPr>
      </c:pivotFmt>
      <c:pivotFmt>
        <c:idx val="1309"/>
        <c:spPr>
          <a:solidFill>
            <a:schemeClr val="accent1"/>
          </a:solidFill>
          <a:ln>
            <a:noFill/>
          </a:ln>
          <a:effectLst/>
        </c:spPr>
      </c:pivotFmt>
      <c:pivotFmt>
        <c:idx val="1310"/>
        <c:spPr>
          <a:solidFill>
            <a:schemeClr val="accent1"/>
          </a:solidFill>
          <a:ln>
            <a:noFill/>
          </a:ln>
          <a:effectLst/>
        </c:spPr>
      </c:pivotFmt>
      <c:pivotFmt>
        <c:idx val="1311"/>
        <c:spPr>
          <a:solidFill>
            <a:schemeClr val="accent1"/>
          </a:solidFill>
          <a:ln>
            <a:noFill/>
          </a:ln>
          <a:effectLst/>
        </c:spPr>
      </c:pivotFmt>
      <c:pivotFmt>
        <c:idx val="1312"/>
        <c:spPr>
          <a:solidFill>
            <a:schemeClr val="accent1"/>
          </a:solidFill>
          <a:ln>
            <a:noFill/>
          </a:ln>
          <a:effectLst/>
        </c:spPr>
      </c:pivotFmt>
      <c:pivotFmt>
        <c:idx val="1313"/>
        <c:spPr>
          <a:solidFill>
            <a:schemeClr val="accent1"/>
          </a:solidFill>
          <a:ln>
            <a:noFill/>
          </a:ln>
          <a:effectLst/>
        </c:spPr>
      </c:pivotFmt>
      <c:pivotFmt>
        <c:idx val="1314"/>
        <c:spPr>
          <a:solidFill>
            <a:schemeClr val="accent1"/>
          </a:solidFill>
          <a:ln>
            <a:noFill/>
          </a:ln>
          <a:effectLst/>
        </c:spPr>
      </c:pivotFmt>
      <c:pivotFmt>
        <c:idx val="1315"/>
        <c:spPr>
          <a:solidFill>
            <a:schemeClr val="accent1"/>
          </a:solidFill>
          <a:ln>
            <a:noFill/>
          </a:ln>
          <a:effectLst/>
        </c:spPr>
      </c:pivotFmt>
      <c:pivotFmt>
        <c:idx val="1316"/>
        <c:spPr>
          <a:solidFill>
            <a:schemeClr val="accent1"/>
          </a:solidFill>
          <a:ln>
            <a:noFill/>
          </a:ln>
          <a:effectLst/>
        </c:spPr>
      </c:pivotFmt>
      <c:pivotFmt>
        <c:idx val="1317"/>
        <c:spPr>
          <a:solidFill>
            <a:schemeClr val="accent1"/>
          </a:solidFill>
          <a:ln>
            <a:noFill/>
          </a:ln>
          <a:effectLst/>
        </c:spPr>
      </c:pivotFmt>
      <c:pivotFmt>
        <c:idx val="1318"/>
        <c:spPr>
          <a:solidFill>
            <a:schemeClr val="accent1"/>
          </a:solidFill>
          <a:ln>
            <a:noFill/>
          </a:ln>
          <a:effectLst/>
        </c:spPr>
      </c:pivotFmt>
      <c:pivotFmt>
        <c:idx val="1319"/>
        <c:spPr>
          <a:solidFill>
            <a:schemeClr val="accent1"/>
          </a:solidFill>
          <a:ln>
            <a:noFill/>
          </a:ln>
          <a:effectLst/>
        </c:spPr>
      </c:pivotFmt>
      <c:pivotFmt>
        <c:idx val="1320"/>
        <c:spPr>
          <a:solidFill>
            <a:schemeClr val="accent1"/>
          </a:solidFill>
          <a:ln>
            <a:noFill/>
          </a:ln>
          <a:effectLst/>
        </c:spPr>
      </c:pivotFmt>
      <c:pivotFmt>
        <c:idx val="1321"/>
        <c:spPr>
          <a:solidFill>
            <a:schemeClr val="accent1"/>
          </a:solidFill>
          <a:ln>
            <a:noFill/>
          </a:ln>
          <a:effectLst/>
        </c:spPr>
      </c:pivotFmt>
      <c:pivotFmt>
        <c:idx val="1322"/>
        <c:spPr>
          <a:solidFill>
            <a:schemeClr val="accent1"/>
          </a:solidFill>
          <a:ln>
            <a:noFill/>
          </a:ln>
          <a:effectLst/>
        </c:spPr>
      </c:pivotFmt>
      <c:pivotFmt>
        <c:idx val="1323"/>
        <c:spPr>
          <a:solidFill>
            <a:schemeClr val="accent1"/>
          </a:solidFill>
          <a:ln>
            <a:noFill/>
          </a:ln>
          <a:effectLst/>
        </c:spPr>
      </c:pivotFmt>
      <c:pivotFmt>
        <c:idx val="1324"/>
        <c:spPr>
          <a:solidFill>
            <a:schemeClr val="accent1"/>
          </a:solidFill>
          <a:ln>
            <a:noFill/>
          </a:ln>
          <a:effectLst/>
        </c:spPr>
      </c:pivotFmt>
      <c:pivotFmt>
        <c:idx val="1325"/>
        <c:spPr>
          <a:solidFill>
            <a:schemeClr val="accent1"/>
          </a:solidFill>
          <a:ln>
            <a:noFill/>
          </a:ln>
          <a:effectLst/>
        </c:spPr>
      </c:pivotFmt>
      <c:pivotFmt>
        <c:idx val="1326"/>
        <c:spPr>
          <a:solidFill>
            <a:schemeClr val="accent1"/>
          </a:solidFill>
          <a:ln>
            <a:noFill/>
          </a:ln>
          <a:effectLst/>
        </c:spPr>
      </c:pivotFmt>
      <c:pivotFmt>
        <c:idx val="1327"/>
        <c:spPr>
          <a:solidFill>
            <a:schemeClr val="accent1"/>
          </a:solidFill>
          <a:ln>
            <a:noFill/>
          </a:ln>
          <a:effectLst/>
        </c:spPr>
      </c:pivotFmt>
      <c:pivotFmt>
        <c:idx val="1328"/>
        <c:spPr>
          <a:solidFill>
            <a:schemeClr val="accent1"/>
          </a:solidFill>
          <a:ln>
            <a:noFill/>
          </a:ln>
          <a:effectLst/>
        </c:spPr>
      </c:pivotFmt>
      <c:pivotFmt>
        <c:idx val="1329"/>
        <c:spPr>
          <a:solidFill>
            <a:schemeClr val="accent1"/>
          </a:solidFill>
          <a:ln>
            <a:noFill/>
          </a:ln>
          <a:effectLst/>
        </c:spPr>
      </c:pivotFmt>
      <c:pivotFmt>
        <c:idx val="1330"/>
        <c:spPr>
          <a:solidFill>
            <a:schemeClr val="accent1"/>
          </a:solidFill>
          <a:ln>
            <a:noFill/>
          </a:ln>
          <a:effectLst/>
        </c:spPr>
      </c:pivotFmt>
      <c:pivotFmt>
        <c:idx val="1331"/>
        <c:spPr>
          <a:solidFill>
            <a:schemeClr val="accent1"/>
          </a:solidFill>
          <a:ln>
            <a:noFill/>
          </a:ln>
          <a:effectLst/>
        </c:spPr>
      </c:pivotFmt>
      <c:pivotFmt>
        <c:idx val="1332"/>
        <c:spPr>
          <a:solidFill>
            <a:schemeClr val="accent1"/>
          </a:solidFill>
          <a:ln>
            <a:noFill/>
          </a:ln>
          <a:effectLst/>
        </c:spPr>
      </c:pivotFmt>
      <c:pivotFmt>
        <c:idx val="1333"/>
        <c:spPr>
          <a:solidFill>
            <a:schemeClr val="accent1"/>
          </a:solidFill>
          <a:ln>
            <a:noFill/>
          </a:ln>
          <a:effectLst/>
        </c:spPr>
      </c:pivotFmt>
      <c:pivotFmt>
        <c:idx val="1334"/>
        <c:spPr>
          <a:solidFill>
            <a:schemeClr val="accent1"/>
          </a:solidFill>
          <a:ln>
            <a:noFill/>
          </a:ln>
          <a:effectLst/>
        </c:spPr>
      </c:pivotFmt>
      <c:pivotFmt>
        <c:idx val="1335"/>
        <c:spPr>
          <a:solidFill>
            <a:schemeClr val="accent1"/>
          </a:solidFill>
          <a:ln>
            <a:noFill/>
          </a:ln>
          <a:effectLst/>
        </c:spPr>
      </c:pivotFmt>
      <c:pivotFmt>
        <c:idx val="1336"/>
        <c:spPr>
          <a:solidFill>
            <a:schemeClr val="accent1"/>
          </a:solidFill>
          <a:ln>
            <a:noFill/>
          </a:ln>
          <a:effectLst/>
        </c:spPr>
      </c:pivotFmt>
      <c:pivotFmt>
        <c:idx val="1337"/>
        <c:spPr>
          <a:solidFill>
            <a:schemeClr val="accent1"/>
          </a:solidFill>
          <a:ln>
            <a:noFill/>
          </a:ln>
          <a:effectLst/>
        </c:spPr>
      </c:pivotFmt>
      <c:pivotFmt>
        <c:idx val="1338"/>
        <c:spPr>
          <a:solidFill>
            <a:schemeClr val="accent1"/>
          </a:solidFill>
          <a:ln>
            <a:noFill/>
          </a:ln>
          <a:effectLst/>
        </c:spPr>
      </c:pivotFmt>
      <c:pivotFmt>
        <c:idx val="1339"/>
        <c:spPr>
          <a:solidFill>
            <a:schemeClr val="accent1"/>
          </a:solidFill>
          <a:ln>
            <a:noFill/>
          </a:ln>
          <a:effectLst/>
        </c:spPr>
      </c:pivotFmt>
      <c:pivotFmt>
        <c:idx val="1340"/>
        <c:spPr>
          <a:solidFill>
            <a:schemeClr val="accent1"/>
          </a:solidFill>
          <a:ln>
            <a:noFill/>
          </a:ln>
          <a:effectLst/>
        </c:spPr>
      </c:pivotFmt>
      <c:pivotFmt>
        <c:idx val="1341"/>
        <c:spPr>
          <a:solidFill>
            <a:schemeClr val="accent1"/>
          </a:solidFill>
          <a:ln>
            <a:noFill/>
          </a:ln>
          <a:effectLst/>
        </c:spPr>
      </c:pivotFmt>
      <c:pivotFmt>
        <c:idx val="1342"/>
        <c:spPr>
          <a:solidFill>
            <a:schemeClr val="accent1"/>
          </a:solidFill>
          <a:ln>
            <a:noFill/>
          </a:ln>
          <a:effectLst/>
        </c:spPr>
      </c:pivotFmt>
      <c:pivotFmt>
        <c:idx val="1343"/>
        <c:spPr>
          <a:solidFill>
            <a:schemeClr val="accent1"/>
          </a:solidFill>
          <a:ln>
            <a:noFill/>
          </a:ln>
          <a:effectLst/>
        </c:spPr>
      </c:pivotFmt>
      <c:pivotFmt>
        <c:idx val="1344"/>
        <c:spPr>
          <a:solidFill>
            <a:schemeClr val="accent1"/>
          </a:solidFill>
          <a:ln>
            <a:noFill/>
          </a:ln>
          <a:effectLst/>
        </c:spPr>
      </c:pivotFmt>
      <c:pivotFmt>
        <c:idx val="1345"/>
        <c:spPr>
          <a:solidFill>
            <a:schemeClr val="accent1"/>
          </a:solidFill>
          <a:ln>
            <a:noFill/>
          </a:ln>
          <a:effectLst/>
        </c:spPr>
      </c:pivotFmt>
      <c:pivotFmt>
        <c:idx val="1346"/>
        <c:spPr>
          <a:solidFill>
            <a:schemeClr val="accent1"/>
          </a:solidFill>
          <a:ln>
            <a:noFill/>
          </a:ln>
          <a:effectLst/>
        </c:spPr>
      </c:pivotFmt>
      <c:pivotFmt>
        <c:idx val="1347"/>
        <c:spPr>
          <a:solidFill>
            <a:schemeClr val="accent1"/>
          </a:solidFill>
          <a:ln>
            <a:noFill/>
          </a:ln>
          <a:effectLst/>
        </c:spPr>
      </c:pivotFmt>
      <c:pivotFmt>
        <c:idx val="1348"/>
        <c:spPr>
          <a:solidFill>
            <a:schemeClr val="accent1"/>
          </a:solidFill>
          <a:ln>
            <a:noFill/>
          </a:ln>
          <a:effectLst/>
        </c:spPr>
      </c:pivotFmt>
      <c:pivotFmt>
        <c:idx val="1349"/>
        <c:spPr>
          <a:solidFill>
            <a:schemeClr val="accent1"/>
          </a:solidFill>
          <a:ln>
            <a:noFill/>
          </a:ln>
          <a:effectLst/>
        </c:spPr>
      </c:pivotFmt>
      <c:pivotFmt>
        <c:idx val="1350"/>
        <c:spPr>
          <a:solidFill>
            <a:schemeClr val="accent1"/>
          </a:solidFill>
          <a:ln>
            <a:noFill/>
          </a:ln>
          <a:effectLst/>
        </c:spPr>
      </c:pivotFmt>
      <c:pivotFmt>
        <c:idx val="1351"/>
        <c:spPr>
          <a:solidFill>
            <a:schemeClr val="accent1"/>
          </a:solidFill>
          <a:ln>
            <a:noFill/>
          </a:ln>
          <a:effectLst/>
        </c:spPr>
      </c:pivotFmt>
      <c:pivotFmt>
        <c:idx val="1352"/>
        <c:spPr>
          <a:solidFill>
            <a:schemeClr val="accent1"/>
          </a:solidFill>
          <a:ln>
            <a:noFill/>
          </a:ln>
          <a:effectLst/>
        </c:spPr>
      </c:pivotFmt>
      <c:pivotFmt>
        <c:idx val="1353"/>
        <c:spPr>
          <a:solidFill>
            <a:schemeClr val="accent1"/>
          </a:solidFill>
          <a:ln>
            <a:noFill/>
          </a:ln>
          <a:effectLst/>
        </c:spPr>
      </c:pivotFmt>
      <c:pivotFmt>
        <c:idx val="1354"/>
        <c:spPr>
          <a:solidFill>
            <a:schemeClr val="accent1"/>
          </a:solidFill>
          <a:ln>
            <a:noFill/>
          </a:ln>
          <a:effectLst/>
        </c:spPr>
      </c:pivotFmt>
      <c:pivotFmt>
        <c:idx val="1355"/>
        <c:spPr>
          <a:solidFill>
            <a:schemeClr val="accent1"/>
          </a:solidFill>
          <a:ln>
            <a:noFill/>
          </a:ln>
          <a:effectLst/>
        </c:spPr>
      </c:pivotFmt>
      <c:pivotFmt>
        <c:idx val="1356"/>
        <c:spPr>
          <a:solidFill>
            <a:schemeClr val="accent1"/>
          </a:solidFill>
          <a:ln>
            <a:noFill/>
          </a:ln>
          <a:effectLst/>
        </c:spPr>
      </c:pivotFmt>
      <c:pivotFmt>
        <c:idx val="1357"/>
        <c:spPr>
          <a:solidFill>
            <a:schemeClr val="accent1"/>
          </a:solidFill>
          <a:ln>
            <a:noFill/>
          </a:ln>
          <a:effectLst/>
        </c:spPr>
      </c:pivotFmt>
      <c:pivotFmt>
        <c:idx val="1358"/>
        <c:spPr>
          <a:solidFill>
            <a:schemeClr val="accent1"/>
          </a:solidFill>
          <a:ln>
            <a:noFill/>
          </a:ln>
          <a:effectLst/>
        </c:spPr>
      </c:pivotFmt>
      <c:pivotFmt>
        <c:idx val="1359"/>
        <c:spPr>
          <a:solidFill>
            <a:schemeClr val="accent1"/>
          </a:solidFill>
          <a:ln>
            <a:noFill/>
          </a:ln>
          <a:effectLst/>
        </c:spPr>
      </c:pivotFmt>
      <c:pivotFmt>
        <c:idx val="1360"/>
        <c:spPr>
          <a:solidFill>
            <a:schemeClr val="accent1"/>
          </a:solidFill>
          <a:ln>
            <a:noFill/>
          </a:ln>
          <a:effectLst/>
        </c:spPr>
      </c:pivotFmt>
      <c:pivotFmt>
        <c:idx val="1361"/>
        <c:spPr>
          <a:solidFill>
            <a:schemeClr val="accent1"/>
          </a:solidFill>
          <a:ln>
            <a:noFill/>
          </a:ln>
          <a:effectLst/>
        </c:spPr>
      </c:pivotFmt>
      <c:pivotFmt>
        <c:idx val="1362"/>
        <c:spPr>
          <a:solidFill>
            <a:schemeClr val="accent1"/>
          </a:solidFill>
          <a:ln>
            <a:noFill/>
          </a:ln>
          <a:effectLst/>
        </c:spPr>
      </c:pivotFmt>
      <c:pivotFmt>
        <c:idx val="1363"/>
        <c:spPr>
          <a:solidFill>
            <a:schemeClr val="accent1"/>
          </a:solidFill>
          <a:ln>
            <a:noFill/>
          </a:ln>
          <a:effectLst/>
        </c:spPr>
      </c:pivotFmt>
      <c:pivotFmt>
        <c:idx val="1364"/>
        <c:spPr>
          <a:solidFill>
            <a:schemeClr val="accent1"/>
          </a:solidFill>
          <a:ln>
            <a:noFill/>
          </a:ln>
          <a:effectLst/>
        </c:spPr>
      </c:pivotFmt>
      <c:pivotFmt>
        <c:idx val="1365"/>
        <c:spPr>
          <a:solidFill>
            <a:schemeClr val="accent1"/>
          </a:solidFill>
          <a:ln>
            <a:noFill/>
          </a:ln>
          <a:effectLst/>
        </c:spPr>
      </c:pivotFmt>
      <c:pivotFmt>
        <c:idx val="1366"/>
        <c:spPr>
          <a:solidFill>
            <a:schemeClr val="accent1"/>
          </a:solidFill>
          <a:ln>
            <a:noFill/>
          </a:ln>
          <a:effectLst/>
        </c:spPr>
      </c:pivotFmt>
      <c:pivotFmt>
        <c:idx val="1367"/>
        <c:spPr>
          <a:solidFill>
            <a:schemeClr val="accent1"/>
          </a:solidFill>
          <a:ln>
            <a:noFill/>
          </a:ln>
          <a:effectLst/>
        </c:spPr>
      </c:pivotFmt>
      <c:pivotFmt>
        <c:idx val="1368"/>
        <c:spPr>
          <a:solidFill>
            <a:schemeClr val="accent1"/>
          </a:solidFill>
          <a:ln>
            <a:noFill/>
          </a:ln>
          <a:effectLst/>
        </c:spPr>
      </c:pivotFmt>
      <c:pivotFmt>
        <c:idx val="1369"/>
        <c:spPr>
          <a:solidFill>
            <a:schemeClr val="accent1"/>
          </a:solidFill>
          <a:ln>
            <a:noFill/>
          </a:ln>
          <a:effectLst/>
        </c:spPr>
      </c:pivotFmt>
      <c:pivotFmt>
        <c:idx val="1370"/>
        <c:spPr>
          <a:solidFill>
            <a:schemeClr val="accent1"/>
          </a:solidFill>
          <a:ln>
            <a:noFill/>
          </a:ln>
          <a:effectLst/>
        </c:spPr>
      </c:pivotFmt>
      <c:pivotFmt>
        <c:idx val="1371"/>
        <c:spPr>
          <a:solidFill>
            <a:schemeClr val="accent1"/>
          </a:solidFill>
          <a:ln>
            <a:noFill/>
          </a:ln>
          <a:effectLst/>
        </c:spPr>
      </c:pivotFmt>
      <c:pivotFmt>
        <c:idx val="1372"/>
        <c:spPr>
          <a:solidFill>
            <a:schemeClr val="accent1"/>
          </a:solidFill>
          <a:ln>
            <a:noFill/>
          </a:ln>
          <a:effectLst/>
        </c:spPr>
      </c:pivotFmt>
      <c:pivotFmt>
        <c:idx val="1373"/>
        <c:spPr>
          <a:solidFill>
            <a:schemeClr val="accent1"/>
          </a:solidFill>
          <a:ln>
            <a:noFill/>
          </a:ln>
          <a:effectLst/>
        </c:spPr>
      </c:pivotFmt>
      <c:pivotFmt>
        <c:idx val="1374"/>
        <c:spPr>
          <a:solidFill>
            <a:schemeClr val="accent1"/>
          </a:solidFill>
          <a:ln>
            <a:noFill/>
          </a:ln>
          <a:effectLst/>
        </c:spPr>
      </c:pivotFmt>
      <c:pivotFmt>
        <c:idx val="1375"/>
        <c:spPr>
          <a:solidFill>
            <a:schemeClr val="accent1"/>
          </a:solidFill>
          <a:ln>
            <a:noFill/>
          </a:ln>
          <a:effectLst/>
        </c:spPr>
      </c:pivotFmt>
      <c:pivotFmt>
        <c:idx val="1376"/>
        <c:spPr>
          <a:solidFill>
            <a:schemeClr val="accent1"/>
          </a:solidFill>
          <a:ln>
            <a:noFill/>
          </a:ln>
          <a:effectLst/>
        </c:spPr>
      </c:pivotFmt>
      <c:pivotFmt>
        <c:idx val="1377"/>
        <c:spPr>
          <a:solidFill>
            <a:schemeClr val="accent1"/>
          </a:solidFill>
          <a:ln>
            <a:noFill/>
          </a:ln>
          <a:effectLst/>
        </c:spPr>
      </c:pivotFmt>
      <c:pivotFmt>
        <c:idx val="1378"/>
        <c:spPr>
          <a:solidFill>
            <a:schemeClr val="accent1"/>
          </a:solidFill>
          <a:ln>
            <a:noFill/>
          </a:ln>
          <a:effectLst/>
        </c:spPr>
      </c:pivotFmt>
      <c:pivotFmt>
        <c:idx val="1379"/>
        <c:spPr>
          <a:solidFill>
            <a:schemeClr val="accent1"/>
          </a:solidFill>
          <a:ln>
            <a:noFill/>
          </a:ln>
          <a:effectLst/>
        </c:spPr>
      </c:pivotFmt>
      <c:pivotFmt>
        <c:idx val="1380"/>
        <c:spPr>
          <a:solidFill>
            <a:schemeClr val="accent1"/>
          </a:solidFill>
          <a:ln>
            <a:noFill/>
          </a:ln>
          <a:effectLst/>
        </c:spPr>
      </c:pivotFmt>
      <c:pivotFmt>
        <c:idx val="1381"/>
        <c:spPr>
          <a:solidFill>
            <a:schemeClr val="accent1"/>
          </a:solidFill>
          <a:ln>
            <a:noFill/>
          </a:ln>
          <a:effectLst/>
        </c:spPr>
      </c:pivotFmt>
      <c:pivotFmt>
        <c:idx val="1382"/>
        <c:spPr>
          <a:solidFill>
            <a:schemeClr val="accent1"/>
          </a:solidFill>
          <a:ln>
            <a:noFill/>
          </a:ln>
          <a:effectLst/>
        </c:spPr>
      </c:pivotFmt>
      <c:pivotFmt>
        <c:idx val="1383"/>
        <c:spPr>
          <a:solidFill>
            <a:schemeClr val="accent1"/>
          </a:solidFill>
          <a:ln>
            <a:noFill/>
          </a:ln>
          <a:effectLst/>
        </c:spPr>
      </c:pivotFmt>
      <c:pivotFmt>
        <c:idx val="1384"/>
        <c:spPr>
          <a:solidFill>
            <a:schemeClr val="accent1"/>
          </a:solidFill>
          <a:ln>
            <a:noFill/>
          </a:ln>
          <a:effectLst/>
        </c:spPr>
      </c:pivotFmt>
      <c:pivotFmt>
        <c:idx val="1385"/>
        <c:spPr>
          <a:solidFill>
            <a:schemeClr val="accent1"/>
          </a:solidFill>
          <a:ln>
            <a:noFill/>
          </a:ln>
          <a:effectLst/>
        </c:spPr>
      </c:pivotFmt>
      <c:pivotFmt>
        <c:idx val="1386"/>
        <c:spPr>
          <a:solidFill>
            <a:schemeClr val="accent1"/>
          </a:solidFill>
          <a:ln>
            <a:noFill/>
          </a:ln>
          <a:effectLst/>
        </c:spPr>
      </c:pivotFmt>
      <c:pivotFmt>
        <c:idx val="1387"/>
        <c:spPr>
          <a:solidFill>
            <a:schemeClr val="accent1"/>
          </a:solidFill>
          <a:ln>
            <a:noFill/>
          </a:ln>
          <a:effectLst/>
        </c:spPr>
      </c:pivotFmt>
      <c:pivotFmt>
        <c:idx val="1388"/>
        <c:spPr>
          <a:solidFill>
            <a:schemeClr val="accent1"/>
          </a:solidFill>
          <a:ln>
            <a:noFill/>
          </a:ln>
          <a:effectLst/>
        </c:spPr>
      </c:pivotFmt>
      <c:pivotFmt>
        <c:idx val="1389"/>
        <c:spPr>
          <a:solidFill>
            <a:schemeClr val="accent1"/>
          </a:solidFill>
          <a:ln>
            <a:noFill/>
          </a:ln>
          <a:effectLst/>
        </c:spPr>
      </c:pivotFmt>
      <c:pivotFmt>
        <c:idx val="1390"/>
        <c:spPr>
          <a:solidFill>
            <a:schemeClr val="accent1"/>
          </a:solidFill>
          <a:ln>
            <a:noFill/>
          </a:ln>
          <a:effectLst/>
        </c:spPr>
      </c:pivotFmt>
      <c:pivotFmt>
        <c:idx val="1391"/>
        <c:spPr>
          <a:solidFill>
            <a:schemeClr val="accent1"/>
          </a:solidFill>
          <a:ln>
            <a:noFill/>
          </a:ln>
          <a:effectLst/>
        </c:spPr>
      </c:pivotFmt>
      <c:pivotFmt>
        <c:idx val="1392"/>
        <c:spPr>
          <a:solidFill>
            <a:schemeClr val="accent1"/>
          </a:solidFill>
          <a:ln>
            <a:noFill/>
          </a:ln>
          <a:effectLst/>
        </c:spPr>
      </c:pivotFmt>
      <c:pivotFmt>
        <c:idx val="1393"/>
        <c:spPr>
          <a:solidFill>
            <a:schemeClr val="accent1"/>
          </a:solidFill>
          <a:ln>
            <a:noFill/>
          </a:ln>
          <a:effectLst/>
        </c:spPr>
      </c:pivotFmt>
      <c:pivotFmt>
        <c:idx val="1394"/>
        <c:spPr>
          <a:solidFill>
            <a:schemeClr val="accent1"/>
          </a:solidFill>
          <a:ln>
            <a:noFill/>
          </a:ln>
          <a:effectLst/>
        </c:spPr>
      </c:pivotFmt>
      <c:pivotFmt>
        <c:idx val="1395"/>
        <c:spPr>
          <a:solidFill>
            <a:schemeClr val="accent1"/>
          </a:solidFill>
          <a:ln>
            <a:noFill/>
          </a:ln>
          <a:effectLst/>
        </c:spPr>
      </c:pivotFmt>
      <c:pivotFmt>
        <c:idx val="1396"/>
        <c:spPr>
          <a:solidFill>
            <a:schemeClr val="accent1"/>
          </a:solidFill>
          <a:ln>
            <a:noFill/>
          </a:ln>
          <a:effectLst/>
        </c:spPr>
      </c:pivotFmt>
      <c:pivotFmt>
        <c:idx val="1397"/>
        <c:spPr>
          <a:solidFill>
            <a:schemeClr val="accent1"/>
          </a:solidFill>
          <a:ln>
            <a:noFill/>
          </a:ln>
          <a:effectLst/>
        </c:spPr>
      </c:pivotFmt>
      <c:pivotFmt>
        <c:idx val="1398"/>
        <c:spPr>
          <a:solidFill>
            <a:schemeClr val="accent1"/>
          </a:solidFill>
          <a:ln>
            <a:noFill/>
          </a:ln>
          <a:effectLst/>
        </c:spPr>
      </c:pivotFmt>
      <c:pivotFmt>
        <c:idx val="1399"/>
        <c:spPr>
          <a:solidFill>
            <a:schemeClr val="accent1"/>
          </a:solidFill>
          <a:ln>
            <a:noFill/>
          </a:ln>
          <a:effectLst/>
        </c:spPr>
      </c:pivotFmt>
      <c:pivotFmt>
        <c:idx val="1400"/>
        <c:spPr>
          <a:solidFill>
            <a:schemeClr val="accent1"/>
          </a:solidFill>
          <a:ln>
            <a:noFill/>
          </a:ln>
          <a:effectLst/>
        </c:spPr>
      </c:pivotFmt>
      <c:pivotFmt>
        <c:idx val="1401"/>
        <c:spPr>
          <a:solidFill>
            <a:schemeClr val="accent1"/>
          </a:solidFill>
          <a:ln>
            <a:noFill/>
          </a:ln>
          <a:effectLst/>
        </c:spPr>
      </c:pivotFmt>
      <c:pivotFmt>
        <c:idx val="1402"/>
        <c:spPr>
          <a:solidFill>
            <a:schemeClr val="accent1"/>
          </a:solidFill>
          <a:ln>
            <a:noFill/>
          </a:ln>
          <a:effectLst/>
        </c:spPr>
      </c:pivotFmt>
      <c:pivotFmt>
        <c:idx val="1403"/>
        <c:spPr>
          <a:solidFill>
            <a:schemeClr val="accent1"/>
          </a:solidFill>
          <a:ln>
            <a:noFill/>
          </a:ln>
          <a:effectLst/>
        </c:spPr>
      </c:pivotFmt>
      <c:pivotFmt>
        <c:idx val="1404"/>
        <c:spPr>
          <a:solidFill>
            <a:schemeClr val="accent1"/>
          </a:solidFill>
          <a:ln>
            <a:noFill/>
          </a:ln>
          <a:effectLst/>
        </c:spPr>
      </c:pivotFmt>
      <c:pivotFmt>
        <c:idx val="1405"/>
        <c:spPr>
          <a:solidFill>
            <a:schemeClr val="accent1"/>
          </a:solidFill>
          <a:ln>
            <a:noFill/>
          </a:ln>
          <a:effectLst/>
        </c:spPr>
      </c:pivotFmt>
      <c:pivotFmt>
        <c:idx val="1406"/>
        <c:spPr>
          <a:solidFill>
            <a:schemeClr val="accent1"/>
          </a:solidFill>
          <a:ln>
            <a:noFill/>
          </a:ln>
          <a:effectLst/>
        </c:spPr>
      </c:pivotFmt>
      <c:pivotFmt>
        <c:idx val="1407"/>
        <c:spPr>
          <a:solidFill>
            <a:schemeClr val="accent1"/>
          </a:solidFill>
          <a:ln>
            <a:noFill/>
          </a:ln>
          <a:effectLst/>
        </c:spPr>
      </c:pivotFmt>
      <c:pivotFmt>
        <c:idx val="1408"/>
        <c:spPr>
          <a:solidFill>
            <a:schemeClr val="accent1"/>
          </a:solidFill>
          <a:ln>
            <a:noFill/>
          </a:ln>
          <a:effectLst/>
        </c:spPr>
      </c:pivotFmt>
      <c:pivotFmt>
        <c:idx val="1409"/>
        <c:spPr>
          <a:solidFill>
            <a:schemeClr val="accent1"/>
          </a:solidFill>
          <a:ln>
            <a:noFill/>
          </a:ln>
          <a:effectLst/>
        </c:spPr>
      </c:pivotFmt>
      <c:pivotFmt>
        <c:idx val="1410"/>
        <c:spPr>
          <a:solidFill>
            <a:schemeClr val="accent1"/>
          </a:solidFill>
          <a:ln>
            <a:noFill/>
          </a:ln>
          <a:effectLst/>
        </c:spPr>
      </c:pivotFmt>
      <c:pivotFmt>
        <c:idx val="1411"/>
        <c:spPr>
          <a:solidFill>
            <a:schemeClr val="accent1"/>
          </a:solidFill>
          <a:ln>
            <a:noFill/>
          </a:ln>
          <a:effectLst/>
        </c:spPr>
      </c:pivotFmt>
      <c:pivotFmt>
        <c:idx val="1412"/>
        <c:spPr>
          <a:solidFill>
            <a:schemeClr val="accent1"/>
          </a:solidFill>
          <a:ln>
            <a:noFill/>
          </a:ln>
          <a:effectLst/>
        </c:spPr>
      </c:pivotFmt>
      <c:pivotFmt>
        <c:idx val="1413"/>
        <c:spPr>
          <a:solidFill>
            <a:schemeClr val="accent1"/>
          </a:solidFill>
          <a:ln>
            <a:noFill/>
          </a:ln>
          <a:effectLst/>
        </c:spPr>
      </c:pivotFmt>
      <c:pivotFmt>
        <c:idx val="1414"/>
        <c:spPr>
          <a:solidFill>
            <a:schemeClr val="accent1"/>
          </a:solidFill>
          <a:ln>
            <a:noFill/>
          </a:ln>
          <a:effectLst/>
        </c:spPr>
      </c:pivotFmt>
      <c:pivotFmt>
        <c:idx val="1415"/>
        <c:spPr>
          <a:solidFill>
            <a:schemeClr val="accent1"/>
          </a:solidFill>
          <a:ln>
            <a:noFill/>
          </a:ln>
          <a:effectLst/>
        </c:spPr>
      </c:pivotFmt>
      <c:pivotFmt>
        <c:idx val="1416"/>
        <c:spPr>
          <a:solidFill>
            <a:schemeClr val="accent1"/>
          </a:solidFill>
          <a:ln>
            <a:noFill/>
          </a:ln>
          <a:effectLst/>
        </c:spPr>
      </c:pivotFmt>
      <c:pivotFmt>
        <c:idx val="1417"/>
        <c:spPr>
          <a:solidFill>
            <a:schemeClr val="accent1"/>
          </a:solidFill>
          <a:ln>
            <a:noFill/>
          </a:ln>
          <a:effectLst/>
        </c:spPr>
      </c:pivotFmt>
      <c:pivotFmt>
        <c:idx val="1418"/>
        <c:spPr>
          <a:solidFill>
            <a:schemeClr val="accent1"/>
          </a:solidFill>
          <a:ln>
            <a:noFill/>
          </a:ln>
          <a:effectLst/>
        </c:spPr>
      </c:pivotFmt>
      <c:pivotFmt>
        <c:idx val="1419"/>
        <c:spPr>
          <a:solidFill>
            <a:schemeClr val="accent1"/>
          </a:solidFill>
          <a:ln>
            <a:noFill/>
          </a:ln>
          <a:effectLst/>
        </c:spPr>
      </c:pivotFmt>
      <c:pivotFmt>
        <c:idx val="1420"/>
        <c:spPr>
          <a:solidFill>
            <a:schemeClr val="accent1"/>
          </a:solidFill>
          <a:ln>
            <a:noFill/>
          </a:ln>
          <a:effectLst/>
        </c:spPr>
      </c:pivotFmt>
      <c:pivotFmt>
        <c:idx val="1421"/>
        <c:spPr>
          <a:solidFill>
            <a:schemeClr val="accent1"/>
          </a:solidFill>
          <a:ln>
            <a:noFill/>
          </a:ln>
          <a:effectLst/>
        </c:spPr>
      </c:pivotFmt>
      <c:pivotFmt>
        <c:idx val="1422"/>
        <c:spPr>
          <a:solidFill>
            <a:schemeClr val="accent1"/>
          </a:solidFill>
          <a:ln>
            <a:noFill/>
          </a:ln>
          <a:effectLst/>
        </c:spPr>
      </c:pivotFmt>
      <c:pivotFmt>
        <c:idx val="1423"/>
        <c:spPr>
          <a:solidFill>
            <a:schemeClr val="accent1"/>
          </a:solidFill>
          <a:ln>
            <a:noFill/>
          </a:ln>
          <a:effectLst/>
        </c:spPr>
      </c:pivotFmt>
      <c:pivotFmt>
        <c:idx val="1424"/>
        <c:spPr>
          <a:solidFill>
            <a:schemeClr val="accent1"/>
          </a:solidFill>
          <a:ln>
            <a:noFill/>
          </a:ln>
          <a:effectLst/>
        </c:spPr>
      </c:pivotFmt>
      <c:pivotFmt>
        <c:idx val="1425"/>
        <c:spPr>
          <a:solidFill>
            <a:schemeClr val="accent1"/>
          </a:solidFill>
          <a:ln>
            <a:noFill/>
          </a:ln>
          <a:effectLst/>
        </c:spPr>
      </c:pivotFmt>
      <c:pivotFmt>
        <c:idx val="1426"/>
        <c:spPr>
          <a:solidFill>
            <a:schemeClr val="accent1"/>
          </a:solidFill>
          <a:ln>
            <a:noFill/>
          </a:ln>
          <a:effectLst/>
        </c:spPr>
      </c:pivotFmt>
      <c:pivotFmt>
        <c:idx val="1427"/>
        <c:spPr>
          <a:solidFill>
            <a:schemeClr val="accent1"/>
          </a:solidFill>
          <a:ln>
            <a:noFill/>
          </a:ln>
          <a:effectLst/>
        </c:spPr>
      </c:pivotFmt>
      <c:pivotFmt>
        <c:idx val="1428"/>
        <c:spPr>
          <a:solidFill>
            <a:schemeClr val="accent1"/>
          </a:solidFill>
          <a:ln>
            <a:noFill/>
          </a:ln>
          <a:effectLst/>
        </c:spPr>
      </c:pivotFmt>
      <c:pivotFmt>
        <c:idx val="1429"/>
        <c:spPr>
          <a:solidFill>
            <a:schemeClr val="accent1"/>
          </a:solidFill>
          <a:ln>
            <a:noFill/>
          </a:ln>
          <a:effectLst/>
        </c:spPr>
      </c:pivotFmt>
      <c:pivotFmt>
        <c:idx val="1430"/>
        <c:spPr>
          <a:solidFill>
            <a:schemeClr val="accent1"/>
          </a:solidFill>
          <a:ln>
            <a:noFill/>
          </a:ln>
          <a:effectLst/>
        </c:spPr>
      </c:pivotFmt>
      <c:pivotFmt>
        <c:idx val="1431"/>
        <c:spPr>
          <a:solidFill>
            <a:schemeClr val="accent1"/>
          </a:solidFill>
          <a:ln>
            <a:noFill/>
          </a:ln>
          <a:effectLst/>
        </c:spPr>
      </c:pivotFmt>
      <c:pivotFmt>
        <c:idx val="1432"/>
        <c:spPr>
          <a:solidFill>
            <a:schemeClr val="accent1"/>
          </a:solidFill>
          <a:ln>
            <a:noFill/>
          </a:ln>
          <a:effectLst/>
        </c:spPr>
      </c:pivotFmt>
      <c:pivotFmt>
        <c:idx val="1433"/>
        <c:spPr>
          <a:solidFill>
            <a:schemeClr val="accent1"/>
          </a:solidFill>
          <a:ln>
            <a:noFill/>
          </a:ln>
          <a:effectLst/>
        </c:spPr>
      </c:pivotFmt>
      <c:pivotFmt>
        <c:idx val="1434"/>
        <c:spPr>
          <a:solidFill>
            <a:schemeClr val="accent1"/>
          </a:solidFill>
          <a:ln>
            <a:noFill/>
          </a:ln>
          <a:effectLst/>
        </c:spPr>
      </c:pivotFmt>
      <c:pivotFmt>
        <c:idx val="1435"/>
        <c:spPr>
          <a:solidFill>
            <a:schemeClr val="accent1"/>
          </a:solidFill>
          <a:ln>
            <a:noFill/>
          </a:ln>
          <a:effectLst/>
        </c:spPr>
      </c:pivotFmt>
      <c:pivotFmt>
        <c:idx val="1436"/>
        <c:spPr>
          <a:solidFill>
            <a:schemeClr val="accent1"/>
          </a:solidFill>
          <a:ln>
            <a:noFill/>
          </a:ln>
          <a:effectLst/>
        </c:spPr>
      </c:pivotFmt>
      <c:pivotFmt>
        <c:idx val="1437"/>
        <c:spPr>
          <a:solidFill>
            <a:schemeClr val="accent1"/>
          </a:solidFill>
          <a:ln>
            <a:noFill/>
          </a:ln>
          <a:effectLst/>
        </c:spPr>
      </c:pivotFmt>
      <c:pivotFmt>
        <c:idx val="1438"/>
        <c:spPr>
          <a:solidFill>
            <a:schemeClr val="accent1"/>
          </a:solidFill>
          <a:ln>
            <a:noFill/>
          </a:ln>
          <a:effectLst/>
        </c:spPr>
      </c:pivotFmt>
      <c:pivotFmt>
        <c:idx val="1439"/>
        <c:spPr>
          <a:solidFill>
            <a:schemeClr val="accent1"/>
          </a:solidFill>
          <a:ln>
            <a:noFill/>
          </a:ln>
          <a:effectLst/>
        </c:spPr>
      </c:pivotFmt>
      <c:pivotFmt>
        <c:idx val="1440"/>
        <c:spPr>
          <a:solidFill>
            <a:schemeClr val="accent1"/>
          </a:solidFill>
          <a:ln>
            <a:noFill/>
          </a:ln>
          <a:effectLst/>
        </c:spPr>
      </c:pivotFmt>
      <c:pivotFmt>
        <c:idx val="1441"/>
        <c:spPr>
          <a:solidFill>
            <a:schemeClr val="accent1"/>
          </a:solidFill>
          <a:ln>
            <a:noFill/>
          </a:ln>
          <a:effectLst/>
        </c:spPr>
      </c:pivotFmt>
      <c:pivotFmt>
        <c:idx val="1442"/>
        <c:spPr>
          <a:solidFill>
            <a:schemeClr val="accent1"/>
          </a:solidFill>
          <a:ln>
            <a:noFill/>
          </a:ln>
          <a:effectLst/>
        </c:spPr>
      </c:pivotFmt>
      <c:pivotFmt>
        <c:idx val="1443"/>
        <c:spPr>
          <a:solidFill>
            <a:schemeClr val="accent1"/>
          </a:solidFill>
          <a:ln>
            <a:noFill/>
          </a:ln>
          <a:effectLst/>
        </c:spPr>
      </c:pivotFmt>
      <c:pivotFmt>
        <c:idx val="1444"/>
        <c:spPr>
          <a:solidFill>
            <a:schemeClr val="accent1"/>
          </a:solidFill>
          <a:ln>
            <a:noFill/>
          </a:ln>
          <a:effectLst/>
        </c:spPr>
      </c:pivotFmt>
      <c:pivotFmt>
        <c:idx val="1445"/>
        <c:spPr>
          <a:solidFill>
            <a:schemeClr val="accent1"/>
          </a:solidFill>
          <a:ln>
            <a:noFill/>
          </a:ln>
          <a:effectLst/>
        </c:spPr>
      </c:pivotFmt>
      <c:pivotFmt>
        <c:idx val="1446"/>
        <c:spPr>
          <a:solidFill>
            <a:schemeClr val="accent1"/>
          </a:solidFill>
          <a:ln>
            <a:noFill/>
          </a:ln>
          <a:effectLst/>
        </c:spPr>
      </c:pivotFmt>
      <c:pivotFmt>
        <c:idx val="1447"/>
        <c:spPr>
          <a:solidFill>
            <a:schemeClr val="accent1"/>
          </a:solidFill>
          <a:ln>
            <a:noFill/>
          </a:ln>
          <a:effectLst/>
        </c:spPr>
      </c:pivotFmt>
      <c:pivotFmt>
        <c:idx val="1448"/>
        <c:spPr>
          <a:solidFill>
            <a:schemeClr val="accent1"/>
          </a:solidFill>
          <a:ln>
            <a:noFill/>
          </a:ln>
          <a:effectLst/>
        </c:spPr>
      </c:pivotFmt>
      <c:pivotFmt>
        <c:idx val="1449"/>
        <c:spPr>
          <a:solidFill>
            <a:schemeClr val="accent1"/>
          </a:solidFill>
          <a:ln>
            <a:noFill/>
          </a:ln>
          <a:effectLst/>
        </c:spPr>
      </c:pivotFmt>
      <c:pivotFmt>
        <c:idx val="1450"/>
        <c:spPr>
          <a:solidFill>
            <a:schemeClr val="accent1"/>
          </a:solidFill>
          <a:ln>
            <a:noFill/>
          </a:ln>
          <a:effectLst/>
        </c:spPr>
      </c:pivotFmt>
      <c:pivotFmt>
        <c:idx val="1451"/>
        <c:spPr>
          <a:solidFill>
            <a:schemeClr val="accent1"/>
          </a:solidFill>
          <a:ln>
            <a:noFill/>
          </a:ln>
          <a:effectLst/>
        </c:spPr>
      </c:pivotFmt>
      <c:pivotFmt>
        <c:idx val="1452"/>
        <c:spPr>
          <a:solidFill>
            <a:schemeClr val="accent1"/>
          </a:solidFill>
          <a:ln>
            <a:noFill/>
          </a:ln>
          <a:effectLst/>
        </c:spPr>
      </c:pivotFmt>
      <c:pivotFmt>
        <c:idx val="1453"/>
        <c:spPr>
          <a:solidFill>
            <a:schemeClr val="accent1"/>
          </a:solidFill>
          <a:ln>
            <a:noFill/>
          </a:ln>
          <a:effectLst/>
        </c:spPr>
      </c:pivotFmt>
      <c:pivotFmt>
        <c:idx val="1454"/>
        <c:spPr>
          <a:solidFill>
            <a:schemeClr val="accent1"/>
          </a:solidFill>
          <a:ln>
            <a:noFill/>
          </a:ln>
          <a:effectLst/>
        </c:spPr>
      </c:pivotFmt>
      <c:pivotFmt>
        <c:idx val="1455"/>
        <c:spPr>
          <a:solidFill>
            <a:schemeClr val="accent1"/>
          </a:solidFill>
          <a:ln>
            <a:noFill/>
          </a:ln>
          <a:effectLst/>
        </c:spPr>
      </c:pivotFmt>
      <c:pivotFmt>
        <c:idx val="1456"/>
        <c:spPr>
          <a:solidFill>
            <a:schemeClr val="accent1"/>
          </a:solidFill>
          <a:ln>
            <a:noFill/>
          </a:ln>
          <a:effectLst/>
        </c:spPr>
      </c:pivotFmt>
      <c:pivotFmt>
        <c:idx val="1457"/>
        <c:spPr>
          <a:solidFill>
            <a:schemeClr val="accent1"/>
          </a:solidFill>
          <a:ln>
            <a:noFill/>
          </a:ln>
          <a:effectLst/>
        </c:spPr>
      </c:pivotFmt>
      <c:pivotFmt>
        <c:idx val="1458"/>
        <c:spPr>
          <a:solidFill>
            <a:schemeClr val="accent1"/>
          </a:solidFill>
          <a:ln>
            <a:noFill/>
          </a:ln>
          <a:effectLst/>
        </c:spPr>
      </c:pivotFmt>
      <c:pivotFmt>
        <c:idx val="1459"/>
        <c:spPr>
          <a:solidFill>
            <a:schemeClr val="accent1"/>
          </a:solidFill>
          <a:ln>
            <a:noFill/>
          </a:ln>
          <a:effectLst/>
        </c:spPr>
      </c:pivotFmt>
      <c:pivotFmt>
        <c:idx val="1460"/>
        <c:spPr>
          <a:solidFill>
            <a:schemeClr val="accent1"/>
          </a:solidFill>
          <a:ln>
            <a:noFill/>
          </a:ln>
          <a:effectLst/>
        </c:spPr>
      </c:pivotFmt>
      <c:pivotFmt>
        <c:idx val="1461"/>
        <c:spPr>
          <a:solidFill>
            <a:schemeClr val="accent1"/>
          </a:solidFill>
          <a:ln>
            <a:noFill/>
          </a:ln>
          <a:effectLst/>
        </c:spPr>
      </c:pivotFmt>
      <c:pivotFmt>
        <c:idx val="1462"/>
        <c:spPr>
          <a:solidFill>
            <a:schemeClr val="accent1"/>
          </a:solidFill>
          <a:ln>
            <a:noFill/>
          </a:ln>
          <a:effectLst/>
        </c:spPr>
      </c:pivotFmt>
      <c:pivotFmt>
        <c:idx val="1463"/>
        <c:spPr>
          <a:solidFill>
            <a:schemeClr val="accent1"/>
          </a:solidFill>
          <a:ln>
            <a:noFill/>
          </a:ln>
          <a:effectLst/>
        </c:spPr>
      </c:pivotFmt>
      <c:pivotFmt>
        <c:idx val="1464"/>
        <c:spPr>
          <a:solidFill>
            <a:schemeClr val="accent1"/>
          </a:solidFill>
          <a:ln>
            <a:noFill/>
          </a:ln>
          <a:effectLst/>
        </c:spPr>
      </c:pivotFmt>
      <c:pivotFmt>
        <c:idx val="1465"/>
        <c:spPr>
          <a:solidFill>
            <a:schemeClr val="accent1"/>
          </a:solidFill>
          <a:ln>
            <a:noFill/>
          </a:ln>
          <a:effectLst/>
        </c:spPr>
      </c:pivotFmt>
      <c:pivotFmt>
        <c:idx val="1466"/>
        <c:spPr>
          <a:solidFill>
            <a:schemeClr val="accent1"/>
          </a:solidFill>
          <a:ln>
            <a:noFill/>
          </a:ln>
          <a:effectLst/>
        </c:spPr>
      </c:pivotFmt>
      <c:pivotFmt>
        <c:idx val="1467"/>
        <c:spPr>
          <a:solidFill>
            <a:schemeClr val="accent1"/>
          </a:solidFill>
          <a:ln>
            <a:noFill/>
          </a:ln>
          <a:effectLst/>
        </c:spPr>
      </c:pivotFmt>
      <c:pivotFmt>
        <c:idx val="1468"/>
        <c:spPr>
          <a:solidFill>
            <a:schemeClr val="accent1"/>
          </a:solidFill>
          <a:ln>
            <a:noFill/>
          </a:ln>
          <a:effectLst/>
        </c:spPr>
      </c:pivotFmt>
      <c:pivotFmt>
        <c:idx val="1469"/>
        <c:spPr>
          <a:solidFill>
            <a:schemeClr val="accent1"/>
          </a:solidFill>
          <a:ln>
            <a:noFill/>
          </a:ln>
          <a:effectLst/>
        </c:spPr>
      </c:pivotFmt>
      <c:pivotFmt>
        <c:idx val="1470"/>
        <c:spPr>
          <a:solidFill>
            <a:schemeClr val="accent1"/>
          </a:solidFill>
          <a:ln>
            <a:noFill/>
          </a:ln>
          <a:effectLst/>
        </c:spPr>
      </c:pivotFmt>
      <c:pivotFmt>
        <c:idx val="1471"/>
        <c:spPr>
          <a:solidFill>
            <a:schemeClr val="accent1"/>
          </a:solidFill>
          <a:ln>
            <a:noFill/>
          </a:ln>
          <a:effectLst/>
        </c:spPr>
      </c:pivotFmt>
      <c:pivotFmt>
        <c:idx val="1472"/>
        <c:spPr>
          <a:solidFill>
            <a:schemeClr val="accent1"/>
          </a:solidFill>
          <a:ln>
            <a:noFill/>
          </a:ln>
          <a:effectLst/>
        </c:spPr>
      </c:pivotFmt>
      <c:pivotFmt>
        <c:idx val="1473"/>
        <c:spPr>
          <a:solidFill>
            <a:schemeClr val="accent1"/>
          </a:solidFill>
          <a:ln>
            <a:noFill/>
          </a:ln>
          <a:effectLst/>
        </c:spPr>
      </c:pivotFmt>
      <c:pivotFmt>
        <c:idx val="1474"/>
        <c:spPr>
          <a:solidFill>
            <a:schemeClr val="accent1"/>
          </a:solidFill>
          <a:ln>
            <a:noFill/>
          </a:ln>
          <a:effectLst/>
        </c:spPr>
      </c:pivotFmt>
      <c:pivotFmt>
        <c:idx val="1475"/>
        <c:spPr>
          <a:solidFill>
            <a:schemeClr val="accent1"/>
          </a:solidFill>
          <a:ln>
            <a:noFill/>
          </a:ln>
          <a:effectLst/>
        </c:spPr>
      </c:pivotFmt>
      <c:pivotFmt>
        <c:idx val="1476"/>
        <c:spPr>
          <a:solidFill>
            <a:schemeClr val="accent1"/>
          </a:solidFill>
          <a:ln>
            <a:noFill/>
          </a:ln>
          <a:effectLst/>
        </c:spPr>
      </c:pivotFmt>
      <c:pivotFmt>
        <c:idx val="1477"/>
        <c:spPr>
          <a:solidFill>
            <a:schemeClr val="accent1"/>
          </a:solidFill>
          <a:ln>
            <a:noFill/>
          </a:ln>
          <a:effectLst/>
        </c:spPr>
      </c:pivotFmt>
      <c:pivotFmt>
        <c:idx val="1478"/>
        <c:spPr>
          <a:solidFill>
            <a:schemeClr val="accent1"/>
          </a:solidFill>
          <a:ln>
            <a:noFill/>
          </a:ln>
          <a:effectLst/>
        </c:spPr>
      </c:pivotFmt>
      <c:pivotFmt>
        <c:idx val="1479"/>
        <c:spPr>
          <a:solidFill>
            <a:schemeClr val="accent1"/>
          </a:solidFill>
          <a:ln>
            <a:noFill/>
          </a:ln>
          <a:effectLst/>
        </c:spPr>
      </c:pivotFmt>
      <c:pivotFmt>
        <c:idx val="1480"/>
        <c:spPr>
          <a:solidFill>
            <a:schemeClr val="accent1"/>
          </a:solidFill>
          <a:ln>
            <a:noFill/>
          </a:ln>
          <a:effectLst/>
        </c:spPr>
      </c:pivotFmt>
      <c:pivotFmt>
        <c:idx val="1481"/>
        <c:spPr>
          <a:solidFill>
            <a:schemeClr val="accent1"/>
          </a:solidFill>
          <a:ln>
            <a:noFill/>
          </a:ln>
          <a:effectLst/>
        </c:spPr>
      </c:pivotFmt>
      <c:pivotFmt>
        <c:idx val="1482"/>
        <c:spPr>
          <a:solidFill>
            <a:schemeClr val="accent1"/>
          </a:solidFill>
          <a:ln>
            <a:noFill/>
          </a:ln>
          <a:effectLst/>
        </c:spPr>
      </c:pivotFmt>
      <c:pivotFmt>
        <c:idx val="1483"/>
        <c:spPr>
          <a:solidFill>
            <a:schemeClr val="accent1"/>
          </a:solidFill>
          <a:ln>
            <a:noFill/>
          </a:ln>
          <a:effectLst/>
        </c:spPr>
      </c:pivotFmt>
      <c:pivotFmt>
        <c:idx val="1484"/>
        <c:spPr>
          <a:solidFill>
            <a:schemeClr val="accent1"/>
          </a:solidFill>
          <a:ln>
            <a:noFill/>
          </a:ln>
          <a:effectLst/>
        </c:spPr>
      </c:pivotFmt>
      <c:pivotFmt>
        <c:idx val="1485"/>
        <c:spPr>
          <a:solidFill>
            <a:schemeClr val="accent1"/>
          </a:solidFill>
          <a:ln>
            <a:noFill/>
          </a:ln>
          <a:effectLst/>
        </c:spPr>
      </c:pivotFmt>
      <c:pivotFmt>
        <c:idx val="1486"/>
        <c:spPr>
          <a:solidFill>
            <a:schemeClr val="accent1"/>
          </a:solidFill>
          <a:ln>
            <a:noFill/>
          </a:ln>
          <a:effectLst/>
        </c:spPr>
      </c:pivotFmt>
      <c:pivotFmt>
        <c:idx val="1487"/>
        <c:spPr>
          <a:solidFill>
            <a:schemeClr val="accent1"/>
          </a:solidFill>
          <a:ln>
            <a:noFill/>
          </a:ln>
          <a:effectLst/>
        </c:spPr>
      </c:pivotFmt>
      <c:pivotFmt>
        <c:idx val="1488"/>
        <c:spPr>
          <a:solidFill>
            <a:schemeClr val="accent1"/>
          </a:solidFill>
          <a:ln>
            <a:noFill/>
          </a:ln>
          <a:effectLst/>
        </c:spPr>
      </c:pivotFmt>
      <c:pivotFmt>
        <c:idx val="1489"/>
        <c:spPr>
          <a:solidFill>
            <a:schemeClr val="accent1"/>
          </a:solidFill>
          <a:ln>
            <a:noFill/>
          </a:ln>
          <a:effectLst/>
        </c:spPr>
      </c:pivotFmt>
      <c:pivotFmt>
        <c:idx val="1490"/>
        <c:spPr>
          <a:solidFill>
            <a:schemeClr val="accent1"/>
          </a:solidFill>
          <a:ln>
            <a:noFill/>
          </a:ln>
          <a:effectLst/>
        </c:spPr>
      </c:pivotFmt>
      <c:pivotFmt>
        <c:idx val="1491"/>
        <c:spPr>
          <a:solidFill>
            <a:schemeClr val="accent1"/>
          </a:solidFill>
          <a:ln>
            <a:noFill/>
          </a:ln>
          <a:effectLst/>
        </c:spPr>
      </c:pivotFmt>
      <c:pivotFmt>
        <c:idx val="1492"/>
        <c:spPr>
          <a:solidFill>
            <a:schemeClr val="accent1"/>
          </a:solidFill>
          <a:ln>
            <a:noFill/>
          </a:ln>
          <a:effectLst/>
        </c:spPr>
      </c:pivotFmt>
      <c:pivotFmt>
        <c:idx val="1493"/>
        <c:spPr>
          <a:solidFill>
            <a:schemeClr val="accent1"/>
          </a:solidFill>
          <a:ln>
            <a:noFill/>
          </a:ln>
          <a:effectLst/>
        </c:spPr>
      </c:pivotFmt>
      <c:pivotFmt>
        <c:idx val="1494"/>
        <c:spPr>
          <a:solidFill>
            <a:schemeClr val="accent1"/>
          </a:solidFill>
          <a:ln>
            <a:noFill/>
          </a:ln>
          <a:effectLst/>
        </c:spPr>
      </c:pivotFmt>
      <c:pivotFmt>
        <c:idx val="1495"/>
        <c:spPr>
          <a:solidFill>
            <a:schemeClr val="accent1"/>
          </a:solidFill>
          <a:ln>
            <a:noFill/>
          </a:ln>
          <a:effectLst/>
        </c:spPr>
      </c:pivotFmt>
      <c:pivotFmt>
        <c:idx val="1496"/>
        <c:spPr>
          <a:solidFill>
            <a:schemeClr val="accent1"/>
          </a:solidFill>
          <a:ln>
            <a:noFill/>
          </a:ln>
          <a:effectLst/>
        </c:spPr>
      </c:pivotFmt>
      <c:pivotFmt>
        <c:idx val="1497"/>
        <c:spPr>
          <a:solidFill>
            <a:schemeClr val="accent1"/>
          </a:solidFill>
          <a:ln>
            <a:noFill/>
          </a:ln>
          <a:effectLst/>
        </c:spPr>
      </c:pivotFmt>
      <c:pivotFmt>
        <c:idx val="1498"/>
        <c:spPr>
          <a:solidFill>
            <a:schemeClr val="accent1"/>
          </a:solidFill>
          <a:ln>
            <a:noFill/>
          </a:ln>
          <a:effectLst/>
        </c:spPr>
      </c:pivotFmt>
      <c:pivotFmt>
        <c:idx val="1499"/>
        <c:spPr>
          <a:solidFill>
            <a:schemeClr val="accent1"/>
          </a:solidFill>
          <a:ln>
            <a:noFill/>
          </a:ln>
          <a:effectLst/>
        </c:spPr>
      </c:pivotFmt>
      <c:pivotFmt>
        <c:idx val="1500"/>
        <c:spPr>
          <a:solidFill>
            <a:schemeClr val="accent1"/>
          </a:solidFill>
          <a:ln>
            <a:noFill/>
          </a:ln>
          <a:effectLst/>
        </c:spPr>
      </c:pivotFmt>
      <c:pivotFmt>
        <c:idx val="1501"/>
        <c:spPr>
          <a:solidFill>
            <a:schemeClr val="accent1"/>
          </a:solidFill>
          <a:ln>
            <a:noFill/>
          </a:ln>
          <a:effectLst/>
        </c:spPr>
      </c:pivotFmt>
      <c:pivotFmt>
        <c:idx val="1502"/>
        <c:spPr>
          <a:solidFill>
            <a:schemeClr val="accent1"/>
          </a:solidFill>
          <a:ln>
            <a:noFill/>
          </a:ln>
          <a:effectLst/>
        </c:spPr>
      </c:pivotFmt>
      <c:pivotFmt>
        <c:idx val="1503"/>
        <c:spPr>
          <a:solidFill>
            <a:schemeClr val="accent1"/>
          </a:solidFill>
          <a:ln>
            <a:noFill/>
          </a:ln>
          <a:effectLst/>
        </c:spPr>
      </c:pivotFmt>
      <c:pivotFmt>
        <c:idx val="1504"/>
        <c:spPr>
          <a:solidFill>
            <a:schemeClr val="accent1"/>
          </a:solidFill>
          <a:ln>
            <a:noFill/>
          </a:ln>
          <a:effectLst/>
        </c:spPr>
      </c:pivotFmt>
      <c:pivotFmt>
        <c:idx val="1505"/>
        <c:spPr>
          <a:solidFill>
            <a:schemeClr val="accent1"/>
          </a:solidFill>
          <a:ln>
            <a:noFill/>
          </a:ln>
          <a:effectLst/>
        </c:spPr>
      </c:pivotFmt>
      <c:pivotFmt>
        <c:idx val="1506"/>
        <c:spPr>
          <a:solidFill>
            <a:schemeClr val="accent1"/>
          </a:solidFill>
          <a:ln>
            <a:noFill/>
          </a:ln>
          <a:effectLst/>
        </c:spPr>
      </c:pivotFmt>
      <c:pivotFmt>
        <c:idx val="1507"/>
        <c:spPr>
          <a:solidFill>
            <a:schemeClr val="accent1"/>
          </a:solidFill>
          <a:ln>
            <a:noFill/>
          </a:ln>
          <a:effectLst/>
        </c:spPr>
      </c:pivotFmt>
      <c:pivotFmt>
        <c:idx val="1508"/>
        <c:spPr>
          <a:solidFill>
            <a:schemeClr val="accent1"/>
          </a:solidFill>
          <a:ln>
            <a:noFill/>
          </a:ln>
          <a:effectLst/>
        </c:spPr>
      </c:pivotFmt>
      <c:pivotFmt>
        <c:idx val="1509"/>
        <c:spPr>
          <a:solidFill>
            <a:schemeClr val="accent1"/>
          </a:solidFill>
          <a:ln>
            <a:noFill/>
          </a:ln>
          <a:effectLst/>
        </c:spPr>
      </c:pivotFmt>
      <c:pivotFmt>
        <c:idx val="1510"/>
        <c:spPr>
          <a:solidFill>
            <a:schemeClr val="accent1"/>
          </a:solidFill>
          <a:ln>
            <a:noFill/>
          </a:ln>
          <a:effectLst/>
        </c:spPr>
      </c:pivotFmt>
      <c:pivotFmt>
        <c:idx val="1511"/>
        <c:spPr>
          <a:solidFill>
            <a:schemeClr val="accent1"/>
          </a:solidFill>
          <a:ln>
            <a:noFill/>
          </a:ln>
          <a:effectLst/>
        </c:spPr>
      </c:pivotFmt>
      <c:pivotFmt>
        <c:idx val="1512"/>
        <c:spPr>
          <a:solidFill>
            <a:schemeClr val="accent1"/>
          </a:solidFill>
          <a:ln>
            <a:noFill/>
          </a:ln>
          <a:effectLst/>
        </c:spPr>
      </c:pivotFmt>
      <c:pivotFmt>
        <c:idx val="1513"/>
        <c:spPr>
          <a:solidFill>
            <a:schemeClr val="accent1"/>
          </a:solidFill>
          <a:ln>
            <a:noFill/>
          </a:ln>
          <a:effectLst/>
        </c:spPr>
      </c:pivotFmt>
      <c:pivotFmt>
        <c:idx val="1514"/>
        <c:spPr>
          <a:solidFill>
            <a:schemeClr val="accent1"/>
          </a:solidFill>
          <a:ln>
            <a:noFill/>
          </a:ln>
          <a:effectLst/>
        </c:spPr>
      </c:pivotFmt>
      <c:pivotFmt>
        <c:idx val="1515"/>
        <c:spPr>
          <a:solidFill>
            <a:schemeClr val="accent1"/>
          </a:solidFill>
          <a:ln>
            <a:noFill/>
          </a:ln>
          <a:effectLst/>
        </c:spPr>
      </c:pivotFmt>
      <c:pivotFmt>
        <c:idx val="1516"/>
        <c:spPr>
          <a:solidFill>
            <a:schemeClr val="accent1"/>
          </a:solidFill>
          <a:ln>
            <a:noFill/>
          </a:ln>
          <a:effectLst/>
        </c:spPr>
      </c:pivotFmt>
      <c:pivotFmt>
        <c:idx val="1517"/>
        <c:spPr>
          <a:solidFill>
            <a:schemeClr val="accent1"/>
          </a:solidFill>
          <a:ln>
            <a:noFill/>
          </a:ln>
          <a:effectLst/>
        </c:spPr>
      </c:pivotFmt>
      <c:pivotFmt>
        <c:idx val="1518"/>
        <c:spPr>
          <a:solidFill>
            <a:schemeClr val="accent1"/>
          </a:solidFill>
          <a:ln>
            <a:noFill/>
          </a:ln>
          <a:effectLst/>
        </c:spPr>
      </c:pivotFmt>
      <c:pivotFmt>
        <c:idx val="1519"/>
        <c:spPr>
          <a:solidFill>
            <a:schemeClr val="accent1"/>
          </a:solidFill>
          <a:ln>
            <a:noFill/>
          </a:ln>
          <a:effectLst/>
        </c:spPr>
      </c:pivotFmt>
      <c:pivotFmt>
        <c:idx val="1520"/>
        <c:spPr>
          <a:solidFill>
            <a:schemeClr val="accent1"/>
          </a:solidFill>
          <a:ln>
            <a:noFill/>
          </a:ln>
          <a:effectLst/>
        </c:spPr>
      </c:pivotFmt>
      <c:pivotFmt>
        <c:idx val="1521"/>
        <c:spPr>
          <a:solidFill>
            <a:schemeClr val="accent1"/>
          </a:solidFill>
          <a:ln>
            <a:noFill/>
          </a:ln>
          <a:effectLst/>
        </c:spPr>
      </c:pivotFmt>
      <c:pivotFmt>
        <c:idx val="1522"/>
        <c:spPr>
          <a:solidFill>
            <a:schemeClr val="accent1"/>
          </a:solidFill>
          <a:ln>
            <a:noFill/>
          </a:ln>
          <a:effectLst/>
        </c:spPr>
      </c:pivotFmt>
      <c:pivotFmt>
        <c:idx val="1523"/>
        <c:spPr>
          <a:solidFill>
            <a:schemeClr val="accent1"/>
          </a:solidFill>
          <a:ln>
            <a:noFill/>
          </a:ln>
          <a:effectLst/>
        </c:spPr>
      </c:pivotFmt>
      <c:pivotFmt>
        <c:idx val="1524"/>
        <c:spPr>
          <a:solidFill>
            <a:schemeClr val="accent1"/>
          </a:solidFill>
          <a:ln>
            <a:noFill/>
          </a:ln>
          <a:effectLst/>
        </c:spPr>
      </c:pivotFmt>
      <c:pivotFmt>
        <c:idx val="1525"/>
        <c:spPr>
          <a:solidFill>
            <a:schemeClr val="accent1"/>
          </a:solidFill>
          <a:ln>
            <a:noFill/>
          </a:ln>
          <a:effectLst/>
        </c:spPr>
      </c:pivotFmt>
      <c:pivotFmt>
        <c:idx val="1526"/>
        <c:spPr>
          <a:solidFill>
            <a:schemeClr val="accent1"/>
          </a:solidFill>
          <a:ln>
            <a:noFill/>
          </a:ln>
          <a:effectLst/>
        </c:spPr>
      </c:pivotFmt>
      <c:pivotFmt>
        <c:idx val="1527"/>
        <c:spPr>
          <a:solidFill>
            <a:schemeClr val="accent1"/>
          </a:solidFill>
          <a:ln>
            <a:noFill/>
          </a:ln>
          <a:effectLst/>
        </c:spPr>
      </c:pivotFmt>
      <c:pivotFmt>
        <c:idx val="1528"/>
        <c:spPr>
          <a:solidFill>
            <a:schemeClr val="accent1"/>
          </a:solidFill>
          <a:ln>
            <a:noFill/>
          </a:ln>
          <a:effectLst/>
        </c:spPr>
      </c:pivotFmt>
      <c:pivotFmt>
        <c:idx val="1529"/>
        <c:spPr>
          <a:solidFill>
            <a:schemeClr val="accent1"/>
          </a:solidFill>
          <a:ln>
            <a:noFill/>
          </a:ln>
          <a:effectLst/>
        </c:spPr>
      </c:pivotFmt>
      <c:pivotFmt>
        <c:idx val="1530"/>
        <c:spPr>
          <a:solidFill>
            <a:schemeClr val="accent1"/>
          </a:solidFill>
          <a:ln>
            <a:noFill/>
          </a:ln>
          <a:effectLst/>
        </c:spPr>
      </c:pivotFmt>
      <c:pivotFmt>
        <c:idx val="1531"/>
        <c:spPr>
          <a:solidFill>
            <a:schemeClr val="accent1"/>
          </a:solidFill>
          <a:ln>
            <a:noFill/>
          </a:ln>
          <a:effectLst/>
        </c:spPr>
      </c:pivotFmt>
      <c:pivotFmt>
        <c:idx val="1532"/>
        <c:spPr>
          <a:solidFill>
            <a:schemeClr val="accent1"/>
          </a:solidFill>
          <a:ln>
            <a:noFill/>
          </a:ln>
          <a:effectLst/>
        </c:spPr>
      </c:pivotFmt>
      <c:pivotFmt>
        <c:idx val="1533"/>
        <c:spPr>
          <a:solidFill>
            <a:schemeClr val="accent1"/>
          </a:solidFill>
          <a:ln>
            <a:noFill/>
          </a:ln>
          <a:effectLst/>
        </c:spPr>
      </c:pivotFmt>
      <c:pivotFmt>
        <c:idx val="1534"/>
        <c:spPr>
          <a:solidFill>
            <a:schemeClr val="accent1"/>
          </a:solidFill>
          <a:ln>
            <a:noFill/>
          </a:ln>
          <a:effectLst/>
        </c:spPr>
      </c:pivotFmt>
      <c:pivotFmt>
        <c:idx val="1535"/>
        <c:spPr>
          <a:solidFill>
            <a:schemeClr val="accent1"/>
          </a:solidFill>
          <a:ln>
            <a:noFill/>
          </a:ln>
          <a:effectLst/>
        </c:spPr>
      </c:pivotFmt>
      <c:pivotFmt>
        <c:idx val="1536"/>
        <c:spPr>
          <a:solidFill>
            <a:schemeClr val="accent1"/>
          </a:solidFill>
          <a:ln>
            <a:noFill/>
          </a:ln>
          <a:effectLst/>
        </c:spPr>
      </c:pivotFmt>
      <c:pivotFmt>
        <c:idx val="1537"/>
        <c:spPr>
          <a:solidFill>
            <a:schemeClr val="accent1"/>
          </a:solidFill>
          <a:ln>
            <a:noFill/>
          </a:ln>
          <a:effectLst/>
        </c:spPr>
      </c:pivotFmt>
      <c:pivotFmt>
        <c:idx val="1538"/>
        <c:spPr>
          <a:solidFill>
            <a:schemeClr val="accent1"/>
          </a:solidFill>
          <a:ln>
            <a:noFill/>
          </a:ln>
          <a:effectLst/>
        </c:spPr>
        <c:marker>
          <c:symbol val="none"/>
        </c:marker>
      </c:pivotFmt>
      <c:pivotFmt>
        <c:idx val="1539"/>
        <c:spPr>
          <a:solidFill>
            <a:schemeClr val="accent1"/>
          </a:solidFill>
          <a:ln>
            <a:noFill/>
          </a:ln>
          <a:effectLst/>
        </c:spPr>
      </c:pivotFmt>
      <c:pivotFmt>
        <c:idx val="1540"/>
        <c:spPr>
          <a:solidFill>
            <a:schemeClr val="accent1"/>
          </a:solidFill>
          <a:ln>
            <a:noFill/>
          </a:ln>
          <a:effectLst/>
        </c:spPr>
      </c:pivotFmt>
      <c:pivotFmt>
        <c:idx val="1541"/>
        <c:spPr>
          <a:solidFill>
            <a:schemeClr val="accent1"/>
          </a:solidFill>
          <a:ln>
            <a:noFill/>
          </a:ln>
          <a:effectLst/>
        </c:spPr>
      </c:pivotFmt>
      <c:pivotFmt>
        <c:idx val="1542"/>
        <c:spPr>
          <a:solidFill>
            <a:schemeClr val="accent1"/>
          </a:solidFill>
          <a:ln>
            <a:noFill/>
          </a:ln>
          <a:effectLst/>
        </c:spPr>
      </c:pivotFmt>
      <c:pivotFmt>
        <c:idx val="1543"/>
        <c:spPr>
          <a:solidFill>
            <a:schemeClr val="accent1"/>
          </a:solidFill>
          <a:ln>
            <a:noFill/>
          </a:ln>
          <a:effectLst/>
        </c:spPr>
      </c:pivotFmt>
      <c:pivotFmt>
        <c:idx val="1544"/>
        <c:spPr>
          <a:solidFill>
            <a:schemeClr val="accent1"/>
          </a:solidFill>
          <a:ln>
            <a:noFill/>
          </a:ln>
          <a:effectLst/>
        </c:spPr>
      </c:pivotFmt>
      <c:pivotFmt>
        <c:idx val="1545"/>
        <c:spPr>
          <a:solidFill>
            <a:schemeClr val="accent1"/>
          </a:solidFill>
          <a:ln>
            <a:noFill/>
          </a:ln>
          <a:effectLst/>
        </c:spPr>
      </c:pivotFmt>
      <c:pivotFmt>
        <c:idx val="1546"/>
        <c:spPr>
          <a:solidFill>
            <a:schemeClr val="accent1"/>
          </a:solidFill>
          <a:ln>
            <a:noFill/>
          </a:ln>
          <a:effectLst/>
        </c:spPr>
      </c:pivotFmt>
      <c:pivotFmt>
        <c:idx val="1547"/>
        <c:spPr>
          <a:solidFill>
            <a:schemeClr val="accent1"/>
          </a:solidFill>
          <a:ln>
            <a:noFill/>
          </a:ln>
          <a:effectLst/>
        </c:spPr>
      </c:pivotFmt>
      <c:pivotFmt>
        <c:idx val="1548"/>
        <c:spPr>
          <a:solidFill>
            <a:schemeClr val="accent1"/>
          </a:solidFill>
          <a:ln>
            <a:noFill/>
          </a:ln>
          <a:effectLst/>
        </c:spPr>
      </c:pivotFmt>
      <c:pivotFmt>
        <c:idx val="1549"/>
        <c:spPr>
          <a:solidFill>
            <a:schemeClr val="accent1"/>
          </a:solidFill>
          <a:ln>
            <a:noFill/>
          </a:ln>
          <a:effectLst/>
        </c:spPr>
      </c:pivotFmt>
      <c:pivotFmt>
        <c:idx val="1550"/>
        <c:spPr>
          <a:solidFill>
            <a:schemeClr val="accent1"/>
          </a:solidFill>
          <a:ln>
            <a:noFill/>
          </a:ln>
          <a:effectLst/>
        </c:spPr>
      </c:pivotFmt>
      <c:pivotFmt>
        <c:idx val="1551"/>
        <c:spPr>
          <a:solidFill>
            <a:schemeClr val="accent1"/>
          </a:solidFill>
          <a:ln>
            <a:noFill/>
          </a:ln>
          <a:effectLst/>
        </c:spPr>
      </c:pivotFmt>
      <c:pivotFmt>
        <c:idx val="1552"/>
        <c:spPr>
          <a:solidFill>
            <a:schemeClr val="accent1"/>
          </a:solidFill>
          <a:ln>
            <a:noFill/>
          </a:ln>
          <a:effectLst/>
        </c:spPr>
      </c:pivotFmt>
      <c:pivotFmt>
        <c:idx val="1553"/>
        <c:spPr>
          <a:solidFill>
            <a:schemeClr val="accent1"/>
          </a:solidFill>
          <a:ln>
            <a:noFill/>
          </a:ln>
          <a:effectLst/>
        </c:spPr>
      </c:pivotFmt>
      <c:pivotFmt>
        <c:idx val="1554"/>
        <c:spPr>
          <a:solidFill>
            <a:schemeClr val="accent1"/>
          </a:solidFill>
          <a:ln>
            <a:noFill/>
          </a:ln>
          <a:effectLst/>
        </c:spPr>
      </c:pivotFmt>
      <c:pivotFmt>
        <c:idx val="1555"/>
        <c:spPr>
          <a:solidFill>
            <a:schemeClr val="accent1"/>
          </a:solidFill>
          <a:ln>
            <a:noFill/>
          </a:ln>
          <a:effectLst/>
        </c:spPr>
      </c:pivotFmt>
      <c:pivotFmt>
        <c:idx val="1556"/>
        <c:spPr>
          <a:solidFill>
            <a:schemeClr val="accent1"/>
          </a:solidFill>
          <a:ln>
            <a:noFill/>
          </a:ln>
          <a:effectLst/>
        </c:spPr>
      </c:pivotFmt>
      <c:pivotFmt>
        <c:idx val="1557"/>
        <c:spPr>
          <a:solidFill>
            <a:schemeClr val="accent1"/>
          </a:solidFill>
          <a:ln>
            <a:noFill/>
          </a:ln>
          <a:effectLst/>
        </c:spPr>
      </c:pivotFmt>
      <c:pivotFmt>
        <c:idx val="1558"/>
        <c:spPr>
          <a:solidFill>
            <a:schemeClr val="accent1"/>
          </a:solidFill>
          <a:ln>
            <a:noFill/>
          </a:ln>
          <a:effectLst/>
        </c:spPr>
      </c:pivotFmt>
      <c:pivotFmt>
        <c:idx val="1559"/>
        <c:spPr>
          <a:solidFill>
            <a:schemeClr val="accent1"/>
          </a:solidFill>
          <a:ln>
            <a:noFill/>
          </a:ln>
          <a:effectLst/>
        </c:spPr>
      </c:pivotFmt>
      <c:pivotFmt>
        <c:idx val="1560"/>
        <c:spPr>
          <a:solidFill>
            <a:schemeClr val="accent1"/>
          </a:solidFill>
          <a:ln>
            <a:noFill/>
          </a:ln>
          <a:effectLst/>
        </c:spPr>
      </c:pivotFmt>
      <c:pivotFmt>
        <c:idx val="1561"/>
        <c:spPr>
          <a:solidFill>
            <a:schemeClr val="accent1"/>
          </a:solidFill>
          <a:ln>
            <a:noFill/>
          </a:ln>
          <a:effectLst/>
        </c:spPr>
      </c:pivotFmt>
      <c:pivotFmt>
        <c:idx val="1562"/>
        <c:spPr>
          <a:solidFill>
            <a:schemeClr val="accent1"/>
          </a:solidFill>
          <a:ln>
            <a:noFill/>
          </a:ln>
          <a:effectLst/>
        </c:spPr>
      </c:pivotFmt>
      <c:pivotFmt>
        <c:idx val="1563"/>
        <c:spPr>
          <a:solidFill>
            <a:schemeClr val="accent1"/>
          </a:solidFill>
          <a:ln>
            <a:noFill/>
          </a:ln>
          <a:effectLst/>
        </c:spPr>
      </c:pivotFmt>
      <c:pivotFmt>
        <c:idx val="1564"/>
        <c:spPr>
          <a:solidFill>
            <a:schemeClr val="accent1"/>
          </a:solidFill>
          <a:ln>
            <a:noFill/>
          </a:ln>
          <a:effectLst/>
        </c:spPr>
      </c:pivotFmt>
      <c:pivotFmt>
        <c:idx val="1565"/>
        <c:spPr>
          <a:solidFill>
            <a:schemeClr val="accent1"/>
          </a:solidFill>
          <a:ln>
            <a:noFill/>
          </a:ln>
          <a:effectLst/>
        </c:spPr>
      </c:pivotFmt>
      <c:pivotFmt>
        <c:idx val="1566"/>
        <c:spPr>
          <a:solidFill>
            <a:schemeClr val="accent1"/>
          </a:solidFill>
          <a:ln>
            <a:noFill/>
          </a:ln>
          <a:effectLst/>
        </c:spPr>
      </c:pivotFmt>
      <c:pivotFmt>
        <c:idx val="1567"/>
        <c:spPr>
          <a:solidFill>
            <a:schemeClr val="accent1"/>
          </a:solidFill>
          <a:ln>
            <a:noFill/>
          </a:ln>
          <a:effectLst/>
        </c:spPr>
      </c:pivotFmt>
      <c:pivotFmt>
        <c:idx val="1568"/>
        <c:spPr>
          <a:solidFill>
            <a:schemeClr val="accent1"/>
          </a:solidFill>
          <a:ln>
            <a:noFill/>
          </a:ln>
          <a:effectLst/>
        </c:spPr>
      </c:pivotFmt>
      <c:pivotFmt>
        <c:idx val="1569"/>
        <c:spPr>
          <a:solidFill>
            <a:schemeClr val="accent1"/>
          </a:solidFill>
          <a:ln>
            <a:noFill/>
          </a:ln>
          <a:effectLst/>
        </c:spPr>
      </c:pivotFmt>
      <c:pivotFmt>
        <c:idx val="1570"/>
        <c:spPr>
          <a:solidFill>
            <a:schemeClr val="accent1"/>
          </a:solidFill>
          <a:ln>
            <a:noFill/>
          </a:ln>
          <a:effectLst/>
        </c:spPr>
      </c:pivotFmt>
      <c:pivotFmt>
        <c:idx val="1571"/>
        <c:spPr>
          <a:solidFill>
            <a:schemeClr val="accent1"/>
          </a:solidFill>
          <a:ln>
            <a:noFill/>
          </a:ln>
          <a:effectLst/>
        </c:spPr>
      </c:pivotFmt>
      <c:pivotFmt>
        <c:idx val="1572"/>
        <c:spPr>
          <a:solidFill>
            <a:schemeClr val="accent1"/>
          </a:solidFill>
          <a:ln>
            <a:noFill/>
          </a:ln>
          <a:effectLst/>
        </c:spPr>
      </c:pivotFmt>
      <c:pivotFmt>
        <c:idx val="1573"/>
        <c:spPr>
          <a:solidFill>
            <a:schemeClr val="accent1"/>
          </a:solidFill>
          <a:ln>
            <a:noFill/>
          </a:ln>
          <a:effectLst/>
        </c:spPr>
      </c:pivotFmt>
      <c:pivotFmt>
        <c:idx val="1574"/>
        <c:spPr>
          <a:solidFill>
            <a:schemeClr val="accent1"/>
          </a:solidFill>
          <a:ln>
            <a:noFill/>
          </a:ln>
          <a:effectLst/>
        </c:spPr>
      </c:pivotFmt>
      <c:pivotFmt>
        <c:idx val="1575"/>
        <c:spPr>
          <a:solidFill>
            <a:schemeClr val="accent1"/>
          </a:solidFill>
          <a:ln>
            <a:noFill/>
          </a:ln>
          <a:effectLst/>
        </c:spPr>
      </c:pivotFmt>
      <c:pivotFmt>
        <c:idx val="1576"/>
        <c:spPr>
          <a:solidFill>
            <a:schemeClr val="accent1"/>
          </a:solidFill>
          <a:ln>
            <a:noFill/>
          </a:ln>
          <a:effectLst/>
        </c:spPr>
      </c:pivotFmt>
      <c:pivotFmt>
        <c:idx val="1577"/>
        <c:spPr>
          <a:solidFill>
            <a:schemeClr val="accent1"/>
          </a:solidFill>
          <a:ln>
            <a:noFill/>
          </a:ln>
          <a:effectLst/>
        </c:spPr>
      </c:pivotFmt>
      <c:pivotFmt>
        <c:idx val="1578"/>
        <c:spPr>
          <a:solidFill>
            <a:schemeClr val="accent1"/>
          </a:solidFill>
          <a:ln>
            <a:noFill/>
          </a:ln>
          <a:effectLst/>
        </c:spPr>
      </c:pivotFmt>
      <c:pivotFmt>
        <c:idx val="1579"/>
        <c:spPr>
          <a:solidFill>
            <a:schemeClr val="accent1"/>
          </a:solidFill>
          <a:ln>
            <a:noFill/>
          </a:ln>
          <a:effectLst/>
        </c:spPr>
      </c:pivotFmt>
      <c:pivotFmt>
        <c:idx val="1580"/>
        <c:spPr>
          <a:solidFill>
            <a:schemeClr val="accent1"/>
          </a:solidFill>
          <a:ln>
            <a:noFill/>
          </a:ln>
          <a:effectLst/>
        </c:spPr>
      </c:pivotFmt>
      <c:pivotFmt>
        <c:idx val="1581"/>
        <c:spPr>
          <a:solidFill>
            <a:schemeClr val="accent1"/>
          </a:solidFill>
          <a:ln>
            <a:noFill/>
          </a:ln>
          <a:effectLst/>
        </c:spPr>
      </c:pivotFmt>
      <c:pivotFmt>
        <c:idx val="1582"/>
        <c:spPr>
          <a:solidFill>
            <a:schemeClr val="accent1"/>
          </a:solidFill>
          <a:ln>
            <a:noFill/>
          </a:ln>
          <a:effectLst/>
        </c:spPr>
      </c:pivotFmt>
      <c:pivotFmt>
        <c:idx val="1583"/>
        <c:spPr>
          <a:solidFill>
            <a:schemeClr val="accent1"/>
          </a:solidFill>
          <a:ln>
            <a:noFill/>
          </a:ln>
          <a:effectLst/>
        </c:spPr>
      </c:pivotFmt>
      <c:pivotFmt>
        <c:idx val="1584"/>
        <c:spPr>
          <a:solidFill>
            <a:schemeClr val="accent1"/>
          </a:solidFill>
          <a:ln>
            <a:noFill/>
          </a:ln>
          <a:effectLst/>
        </c:spPr>
      </c:pivotFmt>
      <c:pivotFmt>
        <c:idx val="1585"/>
        <c:spPr>
          <a:solidFill>
            <a:schemeClr val="accent1"/>
          </a:solidFill>
          <a:ln>
            <a:noFill/>
          </a:ln>
          <a:effectLst/>
        </c:spPr>
      </c:pivotFmt>
      <c:pivotFmt>
        <c:idx val="1586"/>
        <c:spPr>
          <a:solidFill>
            <a:schemeClr val="accent1"/>
          </a:solidFill>
          <a:ln>
            <a:noFill/>
          </a:ln>
          <a:effectLst/>
        </c:spPr>
      </c:pivotFmt>
      <c:pivotFmt>
        <c:idx val="1587"/>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3"/>
              </a:solidFill>
              <a:ln>
                <a:noFill/>
              </a:ln>
              <a:effectLst/>
            </c:spPr>
          </c:dPt>
          <c:dPt>
            <c:idx val="2"/>
            <c:bubble3D val="0"/>
            <c:spPr>
              <a:solidFill>
                <a:schemeClr val="accent5"/>
              </a:solidFill>
              <a:ln>
                <a:noFill/>
              </a:ln>
              <a:effectLst/>
            </c:spPr>
          </c:dPt>
          <c:dPt>
            <c:idx val="3"/>
            <c:bubble3D val="0"/>
            <c:spPr>
              <a:solidFill>
                <a:schemeClr val="accent1">
                  <a:lumMod val="60000"/>
                </a:schemeClr>
              </a:solidFill>
              <a:ln>
                <a:noFill/>
              </a:ln>
              <a:effectLst/>
            </c:spPr>
          </c:dPt>
          <c:dPt>
            <c:idx val="4"/>
            <c:bubble3D val="0"/>
            <c:spPr>
              <a:solidFill>
                <a:schemeClr val="accent3">
                  <a:lumMod val="60000"/>
                </a:schemeClr>
              </a:solidFill>
              <a:ln>
                <a:noFill/>
              </a:ln>
              <a:effectLst/>
            </c:spPr>
          </c:dPt>
          <c:dPt>
            <c:idx val="5"/>
            <c:bubble3D val="0"/>
            <c:spPr>
              <a:solidFill>
                <a:schemeClr val="accent5">
                  <a:lumMod val="60000"/>
                </a:schemeClr>
              </a:solidFill>
              <a:ln>
                <a:noFill/>
              </a:ln>
              <a:effectLst/>
            </c:spPr>
          </c:dPt>
          <c:dPt>
            <c:idx val="6"/>
            <c:bubble3D val="0"/>
            <c:spPr>
              <a:solidFill>
                <a:schemeClr val="accent1">
                  <a:lumMod val="80000"/>
                  <a:lumOff val="20000"/>
                </a:schemeClr>
              </a:solidFill>
              <a:ln>
                <a:noFill/>
              </a:ln>
              <a:effectLst/>
            </c:spPr>
          </c:dPt>
          <c:dPt>
            <c:idx val="7"/>
            <c:bubble3D val="0"/>
            <c:spPr>
              <a:solidFill>
                <a:schemeClr val="accent3">
                  <a:lumMod val="80000"/>
                  <a:lumOff val="20000"/>
                </a:schemeClr>
              </a:solidFill>
              <a:ln>
                <a:noFill/>
              </a:ln>
              <a:effectLst/>
            </c:spPr>
          </c:dPt>
          <c:dPt>
            <c:idx val="8"/>
            <c:bubble3D val="0"/>
            <c:spPr>
              <a:solidFill>
                <a:schemeClr val="accent5">
                  <a:lumMod val="80000"/>
                  <a:lumOff val="20000"/>
                </a:schemeClr>
              </a:solidFill>
              <a:ln>
                <a:noFill/>
              </a:ln>
              <a:effectLst/>
            </c:spPr>
          </c:dPt>
          <c:dPt>
            <c:idx val="9"/>
            <c:bubble3D val="0"/>
            <c:spPr>
              <a:solidFill>
                <a:schemeClr val="accent1">
                  <a:lumMod val="80000"/>
                </a:schemeClr>
              </a:solidFill>
              <a:ln>
                <a:noFill/>
              </a:ln>
              <a:effectLst/>
            </c:spPr>
          </c:dPt>
          <c:dPt>
            <c:idx val="10"/>
            <c:bubble3D val="0"/>
            <c:spPr>
              <a:solidFill>
                <a:schemeClr val="accent3">
                  <a:lumMod val="80000"/>
                </a:schemeClr>
              </a:solidFill>
              <a:ln>
                <a:noFill/>
              </a:ln>
              <a:effectLst/>
            </c:spPr>
          </c:dPt>
          <c:dPt>
            <c:idx val="11"/>
            <c:bubble3D val="0"/>
            <c:spPr>
              <a:solidFill>
                <a:schemeClr val="accent5">
                  <a:lumMod val="80000"/>
                </a:schemeClr>
              </a:solidFill>
              <a:ln>
                <a:noFill/>
              </a:ln>
              <a:effectLst/>
            </c:spPr>
          </c:dPt>
          <c:dPt>
            <c:idx val="12"/>
            <c:bubble3D val="0"/>
            <c:spPr>
              <a:solidFill>
                <a:schemeClr val="accent1">
                  <a:lumMod val="60000"/>
                  <a:lumOff val="40000"/>
                </a:schemeClr>
              </a:solidFill>
              <a:ln>
                <a:noFill/>
              </a:ln>
              <a:effectLst/>
            </c:spPr>
          </c:dPt>
          <c:dPt>
            <c:idx val="13"/>
            <c:bubble3D val="0"/>
            <c:spPr>
              <a:solidFill>
                <a:schemeClr val="accent3">
                  <a:lumMod val="60000"/>
                  <a:lumOff val="40000"/>
                </a:schemeClr>
              </a:solidFill>
              <a:ln>
                <a:noFill/>
              </a:ln>
              <a:effectLst/>
            </c:spPr>
          </c:dPt>
          <c:dPt>
            <c:idx val="14"/>
            <c:bubble3D val="0"/>
            <c:spPr>
              <a:solidFill>
                <a:schemeClr val="accent5">
                  <a:lumMod val="60000"/>
                  <a:lumOff val="40000"/>
                </a:schemeClr>
              </a:solidFill>
              <a:ln>
                <a:noFill/>
              </a:ln>
              <a:effectLst/>
            </c:spPr>
          </c:dPt>
          <c:dPt>
            <c:idx val="15"/>
            <c:bubble3D val="0"/>
            <c:spPr>
              <a:solidFill>
                <a:schemeClr val="accent1">
                  <a:lumMod val="50000"/>
                </a:schemeClr>
              </a:solidFill>
              <a:ln>
                <a:noFill/>
              </a:ln>
              <a:effectLst/>
            </c:spPr>
          </c:dPt>
          <c:dPt>
            <c:idx val="16"/>
            <c:bubble3D val="0"/>
            <c:spPr>
              <a:solidFill>
                <a:schemeClr val="accent3">
                  <a:lumMod val="50000"/>
                </a:schemeClr>
              </a:solidFill>
              <a:ln>
                <a:noFill/>
              </a:ln>
              <a:effectLst/>
            </c:spPr>
          </c:dPt>
          <c:dPt>
            <c:idx val="17"/>
            <c:bubble3D val="0"/>
            <c:spPr>
              <a:solidFill>
                <a:schemeClr val="accent5">
                  <a:lumMod val="50000"/>
                </a:schemeClr>
              </a:solidFill>
              <a:ln>
                <a:noFill/>
              </a:ln>
              <a:effectLst/>
            </c:spPr>
          </c:dPt>
          <c:dPt>
            <c:idx val="18"/>
            <c:bubble3D val="0"/>
            <c:spPr>
              <a:solidFill>
                <a:schemeClr val="accent1">
                  <a:lumMod val="70000"/>
                  <a:lumOff val="30000"/>
                </a:schemeClr>
              </a:solidFill>
              <a:ln>
                <a:noFill/>
              </a:ln>
              <a:effectLst/>
            </c:spPr>
          </c:dPt>
          <c:dPt>
            <c:idx val="19"/>
            <c:bubble3D val="0"/>
            <c:spPr>
              <a:solidFill>
                <a:schemeClr val="accent3">
                  <a:lumMod val="70000"/>
                  <a:lumOff val="30000"/>
                </a:schemeClr>
              </a:solidFill>
              <a:ln>
                <a:noFill/>
              </a:ln>
              <a:effectLst/>
            </c:spPr>
          </c:dPt>
          <c:dPt>
            <c:idx val="20"/>
            <c:bubble3D val="0"/>
            <c:spPr>
              <a:solidFill>
                <a:schemeClr val="accent5">
                  <a:lumMod val="70000"/>
                  <a:lumOff val="30000"/>
                </a:schemeClr>
              </a:solidFill>
              <a:ln>
                <a:noFill/>
              </a:ln>
              <a:effectLst/>
            </c:spPr>
          </c:dPt>
          <c:dPt>
            <c:idx val="21"/>
            <c:bubble3D val="0"/>
            <c:spPr>
              <a:solidFill>
                <a:schemeClr val="accent1">
                  <a:lumMod val="70000"/>
                </a:schemeClr>
              </a:solidFill>
              <a:ln>
                <a:noFill/>
              </a:ln>
              <a:effectLst/>
            </c:spPr>
          </c:dPt>
          <c:dPt>
            <c:idx val="22"/>
            <c:bubble3D val="0"/>
            <c:spPr>
              <a:solidFill>
                <a:schemeClr val="accent3">
                  <a:lumMod val="70000"/>
                </a:schemeClr>
              </a:solidFill>
              <a:ln>
                <a:noFill/>
              </a:ln>
              <a:effectLst/>
            </c:spPr>
          </c:dPt>
          <c:dPt>
            <c:idx val="23"/>
            <c:bubble3D val="0"/>
            <c:spPr>
              <a:solidFill>
                <a:schemeClr val="accent5">
                  <a:lumMod val="70000"/>
                </a:schemeClr>
              </a:solidFill>
              <a:ln>
                <a:noFill/>
              </a:ln>
              <a:effectLst/>
            </c:spPr>
          </c:dPt>
          <c:dPt>
            <c:idx val="24"/>
            <c:bubble3D val="0"/>
            <c:spPr>
              <a:solidFill>
                <a:schemeClr val="accent1">
                  <a:lumMod val="50000"/>
                  <a:lumOff val="50000"/>
                </a:schemeClr>
              </a:solidFill>
              <a:ln>
                <a:noFill/>
              </a:ln>
              <a:effectLst/>
            </c:spPr>
          </c:dPt>
          <c:dPt>
            <c:idx val="25"/>
            <c:bubble3D val="0"/>
            <c:spPr>
              <a:solidFill>
                <a:schemeClr val="accent3">
                  <a:lumMod val="50000"/>
                  <a:lumOff val="50000"/>
                </a:schemeClr>
              </a:solidFill>
              <a:ln>
                <a:noFill/>
              </a:ln>
              <a:effectLst/>
            </c:spPr>
          </c:dPt>
          <c:dPt>
            <c:idx val="26"/>
            <c:bubble3D val="0"/>
            <c:spPr>
              <a:solidFill>
                <a:schemeClr val="accent5">
                  <a:lumMod val="50000"/>
                  <a:lumOff val="50000"/>
                </a:schemeClr>
              </a:solidFill>
              <a:ln>
                <a:noFill/>
              </a:ln>
              <a:effectLst/>
            </c:spPr>
          </c:dPt>
          <c:dPt>
            <c:idx val="27"/>
            <c:bubble3D val="0"/>
            <c:spPr>
              <a:solidFill>
                <a:schemeClr val="accent1"/>
              </a:solidFill>
              <a:ln>
                <a:noFill/>
              </a:ln>
              <a:effectLst/>
            </c:spPr>
          </c:dPt>
          <c:dPt>
            <c:idx val="28"/>
            <c:bubble3D val="0"/>
            <c:spPr>
              <a:solidFill>
                <a:schemeClr val="accent3"/>
              </a:solidFill>
              <a:ln>
                <a:noFill/>
              </a:ln>
              <a:effectLst/>
            </c:spPr>
          </c:dPt>
          <c:dPt>
            <c:idx val="29"/>
            <c:bubble3D val="0"/>
            <c:spPr>
              <a:solidFill>
                <a:schemeClr val="accent5"/>
              </a:solidFill>
              <a:ln>
                <a:noFill/>
              </a:ln>
              <a:effectLst/>
            </c:spPr>
          </c:dPt>
          <c:dPt>
            <c:idx val="30"/>
            <c:bubble3D val="0"/>
            <c:spPr>
              <a:solidFill>
                <a:schemeClr val="accent1">
                  <a:lumMod val="60000"/>
                </a:schemeClr>
              </a:solidFill>
              <a:ln>
                <a:noFill/>
              </a:ln>
              <a:effectLst/>
            </c:spPr>
          </c:dPt>
          <c:dPt>
            <c:idx val="31"/>
            <c:bubble3D val="0"/>
            <c:spPr>
              <a:solidFill>
                <a:schemeClr val="accent3">
                  <a:lumMod val="60000"/>
                </a:schemeClr>
              </a:solidFill>
              <a:ln>
                <a:noFill/>
              </a:ln>
              <a:effectLst/>
            </c:spPr>
          </c:dPt>
          <c:dPt>
            <c:idx val="32"/>
            <c:bubble3D val="0"/>
            <c:spPr>
              <a:solidFill>
                <a:schemeClr val="accent5">
                  <a:lumMod val="60000"/>
                </a:schemeClr>
              </a:solidFill>
              <a:ln>
                <a:noFill/>
              </a:ln>
              <a:effectLst/>
            </c:spPr>
          </c:dPt>
          <c:dPt>
            <c:idx val="33"/>
            <c:bubble3D val="0"/>
            <c:spPr>
              <a:solidFill>
                <a:schemeClr val="accent1">
                  <a:lumMod val="80000"/>
                  <a:lumOff val="20000"/>
                </a:schemeClr>
              </a:solidFill>
              <a:ln>
                <a:noFill/>
              </a:ln>
              <a:effectLst/>
            </c:spPr>
          </c:dPt>
          <c:dPt>
            <c:idx val="34"/>
            <c:bubble3D val="0"/>
            <c:spPr>
              <a:solidFill>
                <a:schemeClr val="accent3">
                  <a:lumMod val="80000"/>
                  <a:lumOff val="20000"/>
                </a:schemeClr>
              </a:solidFill>
              <a:ln>
                <a:noFill/>
              </a:ln>
              <a:effectLst/>
            </c:spPr>
          </c:dPt>
          <c:dPt>
            <c:idx val="35"/>
            <c:bubble3D val="0"/>
            <c:spPr>
              <a:solidFill>
                <a:schemeClr val="accent5">
                  <a:lumMod val="80000"/>
                  <a:lumOff val="20000"/>
                </a:schemeClr>
              </a:solidFill>
              <a:ln>
                <a:noFill/>
              </a:ln>
              <a:effectLst/>
            </c:spPr>
          </c:dPt>
          <c:dPt>
            <c:idx val="36"/>
            <c:bubble3D val="0"/>
            <c:spPr>
              <a:solidFill>
                <a:schemeClr val="accent1">
                  <a:lumMod val="80000"/>
                </a:schemeClr>
              </a:solidFill>
              <a:ln>
                <a:noFill/>
              </a:ln>
              <a:effectLst/>
            </c:spPr>
          </c:dPt>
          <c:dPt>
            <c:idx val="37"/>
            <c:bubble3D val="0"/>
            <c:spPr>
              <a:solidFill>
                <a:schemeClr val="accent3">
                  <a:lumMod val="80000"/>
                </a:schemeClr>
              </a:solidFill>
              <a:ln>
                <a:noFill/>
              </a:ln>
              <a:effectLst/>
            </c:spPr>
          </c:dPt>
          <c:dPt>
            <c:idx val="38"/>
            <c:bubble3D val="0"/>
            <c:spPr>
              <a:solidFill>
                <a:schemeClr val="accent5">
                  <a:lumMod val="80000"/>
                </a:schemeClr>
              </a:solidFill>
              <a:ln>
                <a:noFill/>
              </a:ln>
              <a:effectLst/>
            </c:spPr>
          </c:dPt>
          <c:dPt>
            <c:idx val="39"/>
            <c:bubble3D val="0"/>
            <c:spPr>
              <a:solidFill>
                <a:schemeClr val="accent1">
                  <a:lumMod val="60000"/>
                  <a:lumOff val="40000"/>
                </a:schemeClr>
              </a:solidFill>
              <a:ln>
                <a:noFill/>
              </a:ln>
              <a:effectLst/>
            </c:spPr>
          </c:dPt>
          <c:dPt>
            <c:idx val="40"/>
            <c:bubble3D val="0"/>
            <c:spPr>
              <a:solidFill>
                <a:schemeClr val="accent3">
                  <a:lumMod val="60000"/>
                  <a:lumOff val="40000"/>
                </a:schemeClr>
              </a:solidFill>
              <a:ln>
                <a:noFill/>
              </a:ln>
              <a:effectLst/>
            </c:spPr>
          </c:dPt>
          <c:dPt>
            <c:idx val="41"/>
            <c:bubble3D val="0"/>
            <c:spPr>
              <a:solidFill>
                <a:schemeClr val="accent5">
                  <a:lumMod val="60000"/>
                  <a:lumOff val="40000"/>
                </a:schemeClr>
              </a:solidFill>
              <a:ln>
                <a:noFill/>
              </a:ln>
              <a:effectLst/>
            </c:spPr>
          </c:dPt>
          <c:dPt>
            <c:idx val="42"/>
            <c:bubble3D val="0"/>
            <c:spPr>
              <a:solidFill>
                <a:schemeClr val="accent1">
                  <a:lumMod val="50000"/>
                </a:schemeClr>
              </a:solidFill>
              <a:ln>
                <a:noFill/>
              </a:ln>
              <a:effectLst/>
            </c:spPr>
          </c:dPt>
          <c:dPt>
            <c:idx val="43"/>
            <c:bubble3D val="0"/>
            <c:spPr>
              <a:solidFill>
                <a:schemeClr val="accent3">
                  <a:lumMod val="50000"/>
                </a:schemeClr>
              </a:solidFill>
              <a:ln>
                <a:noFill/>
              </a:ln>
              <a:effectLst/>
            </c:spPr>
          </c:dPt>
          <c:dPt>
            <c:idx val="44"/>
            <c:bubble3D val="0"/>
            <c:spPr>
              <a:solidFill>
                <a:schemeClr val="accent5">
                  <a:lumMod val="50000"/>
                </a:schemeClr>
              </a:solidFill>
              <a:ln>
                <a:noFill/>
              </a:ln>
              <a:effectLst/>
            </c:spPr>
          </c:dPt>
          <c:dPt>
            <c:idx val="45"/>
            <c:bubble3D val="0"/>
            <c:spPr>
              <a:solidFill>
                <a:schemeClr val="accent1">
                  <a:lumMod val="70000"/>
                  <a:lumOff val="30000"/>
                </a:schemeClr>
              </a:solidFill>
              <a:ln>
                <a:noFill/>
              </a:ln>
              <a:effectLst/>
            </c:spPr>
          </c:dPt>
          <c:dPt>
            <c:idx val="46"/>
            <c:bubble3D val="0"/>
            <c:spPr>
              <a:solidFill>
                <a:schemeClr val="accent3">
                  <a:lumMod val="70000"/>
                  <a:lumOff val="30000"/>
                </a:schemeClr>
              </a:solidFill>
              <a:ln>
                <a:noFill/>
              </a:ln>
              <a:effectLst/>
            </c:spPr>
          </c:dPt>
          <c:dPt>
            <c:idx val="47"/>
            <c:bubble3D val="0"/>
            <c:spPr>
              <a:solidFill>
                <a:schemeClr val="accent5">
                  <a:lumMod val="70000"/>
                  <a:lumOff val="30000"/>
                </a:schemeClr>
              </a:solidFill>
              <a:ln>
                <a:noFill/>
              </a:ln>
              <a:effectLst/>
            </c:spPr>
          </c:dPt>
          <c:dPt>
            <c:idx val="48"/>
            <c:bubble3D val="0"/>
            <c:spPr>
              <a:solidFill>
                <a:schemeClr val="accent1">
                  <a:lumMod val="70000"/>
                </a:schemeClr>
              </a:solidFill>
              <a:ln>
                <a:noFill/>
              </a:ln>
              <a:effectLst/>
            </c:spPr>
          </c:dPt>
          <c:dPt>
            <c:idx val="49"/>
            <c:bubble3D val="0"/>
            <c:spPr>
              <a:solidFill>
                <a:schemeClr val="accent3">
                  <a:lumMod val="70000"/>
                </a:schemeClr>
              </a:solidFill>
              <a:ln>
                <a:noFill/>
              </a:ln>
              <a:effectLst/>
            </c:spPr>
          </c:dPt>
          <c:dPt>
            <c:idx val="50"/>
            <c:bubble3D val="0"/>
            <c:spPr>
              <a:solidFill>
                <a:schemeClr val="accent5">
                  <a:lumMod val="70000"/>
                </a:schemeClr>
              </a:solidFill>
              <a:ln>
                <a:noFill/>
              </a:ln>
              <a:effectLst/>
            </c:spPr>
          </c:dPt>
          <c:dPt>
            <c:idx val="51"/>
            <c:bubble3D val="0"/>
            <c:spPr>
              <a:solidFill>
                <a:schemeClr val="accent1">
                  <a:lumMod val="50000"/>
                  <a:lumOff val="50000"/>
                </a:schemeClr>
              </a:solidFill>
              <a:ln>
                <a:noFill/>
              </a:ln>
              <a:effectLst/>
            </c:spPr>
          </c:dPt>
          <c:dPt>
            <c:idx val="52"/>
            <c:bubble3D val="0"/>
            <c:spPr>
              <a:solidFill>
                <a:schemeClr val="accent3">
                  <a:lumMod val="50000"/>
                  <a:lumOff val="50000"/>
                </a:schemeClr>
              </a:solidFill>
              <a:ln>
                <a:noFill/>
              </a:ln>
              <a:effectLst/>
            </c:spPr>
          </c:dPt>
          <c:dPt>
            <c:idx val="53"/>
            <c:bubble3D val="0"/>
            <c:spPr>
              <a:solidFill>
                <a:schemeClr val="accent5">
                  <a:lumMod val="50000"/>
                  <a:lumOff val="50000"/>
                </a:schemeClr>
              </a:solidFill>
              <a:ln>
                <a:noFill/>
              </a:ln>
              <a:effectLst/>
            </c:spPr>
          </c:dPt>
          <c:dPt>
            <c:idx val="54"/>
            <c:bubble3D val="0"/>
            <c:spPr>
              <a:solidFill>
                <a:schemeClr val="accent1"/>
              </a:solidFill>
              <a:ln>
                <a:noFill/>
              </a:ln>
              <a:effectLst/>
            </c:spPr>
          </c:dPt>
          <c:dPt>
            <c:idx val="55"/>
            <c:bubble3D val="0"/>
            <c:spPr>
              <a:solidFill>
                <a:schemeClr val="accent3"/>
              </a:solidFill>
              <a:ln>
                <a:noFill/>
              </a:ln>
              <a:effectLst/>
            </c:spPr>
          </c:dPt>
          <c:dPt>
            <c:idx val="56"/>
            <c:bubble3D val="0"/>
            <c:spPr>
              <a:solidFill>
                <a:schemeClr val="accent5"/>
              </a:solidFill>
              <a:ln>
                <a:noFill/>
              </a:ln>
              <a:effectLst/>
            </c:spPr>
          </c:dPt>
          <c:dPt>
            <c:idx val="57"/>
            <c:bubble3D val="0"/>
            <c:spPr>
              <a:solidFill>
                <a:schemeClr val="accent1">
                  <a:lumMod val="60000"/>
                </a:schemeClr>
              </a:solidFill>
              <a:ln>
                <a:noFill/>
              </a:ln>
              <a:effectLst/>
            </c:spPr>
          </c:dPt>
          <c:dPt>
            <c:idx val="58"/>
            <c:bubble3D val="0"/>
            <c:spPr>
              <a:solidFill>
                <a:schemeClr val="accent3">
                  <a:lumMod val="60000"/>
                </a:schemeClr>
              </a:solidFill>
              <a:ln>
                <a:noFill/>
              </a:ln>
              <a:effectLst/>
            </c:spPr>
          </c:dPt>
          <c:dPt>
            <c:idx val="59"/>
            <c:bubble3D val="0"/>
            <c:spPr>
              <a:solidFill>
                <a:schemeClr val="accent5">
                  <a:lumMod val="60000"/>
                </a:schemeClr>
              </a:solidFill>
              <a:ln>
                <a:noFill/>
              </a:ln>
              <a:effectLst/>
            </c:spPr>
          </c:dPt>
          <c:dPt>
            <c:idx val="60"/>
            <c:bubble3D val="0"/>
            <c:spPr>
              <a:solidFill>
                <a:schemeClr val="accent1">
                  <a:lumMod val="80000"/>
                  <a:lumOff val="20000"/>
                </a:schemeClr>
              </a:solidFill>
              <a:ln>
                <a:noFill/>
              </a:ln>
              <a:effectLst/>
            </c:spPr>
          </c:dPt>
          <c:dPt>
            <c:idx val="61"/>
            <c:bubble3D val="0"/>
            <c:spPr>
              <a:solidFill>
                <a:schemeClr val="accent3">
                  <a:lumMod val="80000"/>
                  <a:lumOff val="20000"/>
                </a:schemeClr>
              </a:solidFill>
              <a:ln>
                <a:noFill/>
              </a:ln>
              <a:effectLst/>
            </c:spPr>
          </c:dPt>
          <c:dPt>
            <c:idx val="62"/>
            <c:bubble3D val="0"/>
            <c:spPr>
              <a:solidFill>
                <a:schemeClr val="accent5">
                  <a:lumMod val="80000"/>
                  <a:lumOff val="20000"/>
                </a:schemeClr>
              </a:solidFill>
              <a:ln>
                <a:noFill/>
              </a:ln>
              <a:effectLst/>
            </c:spPr>
          </c:dPt>
          <c:dPt>
            <c:idx val="63"/>
            <c:bubble3D val="0"/>
            <c:spPr>
              <a:solidFill>
                <a:schemeClr val="accent1">
                  <a:lumMod val="80000"/>
                </a:schemeClr>
              </a:solidFill>
              <a:ln>
                <a:noFill/>
              </a:ln>
              <a:effectLst/>
            </c:spPr>
          </c:dPt>
          <c:dPt>
            <c:idx val="64"/>
            <c:bubble3D val="0"/>
            <c:spPr>
              <a:solidFill>
                <a:schemeClr val="accent3">
                  <a:lumMod val="80000"/>
                </a:schemeClr>
              </a:solidFill>
              <a:ln>
                <a:noFill/>
              </a:ln>
              <a:effectLst/>
            </c:spPr>
          </c:dPt>
          <c:dPt>
            <c:idx val="65"/>
            <c:bubble3D val="0"/>
            <c:spPr>
              <a:solidFill>
                <a:schemeClr val="accent5">
                  <a:lumMod val="80000"/>
                </a:schemeClr>
              </a:solidFill>
              <a:ln>
                <a:noFill/>
              </a:ln>
              <a:effectLst/>
            </c:spPr>
          </c:dPt>
          <c:dPt>
            <c:idx val="66"/>
            <c:bubble3D val="0"/>
            <c:spPr>
              <a:solidFill>
                <a:schemeClr val="accent1">
                  <a:lumMod val="60000"/>
                  <a:lumOff val="40000"/>
                </a:schemeClr>
              </a:solidFill>
              <a:ln>
                <a:noFill/>
              </a:ln>
              <a:effectLst/>
            </c:spPr>
          </c:dPt>
          <c:dPt>
            <c:idx val="67"/>
            <c:bubble3D val="0"/>
            <c:spPr>
              <a:solidFill>
                <a:schemeClr val="accent3">
                  <a:lumMod val="60000"/>
                  <a:lumOff val="40000"/>
                </a:schemeClr>
              </a:solidFill>
              <a:ln>
                <a:noFill/>
              </a:ln>
              <a:effectLst/>
            </c:spPr>
          </c:dPt>
          <c:dPt>
            <c:idx val="68"/>
            <c:bubble3D val="0"/>
            <c:spPr>
              <a:solidFill>
                <a:schemeClr val="accent5">
                  <a:lumMod val="60000"/>
                  <a:lumOff val="40000"/>
                </a:schemeClr>
              </a:solidFill>
              <a:ln>
                <a:noFill/>
              </a:ln>
              <a:effectLst/>
            </c:spPr>
          </c:dPt>
          <c:dPt>
            <c:idx val="69"/>
            <c:bubble3D val="0"/>
            <c:spPr>
              <a:solidFill>
                <a:schemeClr val="accent1">
                  <a:lumMod val="50000"/>
                </a:schemeClr>
              </a:solidFill>
              <a:ln>
                <a:noFill/>
              </a:ln>
              <a:effectLst/>
            </c:spPr>
          </c:dPt>
          <c:dPt>
            <c:idx val="70"/>
            <c:bubble3D val="0"/>
            <c:spPr>
              <a:solidFill>
                <a:schemeClr val="accent3">
                  <a:lumMod val="50000"/>
                </a:schemeClr>
              </a:solidFill>
              <a:ln>
                <a:noFill/>
              </a:ln>
              <a:effectLst/>
            </c:spPr>
          </c:dPt>
          <c:dPt>
            <c:idx val="71"/>
            <c:bubble3D val="0"/>
            <c:spPr>
              <a:solidFill>
                <a:schemeClr val="accent5">
                  <a:lumMod val="50000"/>
                </a:schemeClr>
              </a:solidFill>
              <a:ln>
                <a:noFill/>
              </a:ln>
              <a:effectLst/>
            </c:spPr>
          </c:dPt>
          <c:dPt>
            <c:idx val="72"/>
            <c:bubble3D val="0"/>
            <c:spPr>
              <a:solidFill>
                <a:schemeClr val="accent1">
                  <a:lumMod val="70000"/>
                  <a:lumOff val="30000"/>
                </a:schemeClr>
              </a:solidFill>
              <a:ln>
                <a:noFill/>
              </a:ln>
              <a:effectLst/>
            </c:spPr>
          </c:dPt>
          <c:dPt>
            <c:idx val="73"/>
            <c:bubble3D val="0"/>
            <c:spPr>
              <a:solidFill>
                <a:schemeClr val="accent3">
                  <a:lumMod val="70000"/>
                  <a:lumOff val="30000"/>
                </a:schemeClr>
              </a:solidFill>
              <a:ln>
                <a:noFill/>
              </a:ln>
              <a:effectLst/>
            </c:spPr>
          </c:dPt>
          <c:dPt>
            <c:idx val="74"/>
            <c:bubble3D val="0"/>
            <c:spPr>
              <a:solidFill>
                <a:schemeClr val="accent5">
                  <a:lumMod val="70000"/>
                  <a:lumOff val="30000"/>
                </a:schemeClr>
              </a:solidFill>
              <a:ln>
                <a:noFill/>
              </a:ln>
              <a:effectLst/>
            </c:spPr>
          </c:dPt>
          <c:dPt>
            <c:idx val="75"/>
            <c:bubble3D val="0"/>
            <c:spPr>
              <a:solidFill>
                <a:schemeClr val="accent1">
                  <a:lumMod val="70000"/>
                </a:schemeClr>
              </a:solidFill>
              <a:ln>
                <a:noFill/>
              </a:ln>
              <a:effectLst/>
            </c:spPr>
          </c:dPt>
          <c:dPt>
            <c:idx val="76"/>
            <c:bubble3D val="0"/>
            <c:spPr>
              <a:solidFill>
                <a:schemeClr val="accent3">
                  <a:lumMod val="70000"/>
                </a:schemeClr>
              </a:solidFill>
              <a:ln>
                <a:noFill/>
              </a:ln>
              <a:effectLst/>
            </c:spPr>
          </c:dPt>
          <c:dPt>
            <c:idx val="77"/>
            <c:bubble3D val="0"/>
            <c:spPr>
              <a:solidFill>
                <a:schemeClr val="accent5">
                  <a:lumMod val="70000"/>
                </a:schemeClr>
              </a:solidFill>
              <a:ln>
                <a:noFill/>
              </a:ln>
              <a:effectLst/>
            </c:spPr>
          </c:dPt>
          <c:dPt>
            <c:idx val="78"/>
            <c:bubble3D val="0"/>
            <c:spPr>
              <a:solidFill>
                <a:schemeClr val="accent1">
                  <a:lumMod val="50000"/>
                  <a:lumOff val="50000"/>
                </a:schemeClr>
              </a:solidFill>
              <a:ln>
                <a:noFill/>
              </a:ln>
              <a:effectLst/>
            </c:spPr>
          </c:dPt>
          <c:dPt>
            <c:idx val="79"/>
            <c:bubble3D val="0"/>
            <c:spPr>
              <a:solidFill>
                <a:schemeClr val="accent3">
                  <a:lumMod val="50000"/>
                  <a:lumOff val="50000"/>
                </a:schemeClr>
              </a:solidFill>
              <a:ln>
                <a:noFill/>
              </a:ln>
              <a:effectLst/>
            </c:spPr>
          </c:dPt>
          <c:dPt>
            <c:idx val="80"/>
            <c:bubble3D val="0"/>
            <c:spPr>
              <a:solidFill>
                <a:schemeClr val="accent5">
                  <a:lumMod val="50000"/>
                  <a:lumOff val="50000"/>
                </a:schemeClr>
              </a:solidFill>
              <a:ln>
                <a:noFill/>
              </a:ln>
              <a:effectLst/>
            </c:spPr>
          </c:dPt>
          <c:dPt>
            <c:idx val="81"/>
            <c:bubble3D val="0"/>
            <c:spPr>
              <a:solidFill>
                <a:schemeClr val="accent1"/>
              </a:solidFill>
              <a:ln>
                <a:noFill/>
              </a:ln>
              <a:effectLst/>
            </c:spPr>
          </c:dPt>
          <c:dPt>
            <c:idx val="82"/>
            <c:bubble3D val="0"/>
            <c:spPr>
              <a:solidFill>
                <a:schemeClr val="accent3"/>
              </a:solidFill>
              <a:ln>
                <a:noFill/>
              </a:ln>
              <a:effectLst/>
            </c:spPr>
          </c:dPt>
          <c:dPt>
            <c:idx val="83"/>
            <c:bubble3D val="0"/>
            <c:spPr>
              <a:solidFill>
                <a:schemeClr val="accent5"/>
              </a:solidFill>
              <a:ln>
                <a:noFill/>
              </a:ln>
              <a:effectLst/>
            </c:spPr>
          </c:dPt>
          <c:dPt>
            <c:idx val="84"/>
            <c:bubble3D val="0"/>
            <c:spPr>
              <a:solidFill>
                <a:schemeClr val="accent1">
                  <a:lumMod val="60000"/>
                </a:schemeClr>
              </a:solidFill>
              <a:ln>
                <a:noFill/>
              </a:ln>
              <a:effectLst/>
            </c:spPr>
          </c:dPt>
          <c:dPt>
            <c:idx val="85"/>
            <c:bubble3D val="0"/>
            <c:spPr>
              <a:solidFill>
                <a:schemeClr val="accent3">
                  <a:lumMod val="60000"/>
                </a:schemeClr>
              </a:solidFill>
              <a:ln>
                <a:noFill/>
              </a:ln>
              <a:effectLst/>
            </c:spPr>
          </c:dPt>
          <c:dPt>
            <c:idx val="86"/>
            <c:bubble3D val="0"/>
            <c:spPr>
              <a:solidFill>
                <a:schemeClr val="accent5">
                  <a:lumMod val="60000"/>
                </a:schemeClr>
              </a:solidFill>
              <a:ln>
                <a:noFill/>
              </a:ln>
              <a:effectLst/>
            </c:spPr>
          </c:dPt>
          <c:dPt>
            <c:idx val="87"/>
            <c:bubble3D val="0"/>
            <c:spPr>
              <a:solidFill>
                <a:schemeClr val="accent1">
                  <a:lumMod val="80000"/>
                  <a:lumOff val="20000"/>
                </a:schemeClr>
              </a:solidFill>
              <a:ln>
                <a:noFill/>
              </a:ln>
              <a:effectLst/>
            </c:spPr>
          </c:dPt>
          <c:dPt>
            <c:idx val="88"/>
            <c:bubble3D val="0"/>
            <c:spPr>
              <a:solidFill>
                <a:schemeClr val="accent3">
                  <a:lumMod val="80000"/>
                  <a:lumOff val="20000"/>
                </a:schemeClr>
              </a:solidFill>
              <a:ln>
                <a:noFill/>
              </a:ln>
              <a:effectLst/>
            </c:spPr>
          </c:dPt>
          <c:dPt>
            <c:idx val="89"/>
            <c:bubble3D val="0"/>
            <c:spPr>
              <a:solidFill>
                <a:schemeClr val="accent5">
                  <a:lumMod val="80000"/>
                  <a:lumOff val="20000"/>
                </a:schemeClr>
              </a:solidFill>
              <a:ln>
                <a:noFill/>
              </a:ln>
              <a:effectLst/>
            </c:spPr>
          </c:dPt>
          <c:dPt>
            <c:idx val="90"/>
            <c:bubble3D val="0"/>
            <c:spPr>
              <a:solidFill>
                <a:schemeClr val="accent1">
                  <a:lumMod val="80000"/>
                </a:schemeClr>
              </a:solidFill>
              <a:ln>
                <a:noFill/>
              </a:ln>
              <a:effectLst/>
            </c:spPr>
          </c:dPt>
          <c:dPt>
            <c:idx val="91"/>
            <c:bubble3D val="0"/>
            <c:spPr>
              <a:solidFill>
                <a:schemeClr val="accent3">
                  <a:lumMod val="80000"/>
                </a:schemeClr>
              </a:solidFill>
              <a:ln>
                <a:noFill/>
              </a:ln>
              <a:effectLst/>
            </c:spPr>
          </c:dPt>
          <c:dPt>
            <c:idx val="92"/>
            <c:bubble3D val="0"/>
            <c:spPr>
              <a:solidFill>
                <a:schemeClr val="accent5">
                  <a:lumMod val="80000"/>
                </a:schemeClr>
              </a:solidFill>
              <a:ln>
                <a:noFill/>
              </a:ln>
              <a:effectLst/>
            </c:spPr>
          </c:dPt>
          <c:dPt>
            <c:idx val="93"/>
            <c:bubble3D val="0"/>
            <c:spPr>
              <a:solidFill>
                <a:schemeClr val="accent1">
                  <a:lumMod val="60000"/>
                  <a:lumOff val="40000"/>
                </a:schemeClr>
              </a:solidFill>
              <a:ln>
                <a:noFill/>
              </a:ln>
              <a:effectLst/>
            </c:spPr>
          </c:dPt>
          <c:dPt>
            <c:idx val="94"/>
            <c:bubble3D val="0"/>
            <c:spPr>
              <a:solidFill>
                <a:schemeClr val="accent3">
                  <a:lumMod val="60000"/>
                  <a:lumOff val="40000"/>
                </a:schemeClr>
              </a:solidFill>
              <a:ln>
                <a:noFill/>
              </a:ln>
              <a:effectLst/>
            </c:spPr>
          </c:dPt>
          <c:dPt>
            <c:idx val="95"/>
            <c:bubble3D val="0"/>
            <c:spPr>
              <a:solidFill>
                <a:schemeClr val="accent5">
                  <a:lumMod val="60000"/>
                  <a:lumOff val="40000"/>
                </a:schemeClr>
              </a:solidFill>
              <a:ln>
                <a:noFill/>
              </a:ln>
              <a:effectLst/>
            </c:spPr>
          </c:dPt>
          <c:dPt>
            <c:idx val="96"/>
            <c:bubble3D val="0"/>
            <c:spPr>
              <a:solidFill>
                <a:schemeClr val="accent1">
                  <a:lumMod val="50000"/>
                </a:schemeClr>
              </a:solidFill>
              <a:ln>
                <a:noFill/>
              </a:ln>
              <a:effectLst/>
            </c:spPr>
          </c:dPt>
          <c:dPt>
            <c:idx val="97"/>
            <c:bubble3D val="0"/>
            <c:spPr>
              <a:solidFill>
                <a:schemeClr val="accent3">
                  <a:lumMod val="50000"/>
                </a:schemeClr>
              </a:solidFill>
              <a:ln>
                <a:noFill/>
              </a:ln>
              <a:effectLst/>
            </c:spPr>
          </c:dPt>
          <c:dPt>
            <c:idx val="98"/>
            <c:bubble3D val="0"/>
            <c:spPr>
              <a:solidFill>
                <a:schemeClr val="accent5">
                  <a:lumMod val="50000"/>
                </a:schemeClr>
              </a:solidFill>
              <a:ln>
                <a:noFill/>
              </a:ln>
              <a:effectLst/>
            </c:spPr>
          </c:dPt>
          <c:dPt>
            <c:idx val="99"/>
            <c:bubble3D val="0"/>
            <c:spPr>
              <a:solidFill>
                <a:schemeClr val="accent1">
                  <a:lumMod val="70000"/>
                  <a:lumOff val="30000"/>
                </a:schemeClr>
              </a:solidFill>
              <a:ln>
                <a:noFill/>
              </a:ln>
              <a:effectLst/>
            </c:spPr>
          </c:dPt>
          <c:dPt>
            <c:idx val="100"/>
            <c:bubble3D val="0"/>
            <c:spPr>
              <a:solidFill>
                <a:schemeClr val="accent3">
                  <a:lumMod val="70000"/>
                  <a:lumOff val="30000"/>
                </a:schemeClr>
              </a:solidFill>
              <a:ln>
                <a:noFill/>
              </a:ln>
              <a:effectLst/>
            </c:spPr>
          </c:dPt>
          <c:dPt>
            <c:idx val="101"/>
            <c:bubble3D val="0"/>
            <c:spPr>
              <a:solidFill>
                <a:schemeClr val="accent5">
                  <a:lumMod val="70000"/>
                  <a:lumOff val="30000"/>
                </a:schemeClr>
              </a:solidFill>
              <a:ln>
                <a:noFill/>
              </a:ln>
              <a:effectLst/>
            </c:spPr>
          </c:dPt>
          <c:dPt>
            <c:idx val="102"/>
            <c:bubble3D val="0"/>
            <c:spPr>
              <a:solidFill>
                <a:schemeClr val="accent1">
                  <a:lumMod val="70000"/>
                </a:schemeClr>
              </a:solidFill>
              <a:ln>
                <a:noFill/>
              </a:ln>
              <a:effectLst/>
            </c:spPr>
          </c:dPt>
          <c:dPt>
            <c:idx val="103"/>
            <c:bubble3D val="0"/>
            <c:spPr>
              <a:solidFill>
                <a:schemeClr val="accent3">
                  <a:lumMod val="70000"/>
                </a:schemeClr>
              </a:solidFill>
              <a:ln>
                <a:noFill/>
              </a:ln>
              <a:effectLst/>
            </c:spPr>
          </c:dPt>
          <c:dPt>
            <c:idx val="104"/>
            <c:bubble3D val="0"/>
            <c:spPr>
              <a:solidFill>
                <a:schemeClr val="accent5">
                  <a:lumMod val="70000"/>
                </a:schemeClr>
              </a:solidFill>
              <a:ln>
                <a:noFill/>
              </a:ln>
              <a:effectLst/>
            </c:spPr>
          </c:dPt>
          <c:dPt>
            <c:idx val="105"/>
            <c:bubble3D val="0"/>
            <c:spPr>
              <a:solidFill>
                <a:schemeClr val="accent1">
                  <a:lumMod val="50000"/>
                  <a:lumOff val="50000"/>
                </a:schemeClr>
              </a:solidFill>
              <a:ln>
                <a:noFill/>
              </a:ln>
              <a:effectLst/>
            </c:spPr>
          </c:dPt>
          <c:dPt>
            <c:idx val="106"/>
            <c:bubble3D val="0"/>
            <c:spPr>
              <a:solidFill>
                <a:schemeClr val="accent3">
                  <a:lumMod val="50000"/>
                  <a:lumOff val="50000"/>
                </a:schemeClr>
              </a:solidFill>
              <a:ln>
                <a:noFill/>
              </a:ln>
              <a:effectLst/>
            </c:spPr>
          </c:dPt>
          <c:dPt>
            <c:idx val="107"/>
            <c:bubble3D val="0"/>
            <c:spPr>
              <a:solidFill>
                <a:schemeClr val="accent5">
                  <a:lumMod val="50000"/>
                  <a:lumOff val="50000"/>
                </a:schemeClr>
              </a:solidFill>
              <a:ln>
                <a:noFill/>
              </a:ln>
              <a:effectLst/>
            </c:spPr>
          </c:dPt>
          <c:dPt>
            <c:idx val="108"/>
            <c:bubble3D val="0"/>
            <c:spPr>
              <a:solidFill>
                <a:schemeClr val="accent1"/>
              </a:solidFill>
              <a:ln>
                <a:noFill/>
              </a:ln>
              <a:effectLst/>
            </c:spPr>
          </c:dPt>
          <c:dPt>
            <c:idx val="109"/>
            <c:bubble3D val="0"/>
            <c:spPr>
              <a:solidFill>
                <a:schemeClr val="accent3"/>
              </a:solidFill>
              <a:ln>
                <a:noFill/>
              </a:ln>
              <a:effectLst/>
            </c:spPr>
          </c:dPt>
          <c:dPt>
            <c:idx val="110"/>
            <c:bubble3D val="0"/>
            <c:spPr>
              <a:solidFill>
                <a:schemeClr val="accent5"/>
              </a:solidFill>
              <a:ln>
                <a:noFill/>
              </a:ln>
              <a:effectLst/>
            </c:spPr>
          </c:dPt>
          <c:dPt>
            <c:idx val="111"/>
            <c:bubble3D val="0"/>
            <c:spPr>
              <a:solidFill>
                <a:schemeClr val="accent1">
                  <a:lumMod val="60000"/>
                </a:schemeClr>
              </a:solidFill>
              <a:ln>
                <a:noFill/>
              </a:ln>
              <a:effectLst/>
            </c:spPr>
          </c:dPt>
          <c:dPt>
            <c:idx val="112"/>
            <c:bubble3D val="0"/>
            <c:spPr>
              <a:solidFill>
                <a:schemeClr val="accent3">
                  <a:lumMod val="60000"/>
                </a:schemeClr>
              </a:solidFill>
              <a:ln>
                <a:noFill/>
              </a:ln>
              <a:effectLst/>
            </c:spPr>
          </c:dPt>
          <c:dPt>
            <c:idx val="113"/>
            <c:bubble3D val="0"/>
            <c:spPr>
              <a:solidFill>
                <a:schemeClr val="accent5">
                  <a:lumMod val="60000"/>
                </a:schemeClr>
              </a:solidFill>
              <a:ln>
                <a:noFill/>
              </a:ln>
              <a:effectLst/>
            </c:spPr>
          </c:dPt>
          <c:dPt>
            <c:idx val="114"/>
            <c:bubble3D val="0"/>
            <c:spPr>
              <a:solidFill>
                <a:schemeClr val="accent1">
                  <a:lumMod val="80000"/>
                  <a:lumOff val="20000"/>
                </a:schemeClr>
              </a:solidFill>
              <a:ln>
                <a:noFill/>
              </a:ln>
              <a:effectLst/>
            </c:spPr>
          </c:dPt>
          <c:dPt>
            <c:idx val="115"/>
            <c:bubble3D val="0"/>
            <c:spPr>
              <a:solidFill>
                <a:schemeClr val="accent3">
                  <a:lumMod val="80000"/>
                  <a:lumOff val="20000"/>
                </a:schemeClr>
              </a:solidFill>
              <a:ln>
                <a:noFill/>
              </a:ln>
              <a:effectLst/>
            </c:spPr>
          </c:dPt>
          <c:dPt>
            <c:idx val="116"/>
            <c:bubble3D val="0"/>
            <c:spPr>
              <a:solidFill>
                <a:schemeClr val="accent5">
                  <a:lumMod val="80000"/>
                  <a:lumOff val="20000"/>
                </a:schemeClr>
              </a:solidFill>
              <a:ln>
                <a:noFill/>
              </a:ln>
              <a:effectLst/>
            </c:spPr>
          </c:dPt>
          <c:dPt>
            <c:idx val="117"/>
            <c:bubble3D val="0"/>
            <c:spPr>
              <a:solidFill>
                <a:schemeClr val="accent1">
                  <a:lumMod val="80000"/>
                </a:schemeClr>
              </a:solidFill>
              <a:ln>
                <a:noFill/>
              </a:ln>
              <a:effectLst/>
            </c:spPr>
          </c:dPt>
          <c:dPt>
            <c:idx val="118"/>
            <c:bubble3D val="0"/>
            <c:spPr>
              <a:solidFill>
                <a:schemeClr val="accent3">
                  <a:lumMod val="80000"/>
                </a:schemeClr>
              </a:solidFill>
              <a:ln>
                <a:noFill/>
              </a:ln>
              <a:effectLst/>
            </c:spPr>
          </c:dPt>
          <c:dPt>
            <c:idx val="119"/>
            <c:bubble3D val="0"/>
            <c:spPr>
              <a:solidFill>
                <a:schemeClr val="accent5">
                  <a:lumMod val="80000"/>
                </a:schemeClr>
              </a:solidFill>
              <a:ln>
                <a:noFill/>
              </a:ln>
              <a:effectLst/>
            </c:spPr>
          </c:dPt>
          <c:dPt>
            <c:idx val="120"/>
            <c:bubble3D val="0"/>
            <c:spPr>
              <a:solidFill>
                <a:schemeClr val="accent1">
                  <a:lumMod val="60000"/>
                  <a:lumOff val="40000"/>
                </a:schemeClr>
              </a:solidFill>
              <a:ln>
                <a:noFill/>
              </a:ln>
              <a:effectLst/>
            </c:spPr>
          </c:dPt>
          <c:dPt>
            <c:idx val="121"/>
            <c:bubble3D val="0"/>
            <c:spPr>
              <a:solidFill>
                <a:schemeClr val="accent3">
                  <a:lumMod val="60000"/>
                  <a:lumOff val="40000"/>
                </a:schemeClr>
              </a:solidFill>
              <a:ln>
                <a:noFill/>
              </a:ln>
              <a:effectLst/>
            </c:spPr>
          </c:dPt>
          <c:dPt>
            <c:idx val="122"/>
            <c:bubble3D val="0"/>
            <c:spPr>
              <a:solidFill>
                <a:schemeClr val="accent5">
                  <a:lumMod val="60000"/>
                  <a:lumOff val="40000"/>
                </a:schemeClr>
              </a:solidFill>
              <a:ln>
                <a:noFill/>
              </a:ln>
              <a:effectLst/>
            </c:spPr>
          </c:dPt>
          <c:dPt>
            <c:idx val="123"/>
            <c:bubble3D val="0"/>
            <c:spPr>
              <a:solidFill>
                <a:schemeClr val="accent1">
                  <a:lumMod val="50000"/>
                </a:schemeClr>
              </a:solidFill>
              <a:ln>
                <a:noFill/>
              </a:ln>
              <a:effectLst/>
            </c:spPr>
          </c:dPt>
          <c:dPt>
            <c:idx val="124"/>
            <c:bubble3D val="0"/>
            <c:spPr>
              <a:solidFill>
                <a:schemeClr val="accent3">
                  <a:lumMod val="50000"/>
                </a:schemeClr>
              </a:solidFill>
              <a:ln>
                <a:noFill/>
              </a:ln>
              <a:effectLst/>
            </c:spPr>
          </c:dPt>
          <c:dPt>
            <c:idx val="125"/>
            <c:bubble3D val="0"/>
            <c:spPr>
              <a:solidFill>
                <a:schemeClr val="accent5">
                  <a:lumMod val="50000"/>
                </a:schemeClr>
              </a:solidFill>
              <a:ln>
                <a:noFill/>
              </a:ln>
              <a:effectLst/>
            </c:spPr>
          </c:dPt>
          <c:dPt>
            <c:idx val="126"/>
            <c:bubble3D val="0"/>
            <c:spPr>
              <a:solidFill>
                <a:schemeClr val="accent1">
                  <a:lumMod val="70000"/>
                  <a:lumOff val="30000"/>
                </a:schemeClr>
              </a:solidFill>
              <a:ln>
                <a:noFill/>
              </a:ln>
              <a:effectLst/>
            </c:spPr>
          </c:dPt>
          <c:dPt>
            <c:idx val="127"/>
            <c:bubble3D val="0"/>
            <c:spPr>
              <a:solidFill>
                <a:schemeClr val="accent3">
                  <a:lumMod val="70000"/>
                  <a:lumOff val="30000"/>
                </a:schemeClr>
              </a:solidFill>
              <a:ln>
                <a:noFill/>
              </a:ln>
              <a:effectLst/>
            </c:spPr>
          </c:dPt>
          <c:dPt>
            <c:idx val="128"/>
            <c:bubble3D val="0"/>
            <c:spPr>
              <a:solidFill>
                <a:schemeClr val="accent5">
                  <a:lumMod val="70000"/>
                  <a:lumOff val="30000"/>
                </a:schemeClr>
              </a:solidFill>
              <a:ln>
                <a:noFill/>
              </a:ln>
              <a:effectLst/>
            </c:spPr>
          </c:dPt>
          <c:dPt>
            <c:idx val="129"/>
            <c:bubble3D val="0"/>
            <c:spPr>
              <a:solidFill>
                <a:schemeClr val="accent1">
                  <a:lumMod val="70000"/>
                </a:schemeClr>
              </a:solidFill>
              <a:ln>
                <a:noFill/>
              </a:ln>
              <a:effectLst/>
            </c:spPr>
          </c:dPt>
          <c:dPt>
            <c:idx val="130"/>
            <c:bubble3D val="0"/>
            <c:spPr>
              <a:solidFill>
                <a:schemeClr val="accent3">
                  <a:lumMod val="70000"/>
                </a:schemeClr>
              </a:solidFill>
              <a:ln>
                <a:noFill/>
              </a:ln>
              <a:effectLst/>
            </c:spPr>
          </c:dPt>
          <c:dPt>
            <c:idx val="131"/>
            <c:bubble3D val="0"/>
            <c:spPr>
              <a:solidFill>
                <a:schemeClr val="accent5">
                  <a:lumMod val="70000"/>
                </a:schemeClr>
              </a:solidFill>
              <a:ln>
                <a:noFill/>
              </a:ln>
              <a:effectLst/>
            </c:spPr>
          </c:dPt>
          <c:dPt>
            <c:idx val="132"/>
            <c:bubble3D val="0"/>
            <c:spPr>
              <a:solidFill>
                <a:schemeClr val="accent1">
                  <a:lumMod val="50000"/>
                  <a:lumOff val="50000"/>
                </a:schemeClr>
              </a:solidFill>
              <a:ln>
                <a:noFill/>
              </a:ln>
              <a:effectLst/>
            </c:spPr>
          </c:dPt>
          <c:dPt>
            <c:idx val="133"/>
            <c:bubble3D val="0"/>
            <c:spPr>
              <a:solidFill>
                <a:schemeClr val="accent3">
                  <a:lumMod val="50000"/>
                  <a:lumOff val="50000"/>
                </a:schemeClr>
              </a:solidFill>
              <a:ln>
                <a:noFill/>
              </a:ln>
              <a:effectLst/>
            </c:spPr>
          </c:dPt>
          <c:dPt>
            <c:idx val="134"/>
            <c:bubble3D val="0"/>
            <c:spPr>
              <a:solidFill>
                <a:schemeClr val="accent5">
                  <a:lumMod val="50000"/>
                  <a:lumOff val="50000"/>
                </a:schemeClr>
              </a:solidFill>
              <a:ln>
                <a:noFill/>
              </a:ln>
              <a:effectLst/>
            </c:spPr>
          </c:dPt>
          <c:dPt>
            <c:idx val="135"/>
            <c:bubble3D val="0"/>
            <c:spPr>
              <a:solidFill>
                <a:schemeClr val="accent1"/>
              </a:solidFill>
              <a:ln>
                <a:noFill/>
              </a:ln>
              <a:effectLst/>
            </c:spPr>
          </c:dPt>
          <c:dPt>
            <c:idx val="136"/>
            <c:bubble3D val="0"/>
            <c:spPr>
              <a:solidFill>
                <a:schemeClr val="accent3"/>
              </a:solidFill>
              <a:ln>
                <a:noFill/>
              </a:ln>
              <a:effectLst/>
            </c:spPr>
          </c:dPt>
          <c:dPt>
            <c:idx val="137"/>
            <c:bubble3D val="0"/>
            <c:spPr>
              <a:solidFill>
                <a:schemeClr val="accent5"/>
              </a:solidFill>
              <a:ln>
                <a:noFill/>
              </a:ln>
              <a:effectLst/>
            </c:spPr>
          </c:dPt>
          <c:dPt>
            <c:idx val="138"/>
            <c:bubble3D val="0"/>
            <c:spPr>
              <a:solidFill>
                <a:schemeClr val="accent1">
                  <a:lumMod val="60000"/>
                </a:schemeClr>
              </a:solidFill>
              <a:ln>
                <a:noFill/>
              </a:ln>
              <a:effectLst/>
            </c:spPr>
          </c:dPt>
          <c:dPt>
            <c:idx val="139"/>
            <c:bubble3D val="0"/>
            <c:spPr>
              <a:solidFill>
                <a:schemeClr val="accent3">
                  <a:lumMod val="60000"/>
                </a:schemeClr>
              </a:solidFill>
              <a:ln>
                <a:noFill/>
              </a:ln>
              <a:effectLst/>
            </c:spPr>
          </c:dPt>
          <c:dPt>
            <c:idx val="140"/>
            <c:bubble3D val="0"/>
            <c:spPr>
              <a:solidFill>
                <a:schemeClr val="accent5">
                  <a:lumMod val="60000"/>
                </a:schemeClr>
              </a:solidFill>
              <a:ln>
                <a:noFill/>
              </a:ln>
              <a:effectLst/>
            </c:spPr>
          </c:dPt>
          <c:dPt>
            <c:idx val="141"/>
            <c:bubble3D val="0"/>
            <c:spPr>
              <a:solidFill>
                <a:schemeClr val="accent1">
                  <a:lumMod val="80000"/>
                  <a:lumOff val="20000"/>
                </a:schemeClr>
              </a:solidFill>
              <a:ln>
                <a:noFill/>
              </a:ln>
              <a:effectLst/>
            </c:spPr>
          </c:dPt>
          <c:dPt>
            <c:idx val="142"/>
            <c:bubble3D val="0"/>
            <c:spPr>
              <a:solidFill>
                <a:schemeClr val="accent3">
                  <a:lumMod val="80000"/>
                  <a:lumOff val="20000"/>
                </a:schemeClr>
              </a:solidFill>
              <a:ln>
                <a:noFill/>
              </a:ln>
              <a:effectLst/>
            </c:spPr>
          </c:dPt>
          <c:dPt>
            <c:idx val="143"/>
            <c:bubble3D val="0"/>
            <c:spPr>
              <a:solidFill>
                <a:schemeClr val="accent5">
                  <a:lumMod val="80000"/>
                  <a:lumOff val="20000"/>
                </a:schemeClr>
              </a:solidFill>
              <a:ln>
                <a:noFill/>
              </a:ln>
              <a:effectLst/>
            </c:spPr>
          </c:dPt>
          <c:dPt>
            <c:idx val="144"/>
            <c:bubble3D val="0"/>
            <c:spPr>
              <a:solidFill>
                <a:schemeClr val="accent1">
                  <a:lumMod val="80000"/>
                </a:schemeClr>
              </a:solidFill>
              <a:ln>
                <a:noFill/>
              </a:ln>
              <a:effectLst/>
            </c:spPr>
          </c:dPt>
          <c:dPt>
            <c:idx val="145"/>
            <c:bubble3D val="0"/>
            <c:spPr>
              <a:solidFill>
                <a:schemeClr val="accent3">
                  <a:lumMod val="80000"/>
                </a:schemeClr>
              </a:solidFill>
              <a:ln>
                <a:noFill/>
              </a:ln>
              <a:effectLst/>
            </c:spPr>
          </c:dPt>
          <c:dPt>
            <c:idx val="146"/>
            <c:bubble3D val="0"/>
            <c:spPr>
              <a:solidFill>
                <a:schemeClr val="accent5">
                  <a:lumMod val="80000"/>
                </a:schemeClr>
              </a:solidFill>
              <a:ln>
                <a:noFill/>
              </a:ln>
              <a:effectLst/>
            </c:spPr>
          </c:dPt>
          <c:dPt>
            <c:idx val="147"/>
            <c:bubble3D val="0"/>
            <c:spPr>
              <a:solidFill>
                <a:schemeClr val="accent1">
                  <a:lumMod val="60000"/>
                  <a:lumOff val="40000"/>
                </a:schemeClr>
              </a:solidFill>
              <a:ln>
                <a:noFill/>
              </a:ln>
              <a:effectLst/>
            </c:spPr>
          </c:dPt>
          <c:dPt>
            <c:idx val="148"/>
            <c:bubble3D val="0"/>
            <c:spPr>
              <a:solidFill>
                <a:schemeClr val="accent3">
                  <a:lumMod val="60000"/>
                  <a:lumOff val="40000"/>
                </a:schemeClr>
              </a:solidFill>
              <a:ln>
                <a:noFill/>
              </a:ln>
              <a:effectLst/>
            </c:spPr>
          </c:dPt>
          <c:dPt>
            <c:idx val="149"/>
            <c:bubble3D val="0"/>
            <c:spPr>
              <a:solidFill>
                <a:schemeClr val="accent5">
                  <a:lumMod val="60000"/>
                  <a:lumOff val="40000"/>
                </a:schemeClr>
              </a:solidFill>
              <a:ln>
                <a:noFill/>
              </a:ln>
              <a:effectLst/>
            </c:spPr>
          </c:dPt>
          <c:dPt>
            <c:idx val="150"/>
            <c:bubble3D val="0"/>
            <c:spPr>
              <a:solidFill>
                <a:schemeClr val="accent1">
                  <a:lumMod val="50000"/>
                </a:schemeClr>
              </a:solidFill>
              <a:ln>
                <a:noFill/>
              </a:ln>
              <a:effectLst/>
            </c:spPr>
          </c:dPt>
          <c:dPt>
            <c:idx val="151"/>
            <c:bubble3D val="0"/>
            <c:spPr>
              <a:solidFill>
                <a:schemeClr val="accent3">
                  <a:lumMod val="50000"/>
                </a:schemeClr>
              </a:solidFill>
              <a:ln>
                <a:noFill/>
              </a:ln>
              <a:effectLst/>
            </c:spPr>
          </c:dPt>
          <c:dPt>
            <c:idx val="152"/>
            <c:bubble3D val="0"/>
            <c:spPr>
              <a:solidFill>
                <a:schemeClr val="accent5">
                  <a:lumMod val="50000"/>
                </a:schemeClr>
              </a:solidFill>
              <a:ln>
                <a:noFill/>
              </a:ln>
              <a:effectLst/>
            </c:spPr>
          </c:dPt>
          <c:dPt>
            <c:idx val="153"/>
            <c:bubble3D val="0"/>
            <c:spPr>
              <a:solidFill>
                <a:schemeClr val="accent1">
                  <a:lumMod val="70000"/>
                  <a:lumOff val="30000"/>
                </a:schemeClr>
              </a:solidFill>
              <a:ln>
                <a:noFill/>
              </a:ln>
              <a:effectLst/>
            </c:spPr>
          </c:dPt>
          <c:dPt>
            <c:idx val="154"/>
            <c:bubble3D val="0"/>
            <c:spPr>
              <a:solidFill>
                <a:schemeClr val="accent3">
                  <a:lumMod val="70000"/>
                  <a:lumOff val="30000"/>
                </a:schemeClr>
              </a:solidFill>
              <a:ln>
                <a:noFill/>
              </a:ln>
              <a:effectLst/>
            </c:spPr>
          </c:dPt>
          <c:dPt>
            <c:idx val="155"/>
            <c:bubble3D val="0"/>
            <c:spPr>
              <a:solidFill>
                <a:schemeClr val="accent5">
                  <a:lumMod val="70000"/>
                  <a:lumOff val="30000"/>
                </a:schemeClr>
              </a:solidFill>
              <a:ln>
                <a:noFill/>
              </a:ln>
              <a:effectLst/>
            </c:spPr>
          </c:dPt>
          <c:dPt>
            <c:idx val="156"/>
            <c:bubble3D val="0"/>
            <c:spPr>
              <a:solidFill>
                <a:schemeClr val="accent1">
                  <a:lumMod val="70000"/>
                </a:schemeClr>
              </a:solidFill>
              <a:ln>
                <a:noFill/>
              </a:ln>
              <a:effectLst/>
            </c:spPr>
          </c:dPt>
          <c:dPt>
            <c:idx val="157"/>
            <c:bubble3D val="0"/>
            <c:spPr>
              <a:solidFill>
                <a:schemeClr val="accent3">
                  <a:lumMod val="70000"/>
                </a:schemeClr>
              </a:solidFill>
              <a:ln>
                <a:noFill/>
              </a:ln>
              <a:effectLst/>
            </c:spPr>
          </c:dPt>
          <c:dPt>
            <c:idx val="158"/>
            <c:bubble3D val="0"/>
            <c:spPr>
              <a:solidFill>
                <a:schemeClr val="accent5">
                  <a:lumMod val="70000"/>
                </a:schemeClr>
              </a:solidFill>
              <a:ln>
                <a:noFill/>
              </a:ln>
              <a:effectLst/>
            </c:spPr>
          </c:dPt>
          <c:dPt>
            <c:idx val="159"/>
            <c:bubble3D val="0"/>
            <c:spPr>
              <a:solidFill>
                <a:schemeClr val="accent1">
                  <a:lumMod val="50000"/>
                  <a:lumOff val="50000"/>
                </a:schemeClr>
              </a:solidFill>
              <a:ln>
                <a:noFill/>
              </a:ln>
              <a:effectLst/>
            </c:spPr>
          </c:dPt>
          <c:dPt>
            <c:idx val="160"/>
            <c:bubble3D val="0"/>
            <c:spPr>
              <a:solidFill>
                <a:schemeClr val="accent3">
                  <a:lumMod val="50000"/>
                  <a:lumOff val="50000"/>
                </a:schemeClr>
              </a:solidFill>
              <a:ln>
                <a:noFill/>
              </a:ln>
              <a:effectLst/>
            </c:spPr>
          </c:dPt>
          <c:dPt>
            <c:idx val="161"/>
            <c:bubble3D val="0"/>
            <c:spPr>
              <a:solidFill>
                <a:schemeClr val="accent5">
                  <a:lumMod val="50000"/>
                  <a:lumOff val="50000"/>
                </a:schemeClr>
              </a:solidFill>
              <a:ln>
                <a:noFill/>
              </a:ln>
              <a:effectLst/>
            </c:spPr>
          </c:dPt>
          <c:dPt>
            <c:idx val="162"/>
            <c:bubble3D val="0"/>
            <c:spPr>
              <a:solidFill>
                <a:schemeClr val="accent1"/>
              </a:solidFill>
              <a:ln>
                <a:noFill/>
              </a:ln>
              <a:effectLst/>
            </c:spPr>
          </c:dPt>
          <c:dPt>
            <c:idx val="163"/>
            <c:bubble3D val="0"/>
            <c:spPr>
              <a:solidFill>
                <a:schemeClr val="accent3"/>
              </a:solidFill>
              <a:ln>
                <a:noFill/>
              </a:ln>
              <a:effectLst/>
            </c:spPr>
          </c:dPt>
          <c:dPt>
            <c:idx val="164"/>
            <c:bubble3D val="0"/>
            <c:spPr>
              <a:solidFill>
                <a:schemeClr val="accent5"/>
              </a:solidFill>
              <a:ln>
                <a:noFill/>
              </a:ln>
              <a:effectLst/>
            </c:spPr>
          </c:dPt>
          <c:dPt>
            <c:idx val="165"/>
            <c:bubble3D val="0"/>
            <c:spPr>
              <a:solidFill>
                <a:schemeClr val="accent1">
                  <a:lumMod val="60000"/>
                </a:schemeClr>
              </a:solidFill>
              <a:ln>
                <a:noFill/>
              </a:ln>
              <a:effectLst/>
            </c:spPr>
          </c:dPt>
          <c:dPt>
            <c:idx val="166"/>
            <c:bubble3D val="0"/>
            <c:spPr>
              <a:solidFill>
                <a:schemeClr val="accent3">
                  <a:lumMod val="60000"/>
                </a:schemeClr>
              </a:solidFill>
              <a:ln>
                <a:noFill/>
              </a:ln>
              <a:effectLst/>
            </c:spPr>
          </c:dPt>
          <c:dPt>
            <c:idx val="167"/>
            <c:bubble3D val="0"/>
            <c:spPr>
              <a:solidFill>
                <a:schemeClr val="accent5">
                  <a:lumMod val="60000"/>
                </a:schemeClr>
              </a:solidFill>
              <a:ln>
                <a:noFill/>
              </a:ln>
              <a:effectLst/>
            </c:spPr>
          </c:dPt>
          <c:dPt>
            <c:idx val="168"/>
            <c:bubble3D val="0"/>
            <c:spPr>
              <a:solidFill>
                <a:schemeClr val="accent1">
                  <a:lumMod val="80000"/>
                  <a:lumOff val="20000"/>
                </a:schemeClr>
              </a:solidFill>
              <a:ln>
                <a:noFill/>
              </a:ln>
              <a:effectLst/>
            </c:spPr>
          </c:dPt>
          <c:dPt>
            <c:idx val="169"/>
            <c:bubble3D val="0"/>
            <c:spPr>
              <a:solidFill>
                <a:schemeClr val="accent3">
                  <a:lumMod val="80000"/>
                  <a:lumOff val="20000"/>
                </a:schemeClr>
              </a:solidFill>
              <a:ln>
                <a:noFill/>
              </a:ln>
              <a:effectLst/>
            </c:spPr>
          </c:dPt>
          <c:dPt>
            <c:idx val="170"/>
            <c:bubble3D val="0"/>
            <c:spPr>
              <a:solidFill>
                <a:schemeClr val="accent5">
                  <a:lumMod val="80000"/>
                  <a:lumOff val="20000"/>
                </a:schemeClr>
              </a:solidFill>
              <a:ln>
                <a:noFill/>
              </a:ln>
              <a:effectLst/>
            </c:spPr>
          </c:dPt>
          <c:dPt>
            <c:idx val="171"/>
            <c:bubble3D val="0"/>
            <c:spPr>
              <a:solidFill>
                <a:schemeClr val="accent1">
                  <a:lumMod val="80000"/>
                </a:schemeClr>
              </a:solidFill>
              <a:ln>
                <a:noFill/>
              </a:ln>
              <a:effectLst/>
            </c:spPr>
          </c:dPt>
          <c:dPt>
            <c:idx val="172"/>
            <c:bubble3D val="0"/>
            <c:spPr>
              <a:solidFill>
                <a:schemeClr val="accent3">
                  <a:lumMod val="80000"/>
                </a:schemeClr>
              </a:solidFill>
              <a:ln>
                <a:noFill/>
              </a:ln>
              <a:effectLst/>
            </c:spPr>
          </c:dPt>
          <c:dPt>
            <c:idx val="173"/>
            <c:bubble3D val="0"/>
            <c:spPr>
              <a:solidFill>
                <a:schemeClr val="accent5">
                  <a:lumMod val="80000"/>
                </a:schemeClr>
              </a:solidFill>
              <a:ln>
                <a:noFill/>
              </a:ln>
              <a:effectLst/>
            </c:spPr>
          </c:dPt>
          <c:dPt>
            <c:idx val="174"/>
            <c:bubble3D val="0"/>
            <c:spPr>
              <a:solidFill>
                <a:schemeClr val="accent1">
                  <a:lumMod val="60000"/>
                  <a:lumOff val="40000"/>
                </a:schemeClr>
              </a:solidFill>
              <a:ln>
                <a:noFill/>
              </a:ln>
              <a:effectLst/>
            </c:spPr>
          </c:dPt>
          <c:dPt>
            <c:idx val="175"/>
            <c:bubble3D val="0"/>
            <c:spPr>
              <a:solidFill>
                <a:schemeClr val="accent3">
                  <a:lumMod val="60000"/>
                  <a:lumOff val="40000"/>
                </a:schemeClr>
              </a:solidFill>
              <a:ln>
                <a:noFill/>
              </a:ln>
              <a:effectLst/>
            </c:spPr>
          </c:dPt>
          <c:dPt>
            <c:idx val="176"/>
            <c:bubble3D val="0"/>
            <c:spPr>
              <a:solidFill>
                <a:schemeClr val="accent5">
                  <a:lumMod val="60000"/>
                  <a:lumOff val="40000"/>
                </a:schemeClr>
              </a:solidFill>
              <a:ln>
                <a:noFill/>
              </a:ln>
              <a:effectLst/>
            </c:spPr>
          </c:dPt>
          <c:dPt>
            <c:idx val="177"/>
            <c:bubble3D val="0"/>
            <c:spPr>
              <a:solidFill>
                <a:schemeClr val="accent1">
                  <a:lumMod val="50000"/>
                </a:schemeClr>
              </a:solidFill>
              <a:ln>
                <a:noFill/>
              </a:ln>
              <a:effectLst/>
            </c:spPr>
          </c:dPt>
          <c:dPt>
            <c:idx val="178"/>
            <c:bubble3D val="0"/>
            <c:spPr>
              <a:solidFill>
                <a:schemeClr val="accent3">
                  <a:lumMod val="50000"/>
                </a:schemeClr>
              </a:solidFill>
              <a:ln>
                <a:noFill/>
              </a:ln>
              <a:effectLst/>
            </c:spPr>
          </c:dPt>
          <c:dPt>
            <c:idx val="179"/>
            <c:bubble3D val="0"/>
            <c:spPr>
              <a:solidFill>
                <a:schemeClr val="accent5">
                  <a:lumMod val="50000"/>
                </a:schemeClr>
              </a:solidFill>
              <a:ln>
                <a:noFill/>
              </a:ln>
              <a:effectLst/>
            </c:spPr>
          </c:dPt>
          <c:dPt>
            <c:idx val="180"/>
            <c:bubble3D val="0"/>
            <c:spPr>
              <a:solidFill>
                <a:schemeClr val="accent1">
                  <a:lumMod val="70000"/>
                  <a:lumOff val="30000"/>
                </a:schemeClr>
              </a:solidFill>
              <a:ln>
                <a:noFill/>
              </a:ln>
              <a:effectLst/>
            </c:spPr>
          </c:dPt>
          <c:dPt>
            <c:idx val="181"/>
            <c:bubble3D val="0"/>
            <c:spPr>
              <a:solidFill>
                <a:schemeClr val="accent3">
                  <a:lumMod val="70000"/>
                  <a:lumOff val="30000"/>
                </a:schemeClr>
              </a:solidFill>
              <a:ln>
                <a:noFill/>
              </a:ln>
              <a:effectLst/>
            </c:spPr>
          </c:dPt>
          <c:dPt>
            <c:idx val="182"/>
            <c:bubble3D val="0"/>
            <c:spPr>
              <a:solidFill>
                <a:schemeClr val="accent5">
                  <a:lumMod val="70000"/>
                  <a:lumOff val="30000"/>
                </a:schemeClr>
              </a:solidFill>
              <a:ln>
                <a:noFill/>
              </a:ln>
              <a:effectLst/>
            </c:spPr>
          </c:dPt>
          <c:dPt>
            <c:idx val="183"/>
            <c:bubble3D val="0"/>
            <c:spPr>
              <a:solidFill>
                <a:schemeClr val="accent1">
                  <a:lumMod val="70000"/>
                </a:schemeClr>
              </a:solidFill>
              <a:ln>
                <a:noFill/>
              </a:ln>
              <a:effectLst/>
            </c:spPr>
          </c:dPt>
          <c:dPt>
            <c:idx val="184"/>
            <c:bubble3D val="0"/>
            <c:spPr>
              <a:solidFill>
                <a:schemeClr val="accent3">
                  <a:lumMod val="70000"/>
                </a:schemeClr>
              </a:solidFill>
              <a:ln>
                <a:noFill/>
              </a:ln>
              <a:effectLst/>
            </c:spPr>
          </c:dPt>
          <c:dPt>
            <c:idx val="185"/>
            <c:bubble3D val="0"/>
            <c:spPr>
              <a:solidFill>
                <a:schemeClr val="accent5">
                  <a:lumMod val="70000"/>
                </a:schemeClr>
              </a:solidFill>
              <a:ln>
                <a:noFill/>
              </a:ln>
              <a:effectLst/>
            </c:spPr>
          </c:dPt>
          <c:dPt>
            <c:idx val="186"/>
            <c:bubble3D val="0"/>
            <c:spPr>
              <a:solidFill>
                <a:schemeClr val="accent1">
                  <a:lumMod val="50000"/>
                  <a:lumOff val="50000"/>
                </a:schemeClr>
              </a:solidFill>
              <a:ln>
                <a:noFill/>
              </a:ln>
              <a:effectLst/>
            </c:spPr>
          </c:dPt>
          <c:dPt>
            <c:idx val="187"/>
            <c:bubble3D val="0"/>
            <c:spPr>
              <a:solidFill>
                <a:schemeClr val="accent3">
                  <a:lumMod val="50000"/>
                  <a:lumOff val="50000"/>
                </a:schemeClr>
              </a:solidFill>
              <a:ln>
                <a:noFill/>
              </a:ln>
              <a:effectLst/>
            </c:spPr>
          </c:dPt>
          <c:dPt>
            <c:idx val="188"/>
            <c:bubble3D val="0"/>
            <c:spPr>
              <a:solidFill>
                <a:schemeClr val="accent5">
                  <a:lumMod val="50000"/>
                  <a:lumOff val="50000"/>
                </a:schemeClr>
              </a:solidFill>
              <a:ln>
                <a:noFill/>
              </a:ln>
              <a:effectLst/>
            </c:spPr>
          </c:dPt>
          <c:dPt>
            <c:idx val="189"/>
            <c:bubble3D val="0"/>
            <c:spPr>
              <a:solidFill>
                <a:schemeClr val="accent1"/>
              </a:solidFill>
              <a:ln>
                <a:noFill/>
              </a:ln>
              <a:effectLst/>
            </c:spPr>
          </c:dPt>
          <c:dPt>
            <c:idx val="190"/>
            <c:bubble3D val="0"/>
            <c:spPr>
              <a:solidFill>
                <a:schemeClr val="accent3"/>
              </a:solidFill>
              <a:ln>
                <a:noFill/>
              </a:ln>
              <a:effectLst/>
            </c:spPr>
          </c:dPt>
          <c:dPt>
            <c:idx val="191"/>
            <c:bubble3D val="0"/>
            <c:spPr>
              <a:solidFill>
                <a:schemeClr val="accent5"/>
              </a:solidFill>
              <a:ln>
                <a:noFill/>
              </a:ln>
              <a:effectLst/>
            </c:spPr>
          </c:dPt>
          <c:dPt>
            <c:idx val="192"/>
            <c:bubble3D val="0"/>
            <c:spPr>
              <a:solidFill>
                <a:schemeClr val="accent1">
                  <a:lumMod val="60000"/>
                </a:schemeClr>
              </a:solidFill>
              <a:ln>
                <a:noFill/>
              </a:ln>
              <a:effectLst/>
            </c:spPr>
          </c:dPt>
          <c:dPt>
            <c:idx val="193"/>
            <c:bubble3D val="0"/>
            <c:spPr>
              <a:solidFill>
                <a:schemeClr val="accent3">
                  <a:lumMod val="60000"/>
                </a:schemeClr>
              </a:solidFill>
              <a:ln>
                <a:noFill/>
              </a:ln>
              <a:effectLst/>
            </c:spPr>
          </c:dPt>
          <c:dPt>
            <c:idx val="194"/>
            <c:bubble3D val="0"/>
            <c:spPr>
              <a:solidFill>
                <a:schemeClr val="accent5">
                  <a:lumMod val="60000"/>
                </a:schemeClr>
              </a:solidFill>
              <a:ln>
                <a:noFill/>
              </a:ln>
              <a:effectLst/>
            </c:spPr>
          </c:dPt>
          <c:dPt>
            <c:idx val="195"/>
            <c:bubble3D val="0"/>
            <c:spPr>
              <a:solidFill>
                <a:schemeClr val="accent1">
                  <a:lumMod val="80000"/>
                  <a:lumOff val="20000"/>
                </a:schemeClr>
              </a:solidFill>
              <a:ln>
                <a:noFill/>
              </a:ln>
              <a:effectLst/>
            </c:spPr>
          </c:dPt>
          <c:dPt>
            <c:idx val="196"/>
            <c:bubble3D val="0"/>
            <c:spPr>
              <a:solidFill>
                <a:schemeClr val="accent3">
                  <a:lumMod val="80000"/>
                  <a:lumOff val="20000"/>
                </a:schemeClr>
              </a:solidFill>
              <a:ln>
                <a:noFill/>
              </a:ln>
              <a:effectLst/>
            </c:spPr>
          </c:dPt>
          <c:dPt>
            <c:idx val="197"/>
            <c:bubble3D val="0"/>
            <c:spPr>
              <a:solidFill>
                <a:schemeClr val="accent5">
                  <a:lumMod val="80000"/>
                  <a:lumOff val="20000"/>
                </a:schemeClr>
              </a:solidFill>
              <a:ln>
                <a:noFill/>
              </a:ln>
              <a:effectLst/>
            </c:spPr>
          </c:dPt>
          <c:dPt>
            <c:idx val="198"/>
            <c:bubble3D val="0"/>
            <c:spPr>
              <a:solidFill>
                <a:schemeClr val="accent1">
                  <a:lumMod val="80000"/>
                </a:schemeClr>
              </a:solidFill>
              <a:ln>
                <a:noFill/>
              </a:ln>
              <a:effectLst/>
            </c:spPr>
          </c:dPt>
          <c:dPt>
            <c:idx val="199"/>
            <c:bubble3D val="0"/>
            <c:spPr>
              <a:solidFill>
                <a:schemeClr val="accent3">
                  <a:lumMod val="80000"/>
                </a:schemeClr>
              </a:solidFill>
              <a:ln>
                <a:noFill/>
              </a:ln>
              <a:effectLst/>
            </c:spPr>
          </c:dPt>
          <c:dPt>
            <c:idx val="200"/>
            <c:bubble3D val="0"/>
            <c:spPr>
              <a:solidFill>
                <a:schemeClr val="accent5">
                  <a:lumMod val="80000"/>
                </a:schemeClr>
              </a:solidFill>
              <a:ln>
                <a:noFill/>
              </a:ln>
              <a:effectLst/>
            </c:spPr>
          </c:dPt>
          <c:dPt>
            <c:idx val="201"/>
            <c:bubble3D val="0"/>
            <c:spPr>
              <a:solidFill>
                <a:schemeClr val="accent1">
                  <a:lumMod val="60000"/>
                  <a:lumOff val="40000"/>
                </a:schemeClr>
              </a:solidFill>
              <a:ln>
                <a:noFill/>
              </a:ln>
              <a:effectLst/>
            </c:spPr>
          </c:dPt>
          <c:dPt>
            <c:idx val="202"/>
            <c:bubble3D val="0"/>
            <c:spPr>
              <a:solidFill>
                <a:schemeClr val="accent3">
                  <a:lumMod val="60000"/>
                  <a:lumOff val="40000"/>
                </a:schemeClr>
              </a:solidFill>
              <a:ln>
                <a:noFill/>
              </a:ln>
              <a:effectLst/>
            </c:spPr>
          </c:dPt>
          <c:dPt>
            <c:idx val="203"/>
            <c:bubble3D val="0"/>
            <c:spPr>
              <a:solidFill>
                <a:schemeClr val="accent5">
                  <a:lumMod val="60000"/>
                  <a:lumOff val="40000"/>
                </a:schemeClr>
              </a:solidFill>
              <a:ln>
                <a:noFill/>
              </a:ln>
              <a:effectLst/>
            </c:spPr>
          </c:dPt>
          <c:dPt>
            <c:idx val="204"/>
            <c:bubble3D val="0"/>
            <c:spPr>
              <a:solidFill>
                <a:schemeClr val="accent1">
                  <a:lumMod val="50000"/>
                </a:schemeClr>
              </a:solidFill>
              <a:ln>
                <a:noFill/>
              </a:ln>
              <a:effectLst/>
            </c:spPr>
          </c:dPt>
          <c:dPt>
            <c:idx val="205"/>
            <c:bubble3D val="0"/>
            <c:spPr>
              <a:solidFill>
                <a:schemeClr val="accent3">
                  <a:lumMod val="50000"/>
                </a:schemeClr>
              </a:solidFill>
              <a:ln>
                <a:noFill/>
              </a:ln>
              <a:effectLst/>
            </c:spPr>
          </c:dPt>
          <c:dPt>
            <c:idx val="206"/>
            <c:bubble3D val="0"/>
            <c:spPr>
              <a:solidFill>
                <a:schemeClr val="accent5">
                  <a:lumMod val="50000"/>
                </a:schemeClr>
              </a:solidFill>
              <a:ln>
                <a:noFill/>
              </a:ln>
              <a:effectLst/>
            </c:spPr>
          </c:dPt>
          <c:dPt>
            <c:idx val="207"/>
            <c:bubble3D val="0"/>
            <c:spPr>
              <a:solidFill>
                <a:schemeClr val="accent1">
                  <a:lumMod val="70000"/>
                  <a:lumOff val="30000"/>
                </a:schemeClr>
              </a:solidFill>
              <a:ln>
                <a:noFill/>
              </a:ln>
              <a:effectLst/>
            </c:spPr>
          </c:dPt>
          <c:dPt>
            <c:idx val="208"/>
            <c:bubble3D val="0"/>
            <c:spPr>
              <a:solidFill>
                <a:schemeClr val="accent3">
                  <a:lumMod val="70000"/>
                  <a:lumOff val="30000"/>
                </a:schemeClr>
              </a:solidFill>
              <a:ln>
                <a:noFill/>
              </a:ln>
              <a:effectLst/>
            </c:spPr>
          </c:dPt>
          <c:dPt>
            <c:idx val="209"/>
            <c:bubble3D val="0"/>
            <c:spPr>
              <a:solidFill>
                <a:schemeClr val="accent5">
                  <a:lumMod val="70000"/>
                  <a:lumOff val="30000"/>
                </a:schemeClr>
              </a:solidFill>
              <a:ln>
                <a:noFill/>
              </a:ln>
              <a:effectLst/>
            </c:spPr>
          </c:dPt>
          <c:dPt>
            <c:idx val="210"/>
            <c:bubble3D val="0"/>
            <c:spPr>
              <a:solidFill>
                <a:schemeClr val="accent1">
                  <a:lumMod val="70000"/>
                </a:schemeClr>
              </a:solidFill>
              <a:ln>
                <a:noFill/>
              </a:ln>
              <a:effectLst/>
            </c:spPr>
          </c:dPt>
          <c:dPt>
            <c:idx val="211"/>
            <c:bubble3D val="0"/>
            <c:spPr>
              <a:solidFill>
                <a:schemeClr val="accent3">
                  <a:lumMod val="70000"/>
                </a:schemeClr>
              </a:solidFill>
              <a:ln>
                <a:noFill/>
              </a:ln>
              <a:effectLst/>
            </c:spPr>
          </c:dPt>
          <c:dPt>
            <c:idx val="212"/>
            <c:bubble3D val="0"/>
            <c:spPr>
              <a:solidFill>
                <a:schemeClr val="accent5">
                  <a:lumMod val="70000"/>
                </a:schemeClr>
              </a:solidFill>
              <a:ln>
                <a:noFill/>
              </a:ln>
              <a:effectLst/>
            </c:spPr>
          </c:dPt>
          <c:dPt>
            <c:idx val="213"/>
            <c:bubble3D val="0"/>
            <c:spPr>
              <a:solidFill>
                <a:schemeClr val="accent1">
                  <a:lumMod val="50000"/>
                  <a:lumOff val="50000"/>
                </a:schemeClr>
              </a:solidFill>
              <a:ln>
                <a:noFill/>
              </a:ln>
              <a:effectLst/>
            </c:spPr>
          </c:dPt>
          <c:dPt>
            <c:idx val="214"/>
            <c:bubble3D val="0"/>
            <c:spPr>
              <a:solidFill>
                <a:schemeClr val="accent3">
                  <a:lumMod val="50000"/>
                  <a:lumOff val="50000"/>
                </a:schemeClr>
              </a:solidFill>
              <a:ln>
                <a:noFill/>
              </a:ln>
              <a:effectLst/>
            </c:spPr>
          </c:dPt>
          <c:dPt>
            <c:idx val="215"/>
            <c:bubble3D val="0"/>
            <c:spPr>
              <a:solidFill>
                <a:schemeClr val="accent5">
                  <a:lumMod val="50000"/>
                  <a:lumOff val="50000"/>
                </a:schemeClr>
              </a:solidFill>
              <a:ln>
                <a:noFill/>
              </a:ln>
              <a:effectLst/>
            </c:spPr>
          </c:dPt>
          <c:dPt>
            <c:idx val="216"/>
            <c:bubble3D val="0"/>
            <c:spPr>
              <a:solidFill>
                <a:schemeClr val="accent1"/>
              </a:solidFill>
              <a:ln>
                <a:noFill/>
              </a:ln>
              <a:effectLst/>
            </c:spPr>
          </c:dPt>
          <c:dPt>
            <c:idx val="217"/>
            <c:bubble3D val="0"/>
            <c:spPr>
              <a:solidFill>
                <a:schemeClr val="accent3"/>
              </a:solidFill>
              <a:ln>
                <a:noFill/>
              </a:ln>
              <a:effectLst/>
            </c:spPr>
          </c:dPt>
          <c:dPt>
            <c:idx val="218"/>
            <c:bubble3D val="0"/>
            <c:spPr>
              <a:solidFill>
                <a:schemeClr val="accent5"/>
              </a:solidFill>
              <a:ln>
                <a:noFill/>
              </a:ln>
              <a:effectLst/>
            </c:spPr>
          </c:dPt>
          <c:dPt>
            <c:idx val="219"/>
            <c:bubble3D val="0"/>
            <c:spPr>
              <a:solidFill>
                <a:schemeClr val="accent1">
                  <a:lumMod val="60000"/>
                </a:schemeClr>
              </a:solidFill>
              <a:ln>
                <a:noFill/>
              </a:ln>
              <a:effectLst/>
            </c:spPr>
          </c:dPt>
          <c:dPt>
            <c:idx val="220"/>
            <c:bubble3D val="0"/>
            <c:spPr>
              <a:solidFill>
                <a:schemeClr val="accent3">
                  <a:lumMod val="60000"/>
                </a:schemeClr>
              </a:solidFill>
              <a:ln>
                <a:noFill/>
              </a:ln>
              <a:effectLst/>
            </c:spPr>
          </c:dPt>
          <c:dPt>
            <c:idx val="221"/>
            <c:bubble3D val="0"/>
            <c:spPr>
              <a:solidFill>
                <a:schemeClr val="accent5">
                  <a:lumMod val="60000"/>
                </a:schemeClr>
              </a:solidFill>
              <a:ln>
                <a:noFill/>
              </a:ln>
              <a:effectLst/>
            </c:spPr>
          </c:dPt>
          <c:dPt>
            <c:idx val="222"/>
            <c:bubble3D val="0"/>
            <c:spPr>
              <a:solidFill>
                <a:schemeClr val="accent1">
                  <a:lumMod val="80000"/>
                  <a:lumOff val="20000"/>
                </a:schemeClr>
              </a:solidFill>
              <a:ln>
                <a:noFill/>
              </a:ln>
              <a:effectLst/>
            </c:spPr>
          </c:dPt>
          <c:dPt>
            <c:idx val="223"/>
            <c:bubble3D val="0"/>
            <c:spPr>
              <a:solidFill>
                <a:schemeClr val="accent3">
                  <a:lumMod val="80000"/>
                  <a:lumOff val="20000"/>
                </a:schemeClr>
              </a:solidFill>
              <a:ln>
                <a:noFill/>
              </a:ln>
              <a:effectLst/>
            </c:spPr>
          </c:dPt>
          <c:dPt>
            <c:idx val="224"/>
            <c:bubble3D val="0"/>
            <c:spPr>
              <a:solidFill>
                <a:schemeClr val="accent5">
                  <a:lumMod val="80000"/>
                  <a:lumOff val="20000"/>
                </a:schemeClr>
              </a:solidFill>
              <a:ln>
                <a:noFill/>
              </a:ln>
              <a:effectLst/>
            </c:spPr>
          </c:dPt>
          <c:dPt>
            <c:idx val="225"/>
            <c:bubble3D val="0"/>
            <c:spPr>
              <a:solidFill>
                <a:schemeClr val="accent1">
                  <a:lumMod val="80000"/>
                </a:schemeClr>
              </a:solidFill>
              <a:ln>
                <a:noFill/>
              </a:ln>
              <a:effectLst/>
            </c:spPr>
          </c:dPt>
          <c:dPt>
            <c:idx val="226"/>
            <c:bubble3D val="0"/>
            <c:spPr>
              <a:solidFill>
                <a:schemeClr val="accent3">
                  <a:lumMod val="80000"/>
                </a:schemeClr>
              </a:solidFill>
              <a:ln>
                <a:noFill/>
              </a:ln>
              <a:effectLst/>
            </c:spPr>
          </c:dPt>
          <c:dPt>
            <c:idx val="227"/>
            <c:bubble3D val="0"/>
            <c:spPr>
              <a:solidFill>
                <a:schemeClr val="accent5">
                  <a:lumMod val="80000"/>
                </a:schemeClr>
              </a:solidFill>
              <a:ln>
                <a:noFill/>
              </a:ln>
              <a:effectLst/>
            </c:spPr>
          </c:dPt>
          <c:dPt>
            <c:idx val="228"/>
            <c:bubble3D val="0"/>
            <c:spPr>
              <a:solidFill>
                <a:schemeClr val="accent1">
                  <a:lumMod val="60000"/>
                  <a:lumOff val="40000"/>
                </a:schemeClr>
              </a:solidFill>
              <a:ln>
                <a:noFill/>
              </a:ln>
              <a:effectLst/>
            </c:spPr>
          </c:dPt>
          <c:dPt>
            <c:idx val="229"/>
            <c:bubble3D val="0"/>
            <c:spPr>
              <a:solidFill>
                <a:schemeClr val="accent3">
                  <a:lumMod val="60000"/>
                  <a:lumOff val="40000"/>
                </a:schemeClr>
              </a:solidFill>
              <a:ln>
                <a:noFill/>
              </a:ln>
              <a:effectLst/>
            </c:spPr>
          </c:dPt>
          <c:dPt>
            <c:idx val="230"/>
            <c:bubble3D val="0"/>
            <c:spPr>
              <a:solidFill>
                <a:schemeClr val="accent5">
                  <a:lumMod val="60000"/>
                  <a:lumOff val="40000"/>
                </a:schemeClr>
              </a:solidFill>
              <a:ln>
                <a:noFill/>
              </a:ln>
              <a:effectLst/>
            </c:spPr>
          </c:dPt>
          <c:dPt>
            <c:idx val="231"/>
            <c:bubble3D val="0"/>
            <c:spPr>
              <a:solidFill>
                <a:schemeClr val="accent1">
                  <a:lumMod val="50000"/>
                </a:schemeClr>
              </a:solidFill>
              <a:ln>
                <a:noFill/>
              </a:ln>
              <a:effectLst/>
            </c:spPr>
          </c:dPt>
          <c:dPt>
            <c:idx val="232"/>
            <c:bubble3D val="0"/>
            <c:spPr>
              <a:solidFill>
                <a:schemeClr val="accent3">
                  <a:lumMod val="50000"/>
                </a:schemeClr>
              </a:solidFill>
              <a:ln>
                <a:noFill/>
              </a:ln>
              <a:effectLst/>
            </c:spPr>
          </c:dPt>
          <c:dPt>
            <c:idx val="233"/>
            <c:bubble3D val="0"/>
            <c:spPr>
              <a:solidFill>
                <a:schemeClr val="accent5">
                  <a:lumMod val="50000"/>
                </a:schemeClr>
              </a:solidFill>
              <a:ln>
                <a:noFill/>
              </a:ln>
              <a:effectLst/>
            </c:spPr>
          </c:dPt>
          <c:dPt>
            <c:idx val="234"/>
            <c:bubble3D val="0"/>
            <c:spPr>
              <a:solidFill>
                <a:schemeClr val="accent1">
                  <a:lumMod val="70000"/>
                  <a:lumOff val="30000"/>
                </a:schemeClr>
              </a:solidFill>
              <a:ln>
                <a:noFill/>
              </a:ln>
              <a:effectLst/>
            </c:spPr>
          </c:dPt>
          <c:dPt>
            <c:idx val="235"/>
            <c:bubble3D val="0"/>
            <c:spPr>
              <a:solidFill>
                <a:schemeClr val="accent3">
                  <a:lumMod val="70000"/>
                  <a:lumOff val="30000"/>
                </a:schemeClr>
              </a:solidFill>
              <a:ln>
                <a:noFill/>
              </a:ln>
              <a:effectLst/>
            </c:spPr>
          </c:dPt>
          <c:cat>
            <c:strLit>
              <c:ptCount val="236"/>
              <c:pt idx="0">
                <c:v>100</c:v>
              </c:pt>
              <c:pt idx="1">
                <c:v>1000</c:v>
              </c:pt>
              <c:pt idx="2">
                <c:v>10000</c:v>
              </c:pt>
              <c:pt idx="3">
                <c:v>1020</c:v>
              </c:pt>
              <c:pt idx="4">
                <c:v>103</c:v>
              </c:pt>
              <c:pt idx="5">
                <c:v>1040</c:v>
              </c:pt>
              <c:pt idx="6">
                <c:v>1047</c:v>
              </c:pt>
              <c:pt idx="7">
                <c:v>1050</c:v>
              </c:pt>
              <c:pt idx="8">
                <c:v>1057</c:v>
              </c:pt>
              <c:pt idx="9">
                <c:v>1060</c:v>
              </c:pt>
              <c:pt idx="10">
                <c:v>1072</c:v>
              </c:pt>
              <c:pt idx="11">
                <c:v>108</c:v>
              </c:pt>
              <c:pt idx="12">
                <c:v>1080</c:v>
              </c:pt>
              <c:pt idx="13">
                <c:v>110</c:v>
              </c:pt>
              <c:pt idx="14">
                <c:v>1100</c:v>
              </c:pt>
              <c:pt idx="15">
                <c:v>11000</c:v>
              </c:pt>
              <c:pt idx="16">
                <c:v>1120</c:v>
              </c:pt>
              <c:pt idx="17">
                <c:v>11200</c:v>
              </c:pt>
              <c:pt idx="18">
                <c:v>1130</c:v>
              </c:pt>
              <c:pt idx="19">
                <c:v>1150</c:v>
              </c:pt>
              <c:pt idx="20">
                <c:v>1160</c:v>
              </c:pt>
              <c:pt idx="21">
                <c:v>1170</c:v>
              </c:pt>
              <c:pt idx="22">
                <c:v>1180</c:v>
              </c:pt>
              <c:pt idx="23">
                <c:v>120</c:v>
              </c:pt>
              <c:pt idx="24">
                <c:v>1200</c:v>
              </c:pt>
              <c:pt idx="25">
                <c:v>12000</c:v>
              </c:pt>
              <c:pt idx="26">
                <c:v>1210</c:v>
              </c:pt>
              <c:pt idx="27">
                <c:v>125</c:v>
              </c:pt>
              <c:pt idx="28">
                <c:v>1250</c:v>
              </c:pt>
              <c:pt idx="29">
                <c:v>1270</c:v>
              </c:pt>
              <c:pt idx="30">
                <c:v>130</c:v>
              </c:pt>
              <c:pt idx="31">
                <c:v>1300</c:v>
              </c:pt>
              <c:pt idx="32">
                <c:v>1335</c:v>
              </c:pt>
              <c:pt idx="33">
                <c:v>1350</c:v>
              </c:pt>
              <c:pt idx="34">
                <c:v>13500</c:v>
              </c:pt>
              <c:pt idx="35">
                <c:v>140</c:v>
              </c:pt>
              <c:pt idx="36">
                <c:v>1400</c:v>
              </c:pt>
              <c:pt idx="37">
                <c:v>1407</c:v>
              </c:pt>
              <c:pt idx="38">
                <c:v>1420</c:v>
              </c:pt>
              <c:pt idx="39">
                <c:v>1440</c:v>
              </c:pt>
              <c:pt idx="40">
                <c:v>1450</c:v>
              </c:pt>
              <c:pt idx="41">
                <c:v>1470</c:v>
              </c:pt>
              <c:pt idx="42">
                <c:v>15</c:v>
              </c:pt>
              <c:pt idx="43">
                <c:v>150</c:v>
              </c:pt>
              <c:pt idx="44">
                <c:v>1500</c:v>
              </c:pt>
              <c:pt idx="45">
                <c:v>1510</c:v>
              </c:pt>
              <c:pt idx="46">
                <c:v>1550</c:v>
              </c:pt>
              <c:pt idx="47">
                <c:v>1557</c:v>
              </c:pt>
              <c:pt idx="48">
                <c:v>160</c:v>
              </c:pt>
              <c:pt idx="49">
                <c:v>1600</c:v>
              </c:pt>
              <c:pt idx="50">
                <c:v>1608</c:v>
              </c:pt>
              <c:pt idx="51">
                <c:v>1620</c:v>
              </c:pt>
              <c:pt idx="52">
                <c:v>1650</c:v>
              </c:pt>
              <c:pt idx="53">
                <c:v>1660</c:v>
              </c:pt>
              <c:pt idx="54">
                <c:v>1680</c:v>
              </c:pt>
              <c:pt idx="55">
                <c:v>170</c:v>
              </c:pt>
              <c:pt idx="56">
                <c:v>1700</c:v>
              </c:pt>
              <c:pt idx="57">
                <c:v>1735</c:v>
              </c:pt>
              <c:pt idx="58">
                <c:v>175</c:v>
              </c:pt>
              <c:pt idx="59">
                <c:v>1750</c:v>
              </c:pt>
              <c:pt idx="60">
                <c:v>1770</c:v>
              </c:pt>
              <c:pt idx="61">
                <c:v>180</c:v>
              </c:pt>
              <c:pt idx="62">
                <c:v>1800</c:v>
              </c:pt>
              <c:pt idx="63">
                <c:v>18140</c:v>
              </c:pt>
              <c:pt idx="64">
                <c:v>183</c:v>
              </c:pt>
              <c:pt idx="65">
                <c:v>1850</c:v>
              </c:pt>
              <c:pt idx="66">
                <c:v>186</c:v>
              </c:pt>
              <c:pt idx="67">
                <c:v>1890</c:v>
              </c:pt>
              <c:pt idx="68">
                <c:v>190</c:v>
              </c:pt>
              <c:pt idx="69">
                <c:v>1910</c:v>
              </c:pt>
              <c:pt idx="70">
                <c:v>192</c:v>
              </c:pt>
              <c:pt idx="71">
                <c:v>1920</c:v>
              </c:pt>
              <c:pt idx="72">
                <c:v>20</c:v>
              </c:pt>
              <c:pt idx="73">
                <c:v>200</c:v>
              </c:pt>
              <c:pt idx="74">
                <c:v>2000</c:v>
              </c:pt>
              <c:pt idx="75">
                <c:v>20000</c:v>
              </c:pt>
              <c:pt idx="76">
                <c:v>2010</c:v>
              </c:pt>
              <c:pt idx="77">
                <c:v>2020</c:v>
              </c:pt>
              <c:pt idx="78">
                <c:v>2040</c:v>
              </c:pt>
              <c:pt idx="79">
                <c:v>205</c:v>
              </c:pt>
              <c:pt idx="80">
                <c:v>210</c:v>
              </c:pt>
              <c:pt idx="81">
                <c:v>2100</c:v>
              </c:pt>
              <c:pt idx="82">
                <c:v>2144</c:v>
              </c:pt>
              <c:pt idx="83">
                <c:v>2170</c:v>
              </c:pt>
              <c:pt idx="84">
                <c:v>218</c:v>
              </c:pt>
              <c:pt idx="85">
                <c:v>220</c:v>
              </c:pt>
              <c:pt idx="86">
                <c:v>2200</c:v>
              </c:pt>
              <c:pt idx="87">
                <c:v>225</c:v>
              </c:pt>
              <c:pt idx="88">
                <c:v>2250</c:v>
              </c:pt>
              <c:pt idx="89">
                <c:v>227</c:v>
              </c:pt>
              <c:pt idx="90">
                <c:v>2288</c:v>
              </c:pt>
              <c:pt idx="91">
                <c:v>230</c:v>
              </c:pt>
              <c:pt idx="92">
                <c:v>235</c:v>
              </c:pt>
              <c:pt idx="93">
                <c:v>240</c:v>
              </c:pt>
              <c:pt idx="94">
                <c:v>2400</c:v>
              </c:pt>
              <c:pt idx="95">
                <c:v>245</c:v>
              </c:pt>
              <c:pt idx="96">
                <c:v>2472</c:v>
              </c:pt>
              <c:pt idx="97">
                <c:v>248</c:v>
              </c:pt>
              <c:pt idx="98">
                <c:v>2490</c:v>
              </c:pt>
              <c:pt idx="99">
                <c:v>25</c:v>
              </c:pt>
              <c:pt idx="100">
                <c:v>250</c:v>
              </c:pt>
              <c:pt idx="101">
                <c:v>2500</c:v>
              </c:pt>
              <c:pt idx="102">
                <c:v>252</c:v>
              </c:pt>
              <c:pt idx="103">
                <c:v>2520</c:v>
              </c:pt>
              <c:pt idx="104">
                <c:v>2560</c:v>
              </c:pt>
              <c:pt idx="105">
                <c:v>2590</c:v>
              </c:pt>
              <c:pt idx="106">
                <c:v>260</c:v>
              </c:pt>
              <c:pt idx="107">
                <c:v>265</c:v>
              </c:pt>
              <c:pt idx="108">
                <c:v>268</c:v>
              </c:pt>
              <c:pt idx="109">
                <c:v>270</c:v>
              </c:pt>
              <c:pt idx="110">
                <c:v>2712</c:v>
              </c:pt>
              <c:pt idx="111">
                <c:v>2731</c:v>
              </c:pt>
              <c:pt idx="112">
                <c:v>2750</c:v>
              </c:pt>
              <c:pt idx="113">
                <c:v>280</c:v>
              </c:pt>
              <c:pt idx="114">
                <c:v>2800</c:v>
              </c:pt>
              <c:pt idx="115">
                <c:v>285</c:v>
              </c:pt>
              <c:pt idx="116">
                <c:v>286</c:v>
              </c:pt>
              <c:pt idx="117">
                <c:v>2880</c:v>
              </c:pt>
              <c:pt idx="118">
                <c:v>290</c:v>
              </c:pt>
              <c:pt idx="119">
                <c:v>2900</c:v>
              </c:pt>
              <c:pt idx="120">
                <c:v>2950</c:v>
              </c:pt>
              <c:pt idx="121">
                <c:v>2980</c:v>
              </c:pt>
              <c:pt idx="122">
                <c:v>30</c:v>
              </c:pt>
              <c:pt idx="123">
                <c:v>300</c:v>
              </c:pt>
              <c:pt idx="124">
                <c:v>3000</c:v>
              </c:pt>
              <c:pt idx="125">
                <c:v>310</c:v>
              </c:pt>
              <c:pt idx="126">
                <c:v>3120</c:v>
              </c:pt>
              <c:pt idx="127">
                <c:v>315</c:v>
              </c:pt>
              <c:pt idx="128">
                <c:v>320</c:v>
              </c:pt>
              <c:pt idx="129">
                <c:v>3220</c:v>
              </c:pt>
              <c:pt idx="130">
                <c:v>330</c:v>
              </c:pt>
              <c:pt idx="131">
                <c:v>34</c:v>
              </c:pt>
              <c:pt idx="132">
                <c:v>340</c:v>
              </c:pt>
              <c:pt idx="133">
                <c:v>346</c:v>
              </c:pt>
              <c:pt idx="134">
                <c:v>35</c:v>
              </c:pt>
              <c:pt idx="135">
                <c:v>350</c:v>
              </c:pt>
              <c:pt idx="136">
                <c:v>3500</c:v>
              </c:pt>
              <c:pt idx="137">
                <c:v>36</c:v>
              </c:pt>
              <c:pt idx="138">
                <c:v>360</c:v>
              </c:pt>
              <c:pt idx="139">
                <c:v>3600</c:v>
              </c:pt>
              <c:pt idx="140">
                <c:v>370</c:v>
              </c:pt>
              <c:pt idx="141">
                <c:v>3700</c:v>
              </c:pt>
              <c:pt idx="142">
                <c:v>3780</c:v>
              </c:pt>
              <c:pt idx="143">
                <c:v>380</c:v>
              </c:pt>
              <c:pt idx="144">
                <c:v>3840</c:v>
              </c:pt>
              <c:pt idx="145">
                <c:v>390</c:v>
              </c:pt>
              <c:pt idx="146">
                <c:v>3960</c:v>
              </c:pt>
              <c:pt idx="147">
                <c:v>398</c:v>
              </c:pt>
              <c:pt idx="148">
                <c:v>4</c:v>
              </c:pt>
              <c:pt idx="149">
                <c:v>40</c:v>
              </c:pt>
              <c:pt idx="150">
                <c:v>400</c:v>
              </c:pt>
              <c:pt idx="151">
                <c:v>4000</c:v>
              </c:pt>
              <c:pt idx="152">
                <c:v>405</c:v>
              </c:pt>
              <c:pt idx="153">
                <c:v>406</c:v>
              </c:pt>
              <c:pt idx="154">
                <c:v>410</c:v>
              </c:pt>
              <c:pt idx="155">
                <c:v>418</c:v>
              </c:pt>
              <c:pt idx="156">
                <c:v>420</c:v>
              </c:pt>
              <c:pt idx="157">
                <c:v>4200</c:v>
              </c:pt>
              <c:pt idx="158">
                <c:v>421</c:v>
              </c:pt>
              <c:pt idx="159">
                <c:v>423</c:v>
              </c:pt>
              <c:pt idx="160">
                <c:v>430</c:v>
              </c:pt>
              <c:pt idx="161">
                <c:v>440</c:v>
              </c:pt>
              <c:pt idx="162">
                <c:v>45</c:v>
              </c:pt>
              <c:pt idx="163">
                <c:v>450</c:v>
              </c:pt>
              <c:pt idx="164">
                <c:v>4500</c:v>
              </c:pt>
              <c:pt idx="165">
                <c:v>454</c:v>
              </c:pt>
              <c:pt idx="166">
                <c:v>4590</c:v>
              </c:pt>
              <c:pt idx="167">
                <c:v>460</c:v>
              </c:pt>
              <c:pt idx="168">
                <c:v>465</c:v>
              </c:pt>
              <c:pt idx="169">
                <c:v>466</c:v>
              </c:pt>
              <c:pt idx="170">
                <c:v>470</c:v>
              </c:pt>
              <c:pt idx="171">
                <c:v>475</c:v>
              </c:pt>
              <c:pt idx="172">
                <c:v>480</c:v>
              </c:pt>
              <c:pt idx="173">
                <c:v>4800</c:v>
              </c:pt>
              <c:pt idx="174">
                <c:v>485</c:v>
              </c:pt>
              <c:pt idx="175">
                <c:v>50</c:v>
              </c:pt>
              <c:pt idx="176">
                <c:v>500</c:v>
              </c:pt>
              <c:pt idx="177">
                <c:v>5000</c:v>
              </c:pt>
              <c:pt idx="178">
                <c:v>510</c:v>
              </c:pt>
              <c:pt idx="179">
                <c:v>515</c:v>
              </c:pt>
              <c:pt idx="180">
                <c:v>520</c:v>
              </c:pt>
              <c:pt idx="181">
                <c:v>530</c:v>
              </c:pt>
              <c:pt idx="182">
                <c:v>540</c:v>
              </c:pt>
              <c:pt idx="183">
                <c:v>55</c:v>
              </c:pt>
              <c:pt idx="184">
                <c:v>550</c:v>
              </c:pt>
              <c:pt idx="185">
                <c:v>560</c:v>
              </c:pt>
              <c:pt idx="186">
                <c:v>570</c:v>
              </c:pt>
              <c:pt idx="187">
                <c:v>580</c:v>
              </c:pt>
              <c:pt idx="188">
                <c:v>60</c:v>
              </c:pt>
              <c:pt idx="189">
                <c:v>600</c:v>
              </c:pt>
              <c:pt idx="190">
                <c:v>6000</c:v>
              </c:pt>
              <c:pt idx="191">
                <c:v>615</c:v>
              </c:pt>
              <c:pt idx="192">
                <c:v>620</c:v>
              </c:pt>
              <c:pt idx="193">
                <c:v>625</c:v>
              </c:pt>
              <c:pt idx="194">
                <c:v>630</c:v>
              </c:pt>
              <c:pt idx="195">
                <c:v>635</c:v>
              </c:pt>
              <c:pt idx="196">
                <c:v>640</c:v>
              </c:pt>
              <c:pt idx="197">
                <c:v>6400</c:v>
              </c:pt>
              <c:pt idx="198">
                <c:v>65</c:v>
              </c:pt>
              <c:pt idx="199">
                <c:v>650</c:v>
              </c:pt>
              <c:pt idx="200">
                <c:v>660</c:v>
              </c:pt>
              <c:pt idx="201">
                <c:v>680</c:v>
              </c:pt>
              <c:pt idx="202">
                <c:v>70</c:v>
              </c:pt>
              <c:pt idx="203">
                <c:v>700</c:v>
              </c:pt>
              <c:pt idx="204">
                <c:v>706</c:v>
              </c:pt>
              <c:pt idx="205">
                <c:v>720</c:v>
              </c:pt>
              <c:pt idx="206">
                <c:v>7200</c:v>
              </c:pt>
              <c:pt idx="207">
                <c:v>730</c:v>
              </c:pt>
              <c:pt idx="208">
                <c:v>75</c:v>
              </c:pt>
              <c:pt idx="209">
                <c:v>750</c:v>
              </c:pt>
              <c:pt idx="210">
                <c:v>780</c:v>
              </c:pt>
              <c:pt idx="211">
                <c:v>80</c:v>
              </c:pt>
              <c:pt idx="212">
                <c:v>800</c:v>
              </c:pt>
              <c:pt idx="213">
                <c:v>8000</c:v>
              </c:pt>
              <c:pt idx="214">
                <c:v>810</c:v>
              </c:pt>
              <c:pt idx="215">
                <c:v>820</c:v>
              </c:pt>
              <c:pt idx="216">
                <c:v>825</c:v>
              </c:pt>
              <c:pt idx="217">
                <c:v>83</c:v>
              </c:pt>
              <c:pt idx="218">
                <c:v>830</c:v>
              </c:pt>
              <c:pt idx="219">
                <c:v>85</c:v>
              </c:pt>
              <c:pt idx="220">
                <c:v>850</c:v>
              </c:pt>
              <c:pt idx="221">
                <c:v>880</c:v>
              </c:pt>
              <c:pt idx="222">
                <c:v>90</c:v>
              </c:pt>
              <c:pt idx="223">
                <c:v>900</c:v>
              </c:pt>
              <c:pt idx="224">
                <c:v>9000</c:v>
              </c:pt>
              <c:pt idx="225">
                <c:v>907</c:v>
              </c:pt>
              <c:pt idx="226">
                <c:v>908</c:v>
              </c:pt>
              <c:pt idx="227">
                <c:v>909</c:v>
              </c:pt>
              <c:pt idx="228">
                <c:v>918</c:v>
              </c:pt>
              <c:pt idx="229">
                <c:v>930</c:v>
              </c:pt>
              <c:pt idx="230">
                <c:v>95</c:v>
              </c:pt>
              <c:pt idx="231">
                <c:v>950</c:v>
              </c:pt>
              <c:pt idx="232">
                <c:v>960</c:v>
              </c:pt>
              <c:pt idx="233">
                <c:v>9600</c:v>
              </c:pt>
              <c:pt idx="234">
                <c:v>985</c:v>
              </c:pt>
              <c:pt idx="235">
                <c:v>卖家未填</c:v>
              </c:pt>
            </c:strLit>
          </c:cat>
          <c:val>
            <c:numLit>
              <c:formatCode>General</c:formatCode>
              <c:ptCount val="236"/>
              <c:pt idx="0">
                <c:v>37025.729999999996</c:v>
              </c:pt>
              <c:pt idx="1">
                <c:v>653489.92000000004</c:v>
              </c:pt>
              <c:pt idx="2">
                <c:v>2646</c:v>
              </c:pt>
              <c:pt idx="3">
                <c:v>1584</c:v>
              </c:pt>
              <c:pt idx="4">
                <c:v>190.4</c:v>
              </c:pt>
              <c:pt idx="5">
                <c:v>1871</c:v>
              </c:pt>
              <c:pt idx="6">
                <c:v>156</c:v>
              </c:pt>
              <c:pt idx="7">
                <c:v>106986.51999999999</c:v>
              </c:pt>
              <c:pt idx="8">
                <c:v>1020</c:v>
              </c:pt>
              <c:pt idx="9">
                <c:v>84428.5</c:v>
              </c:pt>
              <c:pt idx="10">
                <c:v>144</c:v>
              </c:pt>
              <c:pt idx="11">
                <c:v>229.5</c:v>
              </c:pt>
              <c:pt idx="12">
                <c:v>281114.40000000002</c:v>
              </c:pt>
              <c:pt idx="13">
                <c:v>1360.65</c:v>
              </c:pt>
              <c:pt idx="14">
                <c:v>60753.080000000009</c:v>
              </c:pt>
              <c:pt idx="15">
                <c:v>520</c:v>
              </c:pt>
              <c:pt idx="16">
                <c:v>8013.67</c:v>
              </c:pt>
              <c:pt idx="17">
                <c:v>27136.799999999999</c:v>
              </c:pt>
              <c:pt idx="18">
                <c:v>610.29999999999995</c:v>
              </c:pt>
              <c:pt idx="19">
                <c:v>2982.8</c:v>
              </c:pt>
              <c:pt idx="20">
                <c:v>9644</c:v>
              </c:pt>
              <c:pt idx="21">
                <c:v>796</c:v>
              </c:pt>
              <c:pt idx="22">
                <c:v>192</c:v>
              </c:pt>
              <c:pt idx="23">
                <c:v>1262.9000000000001</c:v>
              </c:pt>
              <c:pt idx="24">
                <c:v>31192.49</c:v>
              </c:pt>
              <c:pt idx="25">
                <c:v>6657.5199999999995</c:v>
              </c:pt>
              <c:pt idx="26">
                <c:v>1437.48</c:v>
              </c:pt>
              <c:pt idx="27">
                <c:v>7212.4</c:v>
              </c:pt>
              <c:pt idx="28">
                <c:v>17998.559999999998</c:v>
              </c:pt>
              <c:pt idx="29">
                <c:v>2286</c:v>
              </c:pt>
              <c:pt idx="30">
                <c:v>600.36</c:v>
              </c:pt>
              <c:pt idx="31">
                <c:v>79363.100000000006</c:v>
              </c:pt>
              <c:pt idx="32">
                <c:v>22042.899999999998</c:v>
              </c:pt>
              <c:pt idx="33">
                <c:v>998.6</c:v>
              </c:pt>
              <c:pt idx="34">
                <c:v>1170</c:v>
              </c:pt>
              <c:pt idx="35">
                <c:v>230.7</c:v>
              </c:pt>
              <c:pt idx="36">
                <c:v>10031.400000000001</c:v>
              </c:pt>
              <c:pt idx="37">
                <c:v>396</c:v>
              </c:pt>
              <c:pt idx="38">
                <c:v>78</c:v>
              </c:pt>
              <c:pt idx="39">
                <c:v>3336.75</c:v>
              </c:pt>
              <c:pt idx="40">
                <c:v>13430</c:v>
              </c:pt>
              <c:pt idx="41">
                <c:v>20978.1</c:v>
              </c:pt>
              <c:pt idx="42">
                <c:v>4.25</c:v>
              </c:pt>
              <c:pt idx="43">
                <c:v>1716.5000000000002</c:v>
              </c:pt>
              <c:pt idx="44">
                <c:v>31365.759999999998</c:v>
              </c:pt>
              <c:pt idx="45">
                <c:v>12528.13</c:v>
              </c:pt>
              <c:pt idx="46">
                <c:v>261</c:v>
              </c:pt>
              <c:pt idx="47">
                <c:v>96</c:v>
              </c:pt>
              <c:pt idx="48">
                <c:v>1950.5</c:v>
              </c:pt>
              <c:pt idx="49">
                <c:v>886.09999999999991</c:v>
              </c:pt>
              <c:pt idx="50">
                <c:v>351</c:v>
              </c:pt>
              <c:pt idx="51">
                <c:v>45914.6</c:v>
              </c:pt>
              <c:pt idx="52">
                <c:v>68</c:v>
              </c:pt>
              <c:pt idx="53">
                <c:v>476</c:v>
              </c:pt>
              <c:pt idx="54">
                <c:v>14144.5</c:v>
              </c:pt>
              <c:pt idx="55">
                <c:v>435</c:v>
              </c:pt>
              <c:pt idx="56">
                <c:v>308.8</c:v>
              </c:pt>
              <c:pt idx="57">
                <c:v>10135.799999999999</c:v>
              </c:pt>
              <c:pt idx="58">
                <c:v>157.5</c:v>
              </c:pt>
              <c:pt idx="59">
                <c:v>1823</c:v>
              </c:pt>
              <c:pt idx="60">
                <c:v>715</c:v>
              </c:pt>
              <c:pt idx="61">
                <c:v>2092.58</c:v>
              </c:pt>
              <c:pt idx="62">
                <c:v>37143.060000000005</c:v>
              </c:pt>
              <c:pt idx="63">
                <c:v>7000</c:v>
              </c:pt>
              <c:pt idx="64">
                <c:v>51.1</c:v>
              </c:pt>
              <c:pt idx="65">
                <c:v>7028.1</c:v>
              </c:pt>
              <c:pt idx="66">
                <c:v>911.19999999999993</c:v>
              </c:pt>
              <c:pt idx="67">
                <c:v>2421.9</c:v>
              </c:pt>
              <c:pt idx="68">
                <c:v>615.6</c:v>
              </c:pt>
              <c:pt idx="69">
                <c:v>1170</c:v>
              </c:pt>
              <c:pt idx="70">
                <c:v>66</c:v>
              </c:pt>
              <c:pt idx="71">
                <c:v>383.04</c:v>
              </c:pt>
              <c:pt idx="72">
                <c:v>140</c:v>
              </c:pt>
              <c:pt idx="73">
                <c:v>71260.040000000008</c:v>
              </c:pt>
              <c:pt idx="74">
                <c:v>226345.49000000002</c:v>
              </c:pt>
              <c:pt idx="75">
                <c:v>1620</c:v>
              </c:pt>
              <c:pt idx="76">
                <c:v>2368.7999999999997</c:v>
              </c:pt>
              <c:pt idx="77">
                <c:v>1065.5999999999999</c:v>
              </c:pt>
              <c:pt idx="78">
                <c:v>546.07000000000005</c:v>
              </c:pt>
              <c:pt idx="79">
                <c:v>55.2</c:v>
              </c:pt>
              <c:pt idx="80">
                <c:v>1138.9000000000001</c:v>
              </c:pt>
              <c:pt idx="81">
                <c:v>55851.67</c:v>
              </c:pt>
              <c:pt idx="82">
                <c:v>356.04</c:v>
              </c:pt>
              <c:pt idx="83">
                <c:v>1798</c:v>
              </c:pt>
              <c:pt idx="84">
                <c:v>9</c:v>
              </c:pt>
              <c:pt idx="85">
                <c:v>910.02</c:v>
              </c:pt>
              <c:pt idx="86">
                <c:v>575.4</c:v>
              </c:pt>
              <c:pt idx="87">
                <c:v>162.4</c:v>
              </c:pt>
              <c:pt idx="88">
                <c:v>220</c:v>
              </c:pt>
              <c:pt idx="89">
                <c:v>118.83</c:v>
              </c:pt>
              <c:pt idx="90">
                <c:v>150</c:v>
              </c:pt>
              <c:pt idx="91">
                <c:v>508.75999999999993</c:v>
              </c:pt>
              <c:pt idx="92">
                <c:v>1215.97</c:v>
              </c:pt>
              <c:pt idx="93">
                <c:v>573.32000000000005</c:v>
              </c:pt>
              <c:pt idx="94">
                <c:v>1224.75</c:v>
              </c:pt>
              <c:pt idx="95">
                <c:v>1922.4</c:v>
              </c:pt>
              <c:pt idx="96">
                <c:v>4165</c:v>
              </c:pt>
              <c:pt idx="97">
                <c:v>1680.6200000000001</c:v>
              </c:pt>
              <c:pt idx="98">
                <c:v>25470.720000000001</c:v>
              </c:pt>
              <c:pt idx="99">
                <c:v>132.23000000000002</c:v>
              </c:pt>
              <c:pt idx="100">
                <c:v>178719.52000000002</c:v>
              </c:pt>
              <c:pt idx="101">
                <c:v>164222.51999999999</c:v>
              </c:pt>
              <c:pt idx="102">
                <c:v>137.5</c:v>
              </c:pt>
              <c:pt idx="103">
                <c:v>7674</c:v>
              </c:pt>
              <c:pt idx="104">
                <c:v>5502</c:v>
              </c:pt>
              <c:pt idx="105">
                <c:v>18100.650000000001</c:v>
              </c:pt>
              <c:pt idx="106">
                <c:v>303.59999999999997</c:v>
              </c:pt>
              <c:pt idx="107">
                <c:v>320.09999999999997</c:v>
              </c:pt>
              <c:pt idx="108">
                <c:v>4892.6000000000004</c:v>
              </c:pt>
              <c:pt idx="109">
                <c:v>261280.74000000002</c:v>
              </c:pt>
              <c:pt idx="110">
                <c:v>4891.72</c:v>
              </c:pt>
              <c:pt idx="111">
                <c:v>170.7</c:v>
              </c:pt>
              <c:pt idx="112">
                <c:v>303.39999999999998</c:v>
              </c:pt>
              <c:pt idx="113">
                <c:v>284311.28000000014</c:v>
              </c:pt>
              <c:pt idx="114">
                <c:v>974.43999999999994</c:v>
              </c:pt>
              <c:pt idx="115">
                <c:v>5113.3999999999996</c:v>
              </c:pt>
              <c:pt idx="116">
                <c:v>169.39999999999998</c:v>
              </c:pt>
              <c:pt idx="117">
                <c:v>2035.7</c:v>
              </c:pt>
              <c:pt idx="118">
                <c:v>795.5</c:v>
              </c:pt>
              <c:pt idx="119">
                <c:v>264</c:v>
              </c:pt>
              <c:pt idx="120">
                <c:v>8217.6</c:v>
              </c:pt>
              <c:pt idx="121">
                <c:v>2064.15</c:v>
              </c:pt>
              <c:pt idx="122">
                <c:v>235</c:v>
              </c:pt>
              <c:pt idx="123">
                <c:v>67024.850000000006</c:v>
              </c:pt>
              <c:pt idx="124">
                <c:v>86039.02</c:v>
              </c:pt>
              <c:pt idx="125">
                <c:v>63</c:v>
              </c:pt>
              <c:pt idx="126">
                <c:v>605</c:v>
              </c:pt>
              <c:pt idx="127">
                <c:v>72</c:v>
              </c:pt>
              <c:pt idx="128">
                <c:v>47822.80000000001</c:v>
              </c:pt>
              <c:pt idx="129">
                <c:v>510</c:v>
              </c:pt>
              <c:pt idx="130">
                <c:v>24022.52</c:v>
              </c:pt>
              <c:pt idx="131">
                <c:v>2.0699999999999998</c:v>
              </c:pt>
              <c:pt idx="132">
                <c:v>9183.2000000000007</c:v>
              </c:pt>
              <c:pt idx="133">
                <c:v>3945.27</c:v>
              </c:pt>
              <c:pt idx="134">
                <c:v>267.81</c:v>
              </c:pt>
              <c:pt idx="135">
                <c:v>94714.12</c:v>
              </c:pt>
              <c:pt idx="136">
                <c:v>5413.48</c:v>
              </c:pt>
              <c:pt idx="137">
                <c:v>252</c:v>
              </c:pt>
              <c:pt idx="138">
                <c:v>29998.79</c:v>
              </c:pt>
              <c:pt idx="139">
                <c:v>8469.4</c:v>
              </c:pt>
              <c:pt idx="140">
                <c:v>4150.16</c:v>
              </c:pt>
              <c:pt idx="141">
                <c:v>2464</c:v>
              </c:pt>
              <c:pt idx="142">
                <c:v>1085</c:v>
              </c:pt>
              <c:pt idx="143">
                <c:v>40425.970000000008</c:v>
              </c:pt>
              <c:pt idx="144">
                <c:v>4895</c:v>
              </c:pt>
              <c:pt idx="145">
                <c:v>102.6</c:v>
              </c:pt>
              <c:pt idx="146">
                <c:v>590</c:v>
              </c:pt>
              <c:pt idx="147">
                <c:v>390</c:v>
              </c:pt>
              <c:pt idx="148">
                <c:v>448</c:v>
              </c:pt>
              <c:pt idx="149">
                <c:v>469</c:v>
              </c:pt>
              <c:pt idx="150">
                <c:v>347971.52999999991</c:v>
              </c:pt>
              <c:pt idx="151">
                <c:v>27455</c:v>
              </c:pt>
              <c:pt idx="152">
                <c:v>261.5</c:v>
              </c:pt>
              <c:pt idx="153">
                <c:v>351</c:v>
              </c:pt>
              <c:pt idx="154">
                <c:v>6184.2</c:v>
              </c:pt>
              <c:pt idx="155">
                <c:v>34.799999999999997</c:v>
              </c:pt>
              <c:pt idx="156">
                <c:v>15348.470000000003</c:v>
              </c:pt>
              <c:pt idx="157">
                <c:v>2464</c:v>
              </c:pt>
              <c:pt idx="158">
                <c:v>4857.8</c:v>
              </c:pt>
              <c:pt idx="159">
                <c:v>3060.7</c:v>
              </c:pt>
              <c:pt idx="160">
                <c:v>16249.919999999998</c:v>
              </c:pt>
              <c:pt idx="161">
                <c:v>34.4</c:v>
              </c:pt>
              <c:pt idx="162">
                <c:v>1182.07</c:v>
              </c:pt>
              <c:pt idx="163">
                <c:v>263756.72999999992</c:v>
              </c:pt>
              <c:pt idx="164">
                <c:v>3459</c:v>
              </c:pt>
              <c:pt idx="165">
                <c:v>3863.9</c:v>
              </c:pt>
              <c:pt idx="166">
                <c:v>212.39999999999998</c:v>
              </c:pt>
              <c:pt idx="167">
                <c:v>609.04</c:v>
              </c:pt>
              <c:pt idx="168">
                <c:v>160</c:v>
              </c:pt>
              <c:pt idx="169">
                <c:v>124</c:v>
              </c:pt>
              <c:pt idx="170">
                <c:v>607.5</c:v>
              </c:pt>
              <c:pt idx="171">
                <c:v>5717.9</c:v>
              </c:pt>
              <c:pt idx="172">
                <c:v>74495.909999999989</c:v>
              </c:pt>
              <c:pt idx="173">
                <c:v>179.7</c:v>
              </c:pt>
              <c:pt idx="174">
                <c:v>885.6</c:v>
              </c:pt>
              <c:pt idx="175">
                <c:v>1820.56</c:v>
              </c:pt>
              <c:pt idx="176">
                <c:v>2582907.4500000002</c:v>
              </c:pt>
              <c:pt idx="177">
                <c:v>2622.8</c:v>
              </c:pt>
              <c:pt idx="178">
                <c:v>18346</c:v>
              </c:pt>
              <c:pt idx="179">
                <c:v>126</c:v>
              </c:pt>
              <c:pt idx="180">
                <c:v>3743.6</c:v>
              </c:pt>
              <c:pt idx="181">
                <c:v>27879.479999999996</c:v>
              </c:pt>
              <c:pt idx="182">
                <c:v>1155.03</c:v>
              </c:pt>
              <c:pt idx="183">
                <c:v>19181.639999999996</c:v>
              </c:pt>
              <c:pt idx="184">
                <c:v>6631.0900000000011</c:v>
              </c:pt>
              <c:pt idx="185">
                <c:v>19668</c:v>
              </c:pt>
              <c:pt idx="186">
                <c:v>192</c:v>
              </c:pt>
              <c:pt idx="187">
                <c:v>608.20000000000005</c:v>
              </c:pt>
              <c:pt idx="188">
                <c:v>2556.5499999999997</c:v>
              </c:pt>
              <c:pt idx="189">
                <c:v>250925.65</c:v>
              </c:pt>
              <c:pt idx="190">
                <c:v>55459.289999999994</c:v>
              </c:pt>
              <c:pt idx="191">
                <c:v>180.70000000000002</c:v>
              </c:pt>
              <c:pt idx="192">
                <c:v>7223.1</c:v>
              </c:pt>
              <c:pt idx="193">
                <c:v>3580.84</c:v>
              </c:pt>
              <c:pt idx="194">
                <c:v>947</c:v>
              </c:pt>
              <c:pt idx="195">
                <c:v>7480</c:v>
              </c:pt>
              <c:pt idx="196">
                <c:v>176</c:v>
              </c:pt>
              <c:pt idx="197">
                <c:v>14696</c:v>
              </c:pt>
              <c:pt idx="198">
                <c:v>962.4</c:v>
              </c:pt>
              <c:pt idx="199">
                <c:v>7204.6799999999994</c:v>
              </c:pt>
              <c:pt idx="200">
                <c:v>13881</c:v>
              </c:pt>
              <c:pt idx="201">
                <c:v>773.1</c:v>
              </c:pt>
              <c:pt idx="202">
                <c:v>2567.0000000000005</c:v>
              </c:pt>
              <c:pt idx="203">
                <c:v>23018.139999999996</c:v>
              </c:pt>
              <c:pt idx="204">
                <c:v>46</c:v>
              </c:pt>
              <c:pt idx="205">
                <c:v>2186</c:v>
              </c:pt>
              <c:pt idx="206">
                <c:v>23100.58</c:v>
              </c:pt>
              <c:pt idx="207">
                <c:v>31.68</c:v>
              </c:pt>
              <c:pt idx="208">
                <c:v>989.5</c:v>
              </c:pt>
              <c:pt idx="209">
                <c:v>39396.269999999997</c:v>
              </c:pt>
              <c:pt idx="210">
                <c:v>154.80000000000001</c:v>
              </c:pt>
              <c:pt idx="211">
                <c:v>2209.15</c:v>
              </c:pt>
              <c:pt idx="212">
                <c:v>18324.57</c:v>
              </c:pt>
              <c:pt idx="213">
                <c:v>495</c:v>
              </c:pt>
              <c:pt idx="214">
                <c:v>46867.239999999991</c:v>
              </c:pt>
              <c:pt idx="215">
                <c:v>84</c:v>
              </c:pt>
              <c:pt idx="216">
                <c:v>29348.409999999996</c:v>
              </c:pt>
              <c:pt idx="217">
                <c:v>187.2</c:v>
              </c:pt>
              <c:pt idx="218">
                <c:v>96.600000000000009</c:v>
              </c:pt>
              <c:pt idx="219">
                <c:v>559.59999999999991</c:v>
              </c:pt>
              <c:pt idx="220">
                <c:v>7823.66</c:v>
              </c:pt>
              <c:pt idx="221">
                <c:v>38.700000000000003</c:v>
              </c:pt>
              <c:pt idx="222">
                <c:v>1187.52</c:v>
              </c:pt>
              <c:pt idx="223">
                <c:v>26611.8</c:v>
              </c:pt>
              <c:pt idx="224">
                <c:v>1170</c:v>
              </c:pt>
              <c:pt idx="225">
                <c:v>119192.43999999999</c:v>
              </c:pt>
              <c:pt idx="226">
                <c:v>896</c:v>
              </c:pt>
              <c:pt idx="227">
                <c:v>1281.3</c:v>
              </c:pt>
              <c:pt idx="228">
                <c:v>4463.5</c:v>
              </c:pt>
              <c:pt idx="229">
                <c:v>22365</c:v>
              </c:pt>
              <c:pt idx="230">
                <c:v>1901.9</c:v>
              </c:pt>
              <c:pt idx="231">
                <c:v>8776.7799999999988</c:v>
              </c:pt>
              <c:pt idx="232">
                <c:v>1672</c:v>
              </c:pt>
              <c:pt idx="233">
                <c:v>665</c:v>
              </c:pt>
              <c:pt idx="234">
                <c:v>774.80000000000007</c:v>
              </c:pt>
              <c:pt idx="235">
                <c:v>53091.10000000002</c:v>
              </c:pt>
            </c:numLit>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[年糕-淘宝行业数据分析报告.xlsx]PivotChartTable11</c15:name>
        <c15:fmtId val="4"/>
      </c15:pivotSource>
      <c15:pivotOptions>
        <c15:dropZoneFilter val="1"/>
        <c15:dropZoneCategories val="1"/>
        <c15:dropZoneSeries val="1"/>
        <c15:dropZonesVisible val="1"/>
      </c15: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marker>
          <c:symbol val="none"/>
        </c:marke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marker>
          <c:symbol val="none"/>
        </c:marke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marker>
          <c:symbol val="none"/>
        </c:marke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pivotFmt>
      <c:pivotFmt>
        <c:idx val="135"/>
        <c:spPr>
          <a:solidFill>
            <a:schemeClr val="accent1"/>
          </a:solidFill>
          <a:ln>
            <a:noFill/>
          </a:ln>
          <a:effectLst/>
        </c:spP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marker>
          <c:symbol val="none"/>
        </c:marke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2"/>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cat>
            <c:strLit>
              <c:ptCount val="3"/>
              <c:pt idx="0">
                <c:v>包装</c:v>
              </c:pt>
              <c:pt idx="1">
                <c:v>卖家未填</c:v>
              </c:pt>
              <c:pt idx="2">
                <c:v>散装</c:v>
              </c:pt>
            </c:strLit>
          </c:cat>
          <c:val>
            <c:numLit>
              <c:formatCode>General</c:formatCode>
              <c:ptCount val="3"/>
              <c:pt idx="0">
                <c:v>4943029.3400000008</c:v>
              </c:pt>
              <c:pt idx="1">
                <c:v>53151.10000000002</c:v>
              </c:pt>
              <c:pt idx="2">
                <c:v>2747376.390000002</c:v>
              </c:pt>
            </c:numLit>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[年糕-淘宝行业数据分析报告.xlsx]PivotChartTable12</c15:name>
        <c15:fmtId val="8"/>
      </c15:pivotSource>
      <c15:pivotOptions>
        <c15:dropZoneFilter val="1"/>
        <c15:dropZoneCategories val="1"/>
        <c15:dropZoneSeries val="1"/>
        <c15:dropZonesVisible val="1"/>
      </c15: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marker>
          <c:symbol val="none"/>
        </c:marke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marker>
          <c:symbol val="none"/>
        </c:marker>
      </c:pivotFmt>
      <c:pivotFmt>
        <c:idx val="21"/>
        <c:spPr>
          <a:solidFill>
            <a:schemeClr val="accent2"/>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chemeClr val="accent2"/>
          </a:solidFill>
          <a:ln>
            <a:noFill/>
          </a:ln>
          <a:effectLst/>
        </c:spPr>
      </c:pivotFmt>
      <c:pivotFmt>
        <c:idx val="25"/>
        <c:spPr>
          <a:solidFill>
            <a:schemeClr val="accent2"/>
          </a:solidFill>
          <a:ln>
            <a:noFill/>
          </a:ln>
          <a:effectLst/>
        </c:spPr>
      </c:pivotFmt>
      <c:pivotFmt>
        <c:idx val="26"/>
        <c:spPr>
          <a:solidFill>
            <a:schemeClr val="accent2"/>
          </a:solidFill>
          <a:ln>
            <a:noFill/>
          </a:ln>
          <a:effectLst/>
        </c:spPr>
      </c:pivotFmt>
      <c:pivotFmt>
        <c:idx val="27"/>
        <c:spPr>
          <a:solidFill>
            <a:schemeClr val="accent2"/>
          </a:solidFill>
          <a:ln>
            <a:noFill/>
          </a:ln>
          <a:effectLst/>
        </c:spPr>
      </c:pivotFmt>
      <c:pivotFmt>
        <c:idx val="28"/>
        <c:spPr>
          <a:solidFill>
            <a:schemeClr val="accent2"/>
          </a:solidFill>
          <a:ln>
            <a:noFill/>
          </a:ln>
          <a:effectLst/>
        </c:spPr>
      </c:pivotFmt>
      <c:pivotFmt>
        <c:idx val="29"/>
        <c:spPr>
          <a:solidFill>
            <a:schemeClr val="accent2"/>
          </a:solidFill>
          <a:ln>
            <a:noFill/>
          </a:ln>
          <a:effectLst/>
        </c:spPr>
      </c:pivotFmt>
      <c:pivotFmt>
        <c:idx val="30"/>
        <c:spPr>
          <a:solidFill>
            <a:schemeClr val="accent2"/>
          </a:solidFill>
          <a:ln>
            <a:noFill/>
          </a:ln>
          <a:effectLst/>
        </c:spPr>
      </c:pivotFmt>
      <c:pivotFmt>
        <c:idx val="31"/>
        <c:spPr>
          <a:solidFill>
            <a:schemeClr val="accent2"/>
          </a:solidFill>
          <a:ln>
            <a:noFill/>
          </a:ln>
          <a:effectLst/>
        </c:spPr>
      </c:pivotFmt>
      <c:pivotFmt>
        <c:idx val="32"/>
        <c:spPr>
          <a:solidFill>
            <a:schemeClr val="accent2"/>
          </a:solidFill>
          <a:ln>
            <a:noFill/>
          </a:ln>
          <a:effectLst/>
        </c:spPr>
        <c:marker>
          <c:symbol val="none"/>
        </c:marker>
      </c:pivotFmt>
      <c:pivotFmt>
        <c:idx val="33"/>
        <c:spPr>
          <a:solidFill>
            <a:schemeClr val="accent2"/>
          </a:solidFill>
          <a:ln>
            <a:noFill/>
          </a:ln>
          <a:effectLst/>
        </c:spPr>
      </c:pivotFmt>
      <c:pivotFmt>
        <c:idx val="34"/>
        <c:spPr>
          <a:solidFill>
            <a:schemeClr val="accent2"/>
          </a:solidFill>
          <a:ln>
            <a:noFill/>
          </a:ln>
          <a:effectLst/>
        </c:spPr>
      </c:pivotFmt>
      <c:pivotFmt>
        <c:idx val="35"/>
        <c:spPr>
          <a:solidFill>
            <a:schemeClr val="accent2"/>
          </a:solidFill>
          <a:ln>
            <a:noFill/>
          </a:ln>
          <a:effectLst/>
        </c:spPr>
      </c:pivotFmt>
      <c:pivotFmt>
        <c:idx val="36"/>
        <c:spPr>
          <a:solidFill>
            <a:schemeClr val="accent2"/>
          </a:solidFill>
          <a:ln>
            <a:noFill/>
          </a:ln>
          <a:effectLst/>
        </c:spPr>
      </c:pivotFmt>
      <c:pivotFmt>
        <c:idx val="37"/>
        <c:spPr>
          <a:solidFill>
            <a:schemeClr val="accent2"/>
          </a:solidFill>
          <a:ln>
            <a:noFill/>
          </a:ln>
          <a:effectLst/>
        </c:spPr>
      </c:pivotFmt>
      <c:pivotFmt>
        <c:idx val="38"/>
        <c:spPr>
          <a:solidFill>
            <a:schemeClr val="accent2"/>
          </a:solidFill>
          <a:ln>
            <a:noFill/>
          </a:ln>
          <a:effectLst/>
        </c:spPr>
      </c:pivotFmt>
      <c:pivotFmt>
        <c:idx val="39"/>
        <c:spPr>
          <a:solidFill>
            <a:schemeClr val="accent2"/>
          </a:solidFill>
          <a:ln>
            <a:noFill/>
          </a:ln>
          <a:effectLst/>
        </c:spPr>
      </c:pivotFmt>
      <c:pivotFmt>
        <c:idx val="40"/>
        <c:spPr>
          <a:solidFill>
            <a:schemeClr val="accent2"/>
          </a:solidFill>
          <a:ln>
            <a:noFill/>
          </a:ln>
          <a:effectLst/>
        </c:spPr>
      </c:pivotFmt>
      <c:pivotFmt>
        <c:idx val="41"/>
        <c:spPr>
          <a:solidFill>
            <a:schemeClr val="accent2"/>
          </a:solidFill>
          <a:ln>
            <a:noFill/>
          </a:ln>
          <a:effectLst/>
        </c:spPr>
      </c:pivotFmt>
      <c:pivotFmt>
        <c:idx val="42"/>
        <c:spPr>
          <a:solidFill>
            <a:schemeClr val="accent2"/>
          </a:solidFill>
          <a:ln>
            <a:noFill/>
          </a:ln>
          <a:effectLst/>
        </c:spPr>
      </c:pivotFmt>
      <c:pivotFmt>
        <c:idx val="43"/>
        <c:spPr>
          <a:solidFill>
            <a:schemeClr val="accent2"/>
          </a:solidFill>
          <a:ln>
            <a:noFill/>
          </a:ln>
          <a:effectLst/>
        </c:spPr>
      </c:pivotFmt>
      <c:pivotFmt>
        <c:idx val="44"/>
        <c:spPr>
          <a:solidFill>
            <a:schemeClr val="accent2"/>
          </a:solidFill>
          <a:ln>
            <a:noFill/>
          </a:ln>
          <a:effectLst/>
        </c:spPr>
      </c:pivotFmt>
      <c:pivotFmt>
        <c:idx val="45"/>
        <c:spPr>
          <a:solidFill>
            <a:schemeClr val="accent2"/>
          </a:solidFill>
          <a:ln>
            <a:noFill/>
          </a:ln>
          <a:effectLst/>
        </c:spPr>
      </c:pivotFmt>
      <c:pivotFmt>
        <c:idx val="46"/>
        <c:spPr>
          <a:solidFill>
            <a:schemeClr val="accent2"/>
          </a:solidFill>
          <a:ln>
            <a:noFill/>
          </a:ln>
          <a:effectLst/>
        </c:spPr>
      </c:pivotFmt>
      <c:pivotFmt>
        <c:idx val="47"/>
        <c:spPr>
          <a:solidFill>
            <a:schemeClr val="accent2"/>
          </a:solidFill>
          <a:ln>
            <a:noFill/>
          </a:ln>
          <a:effectLst/>
        </c:spPr>
      </c:pivotFmt>
      <c:pivotFmt>
        <c:idx val="48"/>
        <c:spPr>
          <a:solidFill>
            <a:schemeClr val="accent2"/>
          </a:solidFill>
          <a:ln>
            <a:noFill/>
          </a:ln>
          <a:effectLst/>
        </c:spPr>
      </c:pivotFmt>
      <c:pivotFmt>
        <c:idx val="49"/>
        <c:spPr>
          <a:solidFill>
            <a:schemeClr val="accent2"/>
          </a:solidFill>
          <a:ln>
            <a:noFill/>
          </a:ln>
          <a:effectLst/>
        </c:spPr>
      </c:pivotFmt>
      <c:pivotFmt>
        <c:idx val="50"/>
        <c:spPr>
          <a:solidFill>
            <a:schemeClr val="accent2"/>
          </a:solidFill>
          <a:ln>
            <a:noFill/>
          </a:ln>
          <a:effectLst/>
        </c:spPr>
      </c:pivotFmt>
      <c:pivotFmt>
        <c:idx val="51"/>
        <c:spPr>
          <a:solidFill>
            <a:schemeClr val="accent2"/>
          </a:solidFill>
          <a:ln>
            <a:noFill/>
          </a:ln>
          <a:effectLst/>
        </c:spPr>
      </c:pivotFmt>
      <c:pivotFmt>
        <c:idx val="52"/>
        <c:spPr>
          <a:solidFill>
            <a:schemeClr val="accent2"/>
          </a:solidFill>
          <a:ln>
            <a:noFill/>
          </a:ln>
          <a:effectLst/>
        </c:spPr>
      </c:pivotFmt>
      <c:pivotFmt>
        <c:idx val="53"/>
        <c:spPr>
          <a:solidFill>
            <a:schemeClr val="accent2"/>
          </a:solidFill>
          <a:ln>
            <a:noFill/>
          </a:ln>
          <a:effectLst/>
        </c:spPr>
      </c:pivotFmt>
      <c:pivotFmt>
        <c:idx val="54"/>
        <c:spPr>
          <a:solidFill>
            <a:schemeClr val="accent2"/>
          </a:solidFill>
          <a:ln>
            <a:noFill/>
          </a:ln>
          <a:effectLst/>
        </c:spPr>
      </c:pivotFmt>
      <c:pivotFmt>
        <c:idx val="55"/>
        <c:spPr>
          <a:solidFill>
            <a:schemeClr val="accent2"/>
          </a:solidFill>
          <a:ln>
            <a:noFill/>
          </a:ln>
          <a:effectLst/>
        </c:spPr>
      </c:pivotFmt>
      <c:pivotFmt>
        <c:idx val="56"/>
        <c:spPr>
          <a:solidFill>
            <a:schemeClr val="accent2"/>
          </a:solidFill>
          <a:ln>
            <a:noFill/>
          </a:ln>
          <a:effectLst/>
        </c:spPr>
      </c:pivotFmt>
      <c:pivotFmt>
        <c:idx val="57"/>
        <c:spPr>
          <a:solidFill>
            <a:schemeClr val="accent2"/>
          </a:solidFill>
          <a:ln>
            <a:noFill/>
          </a:ln>
          <a:effectLst/>
        </c:spPr>
      </c:pivotFmt>
      <c:pivotFmt>
        <c:idx val="58"/>
        <c:spPr>
          <a:solidFill>
            <a:schemeClr val="accent2"/>
          </a:solidFill>
          <a:ln>
            <a:noFill/>
          </a:ln>
          <a:effectLst/>
        </c:spPr>
      </c:pivotFmt>
      <c:pivotFmt>
        <c:idx val="59"/>
        <c:spPr>
          <a:solidFill>
            <a:schemeClr val="accent2"/>
          </a:solidFill>
          <a:ln>
            <a:noFill/>
          </a:ln>
          <a:effectLst/>
        </c:spPr>
      </c:pivotFmt>
      <c:pivotFmt>
        <c:idx val="60"/>
        <c:spPr>
          <a:solidFill>
            <a:schemeClr val="accent2"/>
          </a:solidFill>
          <a:ln>
            <a:noFill/>
          </a:ln>
          <a:effectLst/>
        </c:spPr>
      </c:pivotFmt>
      <c:pivotFmt>
        <c:idx val="61"/>
        <c:spPr>
          <a:solidFill>
            <a:schemeClr val="accent2"/>
          </a:solidFill>
          <a:ln>
            <a:noFill/>
          </a:ln>
          <a:effectLst/>
        </c:spPr>
        <c:marker>
          <c:symbol val="none"/>
        </c:marker>
      </c:pivotFmt>
      <c:pivotFmt>
        <c:idx val="62"/>
        <c:spPr>
          <a:solidFill>
            <a:schemeClr val="accent2"/>
          </a:solidFill>
          <a:ln>
            <a:noFill/>
          </a:ln>
          <a:effectLst/>
        </c:spPr>
      </c:pivotFmt>
      <c:pivotFmt>
        <c:idx val="63"/>
        <c:spPr>
          <a:solidFill>
            <a:schemeClr val="accent2"/>
          </a:solidFill>
          <a:ln>
            <a:noFill/>
          </a:ln>
          <a:effectLst/>
        </c:spPr>
      </c:pivotFmt>
      <c:pivotFmt>
        <c:idx val="64"/>
        <c:spPr>
          <a:solidFill>
            <a:schemeClr val="accent2"/>
          </a:solidFill>
          <a:ln>
            <a:noFill/>
          </a:ln>
          <a:effectLst/>
        </c:spPr>
      </c:pivotFmt>
      <c:pivotFmt>
        <c:idx val="65"/>
        <c:spPr>
          <a:solidFill>
            <a:schemeClr val="accent2"/>
          </a:solidFill>
          <a:ln>
            <a:noFill/>
          </a:ln>
          <a:effectLst/>
        </c:spPr>
      </c:pivotFmt>
      <c:pivotFmt>
        <c:idx val="66"/>
        <c:spPr>
          <a:solidFill>
            <a:schemeClr val="accent2"/>
          </a:solidFill>
          <a:ln>
            <a:noFill/>
          </a:ln>
          <a:effectLst/>
        </c:spPr>
      </c:pivotFmt>
      <c:pivotFmt>
        <c:idx val="67"/>
        <c:spPr>
          <a:solidFill>
            <a:schemeClr val="accent2"/>
          </a:solidFill>
          <a:ln>
            <a:noFill/>
          </a:ln>
          <a:effectLst/>
        </c:spPr>
      </c:pivotFmt>
      <c:pivotFmt>
        <c:idx val="68"/>
        <c:spPr>
          <a:solidFill>
            <a:schemeClr val="accent2"/>
          </a:solidFill>
          <a:ln>
            <a:noFill/>
          </a:ln>
          <a:effectLst/>
        </c:spPr>
      </c:pivotFmt>
      <c:pivotFmt>
        <c:idx val="69"/>
        <c:spPr>
          <a:solidFill>
            <a:schemeClr val="accent2"/>
          </a:solidFill>
          <a:ln>
            <a:noFill/>
          </a:ln>
          <a:effectLst/>
        </c:spPr>
      </c:pivotFmt>
      <c:pivotFmt>
        <c:idx val="70"/>
        <c:spPr>
          <a:solidFill>
            <a:schemeClr val="accent2"/>
          </a:solidFill>
          <a:ln>
            <a:noFill/>
          </a:ln>
          <a:effectLst/>
        </c:spPr>
      </c:pivotFmt>
      <c:pivotFmt>
        <c:idx val="71"/>
        <c:spPr>
          <a:solidFill>
            <a:schemeClr val="accent2"/>
          </a:solidFill>
          <a:ln>
            <a:noFill/>
          </a:ln>
          <a:effectLst/>
        </c:spPr>
      </c:pivotFmt>
      <c:pivotFmt>
        <c:idx val="72"/>
        <c:spPr>
          <a:solidFill>
            <a:schemeClr val="accent2"/>
          </a:solidFill>
          <a:ln>
            <a:noFill/>
          </a:ln>
          <a:effectLst/>
        </c:spPr>
      </c:pivotFmt>
      <c:pivotFmt>
        <c:idx val="73"/>
        <c:spPr>
          <a:solidFill>
            <a:schemeClr val="accent2"/>
          </a:solidFill>
          <a:ln>
            <a:noFill/>
          </a:ln>
          <a:effectLst/>
        </c:spPr>
      </c:pivotFmt>
      <c:pivotFmt>
        <c:idx val="74"/>
        <c:spPr>
          <a:solidFill>
            <a:schemeClr val="accent2"/>
          </a:solidFill>
          <a:ln>
            <a:noFill/>
          </a:ln>
          <a:effectLst/>
        </c:spPr>
      </c:pivotFmt>
      <c:pivotFmt>
        <c:idx val="75"/>
        <c:spPr>
          <a:solidFill>
            <a:schemeClr val="accent2"/>
          </a:solidFill>
          <a:ln>
            <a:noFill/>
          </a:ln>
          <a:effectLst/>
        </c:spPr>
      </c:pivotFmt>
      <c:pivotFmt>
        <c:idx val="76"/>
        <c:spPr>
          <a:solidFill>
            <a:schemeClr val="accent2"/>
          </a:solidFill>
          <a:ln>
            <a:noFill/>
          </a:ln>
          <a:effectLst/>
        </c:spPr>
      </c:pivotFmt>
      <c:pivotFmt>
        <c:idx val="77"/>
        <c:spPr>
          <a:solidFill>
            <a:schemeClr val="accent2"/>
          </a:solidFill>
          <a:ln>
            <a:noFill/>
          </a:ln>
          <a:effectLst/>
        </c:spPr>
      </c:pivotFmt>
      <c:pivotFmt>
        <c:idx val="78"/>
        <c:spPr>
          <a:solidFill>
            <a:schemeClr val="accent2"/>
          </a:solidFill>
          <a:ln>
            <a:noFill/>
          </a:ln>
          <a:effectLst/>
        </c:spPr>
      </c:pivotFmt>
      <c:pivotFmt>
        <c:idx val="79"/>
        <c:spPr>
          <a:solidFill>
            <a:schemeClr val="accent2"/>
          </a:solidFill>
          <a:ln>
            <a:noFill/>
          </a:ln>
          <a:effectLst/>
        </c:spPr>
      </c:pivotFmt>
      <c:pivotFmt>
        <c:idx val="80"/>
        <c:spPr>
          <a:solidFill>
            <a:schemeClr val="accent2"/>
          </a:solidFill>
          <a:ln>
            <a:noFill/>
          </a:ln>
          <a:effectLst/>
        </c:spPr>
      </c:pivotFmt>
      <c:pivotFmt>
        <c:idx val="81"/>
        <c:spPr>
          <a:solidFill>
            <a:schemeClr val="accent2"/>
          </a:solidFill>
          <a:ln>
            <a:noFill/>
          </a:ln>
          <a:effectLst/>
        </c:spPr>
      </c:pivotFmt>
      <c:pivotFmt>
        <c:idx val="82"/>
        <c:spPr>
          <a:solidFill>
            <a:schemeClr val="accent2"/>
          </a:solidFill>
          <a:ln>
            <a:noFill/>
          </a:ln>
          <a:effectLst/>
        </c:spPr>
      </c:pivotFmt>
      <c:pivotFmt>
        <c:idx val="83"/>
        <c:spPr>
          <a:solidFill>
            <a:schemeClr val="accent2"/>
          </a:solidFill>
          <a:ln>
            <a:noFill/>
          </a:ln>
          <a:effectLst/>
        </c:spPr>
      </c:pivotFmt>
      <c:pivotFmt>
        <c:idx val="84"/>
        <c:spPr>
          <a:solidFill>
            <a:schemeClr val="accent2"/>
          </a:solidFill>
          <a:ln>
            <a:noFill/>
          </a:ln>
          <a:effectLst/>
        </c:spPr>
      </c:pivotFmt>
      <c:pivotFmt>
        <c:idx val="85"/>
        <c:spPr>
          <a:solidFill>
            <a:schemeClr val="accent2"/>
          </a:solidFill>
          <a:ln>
            <a:noFill/>
          </a:ln>
          <a:effectLst/>
        </c:spPr>
      </c:pivotFmt>
      <c:pivotFmt>
        <c:idx val="86"/>
        <c:spPr>
          <a:solidFill>
            <a:schemeClr val="accent2"/>
          </a:solidFill>
          <a:ln>
            <a:noFill/>
          </a:ln>
          <a:effectLst/>
        </c:spPr>
      </c:pivotFmt>
      <c:pivotFmt>
        <c:idx val="87"/>
        <c:spPr>
          <a:solidFill>
            <a:schemeClr val="accent2"/>
          </a:solidFill>
          <a:ln>
            <a:noFill/>
          </a:ln>
          <a:effectLst/>
        </c:spPr>
      </c:pivotFmt>
      <c:pivotFmt>
        <c:idx val="88"/>
        <c:spPr>
          <a:solidFill>
            <a:schemeClr val="accent2"/>
          </a:solidFill>
          <a:ln>
            <a:noFill/>
          </a:ln>
          <a:effectLst/>
        </c:spPr>
      </c:pivotFmt>
      <c:pivotFmt>
        <c:idx val="89"/>
        <c:spPr>
          <a:solidFill>
            <a:schemeClr val="accent2"/>
          </a:solidFill>
          <a:ln>
            <a:noFill/>
          </a:ln>
          <a:effectLst/>
        </c:spPr>
      </c:pivotFmt>
      <c:pivotFmt>
        <c:idx val="90"/>
        <c:spPr>
          <a:solidFill>
            <a:schemeClr val="accent2"/>
          </a:solidFill>
          <a:ln>
            <a:noFill/>
          </a:ln>
          <a:effectLst/>
        </c:spPr>
      </c:pivotFmt>
      <c:pivotFmt>
        <c:idx val="91"/>
        <c:spPr>
          <a:solidFill>
            <a:schemeClr val="accent2"/>
          </a:solidFill>
          <a:ln>
            <a:noFill/>
          </a:ln>
          <a:effectLst/>
        </c:spPr>
      </c:pivotFmt>
      <c:pivotFmt>
        <c:idx val="92"/>
        <c:spPr>
          <a:solidFill>
            <a:schemeClr val="accent2"/>
          </a:solidFill>
          <a:ln>
            <a:noFill/>
          </a:ln>
          <a:effectLst/>
        </c:spPr>
      </c:pivotFmt>
      <c:pivotFmt>
        <c:idx val="93"/>
        <c:spPr>
          <a:solidFill>
            <a:schemeClr val="accent2"/>
          </a:solidFill>
          <a:ln>
            <a:noFill/>
          </a:ln>
          <a:effectLst/>
        </c:spPr>
      </c:pivotFmt>
      <c:pivotFmt>
        <c:idx val="94"/>
        <c:spPr>
          <a:solidFill>
            <a:schemeClr val="accent2"/>
          </a:solidFill>
          <a:ln>
            <a:noFill/>
          </a:ln>
          <a:effectLst/>
        </c:spPr>
      </c:pivotFmt>
      <c:pivotFmt>
        <c:idx val="95"/>
        <c:spPr>
          <a:solidFill>
            <a:schemeClr val="accent2"/>
          </a:solidFill>
          <a:ln>
            <a:noFill/>
          </a:ln>
          <a:effectLst/>
        </c:spPr>
      </c:pivotFmt>
      <c:pivotFmt>
        <c:idx val="96"/>
        <c:spPr>
          <a:solidFill>
            <a:schemeClr val="accent2"/>
          </a:solidFill>
          <a:ln>
            <a:noFill/>
          </a:ln>
          <a:effectLst/>
        </c:spPr>
      </c:pivotFmt>
      <c:pivotFmt>
        <c:idx val="97"/>
        <c:spPr>
          <a:solidFill>
            <a:schemeClr val="accent2"/>
          </a:solidFill>
          <a:ln>
            <a:noFill/>
          </a:ln>
          <a:effectLst/>
        </c:spPr>
      </c:pivotFmt>
      <c:pivotFmt>
        <c:idx val="98"/>
        <c:spPr>
          <a:solidFill>
            <a:schemeClr val="accent2"/>
          </a:solidFill>
          <a:ln>
            <a:noFill/>
          </a:ln>
          <a:effectLst/>
        </c:spPr>
      </c:pivotFmt>
      <c:pivotFmt>
        <c:idx val="99"/>
        <c:spPr>
          <a:solidFill>
            <a:schemeClr val="accent2"/>
          </a:solidFill>
          <a:ln>
            <a:noFill/>
          </a:ln>
          <a:effectLst/>
        </c:spPr>
      </c:pivotFmt>
      <c:pivotFmt>
        <c:idx val="100"/>
        <c:spPr>
          <a:solidFill>
            <a:schemeClr val="accent2"/>
          </a:solidFill>
          <a:ln>
            <a:noFill/>
          </a:ln>
          <a:effectLst/>
        </c:spPr>
      </c:pivotFmt>
      <c:pivotFmt>
        <c:idx val="101"/>
        <c:spPr>
          <a:solidFill>
            <a:schemeClr val="accent2"/>
          </a:solidFill>
          <a:ln>
            <a:noFill/>
          </a:ln>
          <a:effectLst/>
        </c:spPr>
      </c:pivotFmt>
      <c:pivotFmt>
        <c:idx val="102"/>
        <c:spPr>
          <a:solidFill>
            <a:schemeClr val="accent2"/>
          </a:solidFill>
          <a:ln>
            <a:noFill/>
          </a:ln>
          <a:effectLst/>
        </c:spPr>
      </c:pivotFmt>
      <c:pivotFmt>
        <c:idx val="103"/>
        <c:spPr>
          <a:solidFill>
            <a:schemeClr val="accent2"/>
          </a:solidFill>
          <a:ln>
            <a:noFill/>
          </a:ln>
          <a:effectLst/>
        </c:spPr>
      </c:pivotFmt>
      <c:pivotFmt>
        <c:idx val="104"/>
        <c:spPr>
          <a:solidFill>
            <a:schemeClr val="accent2"/>
          </a:solidFill>
          <a:ln>
            <a:noFill/>
          </a:ln>
          <a:effectLst/>
        </c:spPr>
      </c:pivotFmt>
      <c:pivotFmt>
        <c:idx val="105"/>
        <c:spPr>
          <a:solidFill>
            <a:schemeClr val="accent2"/>
          </a:solidFill>
          <a:ln>
            <a:noFill/>
          </a:ln>
          <a:effectLst/>
        </c:spPr>
      </c:pivotFmt>
      <c:pivotFmt>
        <c:idx val="106"/>
        <c:spPr>
          <a:solidFill>
            <a:schemeClr val="accent2"/>
          </a:solidFill>
          <a:ln>
            <a:noFill/>
          </a:ln>
          <a:effectLst/>
        </c:spPr>
      </c:pivotFmt>
      <c:pivotFmt>
        <c:idx val="107"/>
        <c:spPr>
          <a:solidFill>
            <a:schemeClr val="accent2"/>
          </a:solidFill>
          <a:ln>
            <a:noFill/>
          </a:ln>
          <a:effectLst/>
        </c:spPr>
      </c:pivotFmt>
      <c:pivotFmt>
        <c:idx val="108"/>
        <c:spPr>
          <a:solidFill>
            <a:schemeClr val="accent2"/>
          </a:solidFill>
          <a:ln>
            <a:noFill/>
          </a:ln>
          <a:effectLst/>
        </c:spPr>
      </c:pivotFmt>
      <c:pivotFmt>
        <c:idx val="109"/>
        <c:spPr>
          <a:solidFill>
            <a:schemeClr val="accent2"/>
          </a:solidFill>
          <a:ln>
            <a:noFill/>
          </a:ln>
          <a:effectLst/>
        </c:spPr>
      </c:pivotFmt>
      <c:pivotFmt>
        <c:idx val="110"/>
        <c:spPr>
          <a:solidFill>
            <a:schemeClr val="accent2"/>
          </a:solidFill>
          <a:ln>
            <a:noFill/>
          </a:ln>
          <a:effectLst/>
        </c:spPr>
      </c:pivotFmt>
      <c:pivotFmt>
        <c:idx val="111"/>
        <c:spPr>
          <a:solidFill>
            <a:schemeClr val="accent2"/>
          </a:solidFill>
          <a:ln>
            <a:noFill/>
          </a:ln>
          <a:effectLst/>
        </c:spPr>
      </c:pivotFmt>
      <c:pivotFmt>
        <c:idx val="112"/>
        <c:spPr>
          <a:solidFill>
            <a:schemeClr val="accent2"/>
          </a:solidFill>
          <a:ln>
            <a:noFill/>
          </a:ln>
          <a:effectLst/>
        </c:spPr>
      </c:pivotFmt>
      <c:pivotFmt>
        <c:idx val="113"/>
        <c:spPr>
          <a:solidFill>
            <a:schemeClr val="accent2"/>
          </a:solidFill>
          <a:ln>
            <a:noFill/>
          </a:ln>
          <a:effectLst/>
        </c:spPr>
      </c:pivotFmt>
      <c:pivotFmt>
        <c:idx val="114"/>
        <c:spPr>
          <a:solidFill>
            <a:schemeClr val="accent2"/>
          </a:solidFill>
          <a:ln>
            <a:noFill/>
          </a:ln>
          <a:effectLst/>
        </c:spPr>
      </c:pivotFmt>
      <c:pivotFmt>
        <c:idx val="115"/>
        <c:spPr>
          <a:solidFill>
            <a:schemeClr val="accent2"/>
          </a:solidFill>
          <a:ln>
            <a:noFill/>
          </a:ln>
          <a:effectLst/>
        </c:spPr>
      </c:pivotFmt>
      <c:pivotFmt>
        <c:idx val="116"/>
        <c:spPr>
          <a:solidFill>
            <a:schemeClr val="accent2"/>
          </a:solidFill>
          <a:ln>
            <a:noFill/>
          </a:ln>
          <a:effectLst/>
        </c:spPr>
      </c:pivotFmt>
      <c:pivotFmt>
        <c:idx val="117"/>
        <c:spPr>
          <a:solidFill>
            <a:schemeClr val="accent2"/>
          </a:solidFill>
          <a:ln>
            <a:noFill/>
          </a:ln>
          <a:effectLst/>
        </c:spPr>
      </c:pivotFmt>
      <c:pivotFmt>
        <c:idx val="118"/>
        <c:spPr>
          <a:solidFill>
            <a:schemeClr val="accent2"/>
          </a:solidFill>
          <a:ln>
            <a:noFill/>
          </a:ln>
          <a:effectLst/>
        </c:spPr>
      </c:pivotFmt>
      <c:pivotFmt>
        <c:idx val="119"/>
        <c:spPr>
          <a:solidFill>
            <a:schemeClr val="accent2"/>
          </a:solidFill>
          <a:ln>
            <a:noFill/>
          </a:ln>
          <a:effectLst/>
        </c:spPr>
      </c:pivotFmt>
      <c:pivotFmt>
        <c:idx val="120"/>
        <c:spPr>
          <a:solidFill>
            <a:schemeClr val="accent2"/>
          </a:solidFill>
          <a:ln>
            <a:noFill/>
          </a:ln>
          <a:effectLst/>
        </c:spPr>
      </c:pivotFmt>
      <c:pivotFmt>
        <c:idx val="121"/>
        <c:spPr>
          <a:solidFill>
            <a:schemeClr val="accent2"/>
          </a:solidFill>
          <a:ln>
            <a:noFill/>
          </a:ln>
          <a:effectLst/>
        </c:spPr>
      </c:pivotFmt>
      <c:pivotFmt>
        <c:idx val="122"/>
        <c:spPr>
          <a:solidFill>
            <a:schemeClr val="accent2"/>
          </a:solidFill>
          <a:ln>
            <a:noFill/>
          </a:ln>
          <a:effectLst/>
        </c:spPr>
        <c:marker>
          <c:symbol val="none"/>
        </c:marker>
      </c:pivotFmt>
      <c:pivotFmt>
        <c:idx val="123"/>
        <c:spPr>
          <a:solidFill>
            <a:schemeClr val="accent2"/>
          </a:solidFill>
          <a:ln>
            <a:noFill/>
          </a:ln>
          <a:effectLst/>
        </c:spPr>
      </c:pivotFmt>
      <c:pivotFmt>
        <c:idx val="124"/>
        <c:spPr>
          <a:solidFill>
            <a:schemeClr val="accent2"/>
          </a:solidFill>
          <a:ln>
            <a:noFill/>
          </a:ln>
          <a:effectLst/>
        </c:spPr>
      </c:pivotFmt>
      <c:pivotFmt>
        <c:idx val="125"/>
        <c:spPr>
          <a:solidFill>
            <a:schemeClr val="accent2"/>
          </a:solidFill>
          <a:ln>
            <a:noFill/>
          </a:ln>
          <a:effectLst/>
        </c:spPr>
      </c:pivotFmt>
      <c:pivotFmt>
        <c:idx val="126"/>
        <c:spPr>
          <a:solidFill>
            <a:schemeClr val="accent2"/>
          </a:solidFill>
          <a:ln>
            <a:noFill/>
          </a:ln>
          <a:effectLst/>
        </c:spPr>
      </c:pivotFmt>
      <c:pivotFmt>
        <c:idx val="127"/>
        <c:spPr>
          <a:solidFill>
            <a:schemeClr val="accent2"/>
          </a:solidFill>
          <a:ln>
            <a:noFill/>
          </a:ln>
          <a:effectLst/>
        </c:spPr>
      </c:pivotFmt>
      <c:pivotFmt>
        <c:idx val="128"/>
        <c:spPr>
          <a:solidFill>
            <a:schemeClr val="accent2"/>
          </a:solidFill>
          <a:ln>
            <a:noFill/>
          </a:ln>
          <a:effectLst/>
        </c:spPr>
      </c:pivotFmt>
      <c:pivotFmt>
        <c:idx val="129"/>
        <c:spPr>
          <a:solidFill>
            <a:schemeClr val="accent2"/>
          </a:solidFill>
          <a:ln>
            <a:noFill/>
          </a:ln>
          <a:effectLst/>
        </c:spPr>
      </c:pivotFmt>
      <c:pivotFmt>
        <c:idx val="130"/>
        <c:spPr>
          <a:solidFill>
            <a:schemeClr val="accent2"/>
          </a:solidFill>
          <a:ln>
            <a:noFill/>
          </a:ln>
          <a:effectLst/>
        </c:spPr>
      </c:pivotFmt>
      <c:pivotFmt>
        <c:idx val="131"/>
        <c:spPr>
          <a:solidFill>
            <a:schemeClr val="accent2"/>
          </a:solidFill>
          <a:ln>
            <a:noFill/>
          </a:ln>
          <a:effectLst/>
        </c:spPr>
      </c:pivotFmt>
      <c:pivotFmt>
        <c:idx val="132"/>
        <c:spPr>
          <a:solidFill>
            <a:schemeClr val="accent2"/>
          </a:solidFill>
          <a:ln>
            <a:noFill/>
          </a:ln>
          <a:effectLst/>
        </c:spPr>
      </c:pivotFmt>
      <c:pivotFmt>
        <c:idx val="133"/>
        <c:spPr>
          <a:solidFill>
            <a:schemeClr val="accent2"/>
          </a:solidFill>
          <a:ln>
            <a:noFill/>
          </a:ln>
          <a:effectLst/>
        </c:spPr>
      </c:pivotFmt>
      <c:pivotFmt>
        <c:idx val="134"/>
        <c:spPr>
          <a:solidFill>
            <a:schemeClr val="accent2"/>
          </a:solidFill>
          <a:ln>
            <a:noFill/>
          </a:ln>
          <a:effectLst/>
        </c:spPr>
      </c:pivotFmt>
      <c:pivotFmt>
        <c:idx val="135"/>
        <c:spPr>
          <a:solidFill>
            <a:schemeClr val="accent2"/>
          </a:solidFill>
          <a:ln>
            <a:noFill/>
          </a:ln>
          <a:effectLst/>
        </c:spPr>
      </c:pivotFmt>
      <c:pivotFmt>
        <c:idx val="136"/>
        <c:spPr>
          <a:solidFill>
            <a:schemeClr val="accent2"/>
          </a:solidFill>
          <a:ln>
            <a:noFill/>
          </a:ln>
          <a:effectLst/>
        </c:spPr>
      </c:pivotFmt>
      <c:pivotFmt>
        <c:idx val="137"/>
        <c:spPr>
          <a:solidFill>
            <a:schemeClr val="accent2"/>
          </a:solidFill>
          <a:ln>
            <a:noFill/>
          </a:ln>
          <a:effectLst/>
        </c:spPr>
      </c:pivotFmt>
      <c:pivotFmt>
        <c:idx val="138"/>
        <c:spPr>
          <a:solidFill>
            <a:schemeClr val="accent2"/>
          </a:solidFill>
          <a:ln>
            <a:noFill/>
          </a:ln>
          <a:effectLst/>
        </c:spPr>
      </c:pivotFmt>
      <c:pivotFmt>
        <c:idx val="139"/>
        <c:spPr>
          <a:solidFill>
            <a:schemeClr val="accent2"/>
          </a:solidFill>
          <a:ln>
            <a:noFill/>
          </a:ln>
          <a:effectLst/>
        </c:spPr>
      </c:pivotFmt>
      <c:pivotFmt>
        <c:idx val="140"/>
        <c:spPr>
          <a:solidFill>
            <a:schemeClr val="accent2"/>
          </a:solidFill>
          <a:ln>
            <a:noFill/>
          </a:ln>
          <a:effectLst/>
        </c:spPr>
      </c:pivotFmt>
      <c:pivotFmt>
        <c:idx val="141"/>
        <c:spPr>
          <a:solidFill>
            <a:schemeClr val="accent2"/>
          </a:solidFill>
          <a:ln>
            <a:noFill/>
          </a:ln>
          <a:effectLst/>
        </c:spPr>
      </c:pivotFmt>
      <c:pivotFmt>
        <c:idx val="142"/>
        <c:spPr>
          <a:solidFill>
            <a:schemeClr val="accent2"/>
          </a:solidFill>
          <a:ln>
            <a:noFill/>
          </a:ln>
          <a:effectLst/>
        </c:spPr>
      </c:pivotFmt>
      <c:pivotFmt>
        <c:idx val="143"/>
        <c:spPr>
          <a:solidFill>
            <a:schemeClr val="accent2"/>
          </a:solidFill>
          <a:ln>
            <a:noFill/>
          </a:ln>
          <a:effectLst/>
        </c:spPr>
      </c:pivotFmt>
      <c:pivotFmt>
        <c:idx val="144"/>
        <c:spPr>
          <a:solidFill>
            <a:schemeClr val="accent2"/>
          </a:solidFill>
          <a:ln>
            <a:noFill/>
          </a:ln>
          <a:effectLst/>
        </c:spPr>
      </c:pivotFmt>
      <c:pivotFmt>
        <c:idx val="145"/>
        <c:spPr>
          <a:solidFill>
            <a:schemeClr val="accent2"/>
          </a:solidFill>
          <a:ln>
            <a:noFill/>
          </a:ln>
          <a:effectLst/>
        </c:spPr>
      </c:pivotFmt>
      <c:pivotFmt>
        <c:idx val="146"/>
        <c:spPr>
          <a:solidFill>
            <a:schemeClr val="accent2"/>
          </a:solidFill>
          <a:ln>
            <a:noFill/>
          </a:ln>
          <a:effectLst/>
        </c:spPr>
      </c:pivotFmt>
      <c:pivotFmt>
        <c:idx val="147"/>
        <c:spPr>
          <a:solidFill>
            <a:schemeClr val="accent2"/>
          </a:solidFill>
          <a:ln>
            <a:noFill/>
          </a:ln>
          <a:effectLst/>
        </c:spPr>
      </c:pivotFmt>
      <c:pivotFmt>
        <c:idx val="148"/>
        <c:spPr>
          <a:solidFill>
            <a:schemeClr val="accent2"/>
          </a:solidFill>
          <a:ln>
            <a:noFill/>
          </a:ln>
          <a:effectLst/>
        </c:spPr>
      </c:pivotFmt>
      <c:pivotFmt>
        <c:idx val="149"/>
        <c:spPr>
          <a:solidFill>
            <a:schemeClr val="accent2"/>
          </a:solidFill>
          <a:ln>
            <a:noFill/>
          </a:ln>
          <a:effectLst/>
        </c:spPr>
      </c:pivotFmt>
      <c:pivotFmt>
        <c:idx val="150"/>
        <c:spPr>
          <a:solidFill>
            <a:schemeClr val="accent2"/>
          </a:solidFill>
          <a:ln>
            <a:noFill/>
          </a:ln>
          <a:effectLst/>
        </c:spPr>
      </c:pivotFmt>
      <c:pivotFmt>
        <c:idx val="151"/>
        <c:spPr>
          <a:solidFill>
            <a:schemeClr val="accent2"/>
          </a:solidFill>
          <a:ln>
            <a:noFill/>
          </a:ln>
          <a:effectLst/>
        </c:spPr>
      </c:pivotFmt>
      <c:pivotFmt>
        <c:idx val="152"/>
        <c:spPr>
          <a:solidFill>
            <a:schemeClr val="accent2"/>
          </a:solidFill>
          <a:ln>
            <a:noFill/>
          </a:ln>
          <a:effectLst/>
        </c:spPr>
      </c:pivotFmt>
      <c:pivotFmt>
        <c:idx val="153"/>
        <c:spPr>
          <a:solidFill>
            <a:schemeClr val="accent2"/>
          </a:solidFill>
          <a:ln>
            <a:noFill/>
          </a:ln>
          <a:effectLst/>
        </c:spPr>
      </c:pivotFmt>
      <c:pivotFmt>
        <c:idx val="154"/>
        <c:spPr>
          <a:solidFill>
            <a:schemeClr val="accent2"/>
          </a:solidFill>
          <a:ln>
            <a:noFill/>
          </a:ln>
          <a:effectLst/>
        </c:spPr>
      </c:pivotFmt>
      <c:pivotFmt>
        <c:idx val="155"/>
        <c:spPr>
          <a:solidFill>
            <a:schemeClr val="accent2"/>
          </a:solidFill>
          <a:ln>
            <a:noFill/>
          </a:ln>
          <a:effectLst/>
        </c:spPr>
      </c:pivotFmt>
      <c:pivotFmt>
        <c:idx val="156"/>
        <c:spPr>
          <a:solidFill>
            <a:schemeClr val="accent2"/>
          </a:solidFill>
          <a:ln>
            <a:noFill/>
          </a:ln>
          <a:effectLst/>
        </c:spPr>
      </c:pivotFmt>
      <c:pivotFmt>
        <c:idx val="157"/>
        <c:spPr>
          <a:solidFill>
            <a:schemeClr val="accent2"/>
          </a:solidFill>
          <a:ln>
            <a:noFill/>
          </a:ln>
          <a:effectLst/>
        </c:spPr>
      </c:pivotFmt>
      <c:pivotFmt>
        <c:idx val="158"/>
        <c:spPr>
          <a:solidFill>
            <a:schemeClr val="accent2"/>
          </a:solidFill>
          <a:ln>
            <a:noFill/>
          </a:ln>
          <a:effectLst/>
        </c:spPr>
      </c:pivotFmt>
      <c:pivotFmt>
        <c:idx val="159"/>
        <c:spPr>
          <a:solidFill>
            <a:schemeClr val="accent2"/>
          </a:solidFill>
          <a:ln>
            <a:noFill/>
          </a:ln>
          <a:effectLst/>
        </c:spPr>
      </c:pivotFmt>
      <c:pivotFmt>
        <c:idx val="160"/>
        <c:spPr>
          <a:solidFill>
            <a:schemeClr val="accent2"/>
          </a:solidFill>
          <a:ln>
            <a:noFill/>
          </a:ln>
          <a:effectLst/>
        </c:spPr>
      </c:pivotFmt>
      <c:pivotFmt>
        <c:idx val="161"/>
        <c:spPr>
          <a:solidFill>
            <a:schemeClr val="accent2"/>
          </a:solidFill>
          <a:ln>
            <a:noFill/>
          </a:ln>
          <a:effectLst/>
        </c:spPr>
      </c:pivotFmt>
      <c:pivotFmt>
        <c:idx val="162"/>
        <c:spPr>
          <a:solidFill>
            <a:schemeClr val="accent2"/>
          </a:solidFill>
          <a:ln>
            <a:noFill/>
          </a:ln>
          <a:effectLst/>
        </c:spPr>
      </c:pivotFmt>
      <c:pivotFmt>
        <c:idx val="163"/>
        <c:spPr>
          <a:solidFill>
            <a:schemeClr val="accent2"/>
          </a:solidFill>
          <a:ln>
            <a:noFill/>
          </a:ln>
          <a:effectLst/>
        </c:spPr>
      </c:pivotFmt>
    </c:pivotFmts>
    <c:plotArea>
      <c:layout/>
      <c:pieChart>
        <c:varyColors val="1"/>
        <c:ser>
          <c:idx val="0"/>
          <c:order val="0"/>
          <c:tx>
            <c:v>汇总</c:v>
          </c:tx>
          <c:dPt>
            <c:idx val="0"/>
            <c:bubble3D val="0"/>
            <c:spPr>
              <a:solidFill>
                <a:schemeClr val="accent2"/>
              </a:solidFill>
              <a:ln>
                <a:noFill/>
              </a:ln>
              <a:effectLst/>
            </c:spPr>
          </c:dPt>
          <c:dPt>
            <c:idx val="1"/>
            <c:bubble3D val="0"/>
            <c:spPr>
              <a:solidFill>
                <a:schemeClr val="accent4"/>
              </a:solidFill>
              <a:ln>
                <a:noFill/>
              </a:ln>
              <a:effectLst/>
            </c:spPr>
          </c:dPt>
          <c:dPt>
            <c:idx val="2"/>
            <c:bubble3D val="0"/>
            <c:spPr>
              <a:solidFill>
                <a:schemeClr val="accent6"/>
              </a:solidFill>
              <a:ln>
                <a:noFill/>
              </a:ln>
              <a:effectLst/>
            </c:spPr>
          </c:dPt>
          <c:dPt>
            <c:idx val="3"/>
            <c:bubble3D val="0"/>
            <c:spPr>
              <a:solidFill>
                <a:schemeClr val="accent2">
                  <a:lumMod val="60000"/>
                </a:schemeClr>
              </a:solidFill>
              <a:ln>
                <a:noFill/>
              </a:ln>
              <a:effectLst/>
            </c:spPr>
          </c:dPt>
          <c:dPt>
            <c:idx val="4"/>
            <c:bubble3D val="0"/>
            <c:spPr>
              <a:solidFill>
                <a:schemeClr val="accent4">
                  <a:lumMod val="60000"/>
                </a:schemeClr>
              </a:solidFill>
              <a:ln>
                <a:noFill/>
              </a:ln>
              <a:effectLst/>
            </c:spPr>
          </c:dPt>
          <c:dPt>
            <c:idx val="5"/>
            <c:bubble3D val="0"/>
            <c:spPr>
              <a:solidFill>
                <a:schemeClr val="accent6">
                  <a:lumMod val="60000"/>
                </a:schemeClr>
              </a:solidFill>
              <a:ln>
                <a:noFill/>
              </a:ln>
              <a:effectLst/>
            </c:spPr>
          </c:dPt>
          <c:dPt>
            <c:idx val="6"/>
            <c:bubble3D val="0"/>
            <c:spPr>
              <a:solidFill>
                <a:schemeClr val="accent2">
                  <a:lumMod val="80000"/>
                  <a:lumOff val="20000"/>
                </a:schemeClr>
              </a:solidFill>
              <a:ln>
                <a:noFill/>
              </a:ln>
              <a:effectLst/>
            </c:spPr>
          </c:dPt>
          <c:dPt>
            <c:idx val="7"/>
            <c:bubble3D val="0"/>
            <c:spPr>
              <a:solidFill>
                <a:schemeClr val="accent4">
                  <a:lumMod val="80000"/>
                  <a:lumOff val="20000"/>
                </a:schemeClr>
              </a:solidFill>
              <a:ln>
                <a:noFill/>
              </a:ln>
              <a:effectLst/>
            </c:spPr>
          </c:dPt>
          <c:dPt>
            <c:idx val="8"/>
            <c:bubble3D val="0"/>
            <c:spPr>
              <a:solidFill>
                <a:schemeClr val="accent6">
                  <a:lumMod val="80000"/>
                  <a:lumOff val="20000"/>
                </a:schemeClr>
              </a:solidFill>
              <a:ln>
                <a:noFill/>
              </a:ln>
              <a:effectLst/>
            </c:spPr>
          </c:dPt>
          <c:dPt>
            <c:idx val="9"/>
            <c:bubble3D val="0"/>
            <c:spPr>
              <a:solidFill>
                <a:schemeClr val="accent2">
                  <a:lumMod val="80000"/>
                </a:schemeClr>
              </a:solidFill>
              <a:ln>
                <a:noFill/>
              </a:ln>
              <a:effectLst/>
            </c:spPr>
          </c:dPt>
          <c:dPt>
            <c:idx val="10"/>
            <c:bubble3D val="0"/>
            <c:spPr>
              <a:solidFill>
                <a:schemeClr val="accent4">
                  <a:lumMod val="80000"/>
                </a:schemeClr>
              </a:solidFill>
              <a:ln>
                <a:noFill/>
              </a:ln>
              <a:effectLst/>
            </c:spPr>
          </c:dPt>
          <c:dPt>
            <c:idx val="11"/>
            <c:bubble3D val="0"/>
            <c:spPr>
              <a:solidFill>
                <a:schemeClr val="accent6">
                  <a:lumMod val="80000"/>
                </a:schemeClr>
              </a:solidFill>
              <a:ln>
                <a:noFill/>
              </a:ln>
              <a:effectLst/>
            </c:spPr>
          </c:dPt>
          <c:dPt>
            <c:idx val="12"/>
            <c:bubble3D val="0"/>
            <c:spPr>
              <a:solidFill>
                <a:schemeClr val="accent2">
                  <a:lumMod val="60000"/>
                  <a:lumOff val="40000"/>
                </a:schemeClr>
              </a:solidFill>
              <a:ln>
                <a:noFill/>
              </a:ln>
              <a:effectLst/>
            </c:spPr>
          </c:dPt>
          <c:dPt>
            <c:idx val="13"/>
            <c:bubble3D val="0"/>
            <c:spPr>
              <a:solidFill>
                <a:schemeClr val="accent4">
                  <a:lumMod val="60000"/>
                  <a:lumOff val="40000"/>
                </a:schemeClr>
              </a:solidFill>
              <a:ln>
                <a:noFill/>
              </a:ln>
              <a:effectLst/>
            </c:spPr>
          </c:dPt>
          <c:dPt>
            <c:idx val="14"/>
            <c:bubble3D val="0"/>
            <c:spPr>
              <a:solidFill>
                <a:schemeClr val="accent6">
                  <a:lumMod val="60000"/>
                  <a:lumOff val="40000"/>
                </a:schemeClr>
              </a:solidFill>
              <a:ln>
                <a:noFill/>
              </a:ln>
              <a:effectLst/>
            </c:spPr>
          </c:dPt>
          <c:cat>
            <c:strLit>
              <c:ptCount val="6"/>
              <c:pt idx="0">
                <c:v>1人份</c:v>
              </c:pt>
              <c:pt idx="1">
                <c:v>2人份</c:v>
              </c:pt>
              <c:pt idx="2">
                <c:v>3人份</c:v>
              </c:pt>
              <c:pt idx="3">
                <c:v>4人份</c:v>
              </c:pt>
              <c:pt idx="4">
                <c:v>5人份</c:v>
              </c:pt>
              <c:pt idx="5">
                <c:v>卖家未填</c:v>
              </c:pt>
            </c:strLit>
          </c:cat>
          <c:val>
            <c:numLit>
              <c:formatCode>General</c:formatCode>
              <c:ptCount val="6"/>
              <c:pt idx="0">
                <c:v>519627.60000000009</c:v>
              </c:pt>
              <c:pt idx="1">
                <c:v>651002.13999999955</c:v>
              </c:pt>
              <c:pt idx="2">
                <c:v>1418183.4700000007</c:v>
              </c:pt>
              <c:pt idx="3">
                <c:v>557542.87000000011</c:v>
              </c:pt>
              <c:pt idx="4">
                <c:v>509196.1599999998</c:v>
              </c:pt>
              <c:pt idx="5">
                <c:v>4088004.5900000003</c:v>
              </c:pt>
            </c:numLit>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[年糕-淘宝行业数据分析报告.xlsx]PivotChartTable3</c15:name>
        <c15:fmtId val="4"/>
      </c15:pivotSource>
      <c15:pivotOptions>
        <c15:dropZoneFilter val="1"/>
        <c15:dropZoneCategories val="1"/>
        <c15:dropZoneSeries val="1"/>
        <c15:dropZonesVisible val="1"/>
      </c15: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marker>
          <c:symbol val="none"/>
        </c:marke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marker>
          <c:symbol val="none"/>
        </c:marke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6"/>
          </a:solidFill>
          <a:ln>
            <a:noFill/>
          </a:ln>
          <a:effectLst/>
        </c:spPr>
      </c:pivotFmt>
      <c:pivotFmt>
        <c:idx val="13"/>
        <c:spPr>
          <a:solidFill>
            <a:schemeClr val="accent6"/>
          </a:solidFill>
          <a:ln>
            <a:noFill/>
          </a:ln>
          <a:effectLst/>
        </c:spPr>
        <c:marker>
          <c:symbol val="none"/>
        </c:marker>
      </c:pivotFmt>
      <c:pivotFmt>
        <c:idx val="14"/>
        <c:spPr>
          <a:solidFill>
            <a:schemeClr val="accent6"/>
          </a:solidFill>
          <a:ln>
            <a:noFill/>
          </a:ln>
          <a:effectLst/>
        </c:spPr>
      </c:pivotFmt>
      <c:pivotFmt>
        <c:idx val="15"/>
        <c:spPr>
          <a:solidFill>
            <a:schemeClr val="accent6"/>
          </a:solidFill>
          <a:ln>
            <a:noFill/>
          </a:ln>
          <a:effectLst/>
        </c:spPr>
      </c:pivotFmt>
      <c:pivotFmt>
        <c:idx val="16"/>
        <c:spPr>
          <a:solidFill>
            <a:schemeClr val="accent6"/>
          </a:solidFill>
          <a:ln>
            <a:noFill/>
          </a:ln>
          <a:effectLst/>
        </c:spPr>
      </c:pivotFmt>
      <c:pivotFmt>
        <c:idx val="17"/>
        <c:spPr>
          <a:solidFill>
            <a:schemeClr val="accent6"/>
          </a:solidFill>
          <a:ln>
            <a:noFill/>
          </a:ln>
          <a:effectLst/>
        </c:spPr>
      </c:pivotFmt>
      <c:pivotFmt>
        <c:idx val="18"/>
        <c:spPr>
          <a:solidFill>
            <a:schemeClr val="accent6"/>
          </a:solidFill>
          <a:ln>
            <a:noFill/>
          </a:ln>
          <a:effectLst/>
        </c:spPr>
      </c:pivotFmt>
      <c:pivotFmt>
        <c:idx val="19"/>
        <c:spPr>
          <a:solidFill>
            <a:schemeClr val="accent6"/>
          </a:solidFill>
          <a:ln>
            <a:noFill/>
          </a:ln>
          <a:effectLst/>
        </c:spPr>
      </c:pivotFmt>
      <c:pivotFmt>
        <c:idx val="20"/>
        <c:spPr>
          <a:solidFill>
            <a:schemeClr val="accent6"/>
          </a:solidFill>
          <a:ln>
            <a:noFill/>
          </a:ln>
          <a:effectLst/>
        </c:spPr>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a:noFill/>
          </a:ln>
          <a:effectLst/>
        </c:spPr>
      </c:pivotFmt>
      <c:pivotFmt>
        <c:idx val="24"/>
        <c:spPr>
          <a:solidFill>
            <a:schemeClr val="accent6"/>
          </a:solidFill>
          <a:ln>
            <a:noFill/>
          </a:ln>
          <a:effectLst/>
        </c:spPr>
      </c:pivotFmt>
      <c:pivotFmt>
        <c:idx val="25"/>
        <c:spPr>
          <a:solidFill>
            <a:schemeClr val="accent6"/>
          </a:solidFill>
          <a:ln>
            <a:noFill/>
          </a:ln>
          <a:effectLst/>
        </c:spPr>
      </c:pivotFmt>
      <c:pivotFmt>
        <c:idx val="26"/>
        <c:spPr>
          <a:solidFill>
            <a:schemeClr val="accent6"/>
          </a:solidFill>
          <a:ln>
            <a:noFill/>
          </a:ln>
          <a:effectLst/>
        </c:spPr>
        <c:marker>
          <c:symbol val="none"/>
        </c:marker>
      </c:pivotFmt>
      <c:pivotFmt>
        <c:idx val="27"/>
        <c:spPr>
          <a:solidFill>
            <a:schemeClr val="accent6"/>
          </a:solidFill>
          <a:ln>
            <a:noFill/>
          </a:ln>
          <a:effectLst/>
        </c:spPr>
      </c:pivotFmt>
      <c:pivotFmt>
        <c:idx val="28"/>
        <c:spPr>
          <a:solidFill>
            <a:schemeClr val="accent6"/>
          </a:solidFill>
          <a:ln>
            <a:noFill/>
          </a:ln>
          <a:effectLst/>
        </c:spPr>
      </c:pivotFmt>
      <c:pivotFmt>
        <c:idx val="29"/>
        <c:spPr>
          <a:solidFill>
            <a:schemeClr val="accent6"/>
          </a:solidFill>
          <a:ln>
            <a:noFill/>
          </a:ln>
          <a:effectLst/>
        </c:spPr>
      </c:pivotFmt>
      <c:pivotFmt>
        <c:idx val="30"/>
        <c:spPr>
          <a:solidFill>
            <a:schemeClr val="accent6"/>
          </a:solidFill>
          <a:ln>
            <a:noFill/>
          </a:ln>
          <a:effectLst/>
        </c:spPr>
      </c:pivotFmt>
      <c:pivotFmt>
        <c:idx val="31"/>
        <c:spPr>
          <a:solidFill>
            <a:schemeClr val="accent6"/>
          </a:solidFill>
          <a:ln>
            <a:noFill/>
          </a:ln>
          <a:effectLst/>
        </c:spPr>
      </c:pivotFmt>
      <c:pivotFmt>
        <c:idx val="32"/>
        <c:spPr>
          <a:solidFill>
            <a:schemeClr val="accent6"/>
          </a:solidFill>
          <a:ln>
            <a:noFill/>
          </a:ln>
          <a:effectLst/>
        </c:spPr>
      </c:pivotFmt>
      <c:pivotFmt>
        <c:idx val="33"/>
        <c:spPr>
          <a:solidFill>
            <a:schemeClr val="accent6"/>
          </a:solidFill>
          <a:ln>
            <a:noFill/>
          </a:ln>
          <a:effectLst/>
        </c:spPr>
      </c:pivotFmt>
      <c:pivotFmt>
        <c:idx val="34"/>
        <c:spPr>
          <a:solidFill>
            <a:schemeClr val="accent6"/>
          </a:solidFill>
          <a:ln>
            <a:noFill/>
          </a:ln>
          <a:effectLst/>
        </c:spPr>
      </c:pivotFmt>
      <c:pivotFmt>
        <c:idx val="35"/>
        <c:spPr>
          <a:solidFill>
            <a:schemeClr val="accent6"/>
          </a:solidFill>
          <a:ln>
            <a:noFill/>
          </a:ln>
          <a:effectLst/>
        </c:spPr>
        <c:marker>
          <c:symbol val="none"/>
        </c:marker>
      </c:pivotFmt>
      <c:pivotFmt>
        <c:idx val="36"/>
        <c:spPr>
          <a:solidFill>
            <a:schemeClr val="accent6"/>
          </a:solidFill>
          <a:ln>
            <a:noFill/>
          </a:ln>
          <a:effectLst/>
        </c:spPr>
      </c:pivotFmt>
      <c:pivotFmt>
        <c:idx val="37"/>
        <c:spPr>
          <a:solidFill>
            <a:schemeClr val="accent6"/>
          </a:solidFill>
          <a:ln>
            <a:noFill/>
          </a:ln>
          <a:effectLst/>
        </c:spPr>
      </c:pivotFmt>
      <c:pivotFmt>
        <c:idx val="38"/>
        <c:spPr>
          <a:solidFill>
            <a:schemeClr val="accent6"/>
          </a:solidFill>
          <a:ln>
            <a:noFill/>
          </a:ln>
          <a:effectLst/>
        </c:spPr>
      </c:pivotFmt>
      <c:pivotFmt>
        <c:idx val="39"/>
        <c:spPr>
          <a:solidFill>
            <a:schemeClr val="accent6"/>
          </a:solidFill>
          <a:ln>
            <a:noFill/>
          </a:ln>
          <a:effectLst/>
        </c:spPr>
      </c:pivotFmt>
      <c:pivotFmt>
        <c:idx val="40"/>
        <c:spPr>
          <a:solidFill>
            <a:schemeClr val="accent6"/>
          </a:solidFill>
          <a:ln>
            <a:noFill/>
          </a:ln>
          <a:effectLst/>
        </c:spPr>
      </c:pivotFmt>
      <c:pivotFmt>
        <c:idx val="41"/>
        <c:spPr>
          <a:solidFill>
            <a:schemeClr val="accent6"/>
          </a:solidFill>
          <a:ln>
            <a:noFill/>
          </a:ln>
          <a:effectLst/>
        </c:spPr>
      </c:pivotFmt>
      <c:pivotFmt>
        <c:idx val="42"/>
        <c:spPr>
          <a:solidFill>
            <a:schemeClr val="accent6"/>
          </a:solidFill>
          <a:ln>
            <a:noFill/>
          </a:ln>
          <a:effectLst/>
        </c:spPr>
      </c:pivotFmt>
      <c:pivotFmt>
        <c:idx val="43"/>
        <c:spPr>
          <a:solidFill>
            <a:schemeClr val="accent6"/>
          </a:solidFill>
          <a:ln>
            <a:noFill/>
          </a:ln>
          <a:effectLst/>
        </c:spPr>
      </c:pivotFmt>
      <c:pivotFmt>
        <c:idx val="44"/>
        <c:spPr>
          <a:solidFill>
            <a:schemeClr val="accent6"/>
          </a:solidFill>
          <a:ln>
            <a:noFill/>
          </a:ln>
          <a:effectLst/>
        </c:spPr>
      </c:pivotFmt>
      <c:pivotFmt>
        <c:idx val="45"/>
        <c:spPr>
          <a:solidFill>
            <a:schemeClr val="accent6"/>
          </a:solidFill>
          <a:ln>
            <a:noFill/>
          </a:ln>
          <a:effectLst/>
        </c:spPr>
      </c:pivotFmt>
      <c:pivotFmt>
        <c:idx val="46"/>
        <c:spPr>
          <a:solidFill>
            <a:schemeClr val="accent6"/>
          </a:solidFill>
          <a:ln>
            <a:noFill/>
          </a:ln>
          <a:effectLst/>
        </c:spPr>
      </c:pivotFmt>
      <c:pivotFmt>
        <c:idx val="47"/>
        <c:spPr>
          <a:solidFill>
            <a:schemeClr val="accent6"/>
          </a:solidFill>
          <a:ln>
            <a:noFill/>
          </a:ln>
          <a:effectLst/>
        </c:spPr>
      </c:pivotFmt>
      <c:pivotFmt>
        <c:idx val="48"/>
        <c:spPr>
          <a:solidFill>
            <a:schemeClr val="accent6"/>
          </a:solidFill>
          <a:ln>
            <a:noFill/>
          </a:ln>
          <a:effectLst/>
        </c:spPr>
      </c:pivotFmt>
      <c:pivotFmt>
        <c:idx val="49"/>
        <c:spPr>
          <a:solidFill>
            <a:schemeClr val="accent6"/>
          </a:solidFill>
          <a:ln>
            <a:noFill/>
          </a:ln>
          <a:effectLst/>
        </c:spPr>
      </c:pivotFmt>
      <c:pivotFmt>
        <c:idx val="50"/>
        <c:spPr>
          <a:solidFill>
            <a:schemeClr val="accent6"/>
          </a:solidFill>
          <a:ln>
            <a:noFill/>
          </a:ln>
          <a:effectLst/>
        </c:spPr>
      </c:pivotFmt>
      <c:pivotFmt>
        <c:idx val="51"/>
        <c:spPr>
          <a:solidFill>
            <a:schemeClr val="accent6"/>
          </a:solidFill>
          <a:ln>
            <a:noFill/>
          </a:ln>
          <a:effectLst/>
        </c:spPr>
      </c:pivotFmt>
      <c:pivotFmt>
        <c:idx val="52"/>
        <c:spPr>
          <a:solidFill>
            <a:schemeClr val="accent6"/>
          </a:solidFill>
          <a:ln>
            <a:noFill/>
          </a:ln>
          <a:effectLst/>
        </c:spPr>
      </c:pivotFmt>
      <c:pivotFmt>
        <c:idx val="53"/>
        <c:spPr>
          <a:solidFill>
            <a:schemeClr val="accent6"/>
          </a:solidFill>
          <a:ln>
            <a:noFill/>
          </a:ln>
          <a:effectLst/>
        </c:spPr>
      </c:pivotFmt>
      <c:pivotFmt>
        <c:idx val="54"/>
        <c:spPr>
          <a:solidFill>
            <a:schemeClr val="accent6"/>
          </a:solidFill>
          <a:ln>
            <a:noFill/>
          </a:ln>
          <a:effectLst/>
        </c:spPr>
      </c:pivotFmt>
      <c:pivotFmt>
        <c:idx val="55"/>
        <c:spPr>
          <a:solidFill>
            <a:schemeClr val="accent6"/>
          </a:solidFill>
          <a:ln>
            <a:noFill/>
          </a:ln>
          <a:effectLst/>
        </c:spPr>
      </c:pivotFmt>
      <c:pivotFmt>
        <c:idx val="56"/>
        <c:spPr>
          <a:solidFill>
            <a:schemeClr val="accent6"/>
          </a:solidFill>
          <a:ln>
            <a:noFill/>
          </a:ln>
          <a:effectLst/>
        </c:spPr>
      </c:pivotFmt>
      <c:pivotFmt>
        <c:idx val="57"/>
        <c:spPr>
          <a:solidFill>
            <a:schemeClr val="accent6"/>
          </a:solidFill>
          <a:ln>
            <a:noFill/>
          </a:ln>
          <a:effectLst/>
        </c:spPr>
        <c:marker>
          <c:symbol val="none"/>
        </c:marker>
      </c:pivotFmt>
      <c:pivotFmt>
        <c:idx val="58"/>
        <c:spPr>
          <a:solidFill>
            <a:schemeClr val="accent6"/>
          </a:solidFill>
          <a:ln>
            <a:noFill/>
          </a:ln>
          <a:effectLst/>
        </c:spPr>
      </c:pivotFmt>
      <c:pivotFmt>
        <c:idx val="59"/>
        <c:spPr>
          <a:solidFill>
            <a:schemeClr val="accent6"/>
          </a:solidFill>
          <a:ln>
            <a:noFill/>
          </a:ln>
          <a:effectLst/>
        </c:spPr>
      </c:pivotFmt>
      <c:pivotFmt>
        <c:idx val="60"/>
        <c:spPr>
          <a:solidFill>
            <a:schemeClr val="accent6"/>
          </a:solidFill>
          <a:ln>
            <a:noFill/>
          </a:ln>
          <a:effectLst/>
        </c:spPr>
      </c:pivotFmt>
      <c:pivotFmt>
        <c:idx val="61"/>
        <c:spPr>
          <a:solidFill>
            <a:schemeClr val="accent6"/>
          </a:solidFill>
          <a:ln>
            <a:noFill/>
          </a:ln>
          <a:effectLst/>
        </c:spPr>
      </c:pivotFmt>
      <c:pivotFmt>
        <c:idx val="62"/>
        <c:spPr>
          <a:solidFill>
            <a:schemeClr val="accent6"/>
          </a:solidFill>
          <a:ln>
            <a:noFill/>
          </a:ln>
          <a:effectLst/>
        </c:spPr>
      </c:pivotFmt>
      <c:pivotFmt>
        <c:idx val="63"/>
        <c:spPr>
          <a:solidFill>
            <a:schemeClr val="accent6"/>
          </a:solidFill>
          <a:ln>
            <a:noFill/>
          </a:ln>
          <a:effectLst/>
        </c:spPr>
      </c:pivotFmt>
      <c:pivotFmt>
        <c:idx val="64"/>
        <c:spPr>
          <a:solidFill>
            <a:schemeClr val="accent6"/>
          </a:solidFill>
          <a:ln>
            <a:noFill/>
          </a:ln>
          <a:effectLst/>
        </c:spPr>
      </c:pivotFmt>
      <c:pivotFmt>
        <c:idx val="65"/>
        <c:spPr>
          <a:solidFill>
            <a:schemeClr val="accent6"/>
          </a:solidFill>
          <a:ln>
            <a:noFill/>
          </a:ln>
          <a:effectLst/>
        </c:spPr>
      </c:pivotFmt>
      <c:pivotFmt>
        <c:idx val="66"/>
        <c:spPr>
          <a:solidFill>
            <a:schemeClr val="accent6"/>
          </a:solidFill>
          <a:ln>
            <a:noFill/>
          </a:ln>
          <a:effectLst/>
        </c:spPr>
      </c:pivotFmt>
      <c:pivotFmt>
        <c:idx val="67"/>
        <c:spPr>
          <a:solidFill>
            <a:schemeClr val="accent6"/>
          </a:solidFill>
          <a:ln>
            <a:noFill/>
          </a:ln>
          <a:effectLst/>
        </c:spPr>
      </c:pivotFmt>
      <c:pivotFmt>
        <c:idx val="68"/>
        <c:spPr>
          <a:solidFill>
            <a:schemeClr val="accent6"/>
          </a:solidFill>
          <a:ln>
            <a:noFill/>
          </a:ln>
          <a:effectLst/>
        </c:spPr>
      </c:pivotFmt>
      <c:pivotFmt>
        <c:idx val="69"/>
        <c:spPr>
          <a:solidFill>
            <a:schemeClr val="accent6"/>
          </a:solidFill>
          <a:ln>
            <a:noFill/>
          </a:ln>
          <a:effectLst/>
        </c:spPr>
      </c:pivotFmt>
      <c:pivotFmt>
        <c:idx val="70"/>
        <c:spPr>
          <a:solidFill>
            <a:schemeClr val="accent6"/>
          </a:solidFill>
          <a:ln>
            <a:noFill/>
          </a:ln>
          <a:effectLst/>
        </c:spPr>
      </c:pivotFmt>
      <c:pivotFmt>
        <c:idx val="71"/>
        <c:spPr>
          <a:solidFill>
            <a:schemeClr val="accent6"/>
          </a:solidFill>
          <a:ln>
            <a:noFill/>
          </a:ln>
          <a:effectLst/>
        </c:spPr>
      </c:pivotFmt>
      <c:pivotFmt>
        <c:idx val="72"/>
        <c:spPr>
          <a:solidFill>
            <a:schemeClr val="accent6"/>
          </a:solidFill>
          <a:ln>
            <a:noFill/>
          </a:ln>
          <a:effectLst/>
        </c:spPr>
      </c:pivotFmt>
      <c:pivotFmt>
        <c:idx val="73"/>
        <c:spPr>
          <a:solidFill>
            <a:schemeClr val="accent6"/>
          </a:solidFill>
          <a:ln>
            <a:noFill/>
          </a:ln>
          <a:effectLst/>
        </c:spPr>
      </c:pivotFmt>
      <c:pivotFmt>
        <c:idx val="74"/>
        <c:spPr>
          <a:solidFill>
            <a:schemeClr val="accent6"/>
          </a:solidFill>
          <a:ln>
            <a:noFill/>
          </a:ln>
          <a:effectLst/>
        </c:spPr>
      </c:pivotFmt>
      <c:pivotFmt>
        <c:idx val="75"/>
        <c:spPr>
          <a:solidFill>
            <a:schemeClr val="accent6"/>
          </a:solidFill>
          <a:ln>
            <a:noFill/>
          </a:ln>
          <a:effectLst/>
        </c:spPr>
      </c:pivotFmt>
      <c:pivotFmt>
        <c:idx val="76"/>
        <c:spPr>
          <a:solidFill>
            <a:schemeClr val="accent6"/>
          </a:solidFill>
          <a:ln>
            <a:noFill/>
          </a:ln>
          <a:effectLst/>
        </c:spPr>
      </c:pivotFmt>
      <c:pivotFmt>
        <c:idx val="77"/>
        <c:spPr>
          <a:solidFill>
            <a:schemeClr val="accent6"/>
          </a:solidFill>
          <a:ln>
            <a:noFill/>
          </a:ln>
          <a:effectLst/>
        </c:spPr>
      </c:pivotFmt>
      <c:pivotFmt>
        <c:idx val="78"/>
        <c:spPr>
          <a:solidFill>
            <a:schemeClr val="accent6"/>
          </a:solidFill>
          <a:ln>
            <a:noFill/>
          </a:ln>
          <a:effectLst/>
        </c:spPr>
      </c:pivotFmt>
      <c:pivotFmt>
        <c:idx val="79"/>
        <c:spPr>
          <a:solidFill>
            <a:schemeClr val="accent6"/>
          </a:solidFill>
          <a:ln>
            <a:noFill/>
          </a:ln>
          <a:effectLst/>
        </c:spPr>
      </c:pivotFmt>
      <c:pivotFmt>
        <c:idx val="80"/>
        <c:spPr>
          <a:solidFill>
            <a:schemeClr val="accent6"/>
          </a:solidFill>
          <a:ln>
            <a:noFill/>
          </a:ln>
          <a:effectLst/>
        </c:spPr>
      </c:pivotFmt>
      <c:pivotFmt>
        <c:idx val="81"/>
        <c:spPr>
          <a:solidFill>
            <a:schemeClr val="accent6"/>
          </a:solidFill>
          <a:ln>
            <a:noFill/>
          </a:ln>
          <a:effectLst/>
        </c:spPr>
      </c:pivotFmt>
      <c:pivotFmt>
        <c:idx val="82"/>
        <c:spPr>
          <a:solidFill>
            <a:schemeClr val="accent6"/>
          </a:solidFill>
          <a:ln>
            <a:noFill/>
          </a:ln>
          <a:effectLst/>
        </c:spPr>
      </c:pivotFmt>
      <c:pivotFmt>
        <c:idx val="83"/>
        <c:spPr>
          <a:solidFill>
            <a:schemeClr val="accent6"/>
          </a:solidFill>
          <a:ln>
            <a:noFill/>
          </a:ln>
          <a:effectLst/>
        </c:spPr>
      </c:pivotFmt>
      <c:pivotFmt>
        <c:idx val="84"/>
        <c:spPr>
          <a:solidFill>
            <a:schemeClr val="accent6"/>
          </a:solidFill>
          <a:ln>
            <a:noFill/>
          </a:ln>
          <a:effectLst/>
        </c:spPr>
      </c:pivotFmt>
      <c:pivotFmt>
        <c:idx val="85"/>
        <c:spPr>
          <a:solidFill>
            <a:schemeClr val="accent6"/>
          </a:solidFill>
          <a:ln>
            <a:noFill/>
          </a:ln>
          <a:effectLst/>
        </c:spPr>
      </c:pivotFmt>
      <c:pivotFmt>
        <c:idx val="86"/>
        <c:spPr>
          <a:solidFill>
            <a:schemeClr val="accent6"/>
          </a:solidFill>
          <a:ln>
            <a:noFill/>
          </a:ln>
          <a:effectLst/>
        </c:spPr>
      </c:pivotFmt>
      <c:pivotFmt>
        <c:idx val="87"/>
        <c:spPr>
          <a:solidFill>
            <a:schemeClr val="accent6"/>
          </a:solidFill>
          <a:ln>
            <a:noFill/>
          </a:ln>
          <a:effectLst/>
        </c:spPr>
      </c:pivotFmt>
      <c:pivotFmt>
        <c:idx val="88"/>
        <c:spPr>
          <a:solidFill>
            <a:schemeClr val="accent6"/>
          </a:solidFill>
          <a:ln>
            <a:noFill/>
          </a:ln>
          <a:effectLst/>
        </c:spPr>
      </c:pivotFmt>
      <c:pivotFmt>
        <c:idx val="89"/>
        <c:spPr>
          <a:solidFill>
            <a:schemeClr val="accent6"/>
          </a:solidFill>
          <a:ln>
            <a:noFill/>
          </a:ln>
          <a:effectLst/>
        </c:spPr>
      </c:pivotFmt>
      <c:pivotFmt>
        <c:idx val="90"/>
        <c:spPr>
          <a:solidFill>
            <a:schemeClr val="accent6"/>
          </a:solidFill>
          <a:ln>
            <a:noFill/>
          </a:ln>
          <a:effectLst/>
        </c:spPr>
      </c:pivotFmt>
      <c:pivotFmt>
        <c:idx val="91"/>
        <c:spPr>
          <a:solidFill>
            <a:schemeClr val="accent6"/>
          </a:solidFill>
          <a:ln>
            <a:noFill/>
          </a:ln>
          <a:effectLst/>
        </c:spPr>
      </c:pivotFmt>
      <c:pivotFmt>
        <c:idx val="92"/>
        <c:spPr>
          <a:solidFill>
            <a:schemeClr val="accent6"/>
          </a:solidFill>
          <a:ln>
            <a:noFill/>
          </a:ln>
          <a:effectLst/>
        </c:spPr>
      </c:pivotFmt>
      <c:pivotFmt>
        <c:idx val="93"/>
        <c:spPr>
          <a:solidFill>
            <a:schemeClr val="accent6"/>
          </a:solidFill>
          <a:ln>
            <a:noFill/>
          </a:ln>
          <a:effectLst/>
        </c:spPr>
      </c:pivotFmt>
      <c:pivotFmt>
        <c:idx val="94"/>
        <c:spPr>
          <a:solidFill>
            <a:schemeClr val="accent6"/>
          </a:solidFill>
          <a:ln>
            <a:noFill/>
          </a:ln>
          <a:effectLst/>
        </c:spPr>
      </c:pivotFmt>
      <c:pivotFmt>
        <c:idx val="95"/>
        <c:spPr>
          <a:solidFill>
            <a:schemeClr val="accent6"/>
          </a:solidFill>
          <a:ln>
            <a:noFill/>
          </a:ln>
          <a:effectLst/>
        </c:spPr>
      </c:pivotFmt>
      <c:pivotFmt>
        <c:idx val="96"/>
        <c:spPr>
          <a:solidFill>
            <a:schemeClr val="accent6"/>
          </a:solidFill>
          <a:ln>
            <a:noFill/>
          </a:ln>
          <a:effectLst/>
        </c:spPr>
      </c:pivotFmt>
      <c:pivotFmt>
        <c:idx val="97"/>
        <c:spPr>
          <a:solidFill>
            <a:schemeClr val="accent6"/>
          </a:solidFill>
          <a:ln>
            <a:noFill/>
          </a:ln>
          <a:effectLst/>
        </c:spPr>
      </c:pivotFmt>
      <c:pivotFmt>
        <c:idx val="98"/>
        <c:spPr>
          <a:solidFill>
            <a:schemeClr val="accent6"/>
          </a:solidFill>
          <a:ln>
            <a:noFill/>
          </a:ln>
          <a:effectLst/>
        </c:spPr>
      </c:pivotFmt>
      <c:pivotFmt>
        <c:idx val="99"/>
        <c:spPr>
          <a:solidFill>
            <a:schemeClr val="accent6"/>
          </a:solidFill>
          <a:ln>
            <a:noFill/>
          </a:ln>
          <a:effectLst/>
        </c:spPr>
      </c:pivotFmt>
      <c:pivotFmt>
        <c:idx val="100"/>
        <c:spPr>
          <a:solidFill>
            <a:schemeClr val="accent6"/>
          </a:solidFill>
          <a:ln>
            <a:noFill/>
          </a:ln>
          <a:effectLst/>
        </c:spPr>
      </c:pivotFmt>
      <c:pivotFmt>
        <c:idx val="101"/>
        <c:spPr>
          <a:solidFill>
            <a:schemeClr val="accent6"/>
          </a:solidFill>
          <a:ln>
            <a:noFill/>
          </a:ln>
          <a:effectLst/>
        </c:spPr>
      </c:pivotFmt>
      <c:pivotFmt>
        <c:idx val="102"/>
        <c:spPr>
          <a:solidFill>
            <a:schemeClr val="accent6"/>
          </a:solidFill>
          <a:ln>
            <a:noFill/>
          </a:ln>
          <a:effectLst/>
        </c:spPr>
      </c:pivotFmt>
      <c:pivotFmt>
        <c:idx val="103"/>
        <c:spPr>
          <a:solidFill>
            <a:schemeClr val="accent6"/>
          </a:solidFill>
          <a:ln>
            <a:noFill/>
          </a:ln>
          <a:effectLst/>
        </c:spPr>
      </c:pivotFmt>
      <c:pivotFmt>
        <c:idx val="104"/>
        <c:spPr>
          <a:solidFill>
            <a:schemeClr val="accent6"/>
          </a:solidFill>
          <a:ln>
            <a:noFill/>
          </a:ln>
          <a:effectLst/>
        </c:spPr>
      </c:pivotFmt>
      <c:pivotFmt>
        <c:idx val="105"/>
        <c:spPr>
          <a:solidFill>
            <a:schemeClr val="accent6"/>
          </a:solidFill>
          <a:ln>
            <a:noFill/>
          </a:ln>
          <a:effectLst/>
        </c:spPr>
      </c:pivotFmt>
      <c:pivotFmt>
        <c:idx val="106"/>
        <c:spPr>
          <a:solidFill>
            <a:schemeClr val="accent6"/>
          </a:solidFill>
          <a:ln>
            <a:noFill/>
          </a:ln>
          <a:effectLst/>
        </c:spPr>
      </c:pivotFmt>
      <c:pivotFmt>
        <c:idx val="107"/>
        <c:spPr>
          <a:solidFill>
            <a:schemeClr val="accent6"/>
          </a:solidFill>
          <a:ln>
            <a:noFill/>
          </a:ln>
          <a:effectLst/>
        </c:spPr>
      </c:pivotFmt>
      <c:pivotFmt>
        <c:idx val="108"/>
        <c:spPr>
          <a:solidFill>
            <a:schemeClr val="accent6"/>
          </a:solidFill>
          <a:ln>
            <a:noFill/>
          </a:ln>
          <a:effectLst/>
        </c:spPr>
      </c:pivotFmt>
      <c:pivotFmt>
        <c:idx val="109"/>
        <c:spPr>
          <a:solidFill>
            <a:schemeClr val="accent6"/>
          </a:solidFill>
          <a:ln>
            <a:noFill/>
          </a:ln>
          <a:effectLst/>
        </c:spPr>
      </c:pivotFmt>
      <c:pivotFmt>
        <c:idx val="110"/>
        <c:spPr>
          <a:solidFill>
            <a:schemeClr val="accent6"/>
          </a:solidFill>
          <a:ln>
            <a:noFill/>
          </a:ln>
          <a:effectLst/>
        </c:spPr>
      </c:pivotFmt>
      <c:pivotFmt>
        <c:idx val="111"/>
        <c:spPr>
          <a:solidFill>
            <a:schemeClr val="accent6"/>
          </a:solidFill>
          <a:ln>
            <a:noFill/>
          </a:ln>
          <a:effectLst/>
        </c:spPr>
      </c:pivotFmt>
      <c:pivotFmt>
        <c:idx val="112"/>
        <c:spPr>
          <a:solidFill>
            <a:schemeClr val="accent6"/>
          </a:solidFill>
          <a:ln>
            <a:noFill/>
          </a:ln>
          <a:effectLst/>
        </c:spPr>
      </c:pivotFmt>
      <c:pivotFmt>
        <c:idx val="113"/>
        <c:spPr>
          <a:solidFill>
            <a:schemeClr val="accent6"/>
          </a:solidFill>
          <a:ln>
            <a:noFill/>
          </a:ln>
          <a:effectLst/>
        </c:spPr>
      </c:pivotFmt>
      <c:pivotFmt>
        <c:idx val="114"/>
        <c:spPr>
          <a:solidFill>
            <a:schemeClr val="accent6"/>
          </a:solidFill>
          <a:ln>
            <a:noFill/>
          </a:ln>
          <a:effectLst/>
        </c:spPr>
      </c:pivotFmt>
      <c:pivotFmt>
        <c:idx val="115"/>
        <c:spPr>
          <a:solidFill>
            <a:schemeClr val="accent6"/>
          </a:solidFill>
          <a:ln>
            <a:noFill/>
          </a:ln>
          <a:effectLst/>
        </c:spPr>
      </c:pivotFmt>
      <c:pivotFmt>
        <c:idx val="116"/>
        <c:spPr>
          <a:solidFill>
            <a:schemeClr val="accent6"/>
          </a:solidFill>
          <a:ln>
            <a:noFill/>
          </a:ln>
          <a:effectLst/>
        </c:spPr>
      </c:pivotFmt>
      <c:pivotFmt>
        <c:idx val="117"/>
        <c:spPr>
          <a:solidFill>
            <a:schemeClr val="accent6"/>
          </a:solidFill>
          <a:ln>
            <a:noFill/>
          </a:ln>
          <a:effectLst/>
        </c:spPr>
      </c:pivotFmt>
      <c:pivotFmt>
        <c:idx val="118"/>
        <c:spPr>
          <a:solidFill>
            <a:schemeClr val="accent6"/>
          </a:solidFill>
          <a:ln>
            <a:noFill/>
          </a:ln>
          <a:effectLst/>
        </c:spPr>
      </c:pivotFmt>
      <c:pivotFmt>
        <c:idx val="119"/>
        <c:spPr>
          <a:solidFill>
            <a:schemeClr val="accent6"/>
          </a:solidFill>
          <a:ln>
            <a:noFill/>
          </a:ln>
          <a:effectLst/>
        </c:spPr>
      </c:pivotFmt>
      <c:pivotFmt>
        <c:idx val="120"/>
        <c:spPr>
          <a:solidFill>
            <a:schemeClr val="accent6"/>
          </a:solidFill>
          <a:ln>
            <a:noFill/>
          </a:ln>
          <a:effectLst/>
        </c:spPr>
      </c:pivotFmt>
      <c:pivotFmt>
        <c:idx val="121"/>
        <c:spPr>
          <a:solidFill>
            <a:schemeClr val="accent6"/>
          </a:solidFill>
          <a:ln>
            <a:noFill/>
          </a:ln>
          <a:effectLst/>
        </c:spPr>
      </c:pivotFmt>
      <c:pivotFmt>
        <c:idx val="122"/>
        <c:spPr>
          <a:solidFill>
            <a:schemeClr val="accent6"/>
          </a:solidFill>
          <a:ln>
            <a:noFill/>
          </a:ln>
          <a:effectLst/>
        </c:spPr>
      </c:pivotFmt>
      <c:pivotFmt>
        <c:idx val="123"/>
        <c:spPr>
          <a:solidFill>
            <a:schemeClr val="accent6"/>
          </a:solidFill>
          <a:ln>
            <a:noFill/>
          </a:ln>
          <a:effectLst/>
        </c:spPr>
      </c:pivotFmt>
      <c:pivotFmt>
        <c:idx val="124"/>
        <c:spPr>
          <a:solidFill>
            <a:schemeClr val="accent6"/>
          </a:solidFill>
          <a:ln>
            <a:noFill/>
          </a:ln>
          <a:effectLst/>
        </c:spPr>
      </c:pivotFmt>
      <c:pivotFmt>
        <c:idx val="125"/>
        <c:spPr>
          <a:solidFill>
            <a:schemeClr val="accent6"/>
          </a:solidFill>
          <a:ln>
            <a:noFill/>
          </a:ln>
          <a:effectLst/>
        </c:spPr>
      </c:pivotFmt>
      <c:pivotFmt>
        <c:idx val="126"/>
        <c:spPr>
          <a:solidFill>
            <a:schemeClr val="accent6"/>
          </a:solidFill>
          <a:ln>
            <a:noFill/>
          </a:ln>
          <a:effectLst/>
        </c:spPr>
      </c:pivotFmt>
      <c:pivotFmt>
        <c:idx val="127"/>
        <c:spPr>
          <a:solidFill>
            <a:schemeClr val="accent6"/>
          </a:solidFill>
          <a:ln>
            <a:noFill/>
          </a:ln>
          <a:effectLst/>
        </c:spPr>
      </c:pivotFmt>
      <c:pivotFmt>
        <c:idx val="128"/>
        <c:spPr>
          <a:solidFill>
            <a:schemeClr val="accent6"/>
          </a:solidFill>
          <a:ln>
            <a:noFill/>
          </a:ln>
          <a:effectLst/>
        </c:spPr>
      </c:pivotFmt>
      <c:pivotFmt>
        <c:idx val="129"/>
        <c:spPr>
          <a:solidFill>
            <a:schemeClr val="accent6"/>
          </a:solidFill>
          <a:ln>
            <a:noFill/>
          </a:ln>
          <a:effectLst/>
        </c:spPr>
      </c:pivotFmt>
      <c:pivotFmt>
        <c:idx val="130"/>
        <c:spPr>
          <a:solidFill>
            <a:schemeClr val="accent6"/>
          </a:solidFill>
          <a:ln>
            <a:noFill/>
          </a:ln>
          <a:effectLst/>
        </c:spPr>
      </c:pivotFmt>
      <c:pivotFmt>
        <c:idx val="131"/>
        <c:spPr>
          <a:solidFill>
            <a:schemeClr val="accent6"/>
          </a:solidFill>
          <a:ln>
            <a:noFill/>
          </a:ln>
          <a:effectLst/>
        </c:spPr>
      </c:pivotFmt>
      <c:pivotFmt>
        <c:idx val="132"/>
        <c:spPr>
          <a:solidFill>
            <a:schemeClr val="accent6"/>
          </a:solidFill>
          <a:ln>
            <a:noFill/>
          </a:ln>
          <a:effectLst/>
        </c:spPr>
      </c:pivotFmt>
      <c:pivotFmt>
        <c:idx val="133"/>
        <c:spPr>
          <a:solidFill>
            <a:schemeClr val="accent6"/>
          </a:solidFill>
          <a:ln>
            <a:noFill/>
          </a:ln>
          <a:effectLst/>
        </c:spPr>
      </c:pivotFmt>
      <c:pivotFmt>
        <c:idx val="134"/>
        <c:spPr>
          <a:solidFill>
            <a:schemeClr val="accent6"/>
          </a:solidFill>
          <a:ln>
            <a:noFill/>
          </a:ln>
          <a:effectLst/>
        </c:spPr>
      </c:pivotFmt>
      <c:pivotFmt>
        <c:idx val="135"/>
        <c:spPr>
          <a:solidFill>
            <a:schemeClr val="accent6"/>
          </a:solidFill>
          <a:ln>
            <a:noFill/>
          </a:ln>
          <a:effectLst/>
        </c:spPr>
      </c:pivotFmt>
      <c:pivotFmt>
        <c:idx val="136"/>
        <c:spPr>
          <a:solidFill>
            <a:schemeClr val="accent6"/>
          </a:solidFill>
          <a:ln>
            <a:noFill/>
          </a:ln>
          <a:effectLst/>
        </c:spPr>
      </c:pivotFmt>
      <c:pivotFmt>
        <c:idx val="137"/>
        <c:spPr>
          <a:solidFill>
            <a:schemeClr val="accent6"/>
          </a:solidFill>
          <a:ln>
            <a:noFill/>
          </a:ln>
          <a:effectLst/>
        </c:spPr>
      </c:pivotFmt>
      <c:pivotFmt>
        <c:idx val="138"/>
        <c:spPr>
          <a:solidFill>
            <a:schemeClr val="accent6"/>
          </a:solidFill>
          <a:ln>
            <a:noFill/>
          </a:ln>
          <a:effectLst/>
        </c:spPr>
      </c:pivotFmt>
      <c:pivotFmt>
        <c:idx val="139"/>
        <c:spPr>
          <a:solidFill>
            <a:schemeClr val="accent6"/>
          </a:solidFill>
          <a:ln>
            <a:noFill/>
          </a:ln>
          <a:effectLst/>
        </c:spPr>
      </c:pivotFmt>
      <c:pivotFmt>
        <c:idx val="140"/>
        <c:spPr>
          <a:solidFill>
            <a:schemeClr val="accent6"/>
          </a:solidFill>
          <a:ln>
            <a:noFill/>
          </a:ln>
          <a:effectLst/>
        </c:spPr>
      </c:pivotFmt>
      <c:pivotFmt>
        <c:idx val="141"/>
        <c:spPr>
          <a:solidFill>
            <a:schemeClr val="accent6"/>
          </a:solidFill>
          <a:ln>
            <a:noFill/>
          </a:ln>
          <a:effectLst/>
        </c:spPr>
      </c:pivotFmt>
      <c:pivotFmt>
        <c:idx val="142"/>
        <c:spPr>
          <a:solidFill>
            <a:schemeClr val="accent6"/>
          </a:solidFill>
          <a:ln>
            <a:noFill/>
          </a:ln>
          <a:effectLst/>
        </c:spPr>
      </c:pivotFmt>
      <c:pivotFmt>
        <c:idx val="143"/>
        <c:spPr>
          <a:solidFill>
            <a:schemeClr val="accent6"/>
          </a:solidFill>
          <a:ln>
            <a:noFill/>
          </a:ln>
          <a:effectLst/>
        </c:spPr>
      </c:pivotFmt>
      <c:pivotFmt>
        <c:idx val="144"/>
        <c:spPr>
          <a:solidFill>
            <a:schemeClr val="accent6"/>
          </a:solidFill>
          <a:ln>
            <a:noFill/>
          </a:ln>
          <a:effectLst/>
        </c:spPr>
      </c:pivotFmt>
      <c:pivotFmt>
        <c:idx val="145"/>
        <c:spPr>
          <a:solidFill>
            <a:schemeClr val="accent6"/>
          </a:solidFill>
          <a:ln>
            <a:noFill/>
          </a:ln>
          <a:effectLst/>
        </c:spPr>
      </c:pivotFmt>
      <c:pivotFmt>
        <c:idx val="146"/>
        <c:spPr>
          <a:solidFill>
            <a:schemeClr val="accent6"/>
          </a:solidFill>
          <a:ln>
            <a:noFill/>
          </a:ln>
          <a:effectLst/>
        </c:spPr>
      </c:pivotFmt>
      <c:pivotFmt>
        <c:idx val="147"/>
        <c:spPr>
          <a:solidFill>
            <a:schemeClr val="accent6"/>
          </a:solidFill>
          <a:ln>
            <a:noFill/>
          </a:ln>
          <a:effectLst/>
        </c:spPr>
      </c:pivotFmt>
      <c:pivotFmt>
        <c:idx val="148"/>
        <c:spPr>
          <a:solidFill>
            <a:schemeClr val="accent6"/>
          </a:solidFill>
          <a:ln>
            <a:noFill/>
          </a:ln>
          <a:effectLst/>
        </c:spPr>
      </c:pivotFmt>
      <c:pivotFmt>
        <c:idx val="149"/>
        <c:spPr>
          <a:solidFill>
            <a:schemeClr val="accent6"/>
          </a:solidFill>
          <a:ln>
            <a:noFill/>
          </a:ln>
          <a:effectLst/>
        </c:spPr>
      </c:pivotFmt>
      <c:pivotFmt>
        <c:idx val="150"/>
        <c:spPr>
          <a:solidFill>
            <a:schemeClr val="accent6"/>
          </a:solidFill>
          <a:ln>
            <a:noFill/>
          </a:ln>
          <a:effectLst/>
        </c:spPr>
      </c:pivotFmt>
      <c:pivotFmt>
        <c:idx val="151"/>
        <c:spPr>
          <a:solidFill>
            <a:schemeClr val="accent6"/>
          </a:solidFill>
          <a:ln>
            <a:noFill/>
          </a:ln>
          <a:effectLst/>
        </c:spPr>
      </c:pivotFmt>
      <c:pivotFmt>
        <c:idx val="152"/>
        <c:spPr>
          <a:solidFill>
            <a:schemeClr val="accent6"/>
          </a:solidFill>
          <a:ln>
            <a:noFill/>
          </a:ln>
          <a:effectLst/>
        </c:spPr>
      </c:pivotFmt>
      <c:pivotFmt>
        <c:idx val="153"/>
        <c:spPr>
          <a:solidFill>
            <a:schemeClr val="accent6"/>
          </a:solidFill>
          <a:ln>
            <a:noFill/>
          </a:ln>
          <a:effectLst/>
        </c:spPr>
      </c:pivotFmt>
      <c:pivotFmt>
        <c:idx val="154"/>
        <c:spPr>
          <a:solidFill>
            <a:schemeClr val="accent6"/>
          </a:solidFill>
          <a:ln>
            <a:noFill/>
          </a:ln>
          <a:effectLst/>
        </c:spPr>
      </c:pivotFmt>
      <c:pivotFmt>
        <c:idx val="155"/>
        <c:spPr>
          <a:solidFill>
            <a:schemeClr val="accent6"/>
          </a:solidFill>
          <a:ln>
            <a:noFill/>
          </a:ln>
          <a:effectLst/>
        </c:spPr>
      </c:pivotFmt>
      <c:pivotFmt>
        <c:idx val="156"/>
        <c:spPr>
          <a:solidFill>
            <a:schemeClr val="accent6"/>
          </a:solidFill>
          <a:ln>
            <a:noFill/>
          </a:ln>
          <a:effectLst/>
        </c:spPr>
      </c:pivotFmt>
      <c:pivotFmt>
        <c:idx val="157"/>
        <c:spPr>
          <a:solidFill>
            <a:schemeClr val="accent6"/>
          </a:solidFill>
          <a:ln>
            <a:noFill/>
          </a:ln>
          <a:effectLst/>
        </c:spPr>
      </c:pivotFmt>
      <c:pivotFmt>
        <c:idx val="158"/>
        <c:spPr>
          <a:solidFill>
            <a:schemeClr val="accent6"/>
          </a:solidFill>
          <a:ln>
            <a:noFill/>
          </a:ln>
          <a:effectLst/>
        </c:spPr>
      </c:pivotFmt>
      <c:pivotFmt>
        <c:idx val="159"/>
        <c:spPr>
          <a:solidFill>
            <a:schemeClr val="accent6"/>
          </a:solidFill>
          <a:ln>
            <a:noFill/>
          </a:ln>
          <a:effectLst/>
        </c:spPr>
      </c:pivotFmt>
      <c:pivotFmt>
        <c:idx val="160"/>
        <c:spPr>
          <a:solidFill>
            <a:schemeClr val="accent6"/>
          </a:solidFill>
          <a:ln>
            <a:noFill/>
          </a:ln>
          <a:effectLst/>
        </c:spPr>
      </c:pivotFmt>
      <c:pivotFmt>
        <c:idx val="161"/>
        <c:spPr>
          <a:solidFill>
            <a:schemeClr val="accent6"/>
          </a:solidFill>
          <a:ln>
            <a:noFill/>
          </a:ln>
          <a:effectLst/>
        </c:spPr>
      </c:pivotFmt>
      <c:pivotFmt>
        <c:idx val="162"/>
        <c:spPr>
          <a:solidFill>
            <a:schemeClr val="accent6"/>
          </a:solidFill>
          <a:ln>
            <a:noFill/>
          </a:ln>
          <a:effectLst/>
        </c:spPr>
      </c:pivotFmt>
      <c:pivotFmt>
        <c:idx val="163"/>
        <c:spPr>
          <a:solidFill>
            <a:schemeClr val="accent6"/>
          </a:solidFill>
          <a:ln>
            <a:noFill/>
          </a:ln>
          <a:effectLst/>
        </c:spPr>
      </c:pivotFmt>
      <c:pivotFmt>
        <c:idx val="164"/>
        <c:spPr>
          <a:solidFill>
            <a:schemeClr val="accent6"/>
          </a:solidFill>
          <a:ln>
            <a:noFill/>
          </a:ln>
          <a:effectLst/>
        </c:spPr>
      </c:pivotFmt>
      <c:pivotFmt>
        <c:idx val="165"/>
        <c:spPr>
          <a:solidFill>
            <a:schemeClr val="accent6"/>
          </a:solidFill>
          <a:ln>
            <a:noFill/>
          </a:ln>
          <a:effectLst/>
        </c:spPr>
      </c:pivotFmt>
      <c:pivotFmt>
        <c:idx val="166"/>
        <c:spPr>
          <a:solidFill>
            <a:schemeClr val="accent6"/>
          </a:solidFill>
          <a:ln>
            <a:noFill/>
          </a:ln>
          <a:effectLst/>
        </c:spPr>
      </c:pivotFmt>
      <c:pivotFmt>
        <c:idx val="167"/>
        <c:spPr>
          <a:solidFill>
            <a:schemeClr val="accent6"/>
          </a:solidFill>
          <a:ln>
            <a:noFill/>
          </a:ln>
          <a:effectLst/>
        </c:spPr>
      </c:pivotFmt>
      <c:pivotFmt>
        <c:idx val="168"/>
        <c:spPr>
          <a:solidFill>
            <a:schemeClr val="accent6"/>
          </a:solidFill>
          <a:ln>
            <a:noFill/>
          </a:ln>
          <a:effectLst/>
        </c:spPr>
      </c:pivotFmt>
      <c:pivotFmt>
        <c:idx val="169"/>
        <c:spPr>
          <a:solidFill>
            <a:schemeClr val="accent6"/>
          </a:solidFill>
          <a:ln>
            <a:noFill/>
          </a:ln>
          <a:effectLst/>
        </c:spPr>
      </c:pivotFmt>
      <c:pivotFmt>
        <c:idx val="170"/>
        <c:spPr>
          <a:solidFill>
            <a:schemeClr val="accent6"/>
          </a:solidFill>
          <a:ln>
            <a:noFill/>
          </a:ln>
          <a:effectLst/>
        </c:spPr>
      </c:pivotFmt>
      <c:pivotFmt>
        <c:idx val="171"/>
        <c:spPr>
          <a:solidFill>
            <a:schemeClr val="accent6"/>
          </a:solidFill>
          <a:ln>
            <a:noFill/>
          </a:ln>
          <a:effectLst/>
        </c:spPr>
      </c:pivotFmt>
      <c:pivotFmt>
        <c:idx val="172"/>
        <c:spPr>
          <a:solidFill>
            <a:schemeClr val="accent6"/>
          </a:solidFill>
          <a:ln>
            <a:noFill/>
          </a:ln>
          <a:effectLst/>
        </c:spPr>
      </c:pivotFmt>
      <c:pivotFmt>
        <c:idx val="173"/>
        <c:spPr>
          <a:solidFill>
            <a:schemeClr val="accent6"/>
          </a:solidFill>
          <a:ln>
            <a:noFill/>
          </a:ln>
          <a:effectLst/>
        </c:spPr>
      </c:pivotFmt>
      <c:pivotFmt>
        <c:idx val="174"/>
        <c:spPr>
          <a:solidFill>
            <a:schemeClr val="accent6"/>
          </a:solidFill>
          <a:ln>
            <a:noFill/>
          </a:ln>
          <a:effectLst/>
        </c:spPr>
      </c:pivotFmt>
      <c:pivotFmt>
        <c:idx val="175"/>
        <c:spPr>
          <a:solidFill>
            <a:schemeClr val="accent6"/>
          </a:solidFill>
          <a:ln>
            <a:noFill/>
          </a:ln>
          <a:effectLst/>
        </c:spPr>
      </c:pivotFmt>
      <c:pivotFmt>
        <c:idx val="176"/>
        <c:spPr>
          <a:solidFill>
            <a:schemeClr val="accent6"/>
          </a:solidFill>
          <a:ln>
            <a:noFill/>
          </a:ln>
          <a:effectLst/>
        </c:spPr>
      </c:pivotFmt>
      <c:pivotFmt>
        <c:idx val="177"/>
        <c:spPr>
          <a:solidFill>
            <a:schemeClr val="accent6"/>
          </a:solidFill>
          <a:ln>
            <a:noFill/>
          </a:ln>
          <a:effectLst/>
        </c:spPr>
      </c:pivotFmt>
      <c:pivotFmt>
        <c:idx val="178"/>
        <c:spPr>
          <a:solidFill>
            <a:schemeClr val="accent6"/>
          </a:solidFill>
          <a:ln>
            <a:noFill/>
          </a:ln>
          <a:effectLst/>
        </c:spPr>
      </c:pivotFmt>
      <c:pivotFmt>
        <c:idx val="179"/>
        <c:spPr>
          <a:solidFill>
            <a:schemeClr val="accent6"/>
          </a:solidFill>
          <a:ln>
            <a:noFill/>
          </a:ln>
          <a:effectLst/>
        </c:spPr>
      </c:pivotFmt>
      <c:pivotFmt>
        <c:idx val="180"/>
        <c:spPr>
          <a:solidFill>
            <a:schemeClr val="accent6"/>
          </a:solidFill>
          <a:ln>
            <a:noFill/>
          </a:ln>
          <a:effectLst/>
        </c:spPr>
      </c:pivotFmt>
      <c:pivotFmt>
        <c:idx val="181"/>
        <c:spPr>
          <a:solidFill>
            <a:schemeClr val="accent6"/>
          </a:solidFill>
          <a:ln>
            <a:noFill/>
          </a:ln>
          <a:effectLst/>
        </c:spPr>
      </c:pivotFmt>
      <c:pivotFmt>
        <c:idx val="182"/>
        <c:spPr>
          <a:solidFill>
            <a:schemeClr val="accent6"/>
          </a:solidFill>
          <a:ln>
            <a:noFill/>
          </a:ln>
          <a:effectLst/>
        </c:spPr>
      </c:pivotFmt>
      <c:pivotFmt>
        <c:idx val="183"/>
        <c:spPr>
          <a:solidFill>
            <a:schemeClr val="accent6"/>
          </a:solidFill>
          <a:ln>
            <a:noFill/>
          </a:ln>
          <a:effectLst/>
        </c:spPr>
      </c:pivotFmt>
      <c:pivotFmt>
        <c:idx val="184"/>
        <c:spPr>
          <a:solidFill>
            <a:schemeClr val="accent6"/>
          </a:solidFill>
          <a:ln>
            <a:noFill/>
          </a:ln>
          <a:effectLst/>
        </c:spPr>
      </c:pivotFmt>
      <c:pivotFmt>
        <c:idx val="185"/>
        <c:spPr>
          <a:solidFill>
            <a:schemeClr val="accent6"/>
          </a:solidFill>
          <a:ln>
            <a:noFill/>
          </a:ln>
          <a:effectLst/>
        </c:spPr>
      </c:pivotFmt>
      <c:pivotFmt>
        <c:idx val="186"/>
        <c:spPr>
          <a:solidFill>
            <a:schemeClr val="accent6"/>
          </a:solidFill>
          <a:ln>
            <a:noFill/>
          </a:ln>
          <a:effectLst/>
        </c:spPr>
      </c:pivotFmt>
      <c:pivotFmt>
        <c:idx val="187"/>
        <c:spPr>
          <a:solidFill>
            <a:schemeClr val="accent6"/>
          </a:solidFill>
          <a:ln>
            <a:noFill/>
          </a:ln>
          <a:effectLst/>
        </c:spPr>
      </c:pivotFmt>
      <c:pivotFmt>
        <c:idx val="188"/>
        <c:spPr>
          <a:solidFill>
            <a:schemeClr val="accent6"/>
          </a:solidFill>
          <a:ln>
            <a:noFill/>
          </a:ln>
          <a:effectLst/>
        </c:spPr>
      </c:pivotFmt>
      <c:pivotFmt>
        <c:idx val="189"/>
        <c:spPr>
          <a:solidFill>
            <a:schemeClr val="accent6"/>
          </a:solidFill>
          <a:ln>
            <a:noFill/>
          </a:ln>
          <a:effectLst/>
        </c:spPr>
      </c:pivotFmt>
      <c:pivotFmt>
        <c:idx val="190"/>
        <c:spPr>
          <a:solidFill>
            <a:schemeClr val="accent6"/>
          </a:solidFill>
          <a:ln>
            <a:noFill/>
          </a:ln>
          <a:effectLst/>
        </c:spPr>
      </c:pivotFmt>
      <c:pivotFmt>
        <c:idx val="191"/>
        <c:spPr>
          <a:solidFill>
            <a:schemeClr val="accent6"/>
          </a:solidFill>
          <a:ln>
            <a:noFill/>
          </a:ln>
          <a:effectLst/>
        </c:spPr>
      </c:pivotFmt>
      <c:pivotFmt>
        <c:idx val="192"/>
        <c:spPr>
          <a:solidFill>
            <a:schemeClr val="accent6"/>
          </a:solidFill>
          <a:ln>
            <a:noFill/>
          </a:ln>
          <a:effectLst/>
        </c:spPr>
      </c:pivotFmt>
      <c:pivotFmt>
        <c:idx val="193"/>
        <c:spPr>
          <a:solidFill>
            <a:schemeClr val="accent6"/>
          </a:solidFill>
          <a:ln>
            <a:noFill/>
          </a:ln>
          <a:effectLst/>
        </c:spPr>
      </c:pivotFmt>
      <c:pivotFmt>
        <c:idx val="194"/>
        <c:spPr>
          <a:solidFill>
            <a:schemeClr val="accent6"/>
          </a:solidFill>
          <a:ln>
            <a:noFill/>
          </a:ln>
          <a:effectLst/>
        </c:spPr>
      </c:pivotFmt>
      <c:pivotFmt>
        <c:idx val="195"/>
        <c:spPr>
          <a:solidFill>
            <a:schemeClr val="accent6"/>
          </a:solidFill>
          <a:ln>
            <a:noFill/>
          </a:ln>
          <a:effectLst/>
        </c:spPr>
      </c:pivotFmt>
      <c:pivotFmt>
        <c:idx val="196"/>
        <c:spPr>
          <a:solidFill>
            <a:schemeClr val="accent6"/>
          </a:solidFill>
          <a:ln>
            <a:noFill/>
          </a:ln>
          <a:effectLst/>
        </c:spPr>
      </c:pivotFmt>
      <c:pivotFmt>
        <c:idx val="197"/>
        <c:spPr>
          <a:solidFill>
            <a:schemeClr val="accent6"/>
          </a:solidFill>
          <a:ln>
            <a:noFill/>
          </a:ln>
          <a:effectLst/>
        </c:spPr>
      </c:pivotFmt>
      <c:pivotFmt>
        <c:idx val="198"/>
        <c:spPr>
          <a:solidFill>
            <a:schemeClr val="accent6"/>
          </a:solidFill>
          <a:ln>
            <a:noFill/>
          </a:ln>
          <a:effectLst/>
        </c:spPr>
      </c:pivotFmt>
      <c:pivotFmt>
        <c:idx val="199"/>
        <c:spPr>
          <a:solidFill>
            <a:schemeClr val="accent6"/>
          </a:solidFill>
          <a:ln>
            <a:noFill/>
          </a:ln>
          <a:effectLst/>
        </c:spPr>
      </c:pivotFmt>
      <c:pivotFmt>
        <c:idx val="200"/>
        <c:spPr>
          <a:solidFill>
            <a:schemeClr val="accent6"/>
          </a:solidFill>
          <a:ln>
            <a:noFill/>
          </a:ln>
          <a:effectLst/>
        </c:spPr>
      </c:pivotFmt>
      <c:pivotFmt>
        <c:idx val="201"/>
        <c:spPr>
          <a:solidFill>
            <a:schemeClr val="accent6"/>
          </a:solidFill>
          <a:ln>
            <a:noFill/>
          </a:ln>
          <a:effectLst/>
        </c:spPr>
      </c:pivotFmt>
      <c:pivotFmt>
        <c:idx val="202"/>
        <c:spPr>
          <a:solidFill>
            <a:schemeClr val="accent6"/>
          </a:solidFill>
          <a:ln>
            <a:noFill/>
          </a:ln>
          <a:effectLst/>
        </c:spPr>
      </c:pivotFmt>
      <c:pivotFmt>
        <c:idx val="203"/>
        <c:spPr>
          <a:solidFill>
            <a:schemeClr val="accent6"/>
          </a:solidFill>
          <a:ln>
            <a:noFill/>
          </a:ln>
          <a:effectLst/>
        </c:spPr>
      </c:pivotFmt>
      <c:pivotFmt>
        <c:idx val="204"/>
        <c:spPr>
          <a:solidFill>
            <a:schemeClr val="accent6"/>
          </a:solidFill>
          <a:ln>
            <a:noFill/>
          </a:ln>
          <a:effectLst/>
        </c:spPr>
      </c:pivotFmt>
      <c:pivotFmt>
        <c:idx val="205"/>
        <c:spPr>
          <a:solidFill>
            <a:schemeClr val="accent6"/>
          </a:solidFill>
          <a:ln>
            <a:noFill/>
          </a:ln>
          <a:effectLst/>
        </c:spPr>
      </c:pivotFmt>
      <c:pivotFmt>
        <c:idx val="206"/>
        <c:spPr>
          <a:solidFill>
            <a:schemeClr val="accent6"/>
          </a:solidFill>
          <a:ln>
            <a:noFill/>
          </a:ln>
          <a:effectLst/>
        </c:spPr>
      </c:pivotFmt>
      <c:pivotFmt>
        <c:idx val="207"/>
        <c:spPr>
          <a:solidFill>
            <a:schemeClr val="accent6"/>
          </a:solidFill>
          <a:ln>
            <a:noFill/>
          </a:ln>
          <a:effectLst/>
        </c:spPr>
      </c:pivotFmt>
      <c:pivotFmt>
        <c:idx val="208"/>
        <c:spPr>
          <a:solidFill>
            <a:schemeClr val="accent6"/>
          </a:solidFill>
          <a:ln>
            <a:noFill/>
          </a:ln>
          <a:effectLst/>
        </c:spPr>
      </c:pivotFmt>
      <c:pivotFmt>
        <c:idx val="209"/>
        <c:spPr>
          <a:solidFill>
            <a:schemeClr val="accent6"/>
          </a:solidFill>
          <a:ln>
            <a:noFill/>
          </a:ln>
          <a:effectLst/>
        </c:spPr>
      </c:pivotFmt>
      <c:pivotFmt>
        <c:idx val="210"/>
        <c:spPr>
          <a:solidFill>
            <a:schemeClr val="accent6"/>
          </a:solidFill>
          <a:ln>
            <a:noFill/>
          </a:ln>
          <a:effectLst/>
        </c:spPr>
      </c:pivotFmt>
      <c:pivotFmt>
        <c:idx val="211"/>
        <c:spPr>
          <a:solidFill>
            <a:schemeClr val="accent6"/>
          </a:solidFill>
          <a:ln>
            <a:noFill/>
          </a:ln>
          <a:effectLst/>
        </c:spPr>
      </c:pivotFmt>
      <c:pivotFmt>
        <c:idx val="212"/>
        <c:spPr>
          <a:solidFill>
            <a:schemeClr val="accent6"/>
          </a:solidFill>
          <a:ln>
            <a:noFill/>
          </a:ln>
          <a:effectLst/>
        </c:spPr>
      </c:pivotFmt>
      <c:pivotFmt>
        <c:idx val="213"/>
        <c:spPr>
          <a:solidFill>
            <a:schemeClr val="accent6"/>
          </a:solidFill>
          <a:ln>
            <a:noFill/>
          </a:ln>
          <a:effectLst/>
        </c:spPr>
      </c:pivotFmt>
      <c:pivotFmt>
        <c:idx val="214"/>
        <c:spPr>
          <a:solidFill>
            <a:schemeClr val="accent6"/>
          </a:solidFill>
          <a:ln>
            <a:noFill/>
          </a:ln>
          <a:effectLst/>
        </c:spPr>
      </c:pivotFmt>
      <c:pivotFmt>
        <c:idx val="215"/>
        <c:spPr>
          <a:solidFill>
            <a:schemeClr val="accent6"/>
          </a:solidFill>
          <a:ln>
            <a:noFill/>
          </a:ln>
          <a:effectLst/>
        </c:spPr>
      </c:pivotFmt>
      <c:pivotFmt>
        <c:idx val="216"/>
        <c:spPr>
          <a:solidFill>
            <a:schemeClr val="accent6"/>
          </a:solidFill>
          <a:ln>
            <a:noFill/>
          </a:ln>
          <a:effectLst/>
        </c:spPr>
      </c:pivotFmt>
      <c:pivotFmt>
        <c:idx val="217"/>
        <c:spPr>
          <a:solidFill>
            <a:schemeClr val="accent6"/>
          </a:solidFill>
          <a:ln>
            <a:noFill/>
          </a:ln>
          <a:effectLst/>
        </c:spPr>
      </c:pivotFmt>
      <c:pivotFmt>
        <c:idx val="218"/>
        <c:spPr>
          <a:solidFill>
            <a:schemeClr val="accent6"/>
          </a:solidFill>
          <a:ln>
            <a:noFill/>
          </a:ln>
          <a:effectLst/>
        </c:spPr>
      </c:pivotFmt>
      <c:pivotFmt>
        <c:idx val="219"/>
        <c:spPr>
          <a:solidFill>
            <a:schemeClr val="accent6"/>
          </a:solidFill>
          <a:ln>
            <a:noFill/>
          </a:ln>
          <a:effectLst/>
        </c:spPr>
      </c:pivotFmt>
      <c:pivotFmt>
        <c:idx val="220"/>
        <c:spPr>
          <a:solidFill>
            <a:schemeClr val="accent6"/>
          </a:solidFill>
          <a:ln>
            <a:noFill/>
          </a:ln>
          <a:effectLst/>
        </c:spPr>
      </c:pivotFmt>
      <c:pivotFmt>
        <c:idx val="221"/>
        <c:spPr>
          <a:solidFill>
            <a:schemeClr val="accent6"/>
          </a:solidFill>
          <a:ln>
            <a:noFill/>
          </a:ln>
          <a:effectLst/>
        </c:spPr>
      </c:pivotFmt>
      <c:pivotFmt>
        <c:idx val="222"/>
        <c:spPr>
          <a:solidFill>
            <a:schemeClr val="accent6"/>
          </a:solidFill>
          <a:ln>
            <a:noFill/>
          </a:ln>
          <a:effectLst/>
        </c:spPr>
      </c:pivotFmt>
      <c:pivotFmt>
        <c:idx val="223"/>
        <c:spPr>
          <a:solidFill>
            <a:schemeClr val="accent6"/>
          </a:solidFill>
          <a:ln>
            <a:noFill/>
          </a:ln>
          <a:effectLst/>
        </c:spPr>
      </c:pivotFmt>
      <c:pivotFmt>
        <c:idx val="224"/>
        <c:spPr>
          <a:solidFill>
            <a:schemeClr val="accent6"/>
          </a:solidFill>
          <a:ln>
            <a:noFill/>
          </a:ln>
          <a:effectLst/>
        </c:spPr>
      </c:pivotFmt>
      <c:pivotFmt>
        <c:idx val="225"/>
        <c:spPr>
          <a:solidFill>
            <a:schemeClr val="accent6"/>
          </a:solidFill>
          <a:ln>
            <a:noFill/>
          </a:ln>
          <a:effectLst/>
        </c:spPr>
      </c:pivotFmt>
      <c:pivotFmt>
        <c:idx val="226"/>
        <c:spPr>
          <a:solidFill>
            <a:schemeClr val="accent6"/>
          </a:solidFill>
          <a:ln>
            <a:noFill/>
          </a:ln>
          <a:effectLst/>
        </c:spPr>
      </c:pivotFmt>
      <c:pivotFmt>
        <c:idx val="227"/>
        <c:spPr>
          <a:solidFill>
            <a:schemeClr val="accent6"/>
          </a:solidFill>
          <a:ln>
            <a:noFill/>
          </a:ln>
          <a:effectLst/>
        </c:spPr>
      </c:pivotFmt>
      <c:pivotFmt>
        <c:idx val="228"/>
        <c:spPr>
          <a:solidFill>
            <a:schemeClr val="accent6"/>
          </a:solidFill>
          <a:ln>
            <a:noFill/>
          </a:ln>
          <a:effectLst/>
        </c:spPr>
      </c:pivotFmt>
      <c:pivotFmt>
        <c:idx val="229"/>
        <c:spPr>
          <a:solidFill>
            <a:schemeClr val="accent6"/>
          </a:solidFill>
          <a:ln>
            <a:noFill/>
          </a:ln>
          <a:effectLst/>
        </c:spPr>
      </c:pivotFmt>
      <c:pivotFmt>
        <c:idx val="230"/>
        <c:spPr>
          <a:solidFill>
            <a:schemeClr val="accent6"/>
          </a:solidFill>
          <a:ln>
            <a:noFill/>
          </a:ln>
          <a:effectLst/>
        </c:spPr>
      </c:pivotFmt>
      <c:pivotFmt>
        <c:idx val="231"/>
        <c:spPr>
          <a:solidFill>
            <a:schemeClr val="accent6"/>
          </a:solidFill>
          <a:ln>
            <a:noFill/>
          </a:ln>
          <a:effectLst/>
        </c:spPr>
      </c:pivotFmt>
      <c:pivotFmt>
        <c:idx val="232"/>
        <c:spPr>
          <a:solidFill>
            <a:schemeClr val="accent6"/>
          </a:solidFill>
          <a:ln>
            <a:noFill/>
          </a:ln>
          <a:effectLst/>
        </c:spPr>
      </c:pivotFmt>
      <c:pivotFmt>
        <c:idx val="233"/>
        <c:spPr>
          <a:solidFill>
            <a:schemeClr val="accent6"/>
          </a:solidFill>
          <a:ln>
            <a:noFill/>
          </a:ln>
          <a:effectLst/>
        </c:spPr>
      </c:pivotFmt>
      <c:pivotFmt>
        <c:idx val="234"/>
        <c:spPr>
          <a:solidFill>
            <a:schemeClr val="accent6"/>
          </a:solidFill>
          <a:ln>
            <a:noFill/>
          </a:ln>
          <a:effectLst/>
        </c:spPr>
      </c:pivotFmt>
      <c:pivotFmt>
        <c:idx val="235"/>
        <c:spPr>
          <a:solidFill>
            <a:schemeClr val="accent6"/>
          </a:solidFill>
          <a:ln>
            <a:noFill/>
          </a:ln>
          <a:effectLst/>
        </c:spPr>
      </c:pivotFmt>
      <c:pivotFmt>
        <c:idx val="236"/>
        <c:spPr>
          <a:solidFill>
            <a:schemeClr val="accent6"/>
          </a:solidFill>
          <a:ln>
            <a:noFill/>
          </a:ln>
          <a:effectLst/>
        </c:spPr>
      </c:pivotFmt>
      <c:pivotFmt>
        <c:idx val="237"/>
        <c:spPr>
          <a:solidFill>
            <a:schemeClr val="accent6"/>
          </a:solidFill>
          <a:ln>
            <a:noFill/>
          </a:ln>
          <a:effectLst/>
        </c:spPr>
      </c:pivotFmt>
      <c:pivotFmt>
        <c:idx val="238"/>
        <c:spPr>
          <a:solidFill>
            <a:schemeClr val="accent6"/>
          </a:solidFill>
          <a:ln>
            <a:noFill/>
          </a:ln>
          <a:effectLst/>
        </c:spPr>
      </c:pivotFmt>
      <c:pivotFmt>
        <c:idx val="239"/>
        <c:spPr>
          <a:solidFill>
            <a:schemeClr val="accent6"/>
          </a:solidFill>
          <a:ln>
            <a:noFill/>
          </a:ln>
          <a:effectLst/>
        </c:spPr>
      </c:pivotFmt>
      <c:pivotFmt>
        <c:idx val="240"/>
        <c:spPr>
          <a:solidFill>
            <a:schemeClr val="accent6"/>
          </a:solidFill>
          <a:ln>
            <a:noFill/>
          </a:ln>
          <a:effectLst/>
        </c:spPr>
      </c:pivotFmt>
      <c:pivotFmt>
        <c:idx val="241"/>
        <c:spPr>
          <a:solidFill>
            <a:schemeClr val="accent6"/>
          </a:solidFill>
          <a:ln>
            <a:noFill/>
          </a:ln>
          <a:effectLst/>
        </c:spPr>
      </c:pivotFmt>
      <c:pivotFmt>
        <c:idx val="242"/>
        <c:spPr>
          <a:solidFill>
            <a:schemeClr val="accent6"/>
          </a:solidFill>
          <a:ln>
            <a:noFill/>
          </a:ln>
          <a:effectLst/>
        </c:spPr>
      </c:pivotFmt>
      <c:pivotFmt>
        <c:idx val="243"/>
        <c:spPr>
          <a:solidFill>
            <a:schemeClr val="accent6"/>
          </a:solidFill>
          <a:ln>
            <a:noFill/>
          </a:ln>
          <a:effectLst/>
        </c:spPr>
      </c:pivotFmt>
      <c:pivotFmt>
        <c:idx val="244"/>
        <c:spPr>
          <a:solidFill>
            <a:schemeClr val="accent6"/>
          </a:solidFill>
          <a:ln>
            <a:noFill/>
          </a:ln>
          <a:effectLst/>
        </c:spPr>
      </c:pivotFmt>
      <c:pivotFmt>
        <c:idx val="245"/>
        <c:spPr>
          <a:solidFill>
            <a:schemeClr val="accent6"/>
          </a:solidFill>
          <a:ln>
            <a:noFill/>
          </a:ln>
          <a:effectLst/>
        </c:spPr>
      </c:pivotFmt>
      <c:pivotFmt>
        <c:idx val="246"/>
        <c:spPr>
          <a:solidFill>
            <a:schemeClr val="accent6"/>
          </a:solidFill>
          <a:ln>
            <a:noFill/>
          </a:ln>
          <a:effectLst/>
        </c:spPr>
      </c:pivotFmt>
      <c:pivotFmt>
        <c:idx val="247"/>
        <c:spPr>
          <a:solidFill>
            <a:schemeClr val="accent6"/>
          </a:solidFill>
          <a:ln>
            <a:noFill/>
          </a:ln>
          <a:effectLst/>
        </c:spPr>
      </c:pivotFmt>
      <c:pivotFmt>
        <c:idx val="248"/>
        <c:spPr>
          <a:solidFill>
            <a:schemeClr val="accent6"/>
          </a:solidFill>
          <a:ln>
            <a:noFill/>
          </a:ln>
          <a:effectLst/>
        </c:spPr>
      </c:pivotFmt>
      <c:pivotFmt>
        <c:idx val="249"/>
        <c:spPr>
          <a:solidFill>
            <a:schemeClr val="accent6"/>
          </a:solidFill>
          <a:ln>
            <a:noFill/>
          </a:ln>
          <a:effectLst/>
        </c:spPr>
      </c:pivotFmt>
      <c:pivotFmt>
        <c:idx val="250"/>
        <c:spPr>
          <a:solidFill>
            <a:schemeClr val="accent6"/>
          </a:solidFill>
          <a:ln>
            <a:noFill/>
          </a:ln>
          <a:effectLst/>
        </c:spPr>
      </c:pivotFmt>
      <c:pivotFmt>
        <c:idx val="251"/>
        <c:spPr>
          <a:solidFill>
            <a:schemeClr val="accent6"/>
          </a:solidFill>
          <a:ln>
            <a:noFill/>
          </a:ln>
          <a:effectLst/>
        </c:spPr>
      </c:pivotFmt>
      <c:pivotFmt>
        <c:idx val="252"/>
        <c:spPr>
          <a:solidFill>
            <a:schemeClr val="accent6"/>
          </a:solidFill>
          <a:ln>
            <a:noFill/>
          </a:ln>
          <a:effectLst/>
        </c:spPr>
      </c:pivotFmt>
      <c:pivotFmt>
        <c:idx val="253"/>
        <c:spPr>
          <a:solidFill>
            <a:schemeClr val="accent6"/>
          </a:solidFill>
          <a:ln>
            <a:noFill/>
          </a:ln>
          <a:effectLst/>
        </c:spPr>
      </c:pivotFmt>
      <c:pivotFmt>
        <c:idx val="254"/>
        <c:spPr>
          <a:solidFill>
            <a:schemeClr val="accent6"/>
          </a:solidFill>
          <a:ln>
            <a:noFill/>
          </a:ln>
          <a:effectLst/>
        </c:spPr>
      </c:pivotFmt>
      <c:pivotFmt>
        <c:idx val="255"/>
        <c:spPr>
          <a:solidFill>
            <a:schemeClr val="accent6"/>
          </a:solidFill>
          <a:ln>
            <a:noFill/>
          </a:ln>
          <a:effectLst/>
        </c:spPr>
      </c:pivotFmt>
      <c:pivotFmt>
        <c:idx val="256"/>
        <c:spPr>
          <a:solidFill>
            <a:schemeClr val="accent6"/>
          </a:solidFill>
          <a:ln>
            <a:noFill/>
          </a:ln>
          <a:effectLst/>
        </c:spPr>
      </c:pivotFmt>
      <c:pivotFmt>
        <c:idx val="257"/>
        <c:spPr>
          <a:solidFill>
            <a:schemeClr val="accent6"/>
          </a:solidFill>
          <a:ln>
            <a:noFill/>
          </a:ln>
          <a:effectLst/>
        </c:spPr>
      </c:pivotFmt>
      <c:pivotFmt>
        <c:idx val="258"/>
        <c:spPr>
          <a:solidFill>
            <a:schemeClr val="accent6"/>
          </a:solidFill>
          <a:ln>
            <a:noFill/>
          </a:ln>
          <a:effectLst/>
        </c:spPr>
      </c:pivotFmt>
      <c:pivotFmt>
        <c:idx val="259"/>
        <c:spPr>
          <a:solidFill>
            <a:schemeClr val="accent6"/>
          </a:solidFill>
          <a:ln>
            <a:noFill/>
          </a:ln>
          <a:effectLst/>
        </c:spPr>
      </c:pivotFmt>
      <c:pivotFmt>
        <c:idx val="260"/>
        <c:spPr>
          <a:solidFill>
            <a:schemeClr val="accent6"/>
          </a:solidFill>
          <a:ln>
            <a:noFill/>
          </a:ln>
          <a:effectLst/>
        </c:spPr>
      </c:pivotFmt>
      <c:pivotFmt>
        <c:idx val="261"/>
        <c:spPr>
          <a:solidFill>
            <a:schemeClr val="accent6"/>
          </a:solidFill>
          <a:ln>
            <a:noFill/>
          </a:ln>
          <a:effectLst/>
        </c:spPr>
      </c:pivotFmt>
      <c:pivotFmt>
        <c:idx val="262"/>
        <c:spPr>
          <a:solidFill>
            <a:schemeClr val="accent6"/>
          </a:solidFill>
          <a:ln>
            <a:noFill/>
          </a:ln>
          <a:effectLst/>
        </c:spPr>
      </c:pivotFmt>
      <c:pivotFmt>
        <c:idx val="263"/>
        <c:spPr>
          <a:solidFill>
            <a:schemeClr val="accent6"/>
          </a:solidFill>
          <a:ln>
            <a:noFill/>
          </a:ln>
          <a:effectLst/>
        </c:spPr>
      </c:pivotFmt>
      <c:pivotFmt>
        <c:idx val="264"/>
        <c:spPr>
          <a:solidFill>
            <a:schemeClr val="accent6"/>
          </a:solidFill>
          <a:ln>
            <a:noFill/>
          </a:ln>
          <a:effectLst/>
        </c:spPr>
      </c:pivotFmt>
      <c:pivotFmt>
        <c:idx val="265"/>
        <c:spPr>
          <a:solidFill>
            <a:schemeClr val="accent6"/>
          </a:solidFill>
          <a:ln>
            <a:noFill/>
          </a:ln>
          <a:effectLst/>
        </c:spPr>
      </c:pivotFmt>
      <c:pivotFmt>
        <c:idx val="266"/>
        <c:spPr>
          <a:solidFill>
            <a:schemeClr val="accent6"/>
          </a:solidFill>
          <a:ln>
            <a:noFill/>
          </a:ln>
          <a:effectLst/>
        </c:spPr>
      </c:pivotFmt>
      <c:pivotFmt>
        <c:idx val="267"/>
        <c:spPr>
          <a:solidFill>
            <a:schemeClr val="accent6"/>
          </a:solidFill>
          <a:ln>
            <a:noFill/>
          </a:ln>
          <a:effectLst/>
        </c:spPr>
      </c:pivotFmt>
      <c:pivotFmt>
        <c:idx val="268"/>
        <c:spPr>
          <a:solidFill>
            <a:schemeClr val="accent6"/>
          </a:solidFill>
          <a:ln>
            <a:noFill/>
          </a:ln>
          <a:effectLst/>
        </c:spPr>
      </c:pivotFmt>
      <c:pivotFmt>
        <c:idx val="269"/>
        <c:spPr>
          <a:solidFill>
            <a:schemeClr val="accent6"/>
          </a:solidFill>
          <a:ln>
            <a:noFill/>
          </a:ln>
          <a:effectLst/>
        </c:spPr>
      </c:pivotFmt>
      <c:pivotFmt>
        <c:idx val="270"/>
        <c:spPr>
          <a:solidFill>
            <a:schemeClr val="accent6"/>
          </a:solidFill>
          <a:ln>
            <a:noFill/>
          </a:ln>
          <a:effectLst/>
        </c:spPr>
      </c:pivotFmt>
      <c:pivotFmt>
        <c:idx val="271"/>
        <c:spPr>
          <a:solidFill>
            <a:schemeClr val="accent6"/>
          </a:solidFill>
          <a:ln>
            <a:noFill/>
          </a:ln>
          <a:effectLst/>
        </c:spPr>
      </c:pivotFmt>
      <c:pivotFmt>
        <c:idx val="272"/>
        <c:spPr>
          <a:solidFill>
            <a:schemeClr val="accent6"/>
          </a:solidFill>
          <a:ln>
            <a:noFill/>
          </a:ln>
          <a:effectLst/>
        </c:spPr>
      </c:pivotFmt>
      <c:pivotFmt>
        <c:idx val="273"/>
        <c:spPr>
          <a:solidFill>
            <a:schemeClr val="accent6"/>
          </a:solidFill>
          <a:ln>
            <a:noFill/>
          </a:ln>
          <a:effectLst/>
        </c:spPr>
      </c:pivotFmt>
      <c:pivotFmt>
        <c:idx val="274"/>
        <c:spPr>
          <a:solidFill>
            <a:schemeClr val="accent6"/>
          </a:solidFill>
          <a:ln>
            <a:noFill/>
          </a:ln>
          <a:effectLst/>
        </c:spPr>
      </c:pivotFmt>
      <c:pivotFmt>
        <c:idx val="275"/>
        <c:spPr>
          <a:solidFill>
            <a:schemeClr val="accent6"/>
          </a:solidFill>
          <a:ln>
            <a:noFill/>
          </a:ln>
          <a:effectLst/>
        </c:spPr>
      </c:pivotFmt>
      <c:pivotFmt>
        <c:idx val="276"/>
        <c:spPr>
          <a:solidFill>
            <a:schemeClr val="accent6"/>
          </a:solidFill>
          <a:ln>
            <a:noFill/>
          </a:ln>
          <a:effectLst/>
        </c:spPr>
      </c:pivotFmt>
      <c:pivotFmt>
        <c:idx val="277"/>
        <c:spPr>
          <a:solidFill>
            <a:schemeClr val="accent6"/>
          </a:solidFill>
          <a:ln>
            <a:noFill/>
          </a:ln>
          <a:effectLst/>
        </c:spPr>
      </c:pivotFmt>
      <c:pivotFmt>
        <c:idx val="278"/>
        <c:spPr>
          <a:solidFill>
            <a:schemeClr val="accent6"/>
          </a:solidFill>
          <a:ln>
            <a:noFill/>
          </a:ln>
          <a:effectLst/>
        </c:spPr>
      </c:pivotFmt>
      <c:pivotFmt>
        <c:idx val="279"/>
        <c:spPr>
          <a:solidFill>
            <a:schemeClr val="accent6"/>
          </a:solidFill>
          <a:ln>
            <a:noFill/>
          </a:ln>
          <a:effectLst/>
        </c:spPr>
      </c:pivotFmt>
      <c:pivotFmt>
        <c:idx val="280"/>
        <c:spPr>
          <a:solidFill>
            <a:schemeClr val="accent6"/>
          </a:solidFill>
          <a:ln>
            <a:noFill/>
          </a:ln>
          <a:effectLst/>
        </c:spPr>
      </c:pivotFmt>
      <c:pivotFmt>
        <c:idx val="281"/>
        <c:spPr>
          <a:solidFill>
            <a:schemeClr val="accent6"/>
          </a:solidFill>
          <a:ln>
            <a:noFill/>
          </a:ln>
          <a:effectLst/>
        </c:spPr>
      </c:pivotFmt>
      <c:pivotFmt>
        <c:idx val="282"/>
        <c:spPr>
          <a:solidFill>
            <a:schemeClr val="accent6"/>
          </a:solidFill>
          <a:ln>
            <a:noFill/>
          </a:ln>
          <a:effectLst/>
        </c:spPr>
      </c:pivotFmt>
      <c:pivotFmt>
        <c:idx val="283"/>
        <c:spPr>
          <a:solidFill>
            <a:schemeClr val="accent6"/>
          </a:solidFill>
          <a:ln>
            <a:noFill/>
          </a:ln>
          <a:effectLst/>
        </c:spPr>
      </c:pivotFmt>
      <c:pivotFmt>
        <c:idx val="284"/>
        <c:spPr>
          <a:solidFill>
            <a:schemeClr val="accent6"/>
          </a:solidFill>
          <a:ln>
            <a:noFill/>
          </a:ln>
          <a:effectLst/>
        </c:spPr>
      </c:pivotFmt>
      <c:pivotFmt>
        <c:idx val="285"/>
        <c:spPr>
          <a:solidFill>
            <a:schemeClr val="accent6"/>
          </a:solidFill>
          <a:ln>
            <a:noFill/>
          </a:ln>
          <a:effectLst/>
        </c:spPr>
      </c:pivotFmt>
      <c:pivotFmt>
        <c:idx val="286"/>
        <c:spPr>
          <a:solidFill>
            <a:schemeClr val="accent6"/>
          </a:solidFill>
          <a:ln>
            <a:noFill/>
          </a:ln>
          <a:effectLst/>
        </c:spPr>
      </c:pivotFmt>
      <c:pivotFmt>
        <c:idx val="287"/>
        <c:spPr>
          <a:solidFill>
            <a:schemeClr val="accent6"/>
          </a:solidFill>
          <a:ln>
            <a:noFill/>
          </a:ln>
          <a:effectLst/>
        </c:spPr>
      </c:pivotFmt>
      <c:pivotFmt>
        <c:idx val="288"/>
        <c:spPr>
          <a:solidFill>
            <a:schemeClr val="accent6"/>
          </a:solidFill>
          <a:ln>
            <a:noFill/>
          </a:ln>
          <a:effectLst/>
        </c:spPr>
      </c:pivotFmt>
      <c:pivotFmt>
        <c:idx val="289"/>
        <c:spPr>
          <a:solidFill>
            <a:schemeClr val="accent6"/>
          </a:solidFill>
          <a:ln>
            <a:noFill/>
          </a:ln>
          <a:effectLst/>
        </c:spPr>
      </c:pivotFmt>
      <c:pivotFmt>
        <c:idx val="290"/>
        <c:spPr>
          <a:solidFill>
            <a:schemeClr val="accent6"/>
          </a:solidFill>
          <a:ln>
            <a:noFill/>
          </a:ln>
          <a:effectLst/>
        </c:spPr>
      </c:pivotFmt>
      <c:pivotFmt>
        <c:idx val="291"/>
        <c:spPr>
          <a:solidFill>
            <a:schemeClr val="accent6"/>
          </a:solidFill>
          <a:ln>
            <a:noFill/>
          </a:ln>
          <a:effectLst/>
        </c:spPr>
      </c:pivotFmt>
      <c:pivotFmt>
        <c:idx val="292"/>
        <c:spPr>
          <a:solidFill>
            <a:schemeClr val="accent6"/>
          </a:solidFill>
          <a:ln>
            <a:noFill/>
          </a:ln>
          <a:effectLst/>
        </c:spPr>
      </c:pivotFmt>
      <c:pivotFmt>
        <c:idx val="293"/>
        <c:spPr>
          <a:solidFill>
            <a:schemeClr val="accent6"/>
          </a:solidFill>
          <a:ln>
            <a:noFill/>
          </a:ln>
          <a:effectLst/>
        </c:spPr>
      </c:pivotFmt>
      <c:pivotFmt>
        <c:idx val="294"/>
        <c:spPr>
          <a:solidFill>
            <a:schemeClr val="accent6"/>
          </a:solidFill>
          <a:ln>
            <a:noFill/>
          </a:ln>
          <a:effectLst/>
        </c:spPr>
      </c:pivotFmt>
      <c:pivotFmt>
        <c:idx val="295"/>
        <c:spPr>
          <a:solidFill>
            <a:schemeClr val="accent6"/>
          </a:solidFill>
          <a:ln>
            <a:noFill/>
          </a:ln>
          <a:effectLst/>
        </c:spPr>
      </c:pivotFmt>
      <c:pivotFmt>
        <c:idx val="296"/>
        <c:spPr>
          <a:solidFill>
            <a:schemeClr val="accent6"/>
          </a:solidFill>
          <a:ln>
            <a:noFill/>
          </a:ln>
          <a:effectLst/>
        </c:spPr>
      </c:pivotFmt>
      <c:pivotFmt>
        <c:idx val="297"/>
        <c:spPr>
          <a:solidFill>
            <a:schemeClr val="accent6"/>
          </a:solidFill>
          <a:ln>
            <a:noFill/>
          </a:ln>
          <a:effectLst/>
        </c:spPr>
      </c:pivotFmt>
      <c:pivotFmt>
        <c:idx val="298"/>
        <c:spPr>
          <a:solidFill>
            <a:schemeClr val="accent6"/>
          </a:solidFill>
          <a:ln>
            <a:noFill/>
          </a:ln>
          <a:effectLst/>
        </c:spPr>
      </c:pivotFmt>
      <c:pivotFmt>
        <c:idx val="299"/>
        <c:spPr>
          <a:solidFill>
            <a:schemeClr val="accent6"/>
          </a:solidFill>
          <a:ln>
            <a:noFill/>
          </a:ln>
          <a:effectLst/>
        </c:spPr>
      </c:pivotFmt>
      <c:pivotFmt>
        <c:idx val="300"/>
        <c:spPr>
          <a:solidFill>
            <a:schemeClr val="accent6"/>
          </a:solidFill>
          <a:ln>
            <a:noFill/>
          </a:ln>
          <a:effectLst/>
        </c:spPr>
      </c:pivotFmt>
      <c:pivotFmt>
        <c:idx val="301"/>
        <c:spPr>
          <a:solidFill>
            <a:schemeClr val="accent6"/>
          </a:solidFill>
          <a:ln>
            <a:noFill/>
          </a:ln>
          <a:effectLst/>
        </c:spPr>
      </c:pivotFmt>
      <c:pivotFmt>
        <c:idx val="302"/>
        <c:spPr>
          <a:solidFill>
            <a:schemeClr val="accent6"/>
          </a:solidFill>
          <a:ln>
            <a:noFill/>
          </a:ln>
          <a:effectLst/>
        </c:spPr>
      </c:pivotFmt>
      <c:pivotFmt>
        <c:idx val="303"/>
        <c:spPr>
          <a:solidFill>
            <a:schemeClr val="accent6"/>
          </a:solidFill>
          <a:ln>
            <a:noFill/>
          </a:ln>
          <a:effectLst/>
        </c:spPr>
      </c:pivotFmt>
      <c:pivotFmt>
        <c:idx val="304"/>
        <c:spPr>
          <a:solidFill>
            <a:schemeClr val="accent6"/>
          </a:solidFill>
          <a:ln>
            <a:noFill/>
          </a:ln>
          <a:effectLst/>
        </c:spPr>
      </c:pivotFmt>
      <c:pivotFmt>
        <c:idx val="305"/>
        <c:spPr>
          <a:solidFill>
            <a:schemeClr val="accent6"/>
          </a:solidFill>
          <a:ln>
            <a:noFill/>
          </a:ln>
          <a:effectLst/>
        </c:spPr>
      </c:pivotFmt>
      <c:pivotFmt>
        <c:idx val="306"/>
        <c:spPr>
          <a:solidFill>
            <a:schemeClr val="accent6"/>
          </a:solidFill>
          <a:ln>
            <a:noFill/>
          </a:ln>
          <a:effectLst/>
        </c:spPr>
      </c:pivotFmt>
      <c:pivotFmt>
        <c:idx val="307"/>
        <c:spPr>
          <a:solidFill>
            <a:schemeClr val="accent6"/>
          </a:solidFill>
          <a:ln>
            <a:noFill/>
          </a:ln>
          <a:effectLst/>
        </c:spPr>
      </c:pivotFmt>
      <c:pivotFmt>
        <c:idx val="308"/>
        <c:spPr>
          <a:solidFill>
            <a:schemeClr val="accent6"/>
          </a:solidFill>
          <a:ln>
            <a:noFill/>
          </a:ln>
          <a:effectLst/>
        </c:spPr>
      </c:pivotFmt>
      <c:pivotFmt>
        <c:idx val="309"/>
        <c:spPr>
          <a:solidFill>
            <a:schemeClr val="accent6"/>
          </a:solidFill>
          <a:ln>
            <a:noFill/>
          </a:ln>
          <a:effectLst/>
        </c:spPr>
      </c:pivotFmt>
      <c:pivotFmt>
        <c:idx val="310"/>
        <c:spPr>
          <a:solidFill>
            <a:schemeClr val="accent6"/>
          </a:solidFill>
          <a:ln>
            <a:noFill/>
          </a:ln>
          <a:effectLst/>
        </c:spPr>
      </c:pivotFmt>
      <c:pivotFmt>
        <c:idx val="311"/>
        <c:spPr>
          <a:solidFill>
            <a:schemeClr val="accent6"/>
          </a:solidFill>
          <a:ln>
            <a:noFill/>
          </a:ln>
          <a:effectLst/>
        </c:spPr>
      </c:pivotFmt>
      <c:pivotFmt>
        <c:idx val="312"/>
        <c:spPr>
          <a:solidFill>
            <a:schemeClr val="accent6"/>
          </a:solidFill>
          <a:ln>
            <a:noFill/>
          </a:ln>
          <a:effectLst/>
        </c:spPr>
      </c:pivotFmt>
      <c:pivotFmt>
        <c:idx val="313"/>
        <c:spPr>
          <a:solidFill>
            <a:schemeClr val="accent6"/>
          </a:solidFill>
          <a:ln>
            <a:noFill/>
          </a:ln>
          <a:effectLst/>
        </c:spPr>
      </c:pivotFmt>
      <c:pivotFmt>
        <c:idx val="314"/>
        <c:spPr>
          <a:solidFill>
            <a:schemeClr val="accent6"/>
          </a:solidFill>
          <a:ln>
            <a:noFill/>
          </a:ln>
          <a:effectLst/>
        </c:spPr>
      </c:pivotFmt>
      <c:pivotFmt>
        <c:idx val="315"/>
        <c:spPr>
          <a:solidFill>
            <a:schemeClr val="accent6"/>
          </a:solidFill>
          <a:ln>
            <a:noFill/>
          </a:ln>
          <a:effectLst/>
        </c:spPr>
      </c:pivotFmt>
      <c:pivotFmt>
        <c:idx val="316"/>
        <c:spPr>
          <a:solidFill>
            <a:schemeClr val="accent6"/>
          </a:solidFill>
          <a:ln>
            <a:noFill/>
          </a:ln>
          <a:effectLst/>
        </c:spPr>
      </c:pivotFmt>
      <c:pivotFmt>
        <c:idx val="317"/>
        <c:spPr>
          <a:solidFill>
            <a:schemeClr val="accent6"/>
          </a:solidFill>
          <a:ln>
            <a:noFill/>
          </a:ln>
          <a:effectLst/>
        </c:spPr>
      </c:pivotFmt>
      <c:pivotFmt>
        <c:idx val="318"/>
        <c:spPr>
          <a:solidFill>
            <a:schemeClr val="accent6"/>
          </a:solidFill>
          <a:ln>
            <a:noFill/>
          </a:ln>
          <a:effectLst/>
        </c:spPr>
      </c:pivotFmt>
      <c:pivotFmt>
        <c:idx val="319"/>
        <c:spPr>
          <a:solidFill>
            <a:schemeClr val="accent6"/>
          </a:solidFill>
          <a:ln>
            <a:noFill/>
          </a:ln>
          <a:effectLst/>
        </c:spPr>
      </c:pivotFmt>
      <c:pivotFmt>
        <c:idx val="320"/>
        <c:spPr>
          <a:solidFill>
            <a:schemeClr val="accent6"/>
          </a:solidFill>
          <a:ln>
            <a:noFill/>
          </a:ln>
          <a:effectLst/>
        </c:spPr>
      </c:pivotFmt>
      <c:pivotFmt>
        <c:idx val="321"/>
        <c:spPr>
          <a:solidFill>
            <a:schemeClr val="accent6"/>
          </a:solidFill>
          <a:ln>
            <a:noFill/>
          </a:ln>
          <a:effectLst/>
        </c:spPr>
      </c:pivotFmt>
      <c:pivotFmt>
        <c:idx val="322"/>
        <c:spPr>
          <a:solidFill>
            <a:schemeClr val="accent6"/>
          </a:solidFill>
          <a:ln>
            <a:noFill/>
          </a:ln>
          <a:effectLst/>
        </c:spPr>
      </c:pivotFmt>
      <c:pivotFmt>
        <c:idx val="323"/>
        <c:spPr>
          <a:solidFill>
            <a:schemeClr val="accent6"/>
          </a:solidFill>
          <a:ln>
            <a:noFill/>
          </a:ln>
          <a:effectLst/>
        </c:spPr>
      </c:pivotFmt>
      <c:pivotFmt>
        <c:idx val="324"/>
        <c:spPr>
          <a:solidFill>
            <a:schemeClr val="accent6"/>
          </a:solidFill>
          <a:ln>
            <a:noFill/>
          </a:ln>
          <a:effectLst/>
        </c:spPr>
      </c:pivotFmt>
      <c:pivotFmt>
        <c:idx val="325"/>
        <c:spPr>
          <a:solidFill>
            <a:schemeClr val="accent6"/>
          </a:solidFill>
          <a:ln>
            <a:noFill/>
          </a:ln>
          <a:effectLst/>
        </c:spPr>
      </c:pivotFmt>
      <c:pivotFmt>
        <c:idx val="326"/>
        <c:spPr>
          <a:solidFill>
            <a:schemeClr val="accent6"/>
          </a:solidFill>
          <a:ln>
            <a:noFill/>
          </a:ln>
          <a:effectLst/>
        </c:spPr>
      </c:pivotFmt>
      <c:pivotFmt>
        <c:idx val="327"/>
        <c:spPr>
          <a:solidFill>
            <a:schemeClr val="accent6"/>
          </a:solidFill>
          <a:ln>
            <a:noFill/>
          </a:ln>
          <a:effectLst/>
        </c:spPr>
      </c:pivotFmt>
      <c:pivotFmt>
        <c:idx val="328"/>
        <c:spPr>
          <a:solidFill>
            <a:schemeClr val="accent6"/>
          </a:solidFill>
          <a:ln>
            <a:noFill/>
          </a:ln>
          <a:effectLst/>
        </c:spPr>
      </c:pivotFmt>
      <c:pivotFmt>
        <c:idx val="329"/>
        <c:spPr>
          <a:solidFill>
            <a:schemeClr val="accent6"/>
          </a:solidFill>
          <a:ln>
            <a:noFill/>
          </a:ln>
          <a:effectLst/>
        </c:spPr>
      </c:pivotFmt>
      <c:pivotFmt>
        <c:idx val="330"/>
        <c:spPr>
          <a:solidFill>
            <a:schemeClr val="accent6"/>
          </a:solidFill>
          <a:ln>
            <a:noFill/>
          </a:ln>
          <a:effectLst/>
        </c:spPr>
      </c:pivotFmt>
      <c:pivotFmt>
        <c:idx val="331"/>
        <c:spPr>
          <a:solidFill>
            <a:schemeClr val="accent6"/>
          </a:solidFill>
          <a:ln>
            <a:noFill/>
          </a:ln>
          <a:effectLst/>
        </c:spPr>
      </c:pivotFmt>
      <c:pivotFmt>
        <c:idx val="332"/>
        <c:spPr>
          <a:solidFill>
            <a:schemeClr val="accent6"/>
          </a:solidFill>
          <a:ln>
            <a:noFill/>
          </a:ln>
          <a:effectLst/>
        </c:spPr>
      </c:pivotFmt>
      <c:pivotFmt>
        <c:idx val="333"/>
        <c:spPr>
          <a:solidFill>
            <a:schemeClr val="accent6"/>
          </a:solidFill>
          <a:ln>
            <a:noFill/>
          </a:ln>
          <a:effectLst/>
        </c:spPr>
      </c:pivotFmt>
      <c:pivotFmt>
        <c:idx val="334"/>
        <c:spPr>
          <a:solidFill>
            <a:schemeClr val="accent6"/>
          </a:solidFill>
          <a:ln>
            <a:noFill/>
          </a:ln>
          <a:effectLst/>
        </c:spPr>
      </c:pivotFmt>
      <c:pivotFmt>
        <c:idx val="335"/>
        <c:spPr>
          <a:solidFill>
            <a:schemeClr val="accent6"/>
          </a:solidFill>
          <a:ln>
            <a:noFill/>
          </a:ln>
          <a:effectLst/>
        </c:spPr>
      </c:pivotFmt>
      <c:pivotFmt>
        <c:idx val="336"/>
        <c:spPr>
          <a:solidFill>
            <a:schemeClr val="accent6"/>
          </a:solidFill>
          <a:ln>
            <a:noFill/>
          </a:ln>
          <a:effectLst/>
        </c:spPr>
      </c:pivotFmt>
      <c:pivotFmt>
        <c:idx val="337"/>
        <c:spPr>
          <a:solidFill>
            <a:schemeClr val="accent6"/>
          </a:solidFill>
          <a:ln>
            <a:noFill/>
          </a:ln>
          <a:effectLst/>
        </c:spPr>
      </c:pivotFmt>
      <c:pivotFmt>
        <c:idx val="338"/>
        <c:spPr>
          <a:solidFill>
            <a:schemeClr val="accent6"/>
          </a:solidFill>
          <a:ln>
            <a:noFill/>
          </a:ln>
          <a:effectLst/>
        </c:spPr>
      </c:pivotFmt>
      <c:pivotFmt>
        <c:idx val="339"/>
        <c:spPr>
          <a:solidFill>
            <a:schemeClr val="accent6"/>
          </a:solidFill>
          <a:ln>
            <a:noFill/>
          </a:ln>
          <a:effectLst/>
        </c:spPr>
      </c:pivotFmt>
      <c:pivotFmt>
        <c:idx val="340"/>
        <c:spPr>
          <a:solidFill>
            <a:schemeClr val="accent6"/>
          </a:solidFill>
          <a:ln>
            <a:noFill/>
          </a:ln>
          <a:effectLst/>
        </c:spPr>
      </c:pivotFmt>
      <c:pivotFmt>
        <c:idx val="341"/>
        <c:spPr>
          <a:solidFill>
            <a:schemeClr val="accent6"/>
          </a:solidFill>
          <a:ln>
            <a:noFill/>
          </a:ln>
          <a:effectLst/>
        </c:spPr>
      </c:pivotFmt>
      <c:pivotFmt>
        <c:idx val="342"/>
        <c:spPr>
          <a:solidFill>
            <a:schemeClr val="accent6"/>
          </a:solidFill>
          <a:ln>
            <a:noFill/>
          </a:ln>
          <a:effectLst/>
        </c:spPr>
      </c:pivotFmt>
      <c:pivotFmt>
        <c:idx val="343"/>
        <c:spPr>
          <a:solidFill>
            <a:schemeClr val="accent6"/>
          </a:solidFill>
          <a:ln>
            <a:noFill/>
          </a:ln>
          <a:effectLst/>
        </c:spPr>
      </c:pivotFmt>
      <c:pivotFmt>
        <c:idx val="344"/>
        <c:spPr>
          <a:solidFill>
            <a:schemeClr val="accent6"/>
          </a:solidFill>
          <a:ln>
            <a:noFill/>
          </a:ln>
          <a:effectLst/>
        </c:spPr>
      </c:pivotFmt>
      <c:pivotFmt>
        <c:idx val="345"/>
        <c:spPr>
          <a:solidFill>
            <a:schemeClr val="accent6"/>
          </a:solidFill>
          <a:ln>
            <a:noFill/>
          </a:ln>
          <a:effectLst/>
        </c:spPr>
      </c:pivotFmt>
      <c:pivotFmt>
        <c:idx val="346"/>
        <c:spPr>
          <a:solidFill>
            <a:schemeClr val="accent6"/>
          </a:solidFill>
          <a:ln>
            <a:noFill/>
          </a:ln>
          <a:effectLst/>
        </c:spPr>
      </c:pivotFmt>
      <c:pivotFmt>
        <c:idx val="347"/>
        <c:spPr>
          <a:solidFill>
            <a:schemeClr val="accent6"/>
          </a:solidFill>
          <a:ln>
            <a:noFill/>
          </a:ln>
          <a:effectLst/>
        </c:spPr>
      </c:pivotFmt>
      <c:pivotFmt>
        <c:idx val="348"/>
        <c:spPr>
          <a:solidFill>
            <a:schemeClr val="accent6"/>
          </a:solidFill>
          <a:ln>
            <a:noFill/>
          </a:ln>
          <a:effectLst/>
        </c:spPr>
      </c:pivotFmt>
      <c:pivotFmt>
        <c:idx val="349"/>
        <c:spPr>
          <a:solidFill>
            <a:schemeClr val="accent6"/>
          </a:solidFill>
          <a:ln>
            <a:noFill/>
          </a:ln>
          <a:effectLst/>
        </c:spPr>
      </c:pivotFmt>
      <c:pivotFmt>
        <c:idx val="350"/>
        <c:spPr>
          <a:solidFill>
            <a:schemeClr val="accent6"/>
          </a:solidFill>
          <a:ln>
            <a:noFill/>
          </a:ln>
          <a:effectLst/>
        </c:spPr>
      </c:pivotFmt>
      <c:pivotFmt>
        <c:idx val="351"/>
        <c:spPr>
          <a:solidFill>
            <a:schemeClr val="accent6"/>
          </a:solidFill>
          <a:ln>
            <a:noFill/>
          </a:ln>
          <a:effectLst/>
        </c:spPr>
      </c:pivotFmt>
      <c:pivotFmt>
        <c:idx val="352"/>
        <c:spPr>
          <a:solidFill>
            <a:schemeClr val="accent6"/>
          </a:solidFill>
          <a:ln>
            <a:noFill/>
          </a:ln>
          <a:effectLst/>
        </c:spPr>
      </c:pivotFmt>
      <c:pivotFmt>
        <c:idx val="353"/>
        <c:spPr>
          <a:solidFill>
            <a:schemeClr val="accent6"/>
          </a:solidFill>
          <a:ln>
            <a:noFill/>
          </a:ln>
          <a:effectLst/>
        </c:spPr>
      </c:pivotFmt>
      <c:pivotFmt>
        <c:idx val="354"/>
        <c:spPr>
          <a:solidFill>
            <a:schemeClr val="accent6"/>
          </a:solidFill>
          <a:ln>
            <a:noFill/>
          </a:ln>
          <a:effectLst/>
        </c:spPr>
      </c:pivotFmt>
      <c:pivotFmt>
        <c:idx val="355"/>
        <c:spPr>
          <a:solidFill>
            <a:schemeClr val="accent6"/>
          </a:solidFill>
          <a:ln>
            <a:noFill/>
          </a:ln>
          <a:effectLst/>
        </c:spPr>
      </c:pivotFmt>
      <c:pivotFmt>
        <c:idx val="356"/>
        <c:spPr>
          <a:solidFill>
            <a:schemeClr val="accent6"/>
          </a:solidFill>
          <a:ln>
            <a:noFill/>
          </a:ln>
          <a:effectLst/>
        </c:spPr>
      </c:pivotFmt>
      <c:pivotFmt>
        <c:idx val="357"/>
        <c:spPr>
          <a:solidFill>
            <a:schemeClr val="accent6"/>
          </a:solidFill>
          <a:ln>
            <a:noFill/>
          </a:ln>
          <a:effectLst/>
        </c:spPr>
      </c:pivotFmt>
      <c:pivotFmt>
        <c:idx val="358"/>
        <c:spPr>
          <a:solidFill>
            <a:schemeClr val="accent6"/>
          </a:solidFill>
          <a:ln>
            <a:noFill/>
          </a:ln>
          <a:effectLst/>
        </c:spPr>
      </c:pivotFmt>
      <c:pivotFmt>
        <c:idx val="359"/>
        <c:spPr>
          <a:solidFill>
            <a:schemeClr val="accent6"/>
          </a:solidFill>
          <a:ln>
            <a:noFill/>
          </a:ln>
          <a:effectLst/>
        </c:spPr>
      </c:pivotFmt>
      <c:pivotFmt>
        <c:idx val="360"/>
        <c:spPr>
          <a:solidFill>
            <a:schemeClr val="accent6"/>
          </a:solidFill>
          <a:ln>
            <a:noFill/>
          </a:ln>
          <a:effectLst/>
        </c:spPr>
      </c:pivotFmt>
      <c:pivotFmt>
        <c:idx val="361"/>
        <c:spPr>
          <a:solidFill>
            <a:schemeClr val="accent6"/>
          </a:solidFill>
          <a:ln>
            <a:noFill/>
          </a:ln>
          <a:effectLst/>
        </c:spPr>
      </c:pivotFmt>
      <c:pivotFmt>
        <c:idx val="362"/>
        <c:spPr>
          <a:solidFill>
            <a:schemeClr val="accent6"/>
          </a:solidFill>
          <a:ln>
            <a:noFill/>
          </a:ln>
          <a:effectLst/>
        </c:spPr>
      </c:pivotFmt>
      <c:pivotFmt>
        <c:idx val="363"/>
        <c:spPr>
          <a:solidFill>
            <a:schemeClr val="accent6"/>
          </a:solidFill>
          <a:ln>
            <a:noFill/>
          </a:ln>
          <a:effectLst/>
        </c:spPr>
      </c:pivotFmt>
      <c:pivotFmt>
        <c:idx val="364"/>
        <c:spPr>
          <a:solidFill>
            <a:schemeClr val="accent6"/>
          </a:solidFill>
          <a:ln>
            <a:noFill/>
          </a:ln>
          <a:effectLst/>
        </c:spPr>
      </c:pivotFmt>
      <c:pivotFmt>
        <c:idx val="365"/>
        <c:spPr>
          <a:solidFill>
            <a:schemeClr val="accent6"/>
          </a:solidFill>
          <a:ln>
            <a:noFill/>
          </a:ln>
          <a:effectLst/>
        </c:spPr>
      </c:pivotFmt>
      <c:pivotFmt>
        <c:idx val="366"/>
        <c:spPr>
          <a:solidFill>
            <a:schemeClr val="accent6"/>
          </a:solidFill>
          <a:ln>
            <a:noFill/>
          </a:ln>
          <a:effectLst/>
        </c:spPr>
      </c:pivotFmt>
      <c:pivotFmt>
        <c:idx val="367"/>
        <c:spPr>
          <a:solidFill>
            <a:schemeClr val="accent6"/>
          </a:solidFill>
          <a:ln>
            <a:noFill/>
          </a:ln>
          <a:effectLst/>
        </c:spPr>
      </c:pivotFmt>
      <c:pivotFmt>
        <c:idx val="368"/>
        <c:spPr>
          <a:solidFill>
            <a:schemeClr val="accent6"/>
          </a:solidFill>
          <a:ln>
            <a:noFill/>
          </a:ln>
          <a:effectLst/>
        </c:spPr>
      </c:pivotFmt>
      <c:pivotFmt>
        <c:idx val="369"/>
        <c:spPr>
          <a:solidFill>
            <a:schemeClr val="accent6"/>
          </a:solidFill>
          <a:ln>
            <a:noFill/>
          </a:ln>
          <a:effectLst/>
        </c:spPr>
      </c:pivotFmt>
      <c:pivotFmt>
        <c:idx val="370"/>
        <c:spPr>
          <a:solidFill>
            <a:schemeClr val="accent6"/>
          </a:solidFill>
          <a:ln>
            <a:noFill/>
          </a:ln>
          <a:effectLst/>
        </c:spPr>
      </c:pivotFmt>
      <c:pivotFmt>
        <c:idx val="371"/>
        <c:spPr>
          <a:solidFill>
            <a:schemeClr val="accent6"/>
          </a:solidFill>
          <a:ln>
            <a:noFill/>
          </a:ln>
          <a:effectLst/>
        </c:spPr>
      </c:pivotFmt>
      <c:pivotFmt>
        <c:idx val="372"/>
        <c:spPr>
          <a:solidFill>
            <a:schemeClr val="accent6"/>
          </a:solidFill>
          <a:ln>
            <a:noFill/>
          </a:ln>
          <a:effectLst/>
        </c:spPr>
      </c:pivotFmt>
      <c:pivotFmt>
        <c:idx val="373"/>
        <c:spPr>
          <a:solidFill>
            <a:schemeClr val="accent6"/>
          </a:solidFill>
          <a:ln>
            <a:noFill/>
          </a:ln>
          <a:effectLst/>
        </c:spPr>
      </c:pivotFmt>
      <c:pivotFmt>
        <c:idx val="374"/>
        <c:spPr>
          <a:solidFill>
            <a:schemeClr val="accent6"/>
          </a:solidFill>
          <a:ln>
            <a:noFill/>
          </a:ln>
          <a:effectLst/>
        </c:spPr>
      </c:pivotFmt>
      <c:pivotFmt>
        <c:idx val="375"/>
        <c:spPr>
          <a:solidFill>
            <a:schemeClr val="accent6"/>
          </a:solidFill>
          <a:ln>
            <a:noFill/>
          </a:ln>
          <a:effectLst/>
        </c:spPr>
      </c:pivotFmt>
      <c:pivotFmt>
        <c:idx val="376"/>
        <c:spPr>
          <a:solidFill>
            <a:schemeClr val="accent6"/>
          </a:solidFill>
          <a:ln>
            <a:noFill/>
          </a:ln>
          <a:effectLst/>
        </c:spPr>
      </c:pivotFmt>
      <c:pivotFmt>
        <c:idx val="377"/>
        <c:spPr>
          <a:solidFill>
            <a:schemeClr val="accent6"/>
          </a:solidFill>
          <a:ln>
            <a:noFill/>
          </a:ln>
          <a:effectLst/>
        </c:spPr>
      </c:pivotFmt>
      <c:pivotFmt>
        <c:idx val="378"/>
        <c:spPr>
          <a:solidFill>
            <a:schemeClr val="accent6"/>
          </a:solidFill>
          <a:ln>
            <a:noFill/>
          </a:ln>
          <a:effectLst/>
        </c:spPr>
      </c:pivotFmt>
      <c:pivotFmt>
        <c:idx val="379"/>
        <c:spPr>
          <a:solidFill>
            <a:schemeClr val="accent6"/>
          </a:solidFill>
          <a:ln>
            <a:noFill/>
          </a:ln>
          <a:effectLst/>
        </c:spPr>
      </c:pivotFmt>
      <c:pivotFmt>
        <c:idx val="380"/>
        <c:spPr>
          <a:solidFill>
            <a:schemeClr val="accent6"/>
          </a:solidFill>
          <a:ln>
            <a:noFill/>
          </a:ln>
          <a:effectLst/>
        </c:spPr>
      </c:pivotFmt>
      <c:pivotFmt>
        <c:idx val="381"/>
        <c:spPr>
          <a:solidFill>
            <a:schemeClr val="accent6"/>
          </a:solidFill>
          <a:ln>
            <a:noFill/>
          </a:ln>
          <a:effectLst/>
        </c:spPr>
      </c:pivotFmt>
      <c:pivotFmt>
        <c:idx val="382"/>
        <c:spPr>
          <a:solidFill>
            <a:schemeClr val="accent6"/>
          </a:solidFill>
          <a:ln>
            <a:noFill/>
          </a:ln>
          <a:effectLst/>
        </c:spPr>
      </c:pivotFmt>
      <c:pivotFmt>
        <c:idx val="383"/>
        <c:spPr>
          <a:solidFill>
            <a:schemeClr val="accent6"/>
          </a:solidFill>
          <a:ln>
            <a:noFill/>
          </a:ln>
          <a:effectLst/>
        </c:spPr>
      </c:pivotFmt>
      <c:pivotFmt>
        <c:idx val="384"/>
        <c:spPr>
          <a:solidFill>
            <a:schemeClr val="accent6"/>
          </a:solidFill>
          <a:ln>
            <a:noFill/>
          </a:ln>
          <a:effectLst/>
        </c:spPr>
      </c:pivotFmt>
      <c:pivotFmt>
        <c:idx val="385"/>
        <c:spPr>
          <a:solidFill>
            <a:schemeClr val="accent6"/>
          </a:solidFill>
          <a:ln>
            <a:noFill/>
          </a:ln>
          <a:effectLst/>
        </c:spPr>
      </c:pivotFmt>
      <c:pivotFmt>
        <c:idx val="386"/>
        <c:spPr>
          <a:solidFill>
            <a:schemeClr val="accent6"/>
          </a:solidFill>
          <a:ln>
            <a:noFill/>
          </a:ln>
          <a:effectLst/>
        </c:spPr>
      </c:pivotFmt>
      <c:pivotFmt>
        <c:idx val="387"/>
        <c:spPr>
          <a:solidFill>
            <a:schemeClr val="accent6"/>
          </a:solidFill>
          <a:ln>
            <a:noFill/>
          </a:ln>
          <a:effectLst/>
        </c:spPr>
      </c:pivotFmt>
      <c:pivotFmt>
        <c:idx val="388"/>
        <c:spPr>
          <a:solidFill>
            <a:schemeClr val="accent6"/>
          </a:solidFill>
          <a:ln>
            <a:noFill/>
          </a:ln>
          <a:effectLst/>
        </c:spPr>
      </c:pivotFmt>
      <c:pivotFmt>
        <c:idx val="389"/>
        <c:spPr>
          <a:solidFill>
            <a:schemeClr val="accent6"/>
          </a:solidFill>
          <a:ln>
            <a:noFill/>
          </a:ln>
          <a:effectLst/>
        </c:spPr>
      </c:pivotFmt>
      <c:pivotFmt>
        <c:idx val="390"/>
        <c:spPr>
          <a:solidFill>
            <a:schemeClr val="accent6"/>
          </a:solidFill>
          <a:ln>
            <a:noFill/>
          </a:ln>
          <a:effectLst/>
        </c:spPr>
      </c:pivotFmt>
      <c:pivotFmt>
        <c:idx val="391"/>
        <c:spPr>
          <a:solidFill>
            <a:schemeClr val="accent6"/>
          </a:solidFill>
          <a:ln>
            <a:noFill/>
          </a:ln>
          <a:effectLst/>
        </c:spPr>
      </c:pivotFmt>
      <c:pivotFmt>
        <c:idx val="392"/>
        <c:spPr>
          <a:solidFill>
            <a:schemeClr val="accent6"/>
          </a:solidFill>
          <a:ln>
            <a:noFill/>
          </a:ln>
          <a:effectLst/>
        </c:spPr>
      </c:pivotFmt>
      <c:pivotFmt>
        <c:idx val="393"/>
        <c:spPr>
          <a:solidFill>
            <a:schemeClr val="accent6"/>
          </a:solidFill>
          <a:ln>
            <a:noFill/>
          </a:ln>
          <a:effectLst/>
        </c:spPr>
      </c:pivotFmt>
      <c:pivotFmt>
        <c:idx val="394"/>
        <c:spPr>
          <a:solidFill>
            <a:schemeClr val="accent6"/>
          </a:solidFill>
          <a:ln>
            <a:noFill/>
          </a:ln>
          <a:effectLst/>
        </c:spPr>
      </c:pivotFmt>
      <c:pivotFmt>
        <c:idx val="395"/>
        <c:spPr>
          <a:solidFill>
            <a:schemeClr val="accent6"/>
          </a:solidFill>
          <a:ln>
            <a:noFill/>
          </a:ln>
          <a:effectLst/>
        </c:spPr>
      </c:pivotFmt>
      <c:pivotFmt>
        <c:idx val="396"/>
        <c:spPr>
          <a:solidFill>
            <a:schemeClr val="accent6"/>
          </a:solidFill>
          <a:ln>
            <a:noFill/>
          </a:ln>
          <a:effectLst/>
        </c:spPr>
      </c:pivotFmt>
      <c:pivotFmt>
        <c:idx val="397"/>
        <c:spPr>
          <a:solidFill>
            <a:schemeClr val="accent6"/>
          </a:solidFill>
          <a:ln>
            <a:noFill/>
          </a:ln>
          <a:effectLst/>
        </c:spPr>
      </c:pivotFmt>
      <c:pivotFmt>
        <c:idx val="398"/>
        <c:spPr>
          <a:solidFill>
            <a:schemeClr val="accent6"/>
          </a:solidFill>
          <a:ln>
            <a:noFill/>
          </a:ln>
          <a:effectLst/>
        </c:spPr>
      </c:pivotFmt>
      <c:pivotFmt>
        <c:idx val="399"/>
        <c:spPr>
          <a:solidFill>
            <a:schemeClr val="accent6"/>
          </a:solidFill>
          <a:ln>
            <a:noFill/>
          </a:ln>
          <a:effectLst/>
        </c:spPr>
      </c:pivotFmt>
      <c:pivotFmt>
        <c:idx val="400"/>
        <c:spPr>
          <a:solidFill>
            <a:schemeClr val="accent6"/>
          </a:solidFill>
          <a:ln>
            <a:noFill/>
          </a:ln>
          <a:effectLst/>
        </c:spPr>
      </c:pivotFmt>
      <c:pivotFmt>
        <c:idx val="401"/>
        <c:spPr>
          <a:solidFill>
            <a:schemeClr val="accent6"/>
          </a:solidFill>
          <a:ln>
            <a:noFill/>
          </a:ln>
          <a:effectLst/>
        </c:spPr>
      </c:pivotFmt>
      <c:pivotFmt>
        <c:idx val="402"/>
        <c:spPr>
          <a:solidFill>
            <a:schemeClr val="accent6"/>
          </a:solidFill>
          <a:ln>
            <a:noFill/>
          </a:ln>
          <a:effectLst/>
        </c:spPr>
      </c:pivotFmt>
      <c:pivotFmt>
        <c:idx val="403"/>
        <c:spPr>
          <a:solidFill>
            <a:schemeClr val="accent6"/>
          </a:solidFill>
          <a:ln>
            <a:noFill/>
          </a:ln>
          <a:effectLst/>
        </c:spPr>
      </c:pivotFmt>
      <c:pivotFmt>
        <c:idx val="404"/>
        <c:spPr>
          <a:solidFill>
            <a:schemeClr val="accent6"/>
          </a:solidFill>
          <a:ln>
            <a:noFill/>
          </a:ln>
          <a:effectLst/>
        </c:spPr>
      </c:pivotFmt>
      <c:pivotFmt>
        <c:idx val="405"/>
        <c:spPr>
          <a:solidFill>
            <a:schemeClr val="accent6"/>
          </a:solidFill>
          <a:ln>
            <a:noFill/>
          </a:ln>
          <a:effectLst/>
        </c:spPr>
      </c:pivotFmt>
      <c:pivotFmt>
        <c:idx val="406"/>
        <c:spPr>
          <a:solidFill>
            <a:schemeClr val="accent6"/>
          </a:solidFill>
          <a:ln>
            <a:noFill/>
          </a:ln>
          <a:effectLst/>
        </c:spPr>
      </c:pivotFmt>
      <c:pivotFmt>
        <c:idx val="407"/>
        <c:spPr>
          <a:solidFill>
            <a:schemeClr val="accent6"/>
          </a:solidFill>
          <a:ln>
            <a:noFill/>
          </a:ln>
          <a:effectLst/>
        </c:spPr>
      </c:pivotFmt>
      <c:pivotFmt>
        <c:idx val="408"/>
        <c:spPr>
          <a:solidFill>
            <a:schemeClr val="accent6"/>
          </a:solidFill>
          <a:ln>
            <a:noFill/>
          </a:ln>
          <a:effectLst/>
        </c:spPr>
      </c:pivotFmt>
      <c:pivotFmt>
        <c:idx val="409"/>
        <c:spPr>
          <a:solidFill>
            <a:schemeClr val="accent6"/>
          </a:solidFill>
          <a:ln>
            <a:noFill/>
          </a:ln>
          <a:effectLst/>
        </c:spPr>
      </c:pivotFmt>
      <c:pivotFmt>
        <c:idx val="410"/>
        <c:spPr>
          <a:solidFill>
            <a:schemeClr val="accent6"/>
          </a:solidFill>
          <a:ln>
            <a:noFill/>
          </a:ln>
          <a:effectLst/>
        </c:spPr>
      </c:pivotFmt>
      <c:pivotFmt>
        <c:idx val="411"/>
        <c:spPr>
          <a:solidFill>
            <a:schemeClr val="accent6"/>
          </a:solidFill>
          <a:ln>
            <a:noFill/>
          </a:ln>
          <a:effectLst/>
        </c:spPr>
      </c:pivotFmt>
      <c:pivotFmt>
        <c:idx val="412"/>
        <c:spPr>
          <a:solidFill>
            <a:schemeClr val="accent6"/>
          </a:solidFill>
          <a:ln>
            <a:noFill/>
          </a:ln>
          <a:effectLst/>
        </c:spPr>
      </c:pivotFmt>
      <c:pivotFmt>
        <c:idx val="413"/>
        <c:spPr>
          <a:solidFill>
            <a:schemeClr val="accent6"/>
          </a:solidFill>
          <a:ln>
            <a:noFill/>
          </a:ln>
          <a:effectLst/>
        </c:spPr>
      </c:pivotFmt>
      <c:pivotFmt>
        <c:idx val="414"/>
        <c:spPr>
          <a:solidFill>
            <a:schemeClr val="accent6"/>
          </a:solidFill>
          <a:ln>
            <a:noFill/>
          </a:ln>
          <a:effectLst/>
        </c:spPr>
      </c:pivotFmt>
      <c:pivotFmt>
        <c:idx val="415"/>
        <c:spPr>
          <a:solidFill>
            <a:schemeClr val="accent6"/>
          </a:solidFill>
          <a:ln>
            <a:noFill/>
          </a:ln>
          <a:effectLst/>
        </c:spPr>
      </c:pivotFmt>
      <c:pivotFmt>
        <c:idx val="416"/>
        <c:spPr>
          <a:solidFill>
            <a:schemeClr val="accent6"/>
          </a:solidFill>
          <a:ln>
            <a:noFill/>
          </a:ln>
          <a:effectLst/>
        </c:spPr>
      </c:pivotFmt>
      <c:pivotFmt>
        <c:idx val="417"/>
        <c:spPr>
          <a:solidFill>
            <a:schemeClr val="accent6"/>
          </a:solidFill>
          <a:ln>
            <a:noFill/>
          </a:ln>
          <a:effectLst/>
        </c:spPr>
      </c:pivotFmt>
      <c:pivotFmt>
        <c:idx val="418"/>
        <c:spPr>
          <a:solidFill>
            <a:schemeClr val="accent6"/>
          </a:solidFill>
          <a:ln>
            <a:noFill/>
          </a:ln>
          <a:effectLst/>
        </c:spPr>
      </c:pivotFmt>
      <c:pivotFmt>
        <c:idx val="419"/>
        <c:spPr>
          <a:solidFill>
            <a:schemeClr val="accent6"/>
          </a:solidFill>
          <a:ln>
            <a:noFill/>
          </a:ln>
          <a:effectLst/>
        </c:spPr>
      </c:pivotFmt>
      <c:pivotFmt>
        <c:idx val="420"/>
        <c:spPr>
          <a:solidFill>
            <a:schemeClr val="accent6"/>
          </a:solidFill>
          <a:ln>
            <a:noFill/>
          </a:ln>
          <a:effectLst/>
        </c:spPr>
      </c:pivotFmt>
      <c:pivotFmt>
        <c:idx val="421"/>
        <c:spPr>
          <a:solidFill>
            <a:schemeClr val="accent6"/>
          </a:solidFill>
          <a:ln>
            <a:noFill/>
          </a:ln>
          <a:effectLst/>
        </c:spPr>
      </c:pivotFmt>
      <c:pivotFmt>
        <c:idx val="422"/>
        <c:spPr>
          <a:solidFill>
            <a:schemeClr val="accent6"/>
          </a:solidFill>
          <a:ln>
            <a:noFill/>
          </a:ln>
          <a:effectLst/>
        </c:spPr>
      </c:pivotFmt>
      <c:pivotFmt>
        <c:idx val="423"/>
        <c:spPr>
          <a:solidFill>
            <a:schemeClr val="accent6"/>
          </a:solidFill>
          <a:ln>
            <a:noFill/>
          </a:ln>
          <a:effectLst/>
        </c:spPr>
      </c:pivotFmt>
      <c:pivotFmt>
        <c:idx val="424"/>
        <c:spPr>
          <a:solidFill>
            <a:schemeClr val="accent6"/>
          </a:solidFill>
          <a:ln>
            <a:noFill/>
          </a:ln>
          <a:effectLst/>
        </c:spPr>
      </c:pivotFmt>
      <c:pivotFmt>
        <c:idx val="425"/>
        <c:spPr>
          <a:solidFill>
            <a:schemeClr val="accent6"/>
          </a:solidFill>
          <a:ln>
            <a:noFill/>
          </a:ln>
          <a:effectLst/>
        </c:spPr>
      </c:pivotFmt>
      <c:pivotFmt>
        <c:idx val="426"/>
        <c:spPr>
          <a:solidFill>
            <a:schemeClr val="accent6"/>
          </a:solidFill>
          <a:ln>
            <a:noFill/>
          </a:ln>
          <a:effectLst/>
        </c:spPr>
      </c:pivotFmt>
      <c:pivotFmt>
        <c:idx val="427"/>
        <c:spPr>
          <a:solidFill>
            <a:schemeClr val="accent6"/>
          </a:solidFill>
          <a:ln>
            <a:noFill/>
          </a:ln>
          <a:effectLst/>
        </c:spPr>
      </c:pivotFmt>
      <c:pivotFmt>
        <c:idx val="428"/>
        <c:spPr>
          <a:solidFill>
            <a:schemeClr val="accent6"/>
          </a:solidFill>
          <a:ln>
            <a:noFill/>
          </a:ln>
          <a:effectLst/>
        </c:spPr>
      </c:pivotFmt>
      <c:pivotFmt>
        <c:idx val="429"/>
        <c:spPr>
          <a:solidFill>
            <a:schemeClr val="accent6"/>
          </a:solidFill>
          <a:ln>
            <a:noFill/>
          </a:ln>
          <a:effectLst/>
        </c:spPr>
      </c:pivotFmt>
      <c:pivotFmt>
        <c:idx val="430"/>
        <c:spPr>
          <a:solidFill>
            <a:schemeClr val="accent6"/>
          </a:solidFill>
          <a:ln>
            <a:noFill/>
          </a:ln>
          <a:effectLst/>
        </c:spPr>
      </c:pivotFmt>
      <c:pivotFmt>
        <c:idx val="431"/>
        <c:spPr>
          <a:solidFill>
            <a:schemeClr val="accent6"/>
          </a:solidFill>
          <a:ln>
            <a:noFill/>
          </a:ln>
          <a:effectLst/>
        </c:spPr>
      </c:pivotFmt>
      <c:pivotFmt>
        <c:idx val="432"/>
        <c:spPr>
          <a:solidFill>
            <a:schemeClr val="accent6"/>
          </a:solidFill>
          <a:ln>
            <a:noFill/>
          </a:ln>
          <a:effectLst/>
        </c:spPr>
      </c:pivotFmt>
      <c:pivotFmt>
        <c:idx val="433"/>
        <c:spPr>
          <a:solidFill>
            <a:schemeClr val="accent6"/>
          </a:solidFill>
          <a:ln>
            <a:noFill/>
          </a:ln>
          <a:effectLst/>
        </c:spPr>
      </c:pivotFmt>
      <c:pivotFmt>
        <c:idx val="434"/>
        <c:spPr>
          <a:solidFill>
            <a:schemeClr val="accent6"/>
          </a:solidFill>
          <a:ln>
            <a:noFill/>
          </a:ln>
          <a:effectLst/>
        </c:spPr>
      </c:pivotFmt>
      <c:pivotFmt>
        <c:idx val="435"/>
        <c:spPr>
          <a:solidFill>
            <a:schemeClr val="accent6"/>
          </a:solidFill>
          <a:ln>
            <a:noFill/>
          </a:ln>
          <a:effectLst/>
        </c:spPr>
      </c:pivotFmt>
      <c:pivotFmt>
        <c:idx val="436"/>
        <c:spPr>
          <a:solidFill>
            <a:schemeClr val="accent6"/>
          </a:solidFill>
          <a:ln>
            <a:noFill/>
          </a:ln>
          <a:effectLst/>
        </c:spPr>
      </c:pivotFmt>
      <c:pivotFmt>
        <c:idx val="437"/>
        <c:spPr>
          <a:solidFill>
            <a:schemeClr val="accent6"/>
          </a:solidFill>
          <a:ln>
            <a:noFill/>
          </a:ln>
          <a:effectLst/>
        </c:spPr>
      </c:pivotFmt>
      <c:pivotFmt>
        <c:idx val="438"/>
        <c:spPr>
          <a:solidFill>
            <a:schemeClr val="accent6"/>
          </a:solidFill>
          <a:ln>
            <a:noFill/>
          </a:ln>
          <a:effectLst/>
        </c:spPr>
      </c:pivotFmt>
      <c:pivotFmt>
        <c:idx val="439"/>
        <c:spPr>
          <a:solidFill>
            <a:schemeClr val="accent6"/>
          </a:solidFill>
          <a:ln>
            <a:noFill/>
          </a:ln>
          <a:effectLst/>
        </c:spPr>
      </c:pivotFmt>
      <c:pivotFmt>
        <c:idx val="440"/>
        <c:spPr>
          <a:solidFill>
            <a:schemeClr val="accent6"/>
          </a:solidFill>
          <a:ln>
            <a:noFill/>
          </a:ln>
          <a:effectLst/>
        </c:spPr>
      </c:pivotFmt>
      <c:pivotFmt>
        <c:idx val="441"/>
        <c:spPr>
          <a:solidFill>
            <a:schemeClr val="accent6"/>
          </a:solidFill>
          <a:ln>
            <a:noFill/>
          </a:ln>
          <a:effectLst/>
        </c:spPr>
      </c:pivotFmt>
      <c:pivotFmt>
        <c:idx val="442"/>
        <c:spPr>
          <a:solidFill>
            <a:schemeClr val="accent6"/>
          </a:solidFill>
          <a:ln>
            <a:noFill/>
          </a:ln>
          <a:effectLst/>
        </c:spPr>
      </c:pivotFmt>
      <c:pivotFmt>
        <c:idx val="443"/>
        <c:spPr>
          <a:solidFill>
            <a:schemeClr val="accent6"/>
          </a:solidFill>
          <a:ln>
            <a:noFill/>
          </a:ln>
          <a:effectLst/>
        </c:spPr>
      </c:pivotFmt>
      <c:pivotFmt>
        <c:idx val="444"/>
        <c:spPr>
          <a:solidFill>
            <a:schemeClr val="accent6"/>
          </a:solidFill>
          <a:ln>
            <a:noFill/>
          </a:ln>
          <a:effectLst/>
        </c:spPr>
      </c:pivotFmt>
      <c:pivotFmt>
        <c:idx val="445"/>
        <c:spPr>
          <a:solidFill>
            <a:schemeClr val="accent6"/>
          </a:solidFill>
          <a:ln>
            <a:noFill/>
          </a:ln>
          <a:effectLst/>
        </c:spPr>
      </c:pivotFmt>
      <c:pivotFmt>
        <c:idx val="446"/>
        <c:spPr>
          <a:solidFill>
            <a:schemeClr val="accent6"/>
          </a:solidFill>
          <a:ln>
            <a:noFill/>
          </a:ln>
          <a:effectLst/>
        </c:spPr>
      </c:pivotFmt>
      <c:pivotFmt>
        <c:idx val="447"/>
        <c:spPr>
          <a:solidFill>
            <a:schemeClr val="accent6"/>
          </a:solidFill>
          <a:ln>
            <a:noFill/>
          </a:ln>
          <a:effectLst/>
        </c:spPr>
      </c:pivotFmt>
      <c:pivotFmt>
        <c:idx val="448"/>
        <c:spPr>
          <a:solidFill>
            <a:schemeClr val="accent6"/>
          </a:solidFill>
          <a:ln>
            <a:noFill/>
          </a:ln>
          <a:effectLst/>
        </c:spPr>
      </c:pivotFmt>
      <c:pivotFmt>
        <c:idx val="449"/>
        <c:spPr>
          <a:solidFill>
            <a:schemeClr val="accent6"/>
          </a:solidFill>
          <a:ln>
            <a:noFill/>
          </a:ln>
          <a:effectLst/>
        </c:spPr>
      </c:pivotFmt>
      <c:pivotFmt>
        <c:idx val="450"/>
        <c:spPr>
          <a:solidFill>
            <a:schemeClr val="accent6"/>
          </a:solidFill>
          <a:ln>
            <a:noFill/>
          </a:ln>
          <a:effectLst/>
        </c:spPr>
      </c:pivotFmt>
      <c:pivotFmt>
        <c:idx val="451"/>
        <c:spPr>
          <a:solidFill>
            <a:schemeClr val="accent6"/>
          </a:solidFill>
          <a:ln>
            <a:noFill/>
          </a:ln>
          <a:effectLst/>
        </c:spPr>
      </c:pivotFmt>
      <c:pivotFmt>
        <c:idx val="452"/>
        <c:spPr>
          <a:solidFill>
            <a:schemeClr val="accent6"/>
          </a:solidFill>
          <a:ln>
            <a:noFill/>
          </a:ln>
          <a:effectLst/>
        </c:spPr>
      </c:pivotFmt>
      <c:pivotFmt>
        <c:idx val="453"/>
        <c:spPr>
          <a:solidFill>
            <a:schemeClr val="accent6"/>
          </a:solidFill>
          <a:ln>
            <a:noFill/>
          </a:ln>
          <a:effectLst/>
        </c:spPr>
      </c:pivotFmt>
      <c:pivotFmt>
        <c:idx val="454"/>
        <c:spPr>
          <a:solidFill>
            <a:schemeClr val="accent6"/>
          </a:solidFill>
          <a:ln>
            <a:noFill/>
          </a:ln>
          <a:effectLst/>
        </c:spPr>
      </c:pivotFmt>
      <c:pivotFmt>
        <c:idx val="455"/>
        <c:spPr>
          <a:solidFill>
            <a:schemeClr val="accent6"/>
          </a:solidFill>
          <a:ln>
            <a:noFill/>
          </a:ln>
          <a:effectLst/>
        </c:spPr>
      </c:pivotFmt>
      <c:pivotFmt>
        <c:idx val="456"/>
        <c:spPr>
          <a:solidFill>
            <a:schemeClr val="accent6"/>
          </a:solidFill>
          <a:ln>
            <a:noFill/>
          </a:ln>
          <a:effectLst/>
        </c:spPr>
      </c:pivotFmt>
      <c:pivotFmt>
        <c:idx val="457"/>
        <c:spPr>
          <a:solidFill>
            <a:schemeClr val="accent6"/>
          </a:solidFill>
          <a:ln>
            <a:noFill/>
          </a:ln>
          <a:effectLst/>
        </c:spPr>
      </c:pivotFmt>
      <c:pivotFmt>
        <c:idx val="458"/>
        <c:spPr>
          <a:solidFill>
            <a:schemeClr val="accent6"/>
          </a:solidFill>
          <a:ln>
            <a:noFill/>
          </a:ln>
          <a:effectLst/>
        </c:spPr>
      </c:pivotFmt>
      <c:pivotFmt>
        <c:idx val="459"/>
        <c:spPr>
          <a:solidFill>
            <a:schemeClr val="accent6"/>
          </a:solidFill>
          <a:ln>
            <a:noFill/>
          </a:ln>
          <a:effectLst/>
        </c:spPr>
      </c:pivotFmt>
      <c:pivotFmt>
        <c:idx val="460"/>
        <c:spPr>
          <a:solidFill>
            <a:schemeClr val="accent6"/>
          </a:solidFill>
          <a:ln>
            <a:noFill/>
          </a:ln>
          <a:effectLst/>
        </c:spPr>
      </c:pivotFmt>
      <c:pivotFmt>
        <c:idx val="461"/>
        <c:spPr>
          <a:solidFill>
            <a:schemeClr val="accent6"/>
          </a:solidFill>
          <a:ln>
            <a:noFill/>
          </a:ln>
          <a:effectLst/>
        </c:spPr>
      </c:pivotFmt>
      <c:pivotFmt>
        <c:idx val="462"/>
        <c:spPr>
          <a:solidFill>
            <a:schemeClr val="accent6"/>
          </a:solidFill>
          <a:ln>
            <a:noFill/>
          </a:ln>
          <a:effectLst/>
        </c:spPr>
      </c:pivotFmt>
      <c:pivotFmt>
        <c:idx val="463"/>
        <c:spPr>
          <a:solidFill>
            <a:schemeClr val="accent6"/>
          </a:solidFill>
          <a:ln>
            <a:noFill/>
          </a:ln>
          <a:effectLst/>
        </c:spPr>
      </c:pivotFmt>
      <c:pivotFmt>
        <c:idx val="464"/>
        <c:spPr>
          <a:solidFill>
            <a:schemeClr val="accent6"/>
          </a:solidFill>
          <a:ln>
            <a:noFill/>
          </a:ln>
          <a:effectLst/>
        </c:spPr>
      </c:pivotFmt>
      <c:pivotFmt>
        <c:idx val="465"/>
        <c:spPr>
          <a:solidFill>
            <a:schemeClr val="accent6"/>
          </a:solidFill>
          <a:ln>
            <a:noFill/>
          </a:ln>
          <a:effectLst/>
        </c:spPr>
      </c:pivotFmt>
      <c:pivotFmt>
        <c:idx val="466"/>
        <c:spPr>
          <a:solidFill>
            <a:schemeClr val="accent6"/>
          </a:solidFill>
          <a:ln>
            <a:noFill/>
          </a:ln>
          <a:effectLst/>
        </c:spPr>
      </c:pivotFmt>
      <c:pivotFmt>
        <c:idx val="467"/>
        <c:spPr>
          <a:solidFill>
            <a:schemeClr val="accent6"/>
          </a:solidFill>
          <a:ln>
            <a:noFill/>
          </a:ln>
          <a:effectLst/>
        </c:spPr>
      </c:pivotFmt>
      <c:pivotFmt>
        <c:idx val="468"/>
        <c:spPr>
          <a:solidFill>
            <a:schemeClr val="accent6"/>
          </a:solidFill>
          <a:ln>
            <a:noFill/>
          </a:ln>
          <a:effectLst/>
        </c:spPr>
      </c:pivotFmt>
      <c:pivotFmt>
        <c:idx val="469"/>
        <c:spPr>
          <a:solidFill>
            <a:schemeClr val="accent6"/>
          </a:solidFill>
          <a:ln>
            <a:noFill/>
          </a:ln>
          <a:effectLst/>
        </c:spPr>
      </c:pivotFmt>
      <c:pivotFmt>
        <c:idx val="470"/>
        <c:spPr>
          <a:solidFill>
            <a:schemeClr val="accent6"/>
          </a:solidFill>
          <a:ln>
            <a:noFill/>
          </a:ln>
          <a:effectLst/>
        </c:spPr>
      </c:pivotFmt>
      <c:pivotFmt>
        <c:idx val="471"/>
        <c:spPr>
          <a:solidFill>
            <a:schemeClr val="accent6"/>
          </a:solidFill>
          <a:ln>
            <a:noFill/>
          </a:ln>
          <a:effectLst/>
        </c:spPr>
      </c:pivotFmt>
      <c:pivotFmt>
        <c:idx val="472"/>
        <c:spPr>
          <a:solidFill>
            <a:schemeClr val="accent6"/>
          </a:solidFill>
          <a:ln>
            <a:noFill/>
          </a:ln>
          <a:effectLst/>
        </c:spPr>
      </c:pivotFmt>
      <c:pivotFmt>
        <c:idx val="473"/>
        <c:spPr>
          <a:solidFill>
            <a:schemeClr val="accent6"/>
          </a:solidFill>
          <a:ln>
            <a:noFill/>
          </a:ln>
          <a:effectLst/>
        </c:spPr>
      </c:pivotFmt>
      <c:pivotFmt>
        <c:idx val="474"/>
        <c:spPr>
          <a:solidFill>
            <a:schemeClr val="accent6"/>
          </a:solidFill>
          <a:ln>
            <a:noFill/>
          </a:ln>
          <a:effectLst/>
        </c:spPr>
      </c:pivotFmt>
      <c:pivotFmt>
        <c:idx val="475"/>
        <c:spPr>
          <a:solidFill>
            <a:schemeClr val="accent6"/>
          </a:solidFill>
          <a:ln>
            <a:noFill/>
          </a:ln>
          <a:effectLst/>
        </c:spPr>
      </c:pivotFmt>
      <c:pivotFmt>
        <c:idx val="476"/>
        <c:spPr>
          <a:solidFill>
            <a:schemeClr val="accent6"/>
          </a:solidFill>
          <a:ln>
            <a:noFill/>
          </a:ln>
          <a:effectLst/>
        </c:spPr>
      </c:pivotFmt>
      <c:pivotFmt>
        <c:idx val="477"/>
        <c:spPr>
          <a:solidFill>
            <a:schemeClr val="accent6"/>
          </a:solidFill>
          <a:ln>
            <a:noFill/>
          </a:ln>
          <a:effectLst/>
        </c:spPr>
      </c:pivotFmt>
      <c:pivotFmt>
        <c:idx val="478"/>
        <c:spPr>
          <a:solidFill>
            <a:schemeClr val="accent6"/>
          </a:solidFill>
          <a:ln>
            <a:noFill/>
          </a:ln>
          <a:effectLst/>
        </c:spPr>
      </c:pivotFmt>
      <c:pivotFmt>
        <c:idx val="479"/>
        <c:spPr>
          <a:solidFill>
            <a:schemeClr val="accent6"/>
          </a:solidFill>
          <a:ln>
            <a:noFill/>
          </a:ln>
          <a:effectLst/>
        </c:spPr>
      </c:pivotFmt>
      <c:pivotFmt>
        <c:idx val="480"/>
        <c:spPr>
          <a:solidFill>
            <a:schemeClr val="accent6"/>
          </a:solidFill>
          <a:ln>
            <a:noFill/>
          </a:ln>
          <a:effectLst/>
        </c:spPr>
      </c:pivotFmt>
      <c:pivotFmt>
        <c:idx val="481"/>
        <c:spPr>
          <a:solidFill>
            <a:schemeClr val="accent6"/>
          </a:solidFill>
          <a:ln>
            <a:noFill/>
          </a:ln>
          <a:effectLst/>
        </c:spPr>
      </c:pivotFmt>
      <c:pivotFmt>
        <c:idx val="482"/>
        <c:spPr>
          <a:solidFill>
            <a:schemeClr val="accent6"/>
          </a:solidFill>
          <a:ln>
            <a:noFill/>
          </a:ln>
          <a:effectLst/>
        </c:spPr>
      </c:pivotFmt>
      <c:pivotFmt>
        <c:idx val="483"/>
        <c:spPr>
          <a:solidFill>
            <a:schemeClr val="accent6"/>
          </a:solidFill>
          <a:ln>
            <a:noFill/>
          </a:ln>
          <a:effectLst/>
        </c:spPr>
      </c:pivotFmt>
      <c:pivotFmt>
        <c:idx val="484"/>
        <c:spPr>
          <a:solidFill>
            <a:schemeClr val="accent6"/>
          </a:solidFill>
          <a:ln>
            <a:noFill/>
          </a:ln>
          <a:effectLst/>
        </c:spPr>
      </c:pivotFmt>
      <c:pivotFmt>
        <c:idx val="485"/>
        <c:spPr>
          <a:solidFill>
            <a:schemeClr val="accent6"/>
          </a:solidFill>
          <a:ln>
            <a:noFill/>
          </a:ln>
          <a:effectLst/>
        </c:spPr>
      </c:pivotFmt>
      <c:pivotFmt>
        <c:idx val="486"/>
        <c:spPr>
          <a:solidFill>
            <a:schemeClr val="accent6"/>
          </a:solidFill>
          <a:ln>
            <a:noFill/>
          </a:ln>
          <a:effectLst/>
        </c:spPr>
      </c:pivotFmt>
      <c:pivotFmt>
        <c:idx val="487"/>
        <c:spPr>
          <a:solidFill>
            <a:schemeClr val="accent6"/>
          </a:solidFill>
          <a:ln>
            <a:noFill/>
          </a:ln>
          <a:effectLst/>
        </c:spPr>
      </c:pivotFmt>
      <c:pivotFmt>
        <c:idx val="488"/>
        <c:spPr>
          <a:solidFill>
            <a:schemeClr val="accent6"/>
          </a:solidFill>
          <a:ln>
            <a:noFill/>
          </a:ln>
          <a:effectLst/>
        </c:spPr>
      </c:pivotFmt>
      <c:pivotFmt>
        <c:idx val="489"/>
        <c:spPr>
          <a:solidFill>
            <a:schemeClr val="accent6"/>
          </a:solidFill>
          <a:ln>
            <a:noFill/>
          </a:ln>
          <a:effectLst/>
        </c:spPr>
      </c:pivotFmt>
      <c:pivotFmt>
        <c:idx val="490"/>
        <c:spPr>
          <a:solidFill>
            <a:schemeClr val="accent6"/>
          </a:solidFill>
          <a:ln>
            <a:noFill/>
          </a:ln>
          <a:effectLst/>
        </c:spPr>
      </c:pivotFmt>
      <c:pivotFmt>
        <c:idx val="491"/>
        <c:spPr>
          <a:solidFill>
            <a:schemeClr val="accent6"/>
          </a:solidFill>
          <a:ln>
            <a:noFill/>
          </a:ln>
          <a:effectLst/>
        </c:spPr>
      </c:pivotFmt>
      <c:pivotFmt>
        <c:idx val="492"/>
        <c:spPr>
          <a:solidFill>
            <a:schemeClr val="accent6"/>
          </a:solidFill>
          <a:ln>
            <a:noFill/>
          </a:ln>
          <a:effectLst/>
        </c:spPr>
      </c:pivotFmt>
      <c:pivotFmt>
        <c:idx val="493"/>
        <c:spPr>
          <a:solidFill>
            <a:schemeClr val="accent6"/>
          </a:solidFill>
          <a:ln>
            <a:noFill/>
          </a:ln>
          <a:effectLst/>
        </c:spPr>
      </c:pivotFmt>
      <c:pivotFmt>
        <c:idx val="494"/>
        <c:spPr>
          <a:solidFill>
            <a:schemeClr val="accent6"/>
          </a:solidFill>
          <a:ln>
            <a:noFill/>
          </a:ln>
          <a:effectLst/>
        </c:spPr>
      </c:pivotFmt>
      <c:pivotFmt>
        <c:idx val="495"/>
        <c:spPr>
          <a:solidFill>
            <a:schemeClr val="accent6"/>
          </a:solidFill>
          <a:ln>
            <a:noFill/>
          </a:ln>
          <a:effectLst/>
        </c:spPr>
      </c:pivotFmt>
      <c:pivotFmt>
        <c:idx val="496"/>
        <c:spPr>
          <a:solidFill>
            <a:schemeClr val="accent6"/>
          </a:solidFill>
          <a:ln>
            <a:noFill/>
          </a:ln>
          <a:effectLst/>
        </c:spPr>
      </c:pivotFmt>
      <c:pivotFmt>
        <c:idx val="497"/>
        <c:spPr>
          <a:solidFill>
            <a:schemeClr val="accent6"/>
          </a:solidFill>
          <a:ln>
            <a:noFill/>
          </a:ln>
          <a:effectLst/>
        </c:spPr>
      </c:pivotFmt>
      <c:pivotFmt>
        <c:idx val="498"/>
        <c:spPr>
          <a:solidFill>
            <a:schemeClr val="accent6"/>
          </a:solidFill>
          <a:ln>
            <a:noFill/>
          </a:ln>
          <a:effectLst/>
        </c:spPr>
      </c:pivotFmt>
      <c:pivotFmt>
        <c:idx val="499"/>
        <c:spPr>
          <a:solidFill>
            <a:schemeClr val="accent6"/>
          </a:solidFill>
          <a:ln>
            <a:noFill/>
          </a:ln>
          <a:effectLst/>
        </c:spPr>
      </c:pivotFmt>
      <c:pivotFmt>
        <c:idx val="500"/>
        <c:spPr>
          <a:solidFill>
            <a:schemeClr val="accent6"/>
          </a:solidFill>
          <a:ln>
            <a:noFill/>
          </a:ln>
          <a:effectLst/>
        </c:spPr>
      </c:pivotFmt>
      <c:pivotFmt>
        <c:idx val="501"/>
        <c:spPr>
          <a:solidFill>
            <a:schemeClr val="accent6"/>
          </a:solidFill>
          <a:ln>
            <a:noFill/>
          </a:ln>
          <a:effectLst/>
        </c:spPr>
      </c:pivotFmt>
      <c:pivotFmt>
        <c:idx val="502"/>
        <c:spPr>
          <a:solidFill>
            <a:schemeClr val="accent6"/>
          </a:solidFill>
          <a:ln>
            <a:noFill/>
          </a:ln>
          <a:effectLst/>
        </c:spPr>
      </c:pivotFmt>
      <c:pivotFmt>
        <c:idx val="503"/>
        <c:spPr>
          <a:solidFill>
            <a:schemeClr val="accent6"/>
          </a:solidFill>
          <a:ln>
            <a:noFill/>
          </a:ln>
          <a:effectLst/>
        </c:spPr>
      </c:pivotFmt>
      <c:pivotFmt>
        <c:idx val="504"/>
        <c:spPr>
          <a:solidFill>
            <a:schemeClr val="accent6"/>
          </a:solidFill>
          <a:ln>
            <a:noFill/>
          </a:ln>
          <a:effectLst/>
        </c:spPr>
      </c:pivotFmt>
      <c:pivotFmt>
        <c:idx val="505"/>
        <c:spPr>
          <a:solidFill>
            <a:schemeClr val="accent6"/>
          </a:solidFill>
          <a:ln>
            <a:noFill/>
          </a:ln>
          <a:effectLst/>
        </c:spPr>
      </c:pivotFmt>
      <c:pivotFmt>
        <c:idx val="506"/>
        <c:spPr>
          <a:solidFill>
            <a:schemeClr val="accent6"/>
          </a:solidFill>
          <a:ln>
            <a:noFill/>
          </a:ln>
          <a:effectLst/>
        </c:spPr>
      </c:pivotFmt>
      <c:pivotFmt>
        <c:idx val="507"/>
        <c:spPr>
          <a:solidFill>
            <a:schemeClr val="accent6"/>
          </a:solidFill>
          <a:ln>
            <a:noFill/>
          </a:ln>
          <a:effectLst/>
        </c:spPr>
      </c:pivotFmt>
      <c:pivotFmt>
        <c:idx val="508"/>
        <c:spPr>
          <a:solidFill>
            <a:schemeClr val="accent6"/>
          </a:solidFill>
          <a:ln>
            <a:noFill/>
          </a:ln>
          <a:effectLst/>
        </c:spPr>
      </c:pivotFmt>
      <c:pivotFmt>
        <c:idx val="509"/>
        <c:spPr>
          <a:solidFill>
            <a:schemeClr val="accent6"/>
          </a:solidFill>
          <a:ln>
            <a:noFill/>
          </a:ln>
          <a:effectLst/>
        </c:spPr>
      </c:pivotFmt>
      <c:pivotFmt>
        <c:idx val="510"/>
        <c:spPr>
          <a:solidFill>
            <a:schemeClr val="accent6"/>
          </a:solidFill>
          <a:ln>
            <a:noFill/>
          </a:ln>
          <a:effectLst/>
        </c:spPr>
      </c:pivotFmt>
      <c:pivotFmt>
        <c:idx val="511"/>
        <c:spPr>
          <a:solidFill>
            <a:schemeClr val="accent6"/>
          </a:solidFill>
          <a:ln>
            <a:noFill/>
          </a:ln>
          <a:effectLst/>
        </c:spPr>
      </c:pivotFmt>
      <c:pivotFmt>
        <c:idx val="512"/>
        <c:spPr>
          <a:solidFill>
            <a:schemeClr val="accent6"/>
          </a:solidFill>
          <a:ln>
            <a:noFill/>
          </a:ln>
          <a:effectLst/>
        </c:spPr>
      </c:pivotFmt>
      <c:pivotFmt>
        <c:idx val="513"/>
        <c:spPr>
          <a:solidFill>
            <a:schemeClr val="accent6"/>
          </a:solidFill>
          <a:ln>
            <a:noFill/>
          </a:ln>
          <a:effectLst/>
        </c:spPr>
      </c:pivotFmt>
      <c:pivotFmt>
        <c:idx val="514"/>
        <c:spPr>
          <a:solidFill>
            <a:schemeClr val="accent6"/>
          </a:solidFill>
          <a:ln>
            <a:noFill/>
          </a:ln>
          <a:effectLst/>
        </c:spPr>
      </c:pivotFmt>
      <c:pivotFmt>
        <c:idx val="515"/>
        <c:spPr>
          <a:solidFill>
            <a:schemeClr val="accent6"/>
          </a:solidFill>
          <a:ln>
            <a:noFill/>
          </a:ln>
          <a:effectLst/>
        </c:spPr>
      </c:pivotFmt>
      <c:pivotFmt>
        <c:idx val="516"/>
        <c:spPr>
          <a:solidFill>
            <a:schemeClr val="accent6"/>
          </a:solidFill>
          <a:ln>
            <a:noFill/>
          </a:ln>
          <a:effectLst/>
        </c:spPr>
      </c:pivotFmt>
      <c:pivotFmt>
        <c:idx val="517"/>
        <c:spPr>
          <a:solidFill>
            <a:schemeClr val="accent6"/>
          </a:solidFill>
          <a:ln>
            <a:noFill/>
          </a:ln>
          <a:effectLst/>
        </c:spPr>
      </c:pivotFmt>
      <c:pivotFmt>
        <c:idx val="518"/>
        <c:spPr>
          <a:solidFill>
            <a:schemeClr val="accent6"/>
          </a:solidFill>
          <a:ln>
            <a:noFill/>
          </a:ln>
          <a:effectLst/>
        </c:spPr>
      </c:pivotFmt>
      <c:pivotFmt>
        <c:idx val="519"/>
        <c:spPr>
          <a:solidFill>
            <a:schemeClr val="accent6"/>
          </a:solidFill>
          <a:ln>
            <a:noFill/>
          </a:ln>
          <a:effectLst/>
        </c:spPr>
      </c:pivotFmt>
      <c:pivotFmt>
        <c:idx val="520"/>
        <c:spPr>
          <a:solidFill>
            <a:schemeClr val="accent6"/>
          </a:solidFill>
          <a:ln>
            <a:noFill/>
          </a:ln>
          <a:effectLst/>
        </c:spPr>
      </c:pivotFmt>
      <c:pivotFmt>
        <c:idx val="521"/>
        <c:spPr>
          <a:solidFill>
            <a:schemeClr val="accent6"/>
          </a:solidFill>
          <a:ln>
            <a:noFill/>
          </a:ln>
          <a:effectLst/>
        </c:spPr>
      </c:pivotFmt>
      <c:pivotFmt>
        <c:idx val="522"/>
        <c:spPr>
          <a:solidFill>
            <a:schemeClr val="accent6"/>
          </a:solidFill>
          <a:ln>
            <a:noFill/>
          </a:ln>
          <a:effectLst/>
        </c:spPr>
      </c:pivotFmt>
      <c:pivotFmt>
        <c:idx val="523"/>
        <c:spPr>
          <a:solidFill>
            <a:schemeClr val="accent6"/>
          </a:solidFill>
          <a:ln>
            <a:noFill/>
          </a:ln>
          <a:effectLst/>
        </c:spPr>
      </c:pivotFmt>
      <c:pivotFmt>
        <c:idx val="524"/>
        <c:spPr>
          <a:solidFill>
            <a:schemeClr val="accent6"/>
          </a:solidFill>
          <a:ln>
            <a:noFill/>
          </a:ln>
          <a:effectLst/>
        </c:spPr>
      </c:pivotFmt>
      <c:pivotFmt>
        <c:idx val="525"/>
        <c:spPr>
          <a:solidFill>
            <a:schemeClr val="accent6"/>
          </a:solidFill>
          <a:ln>
            <a:noFill/>
          </a:ln>
          <a:effectLst/>
        </c:spPr>
      </c:pivotFmt>
      <c:pivotFmt>
        <c:idx val="526"/>
        <c:spPr>
          <a:solidFill>
            <a:schemeClr val="accent6"/>
          </a:solidFill>
          <a:ln>
            <a:noFill/>
          </a:ln>
          <a:effectLst/>
        </c:spPr>
      </c:pivotFmt>
      <c:pivotFmt>
        <c:idx val="527"/>
        <c:spPr>
          <a:solidFill>
            <a:schemeClr val="accent6"/>
          </a:solidFill>
          <a:ln>
            <a:noFill/>
          </a:ln>
          <a:effectLst/>
        </c:spPr>
      </c:pivotFmt>
      <c:pivotFmt>
        <c:idx val="528"/>
        <c:spPr>
          <a:solidFill>
            <a:schemeClr val="accent6"/>
          </a:solidFill>
          <a:ln>
            <a:noFill/>
          </a:ln>
          <a:effectLst/>
        </c:spPr>
      </c:pivotFmt>
      <c:pivotFmt>
        <c:idx val="529"/>
        <c:spPr>
          <a:solidFill>
            <a:schemeClr val="accent6"/>
          </a:solidFill>
          <a:ln>
            <a:noFill/>
          </a:ln>
          <a:effectLst/>
        </c:spPr>
      </c:pivotFmt>
      <c:pivotFmt>
        <c:idx val="530"/>
        <c:spPr>
          <a:solidFill>
            <a:schemeClr val="accent6"/>
          </a:solidFill>
          <a:ln>
            <a:noFill/>
          </a:ln>
          <a:effectLst/>
        </c:spPr>
      </c:pivotFmt>
      <c:pivotFmt>
        <c:idx val="531"/>
        <c:spPr>
          <a:solidFill>
            <a:schemeClr val="accent6"/>
          </a:solidFill>
          <a:ln>
            <a:noFill/>
          </a:ln>
          <a:effectLst/>
        </c:spPr>
      </c:pivotFmt>
      <c:pivotFmt>
        <c:idx val="532"/>
        <c:spPr>
          <a:solidFill>
            <a:schemeClr val="accent6"/>
          </a:solidFill>
          <a:ln>
            <a:noFill/>
          </a:ln>
          <a:effectLst/>
        </c:spPr>
      </c:pivotFmt>
      <c:pivotFmt>
        <c:idx val="533"/>
        <c:spPr>
          <a:solidFill>
            <a:schemeClr val="accent6"/>
          </a:solidFill>
          <a:ln>
            <a:noFill/>
          </a:ln>
          <a:effectLst/>
        </c:spPr>
      </c:pivotFmt>
      <c:pivotFmt>
        <c:idx val="534"/>
        <c:spPr>
          <a:solidFill>
            <a:schemeClr val="accent6"/>
          </a:solidFill>
          <a:ln>
            <a:noFill/>
          </a:ln>
          <a:effectLst/>
        </c:spPr>
      </c:pivotFmt>
      <c:pivotFmt>
        <c:idx val="535"/>
        <c:spPr>
          <a:solidFill>
            <a:schemeClr val="accent6"/>
          </a:solidFill>
          <a:ln>
            <a:noFill/>
          </a:ln>
          <a:effectLst/>
        </c:spPr>
      </c:pivotFmt>
      <c:pivotFmt>
        <c:idx val="536"/>
        <c:spPr>
          <a:solidFill>
            <a:schemeClr val="accent6"/>
          </a:solidFill>
          <a:ln>
            <a:noFill/>
          </a:ln>
          <a:effectLst/>
        </c:spPr>
      </c:pivotFmt>
      <c:pivotFmt>
        <c:idx val="537"/>
        <c:spPr>
          <a:solidFill>
            <a:schemeClr val="accent6"/>
          </a:solidFill>
          <a:ln>
            <a:noFill/>
          </a:ln>
          <a:effectLst/>
        </c:spPr>
      </c:pivotFmt>
      <c:pivotFmt>
        <c:idx val="538"/>
        <c:spPr>
          <a:solidFill>
            <a:schemeClr val="accent6"/>
          </a:solidFill>
          <a:ln>
            <a:noFill/>
          </a:ln>
          <a:effectLst/>
        </c:spPr>
      </c:pivotFmt>
      <c:pivotFmt>
        <c:idx val="539"/>
        <c:spPr>
          <a:solidFill>
            <a:schemeClr val="accent6"/>
          </a:solidFill>
          <a:ln>
            <a:noFill/>
          </a:ln>
          <a:effectLst/>
        </c:spPr>
      </c:pivotFmt>
      <c:pivotFmt>
        <c:idx val="540"/>
        <c:spPr>
          <a:solidFill>
            <a:schemeClr val="accent6"/>
          </a:solidFill>
          <a:ln>
            <a:noFill/>
          </a:ln>
          <a:effectLst/>
        </c:spPr>
      </c:pivotFmt>
      <c:pivotFmt>
        <c:idx val="541"/>
        <c:spPr>
          <a:solidFill>
            <a:schemeClr val="accent6"/>
          </a:solidFill>
          <a:ln>
            <a:noFill/>
          </a:ln>
          <a:effectLst/>
        </c:spPr>
      </c:pivotFmt>
      <c:pivotFmt>
        <c:idx val="542"/>
        <c:spPr>
          <a:solidFill>
            <a:schemeClr val="accent6"/>
          </a:solidFill>
          <a:ln>
            <a:noFill/>
          </a:ln>
          <a:effectLst/>
        </c:spPr>
      </c:pivotFmt>
      <c:pivotFmt>
        <c:idx val="543"/>
        <c:spPr>
          <a:solidFill>
            <a:schemeClr val="accent6"/>
          </a:solidFill>
          <a:ln>
            <a:noFill/>
          </a:ln>
          <a:effectLst/>
        </c:spPr>
      </c:pivotFmt>
      <c:pivotFmt>
        <c:idx val="544"/>
        <c:spPr>
          <a:solidFill>
            <a:schemeClr val="accent6"/>
          </a:solidFill>
          <a:ln>
            <a:noFill/>
          </a:ln>
          <a:effectLst/>
        </c:spPr>
      </c:pivotFmt>
      <c:pivotFmt>
        <c:idx val="545"/>
        <c:spPr>
          <a:solidFill>
            <a:schemeClr val="accent6"/>
          </a:solidFill>
          <a:ln>
            <a:noFill/>
          </a:ln>
          <a:effectLst/>
        </c:spPr>
      </c:pivotFmt>
      <c:pivotFmt>
        <c:idx val="546"/>
        <c:spPr>
          <a:solidFill>
            <a:schemeClr val="accent6"/>
          </a:solidFill>
          <a:ln>
            <a:noFill/>
          </a:ln>
          <a:effectLst/>
        </c:spPr>
      </c:pivotFmt>
      <c:pivotFmt>
        <c:idx val="547"/>
        <c:spPr>
          <a:solidFill>
            <a:schemeClr val="accent6"/>
          </a:solidFill>
          <a:ln>
            <a:noFill/>
          </a:ln>
          <a:effectLst/>
        </c:spPr>
      </c:pivotFmt>
      <c:pivotFmt>
        <c:idx val="548"/>
        <c:spPr>
          <a:solidFill>
            <a:schemeClr val="accent6"/>
          </a:solidFill>
          <a:ln>
            <a:noFill/>
          </a:ln>
          <a:effectLst/>
        </c:spPr>
      </c:pivotFmt>
      <c:pivotFmt>
        <c:idx val="549"/>
        <c:spPr>
          <a:solidFill>
            <a:schemeClr val="accent6"/>
          </a:solidFill>
          <a:ln>
            <a:noFill/>
          </a:ln>
          <a:effectLst/>
        </c:spPr>
      </c:pivotFmt>
      <c:pivotFmt>
        <c:idx val="550"/>
        <c:spPr>
          <a:solidFill>
            <a:schemeClr val="accent6"/>
          </a:solidFill>
          <a:ln>
            <a:noFill/>
          </a:ln>
          <a:effectLst/>
        </c:spPr>
      </c:pivotFmt>
      <c:pivotFmt>
        <c:idx val="551"/>
        <c:spPr>
          <a:solidFill>
            <a:schemeClr val="accent6"/>
          </a:solidFill>
          <a:ln>
            <a:noFill/>
          </a:ln>
          <a:effectLst/>
        </c:spPr>
      </c:pivotFmt>
      <c:pivotFmt>
        <c:idx val="552"/>
        <c:spPr>
          <a:solidFill>
            <a:schemeClr val="accent6"/>
          </a:solidFill>
          <a:ln>
            <a:noFill/>
          </a:ln>
          <a:effectLst/>
        </c:spPr>
      </c:pivotFmt>
      <c:pivotFmt>
        <c:idx val="553"/>
        <c:spPr>
          <a:solidFill>
            <a:schemeClr val="accent6"/>
          </a:solidFill>
          <a:ln>
            <a:noFill/>
          </a:ln>
          <a:effectLst/>
        </c:spPr>
      </c:pivotFmt>
      <c:pivotFmt>
        <c:idx val="554"/>
        <c:spPr>
          <a:solidFill>
            <a:schemeClr val="accent6"/>
          </a:solidFill>
          <a:ln>
            <a:noFill/>
          </a:ln>
          <a:effectLst/>
        </c:spPr>
      </c:pivotFmt>
      <c:pivotFmt>
        <c:idx val="555"/>
        <c:spPr>
          <a:solidFill>
            <a:schemeClr val="accent6"/>
          </a:solidFill>
          <a:ln>
            <a:noFill/>
          </a:ln>
          <a:effectLst/>
        </c:spPr>
      </c:pivotFmt>
      <c:pivotFmt>
        <c:idx val="556"/>
        <c:spPr>
          <a:solidFill>
            <a:schemeClr val="accent6"/>
          </a:solidFill>
          <a:ln>
            <a:noFill/>
          </a:ln>
          <a:effectLst/>
        </c:spPr>
      </c:pivotFmt>
      <c:pivotFmt>
        <c:idx val="557"/>
        <c:spPr>
          <a:solidFill>
            <a:schemeClr val="accent6"/>
          </a:solidFill>
          <a:ln>
            <a:noFill/>
          </a:ln>
          <a:effectLst/>
        </c:spPr>
      </c:pivotFmt>
      <c:pivotFmt>
        <c:idx val="558"/>
        <c:spPr>
          <a:solidFill>
            <a:schemeClr val="accent6"/>
          </a:solidFill>
          <a:ln>
            <a:noFill/>
          </a:ln>
          <a:effectLst/>
        </c:spPr>
      </c:pivotFmt>
      <c:pivotFmt>
        <c:idx val="559"/>
        <c:spPr>
          <a:solidFill>
            <a:schemeClr val="accent6"/>
          </a:solidFill>
          <a:ln>
            <a:noFill/>
          </a:ln>
          <a:effectLst/>
        </c:spPr>
      </c:pivotFmt>
      <c:pivotFmt>
        <c:idx val="560"/>
        <c:spPr>
          <a:solidFill>
            <a:schemeClr val="accent6"/>
          </a:solidFill>
          <a:ln>
            <a:noFill/>
          </a:ln>
          <a:effectLst/>
        </c:spPr>
      </c:pivotFmt>
      <c:pivotFmt>
        <c:idx val="561"/>
        <c:spPr>
          <a:solidFill>
            <a:schemeClr val="accent6"/>
          </a:solidFill>
          <a:ln>
            <a:noFill/>
          </a:ln>
          <a:effectLst/>
        </c:spPr>
      </c:pivotFmt>
      <c:pivotFmt>
        <c:idx val="562"/>
        <c:spPr>
          <a:solidFill>
            <a:schemeClr val="accent6"/>
          </a:solidFill>
          <a:ln>
            <a:noFill/>
          </a:ln>
          <a:effectLst/>
        </c:spPr>
      </c:pivotFmt>
      <c:pivotFmt>
        <c:idx val="563"/>
        <c:spPr>
          <a:solidFill>
            <a:schemeClr val="accent6"/>
          </a:solidFill>
          <a:ln>
            <a:noFill/>
          </a:ln>
          <a:effectLst/>
        </c:spPr>
      </c:pivotFmt>
      <c:pivotFmt>
        <c:idx val="564"/>
        <c:spPr>
          <a:solidFill>
            <a:schemeClr val="accent6"/>
          </a:solidFill>
          <a:ln>
            <a:noFill/>
          </a:ln>
          <a:effectLst/>
        </c:spPr>
      </c:pivotFmt>
      <c:pivotFmt>
        <c:idx val="565"/>
        <c:spPr>
          <a:solidFill>
            <a:schemeClr val="accent6"/>
          </a:solidFill>
          <a:ln>
            <a:noFill/>
          </a:ln>
          <a:effectLst/>
        </c:spPr>
      </c:pivotFmt>
      <c:pivotFmt>
        <c:idx val="566"/>
        <c:spPr>
          <a:solidFill>
            <a:schemeClr val="accent6"/>
          </a:solidFill>
          <a:ln>
            <a:noFill/>
          </a:ln>
          <a:effectLst/>
        </c:spPr>
      </c:pivotFmt>
      <c:pivotFmt>
        <c:idx val="567"/>
        <c:spPr>
          <a:solidFill>
            <a:schemeClr val="accent6"/>
          </a:solidFill>
          <a:ln>
            <a:noFill/>
          </a:ln>
          <a:effectLst/>
        </c:spPr>
      </c:pivotFmt>
      <c:pivotFmt>
        <c:idx val="568"/>
        <c:spPr>
          <a:solidFill>
            <a:schemeClr val="accent6"/>
          </a:solidFill>
          <a:ln>
            <a:noFill/>
          </a:ln>
          <a:effectLst/>
        </c:spPr>
      </c:pivotFmt>
      <c:pivotFmt>
        <c:idx val="569"/>
        <c:spPr>
          <a:solidFill>
            <a:schemeClr val="accent6"/>
          </a:solidFill>
          <a:ln>
            <a:noFill/>
          </a:ln>
          <a:effectLst/>
        </c:spPr>
      </c:pivotFmt>
      <c:pivotFmt>
        <c:idx val="570"/>
        <c:spPr>
          <a:solidFill>
            <a:schemeClr val="accent6"/>
          </a:solidFill>
          <a:ln>
            <a:noFill/>
          </a:ln>
          <a:effectLst/>
        </c:spPr>
      </c:pivotFmt>
      <c:pivotFmt>
        <c:idx val="571"/>
        <c:spPr>
          <a:solidFill>
            <a:schemeClr val="accent6"/>
          </a:solidFill>
          <a:ln>
            <a:noFill/>
          </a:ln>
          <a:effectLst/>
        </c:spPr>
      </c:pivotFmt>
      <c:pivotFmt>
        <c:idx val="572"/>
        <c:spPr>
          <a:solidFill>
            <a:schemeClr val="accent6"/>
          </a:solidFill>
          <a:ln>
            <a:noFill/>
          </a:ln>
          <a:effectLst/>
        </c:spPr>
      </c:pivotFmt>
      <c:pivotFmt>
        <c:idx val="573"/>
        <c:spPr>
          <a:solidFill>
            <a:schemeClr val="accent6"/>
          </a:solidFill>
          <a:ln>
            <a:noFill/>
          </a:ln>
          <a:effectLst/>
        </c:spPr>
      </c:pivotFmt>
      <c:pivotFmt>
        <c:idx val="574"/>
        <c:spPr>
          <a:solidFill>
            <a:schemeClr val="accent6"/>
          </a:solidFill>
          <a:ln>
            <a:noFill/>
          </a:ln>
          <a:effectLst/>
        </c:spPr>
      </c:pivotFmt>
      <c:pivotFmt>
        <c:idx val="575"/>
        <c:spPr>
          <a:solidFill>
            <a:schemeClr val="accent6"/>
          </a:solidFill>
          <a:ln>
            <a:noFill/>
          </a:ln>
          <a:effectLst/>
        </c:spPr>
      </c:pivotFmt>
      <c:pivotFmt>
        <c:idx val="576"/>
        <c:spPr>
          <a:solidFill>
            <a:schemeClr val="accent6"/>
          </a:solidFill>
          <a:ln>
            <a:noFill/>
          </a:ln>
          <a:effectLst/>
        </c:spPr>
      </c:pivotFmt>
      <c:pivotFmt>
        <c:idx val="577"/>
        <c:spPr>
          <a:solidFill>
            <a:schemeClr val="accent6"/>
          </a:solidFill>
          <a:ln>
            <a:noFill/>
          </a:ln>
          <a:effectLst/>
        </c:spPr>
      </c:pivotFmt>
      <c:pivotFmt>
        <c:idx val="578"/>
        <c:spPr>
          <a:solidFill>
            <a:schemeClr val="accent6"/>
          </a:solidFill>
          <a:ln>
            <a:noFill/>
          </a:ln>
          <a:effectLst/>
        </c:spPr>
      </c:pivotFmt>
      <c:pivotFmt>
        <c:idx val="579"/>
        <c:spPr>
          <a:solidFill>
            <a:schemeClr val="accent6"/>
          </a:solidFill>
          <a:ln>
            <a:noFill/>
          </a:ln>
          <a:effectLst/>
        </c:spPr>
      </c:pivotFmt>
      <c:pivotFmt>
        <c:idx val="580"/>
        <c:spPr>
          <a:solidFill>
            <a:schemeClr val="accent6"/>
          </a:solidFill>
          <a:ln>
            <a:noFill/>
          </a:ln>
          <a:effectLst/>
        </c:spPr>
      </c:pivotFmt>
      <c:pivotFmt>
        <c:idx val="581"/>
        <c:spPr>
          <a:solidFill>
            <a:schemeClr val="accent6"/>
          </a:solidFill>
          <a:ln>
            <a:noFill/>
          </a:ln>
          <a:effectLst/>
        </c:spPr>
      </c:pivotFmt>
      <c:pivotFmt>
        <c:idx val="582"/>
        <c:spPr>
          <a:solidFill>
            <a:schemeClr val="accent6"/>
          </a:solidFill>
          <a:ln>
            <a:noFill/>
          </a:ln>
          <a:effectLst/>
        </c:spPr>
      </c:pivotFmt>
      <c:pivotFmt>
        <c:idx val="583"/>
        <c:spPr>
          <a:solidFill>
            <a:schemeClr val="accent6"/>
          </a:solidFill>
          <a:ln>
            <a:noFill/>
          </a:ln>
          <a:effectLst/>
        </c:spPr>
      </c:pivotFmt>
      <c:pivotFmt>
        <c:idx val="584"/>
        <c:spPr>
          <a:solidFill>
            <a:schemeClr val="accent6"/>
          </a:solidFill>
          <a:ln>
            <a:noFill/>
          </a:ln>
          <a:effectLst/>
        </c:spPr>
      </c:pivotFmt>
      <c:pivotFmt>
        <c:idx val="585"/>
        <c:spPr>
          <a:solidFill>
            <a:schemeClr val="accent6"/>
          </a:solidFill>
          <a:ln>
            <a:noFill/>
          </a:ln>
          <a:effectLst/>
        </c:spPr>
      </c:pivotFmt>
      <c:pivotFmt>
        <c:idx val="586"/>
        <c:spPr>
          <a:solidFill>
            <a:schemeClr val="accent6"/>
          </a:solidFill>
          <a:ln>
            <a:noFill/>
          </a:ln>
          <a:effectLst/>
        </c:spPr>
      </c:pivotFmt>
      <c:pivotFmt>
        <c:idx val="587"/>
        <c:spPr>
          <a:solidFill>
            <a:schemeClr val="accent6"/>
          </a:solidFill>
          <a:ln>
            <a:noFill/>
          </a:ln>
          <a:effectLst/>
        </c:spPr>
      </c:pivotFmt>
      <c:pivotFmt>
        <c:idx val="588"/>
        <c:spPr>
          <a:solidFill>
            <a:schemeClr val="accent6"/>
          </a:solidFill>
          <a:ln>
            <a:noFill/>
          </a:ln>
          <a:effectLst/>
        </c:spPr>
      </c:pivotFmt>
      <c:pivotFmt>
        <c:idx val="589"/>
        <c:spPr>
          <a:solidFill>
            <a:schemeClr val="accent6"/>
          </a:solidFill>
          <a:ln>
            <a:noFill/>
          </a:ln>
          <a:effectLst/>
        </c:spPr>
      </c:pivotFmt>
      <c:pivotFmt>
        <c:idx val="590"/>
        <c:spPr>
          <a:solidFill>
            <a:schemeClr val="accent6"/>
          </a:solidFill>
          <a:ln>
            <a:noFill/>
          </a:ln>
          <a:effectLst/>
        </c:spPr>
      </c:pivotFmt>
      <c:pivotFmt>
        <c:idx val="591"/>
        <c:spPr>
          <a:solidFill>
            <a:schemeClr val="accent6"/>
          </a:solidFill>
          <a:ln>
            <a:noFill/>
          </a:ln>
          <a:effectLst/>
        </c:spPr>
      </c:pivotFmt>
      <c:pivotFmt>
        <c:idx val="592"/>
        <c:spPr>
          <a:solidFill>
            <a:schemeClr val="accent6"/>
          </a:solidFill>
          <a:ln>
            <a:noFill/>
          </a:ln>
          <a:effectLst/>
        </c:spPr>
      </c:pivotFmt>
      <c:pivotFmt>
        <c:idx val="593"/>
        <c:spPr>
          <a:solidFill>
            <a:schemeClr val="accent6"/>
          </a:solidFill>
          <a:ln>
            <a:noFill/>
          </a:ln>
          <a:effectLst/>
        </c:spPr>
      </c:pivotFmt>
      <c:pivotFmt>
        <c:idx val="594"/>
        <c:spPr>
          <a:solidFill>
            <a:schemeClr val="accent6"/>
          </a:solidFill>
          <a:ln>
            <a:noFill/>
          </a:ln>
          <a:effectLst/>
        </c:spPr>
      </c:pivotFmt>
      <c:pivotFmt>
        <c:idx val="595"/>
        <c:spPr>
          <a:solidFill>
            <a:schemeClr val="accent6"/>
          </a:solidFill>
          <a:ln>
            <a:noFill/>
          </a:ln>
          <a:effectLst/>
        </c:spPr>
      </c:pivotFmt>
      <c:pivotFmt>
        <c:idx val="596"/>
        <c:spPr>
          <a:solidFill>
            <a:schemeClr val="accent6"/>
          </a:solidFill>
          <a:ln>
            <a:noFill/>
          </a:ln>
          <a:effectLst/>
        </c:spPr>
      </c:pivotFmt>
      <c:pivotFmt>
        <c:idx val="597"/>
        <c:spPr>
          <a:solidFill>
            <a:schemeClr val="accent6"/>
          </a:solidFill>
          <a:ln>
            <a:noFill/>
          </a:ln>
          <a:effectLst/>
        </c:spPr>
      </c:pivotFmt>
      <c:pivotFmt>
        <c:idx val="598"/>
        <c:spPr>
          <a:solidFill>
            <a:schemeClr val="accent6"/>
          </a:solidFill>
          <a:ln>
            <a:noFill/>
          </a:ln>
          <a:effectLst/>
        </c:spPr>
      </c:pivotFmt>
      <c:pivotFmt>
        <c:idx val="599"/>
        <c:spPr>
          <a:solidFill>
            <a:schemeClr val="accent6"/>
          </a:solidFill>
          <a:ln>
            <a:noFill/>
          </a:ln>
          <a:effectLst/>
        </c:spPr>
      </c:pivotFmt>
      <c:pivotFmt>
        <c:idx val="600"/>
        <c:spPr>
          <a:solidFill>
            <a:schemeClr val="accent6"/>
          </a:solidFill>
          <a:ln>
            <a:noFill/>
          </a:ln>
          <a:effectLst/>
        </c:spPr>
      </c:pivotFmt>
      <c:pivotFmt>
        <c:idx val="601"/>
        <c:spPr>
          <a:solidFill>
            <a:schemeClr val="accent6"/>
          </a:solidFill>
          <a:ln>
            <a:noFill/>
          </a:ln>
          <a:effectLst/>
        </c:spPr>
      </c:pivotFmt>
      <c:pivotFmt>
        <c:idx val="602"/>
        <c:spPr>
          <a:solidFill>
            <a:schemeClr val="accent6"/>
          </a:solidFill>
          <a:ln>
            <a:noFill/>
          </a:ln>
          <a:effectLst/>
        </c:spPr>
      </c:pivotFmt>
      <c:pivotFmt>
        <c:idx val="603"/>
        <c:spPr>
          <a:solidFill>
            <a:schemeClr val="accent6"/>
          </a:solidFill>
          <a:ln>
            <a:noFill/>
          </a:ln>
          <a:effectLst/>
        </c:spPr>
      </c:pivotFmt>
      <c:pivotFmt>
        <c:idx val="604"/>
        <c:spPr>
          <a:solidFill>
            <a:schemeClr val="accent6"/>
          </a:solidFill>
          <a:ln>
            <a:noFill/>
          </a:ln>
          <a:effectLst/>
        </c:spPr>
      </c:pivotFmt>
      <c:pivotFmt>
        <c:idx val="605"/>
        <c:spPr>
          <a:solidFill>
            <a:schemeClr val="accent6"/>
          </a:solidFill>
          <a:ln>
            <a:noFill/>
          </a:ln>
          <a:effectLst/>
        </c:spPr>
      </c:pivotFmt>
      <c:pivotFmt>
        <c:idx val="606"/>
        <c:spPr>
          <a:solidFill>
            <a:schemeClr val="accent6"/>
          </a:solidFill>
          <a:ln>
            <a:noFill/>
          </a:ln>
          <a:effectLst/>
        </c:spPr>
      </c:pivotFmt>
      <c:pivotFmt>
        <c:idx val="607"/>
        <c:spPr>
          <a:solidFill>
            <a:schemeClr val="accent6"/>
          </a:solidFill>
          <a:ln>
            <a:noFill/>
          </a:ln>
          <a:effectLst/>
        </c:spPr>
      </c:pivotFmt>
      <c:pivotFmt>
        <c:idx val="608"/>
        <c:spPr>
          <a:solidFill>
            <a:schemeClr val="accent6"/>
          </a:solidFill>
          <a:ln>
            <a:noFill/>
          </a:ln>
          <a:effectLst/>
        </c:spPr>
      </c:pivotFmt>
      <c:pivotFmt>
        <c:idx val="609"/>
        <c:spPr>
          <a:solidFill>
            <a:schemeClr val="accent6"/>
          </a:solidFill>
          <a:ln>
            <a:noFill/>
          </a:ln>
          <a:effectLst/>
        </c:spPr>
      </c:pivotFmt>
      <c:pivotFmt>
        <c:idx val="610"/>
        <c:spPr>
          <a:solidFill>
            <a:schemeClr val="accent6"/>
          </a:solidFill>
          <a:ln>
            <a:noFill/>
          </a:ln>
          <a:effectLst/>
        </c:spPr>
      </c:pivotFmt>
      <c:pivotFmt>
        <c:idx val="611"/>
        <c:spPr>
          <a:solidFill>
            <a:schemeClr val="accent6"/>
          </a:solidFill>
          <a:ln>
            <a:noFill/>
          </a:ln>
          <a:effectLst/>
        </c:spPr>
      </c:pivotFmt>
      <c:pivotFmt>
        <c:idx val="612"/>
        <c:spPr>
          <a:solidFill>
            <a:schemeClr val="accent6"/>
          </a:solidFill>
          <a:ln>
            <a:noFill/>
          </a:ln>
          <a:effectLst/>
        </c:spPr>
      </c:pivotFmt>
      <c:pivotFmt>
        <c:idx val="613"/>
        <c:spPr>
          <a:solidFill>
            <a:schemeClr val="accent6"/>
          </a:solidFill>
          <a:ln>
            <a:noFill/>
          </a:ln>
          <a:effectLst/>
        </c:spPr>
      </c:pivotFmt>
      <c:pivotFmt>
        <c:idx val="614"/>
        <c:spPr>
          <a:solidFill>
            <a:schemeClr val="accent6"/>
          </a:solidFill>
          <a:ln>
            <a:noFill/>
          </a:ln>
          <a:effectLst/>
        </c:spPr>
      </c:pivotFmt>
      <c:pivotFmt>
        <c:idx val="615"/>
        <c:spPr>
          <a:solidFill>
            <a:schemeClr val="accent6"/>
          </a:solidFill>
          <a:ln>
            <a:noFill/>
          </a:ln>
          <a:effectLst/>
        </c:spPr>
      </c:pivotFmt>
      <c:pivotFmt>
        <c:idx val="616"/>
        <c:spPr>
          <a:solidFill>
            <a:schemeClr val="accent6"/>
          </a:solidFill>
          <a:ln>
            <a:noFill/>
          </a:ln>
          <a:effectLst/>
        </c:spPr>
      </c:pivotFmt>
      <c:pivotFmt>
        <c:idx val="617"/>
        <c:spPr>
          <a:solidFill>
            <a:schemeClr val="accent6"/>
          </a:solidFill>
          <a:ln>
            <a:noFill/>
          </a:ln>
          <a:effectLst/>
        </c:spPr>
      </c:pivotFmt>
      <c:pivotFmt>
        <c:idx val="618"/>
        <c:spPr>
          <a:solidFill>
            <a:schemeClr val="accent6"/>
          </a:solidFill>
          <a:ln>
            <a:noFill/>
          </a:ln>
          <a:effectLst/>
        </c:spPr>
      </c:pivotFmt>
      <c:pivotFmt>
        <c:idx val="619"/>
        <c:spPr>
          <a:solidFill>
            <a:schemeClr val="accent6"/>
          </a:solidFill>
          <a:ln>
            <a:noFill/>
          </a:ln>
          <a:effectLst/>
        </c:spPr>
      </c:pivotFmt>
      <c:pivotFmt>
        <c:idx val="620"/>
        <c:spPr>
          <a:solidFill>
            <a:schemeClr val="accent6"/>
          </a:solidFill>
          <a:ln>
            <a:noFill/>
          </a:ln>
          <a:effectLst/>
        </c:spPr>
      </c:pivotFmt>
      <c:pivotFmt>
        <c:idx val="621"/>
        <c:spPr>
          <a:solidFill>
            <a:schemeClr val="accent6"/>
          </a:solidFill>
          <a:ln>
            <a:noFill/>
          </a:ln>
          <a:effectLst/>
        </c:spPr>
      </c:pivotFmt>
      <c:pivotFmt>
        <c:idx val="622"/>
        <c:spPr>
          <a:solidFill>
            <a:schemeClr val="accent6"/>
          </a:solidFill>
          <a:ln>
            <a:noFill/>
          </a:ln>
          <a:effectLst/>
        </c:spPr>
      </c:pivotFmt>
      <c:pivotFmt>
        <c:idx val="623"/>
        <c:spPr>
          <a:solidFill>
            <a:schemeClr val="accent6"/>
          </a:solidFill>
          <a:ln>
            <a:noFill/>
          </a:ln>
          <a:effectLst/>
        </c:spPr>
      </c:pivotFmt>
      <c:pivotFmt>
        <c:idx val="624"/>
        <c:spPr>
          <a:solidFill>
            <a:schemeClr val="accent6"/>
          </a:solidFill>
          <a:ln>
            <a:noFill/>
          </a:ln>
          <a:effectLst/>
        </c:spPr>
      </c:pivotFmt>
      <c:pivotFmt>
        <c:idx val="625"/>
        <c:spPr>
          <a:solidFill>
            <a:schemeClr val="accent6"/>
          </a:solidFill>
          <a:ln>
            <a:noFill/>
          </a:ln>
          <a:effectLst/>
        </c:spPr>
      </c:pivotFmt>
      <c:pivotFmt>
        <c:idx val="626"/>
        <c:spPr>
          <a:solidFill>
            <a:schemeClr val="accent6"/>
          </a:solidFill>
          <a:ln>
            <a:noFill/>
          </a:ln>
          <a:effectLst/>
        </c:spPr>
      </c:pivotFmt>
      <c:pivotFmt>
        <c:idx val="627"/>
        <c:spPr>
          <a:solidFill>
            <a:schemeClr val="accent6"/>
          </a:solidFill>
          <a:ln>
            <a:noFill/>
          </a:ln>
          <a:effectLst/>
        </c:spPr>
      </c:pivotFmt>
      <c:pivotFmt>
        <c:idx val="628"/>
        <c:spPr>
          <a:solidFill>
            <a:schemeClr val="accent6"/>
          </a:solidFill>
          <a:ln>
            <a:noFill/>
          </a:ln>
          <a:effectLst/>
        </c:spPr>
      </c:pivotFmt>
      <c:pivotFmt>
        <c:idx val="629"/>
        <c:spPr>
          <a:solidFill>
            <a:schemeClr val="accent6"/>
          </a:solidFill>
          <a:ln>
            <a:noFill/>
          </a:ln>
          <a:effectLst/>
        </c:spPr>
      </c:pivotFmt>
      <c:pivotFmt>
        <c:idx val="630"/>
        <c:spPr>
          <a:solidFill>
            <a:schemeClr val="accent6"/>
          </a:solidFill>
          <a:ln>
            <a:noFill/>
          </a:ln>
          <a:effectLst/>
        </c:spPr>
      </c:pivotFmt>
      <c:pivotFmt>
        <c:idx val="631"/>
        <c:spPr>
          <a:solidFill>
            <a:schemeClr val="accent6"/>
          </a:solidFill>
          <a:ln>
            <a:noFill/>
          </a:ln>
          <a:effectLst/>
        </c:spPr>
      </c:pivotFmt>
      <c:pivotFmt>
        <c:idx val="632"/>
        <c:spPr>
          <a:solidFill>
            <a:schemeClr val="accent6"/>
          </a:solidFill>
          <a:ln>
            <a:noFill/>
          </a:ln>
          <a:effectLst/>
        </c:spPr>
      </c:pivotFmt>
      <c:pivotFmt>
        <c:idx val="633"/>
        <c:spPr>
          <a:solidFill>
            <a:schemeClr val="accent6"/>
          </a:solidFill>
          <a:ln>
            <a:noFill/>
          </a:ln>
          <a:effectLst/>
        </c:spPr>
      </c:pivotFmt>
      <c:pivotFmt>
        <c:idx val="634"/>
        <c:spPr>
          <a:solidFill>
            <a:schemeClr val="accent6"/>
          </a:solidFill>
          <a:ln>
            <a:noFill/>
          </a:ln>
          <a:effectLst/>
        </c:spPr>
      </c:pivotFmt>
      <c:pivotFmt>
        <c:idx val="635"/>
        <c:spPr>
          <a:solidFill>
            <a:schemeClr val="accent6"/>
          </a:solidFill>
          <a:ln>
            <a:noFill/>
          </a:ln>
          <a:effectLst/>
        </c:spPr>
      </c:pivotFmt>
      <c:pivotFmt>
        <c:idx val="636"/>
        <c:spPr>
          <a:solidFill>
            <a:schemeClr val="accent6"/>
          </a:solidFill>
          <a:ln>
            <a:noFill/>
          </a:ln>
          <a:effectLst/>
        </c:spPr>
      </c:pivotFmt>
      <c:pivotFmt>
        <c:idx val="637"/>
        <c:spPr>
          <a:solidFill>
            <a:schemeClr val="accent6"/>
          </a:solidFill>
          <a:ln>
            <a:noFill/>
          </a:ln>
          <a:effectLst/>
        </c:spPr>
      </c:pivotFmt>
      <c:pivotFmt>
        <c:idx val="638"/>
        <c:spPr>
          <a:solidFill>
            <a:schemeClr val="accent6"/>
          </a:solidFill>
          <a:ln>
            <a:noFill/>
          </a:ln>
          <a:effectLst/>
        </c:spPr>
      </c:pivotFmt>
      <c:pivotFmt>
        <c:idx val="639"/>
        <c:spPr>
          <a:solidFill>
            <a:schemeClr val="accent6"/>
          </a:solidFill>
          <a:ln>
            <a:noFill/>
          </a:ln>
          <a:effectLst/>
        </c:spPr>
      </c:pivotFmt>
      <c:pivotFmt>
        <c:idx val="640"/>
        <c:spPr>
          <a:solidFill>
            <a:schemeClr val="accent6"/>
          </a:solidFill>
          <a:ln>
            <a:noFill/>
          </a:ln>
          <a:effectLst/>
        </c:spPr>
      </c:pivotFmt>
      <c:pivotFmt>
        <c:idx val="641"/>
        <c:spPr>
          <a:solidFill>
            <a:schemeClr val="accent6"/>
          </a:solidFill>
          <a:ln>
            <a:noFill/>
          </a:ln>
          <a:effectLst/>
        </c:spPr>
      </c:pivotFmt>
      <c:pivotFmt>
        <c:idx val="642"/>
        <c:spPr>
          <a:solidFill>
            <a:schemeClr val="accent6"/>
          </a:solidFill>
          <a:ln>
            <a:noFill/>
          </a:ln>
          <a:effectLst/>
        </c:spPr>
      </c:pivotFmt>
      <c:pivotFmt>
        <c:idx val="643"/>
        <c:spPr>
          <a:solidFill>
            <a:schemeClr val="accent6"/>
          </a:solidFill>
          <a:ln>
            <a:noFill/>
          </a:ln>
          <a:effectLst/>
        </c:spPr>
      </c:pivotFmt>
      <c:pivotFmt>
        <c:idx val="644"/>
        <c:spPr>
          <a:solidFill>
            <a:schemeClr val="accent6"/>
          </a:solidFill>
          <a:ln>
            <a:noFill/>
          </a:ln>
          <a:effectLst/>
        </c:spPr>
      </c:pivotFmt>
      <c:pivotFmt>
        <c:idx val="645"/>
        <c:spPr>
          <a:solidFill>
            <a:schemeClr val="accent6"/>
          </a:solidFill>
          <a:ln>
            <a:noFill/>
          </a:ln>
          <a:effectLst/>
        </c:spPr>
      </c:pivotFmt>
      <c:pivotFmt>
        <c:idx val="646"/>
        <c:spPr>
          <a:solidFill>
            <a:schemeClr val="accent6"/>
          </a:solidFill>
          <a:ln>
            <a:noFill/>
          </a:ln>
          <a:effectLst/>
        </c:spPr>
      </c:pivotFmt>
      <c:pivotFmt>
        <c:idx val="647"/>
        <c:spPr>
          <a:solidFill>
            <a:schemeClr val="accent6"/>
          </a:solidFill>
          <a:ln>
            <a:noFill/>
          </a:ln>
          <a:effectLst/>
        </c:spPr>
      </c:pivotFmt>
      <c:pivotFmt>
        <c:idx val="648"/>
        <c:spPr>
          <a:solidFill>
            <a:schemeClr val="accent6"/>
          </a:solidFill>
          <a:ln>
            <a:noFill/>
          </a:ln>
          <a:effectLst/>
        </c:spPr>
      </c:pivotFmt>
      <c:pivotFmt>
        <c:idx val="649"/>
        <c:spPr>
          <a:solidFill>
            <a:schemeClr val="accent6"/>
          </a:solidFill>
          <a:ln>
            <a:noFill/>
          </a:ln>
          <a:effectLst/>
        </c:spPr>
      </c:pivotFmt>
      <c:pivotFmt>
        <c:idx val="650"/>
        <c:spPr>
          <a:solidFill>
            <a:schemeClr val="accent6"/>
          </a:solidFill>
          <a:ln>
            <a:noFill/>
          </a:ln>
          <a:effectLst/>
        </c:spPr>
      </c:pivotFmt>
      <c:pivotFmt>
        <c:idx val="651"/>
        <c:spPr>
          <a:solidFill>
            <a:schemeClr val="accent6"/>
          </a:solidFill>
          <a:ln>
            <a:noFill/>
          </a:ln>
          <a:effectLst/>
        </c:spPr>
      </c:pivotFmt>
      <c:pivotFmt>
        <c:idx val="652"/>
        <c:spPr>
          <a:solidFill>
            <a:schemeClr val="accent6"/>
          </a:solidFill>
          <a:ln>
            <a:noFill/>
          </a:ln>
          <a:effectLst/>
        </c:spPr>
      </c:pivotFmt>
      <c:pivotFmt>
        <c:idx val="653"/>
        <c:spPr>
          <a:solidFill>
            <a:schemeClr val="accent6"/>
          </a:solidFill>
          <a:ln>
            <a:noFill/>
          </a:ln>
          <a:effectLst/>
        </c:spPr>
      </c:pivotFmt>
      <c:pivotFmt>
        <c:idx val="654"/>
        <c:spPr>
          <a:solidFill>
            <a:schemeClr val="accent6"/>
          </a:solidFill>
          <a:ln>
            <a:noFill/>
          </a:ln>
          <a:effectLst/>
        </c:spPr>
      </c:pivotFmt>
      <c:pivotFmt>
        <c:idx val="655"/>
        <c:spPr>
          <a:solidFill>
            <a:schemeClr val="accent6"/>
          </a:solidFill>
          <a:ln>
            <a:noFill/>
          </a:ln>
          <a:effectLst/>
        </c:spPr>
      </c:pivotFmt>
      <c:pivotFmt>
        <c:idx val="656"/>
        <c:spPr>
          <a:solidFill>
            <a:schemeClr val="accent6"/>
          </a:solidFill>
          <a:ln>
            <a:noFill/>
          </a:ln>
          <a:effectLst/>
        </c:spPr>
      </c:pivotFmt>
      <c:pivotFmt>
        <c:idx val="657"/>
        <c:spPr>
          <a:solidFill>
            <a:schemeClr val="accent6"/>
          </a:solidFill>
          <a:ln>
            <a:noFill/>
          </a:ln>
          <a:effectLst/>
        </c:spPr>
      </c:pivotFmt>
      <c:pivotFmt>
        <c:idx val="658"/>
        <c:spPr>
          <a:solidFill>
            <a:schemeClr val="accent6"/>
          </a:solidFill>
          <a:ln>
            <a:noFill/>
          </a:ln>
          <a:effectLst/>
        </c:spPr>
      </c:pivotFmt>
      <c:pivotFmt>
        <c:idx val="659"/>
        <c:spPr>
          <a:solidFill>
            <a:schemeClr val="accent6"/>
          </a:solidFill>
          <a:ln>
            <a:noFill/>
          </a:ln>
          <a:effectLst/>
        </c:spPr>
      </c:pivotFmt>
      <c:pivotFmt>
        <c:idx val="660"/>
        <c:spPr>
          <a:solidFill>
            <a:schemeClr val="accent6"/>
          </a:solidFill>
          <a:ln>
            <a:noFill/>
          </a:ln>
          <a:effectLst/>
        </c:spPr>
      </c:pivotFmt>
      <c:pivotFmt>
        <c:idx val="661"/>
        <c:spPr>
          <a:solidFill>
            <a:schemeClr val="accent6"/>
          </a:solidFill>
          <a:ln>
            <a:noFill/>
          </a:ln>
          <a:effectLst/>
        </c:spPr>
      </c:pivotFmt>
      <c:pivotFmt>
        <c:idx val="662"/>
        <c:spPr>
          <a:solidFill>
            <a:schemeClr val="accent6"/>
          </a:solidFill>
          <a:ln>
            <a:noFill/>
          </a:ln>
          <a:effectLst/>
        </c:spPr>
      </c:pivotFmt>
      <c:pivotFmt>
        <c:idx val="663"/>
        <c:spPr>
          <a:solidFill>
            <a:schemeClr val="accent6"/>
          </a:solidFill>
          <a:ln>
            <a:noFill/>
          </a:ln>
          <a:effectLst/>
        </c:spPr>
      </c:pivotFmt>
      <c:pivotFmt>
        <c:idx val="664"/>
        <c:spPr>
          <a:solidFill>
            <a:schemeClr val="accent6"/>
          </a:solidFill>
          <a:ln>
            <a:noFill/>
          </a:ln>
          <a:effectLst/>
        </c:spPr>
      </c:pivotFmt>
      <c:pivotFmt>
        <c:idx val="665"/>
        <c:spPr>
          <a:solidFill>
            <a:schemeClr val="accent6"/>
          </a:solidFill>
          <a:ln>
            <a:noFill/>
          </a:ln>
          <a:effectLst/>
        </c:spPr>
      </c:pivotFmt>
      <c:pivotFmt>
        <c:idx val="666"/>
        <c:spPr>
          <a:solidFill>
            <a:schemeClr val="accent6"/>
          </a:solidFill>
          <a:ln>
            <a:noFill/>
          </a:ln>
          <a:effectLst/>
        </c:spPr>
      </c:pivotFmt>
      <c:pivotFmt>
        <c:idx val="667"/>
        <c:spPr>
          <a:solidFill>
            <a:schemeClr val="accent6"/>
          </a:solidFill>
          <a:ln>
            <a:noFill/>
          </a:ln>
          <a:effectLst/>
        </c:spPr>
      </c:pivotFmt>
      <c:pivotFmt>
        <c:idx val="668"/>
        <c:spPr>
          <a:solidFill>
            <a:schemeClr val="accent6"/>
          </a:solidFill>
          <a:ln>
            <a:noFill/>
          </a:ln>
          <a:effectLst/>
        </c:spPr>
      </c:pivotFmt>
      <c:pivotFmt>
        <c:idx val="669"/>
        <c:spPr>
          <a:solidFill>
            <a:schemeClr val="accent6"/>
          </a:solidFill>
          <a:ln>
            <a:noFill/>
          </a:ln>
          <a:effectLst/>
        </c:spPr>
      </c:pivotFmt>
      <c:pivotFmt>
        <c:idx val="670"/>
        <c:spPr>
          <a:solidFill>
            <a:schemeClr val="accent6"/>
          </a:solidFill>
          <a:ln>
            <a:noFill/>
          </a:ln>
          <a:effectLst/>
        </c:spPr>
      </c:pivotFmt>
      <c:pivotFmt>
        <c:idx val="671"/>
        <c:spPr>
          <a:solidFill>
            <a:schemeClr val="accent6"/>
          </a:solidFill>
          <a:ln>
            <a:noFill/>
          </a:ln>
          <a:effectLst/>
        </c:spPr>
      </c:pivotFmt>
      <c:pivotFmt>
        <c:idx val="672"/>
        <c:spPr>
          <a:solidFill>
            <a:schemeClr val="accent6"/>
          </a:solidFill>
          <a:ln>
            <a:noFill/>
          </a:ln>
          <a:effectLst/>
        </c:spPr>
      </c:pivotFmt>
      <c:pivotFmt>
        <c:idx val="673"/>
        <c:spPr>
          <a:solidFill>
            <a:schemeClr val="accent6"/>
          </a:solidFill>
          <a:ln>
            <a:noFill/>
          </a:ln>
          <a:effectLst/>
        </c:spPr>
      </c:pivotFmt>
      <c:pivotFmt>
        <c:idx val="674"/>
        <c:spPr>
          <a:solidFill>
            <a:schemeClr val="accent6"/>
          </a:solidFill>
          <a:ln>
            <a:noFill/>
          </a:ln>
          <a:effectLst/>
        </c:spPr>
      </c:pivotFmt>
      <c:pivotFmt>
        <c:idx val="675"/>
        <c:spPr>
          <a:solidFill>
            <a:schemeClr val="accent6"/>
          </a:solidFill>
          <a:ln>
            <a:noFill/>
          </a:ln>
          <a:effectLst/>
        </c:spPr>
      </c:pivotFmt>
      <c:pivotFmt>
        <c:idx val="676"/>
        <c:spPr>
          <a:solidFill>
            <a:schemeClr val="accent6"/>
          </a:solidFill>
          <a:ln>
            <a:noFill/>
          </a:ln>
          <a:effectLst/>
        </c:spPr>
      </c:pivotFmt>
      <c:pivotFmt>
        <c:idx val="677"/>
        <c:spPr>
          <a:solidFill>
            <a:schemeClr val="accent6"/>
          </a:solidFill>
          <a:ln>
            <a:noFill/>
          </a:ln>
          <a:effectLst/>
        </c:spPr>
      </c:pivotFmt>
      <c:pivotFmt>
        <c:idx val="678"/>
        <c:spPr>
          <a:solidFill>
            <a:schemeClr val="accent6"/>
          </a:solidFill>
          <a:ln>
            <a:noFill/>
          </a:ln>
          <a:effectLst/>
        </c:spPr>
      </c:pivotFmt>
      <c:pivotFmt>
        <c:idx val="679"/>
        <c:spPr>
          <a:solidFill>
            <a:schemeClr val="accent6"/>
          </a:solidFill>
          <a:ln>
            <a:noFill/>
          </a:ln>
          <a:effectLst/>
        </c:spPr>
      </c:pivotFmt>
      <c:pivotFmt>
        <c:idx val="680"/>
        <c:spPr>
          <a:solidFill>
            <a:schemeClr val="accent6"/>
          </a:solidFill>
          <a:ln>
            <a:noFill/>
          </a:ln>
          <a:effectLst/>
        </c:spPr>
      </c:pivotFmt>
      <c:pivotFmt>
        <c:idx val="681"/>
        <c:spPr>
          <a:solidFill>
            <a:schemeClr val="accent6"/>
          </a:solidFill>
          <a:ln>
            <a:noFill/>
          </a:ln>
          <a:effectLst/>
        </c:spPr>
      </c:pivotFmt>
      <c:pivotFmt>
        <c:idx val="682"/>
        <c:spPr>
          <a:solidFill>
            <a:schemeClr val="accent6"/>
          </a:solidFill>
          <a:ln>
            <a:noFill/>
          </a:ln>
          <a:effectLst/>
        </c:spPr>
      </c:pivotFmt>
      <c:pivotFmt>
        <c:idx val="683"/>
        <c:spPr>
          <a:solidFill>
            <a:schemeClr val="accent6"/>
          </a:solidFill>
          <a:ln>
            <a:noFill/>
          </a:ln>
          <a:effectLst/>
        </c:spPr>
      </c:pivotFmt>
      <c:pivotFmt>
        <c:idx val="684"/>
        <c:spPr>
          <a:solidFill>
            <a:schemeClr val="accent6"/>
          </a:solidFill>
          <a:ln>
            <a:noFill/>
          </a:ln>
          <a:effectLst/>
        </c:spPr>
      </c:pivotFmt>
      <c:pivotFmt>
        <c:idx val="685"/>
        <c:spPr>
          <a:solidFill>
            <a:schemeClr val="accent6"/>
          </a:solidFill>
          <a:ln>
            <a:noFill/>
          </a:ln>
          <a:effectLst/>
        </c:spPr>
      </c:pivotFmt>
      <c:pivotFmt>
        <c:idx val="686"/>
        <c:spPr>
          <a:solidFill>
            <a:schemeClr val="accent6"/>
          </a:solidFill>
          <a:ln>
            <a:noFill/>
          </a:ln>
          <a:effectLst/>
        </c:spPr>
      </c:pivotFmt>
      <c:pivotFmt>
        <c:idx val="687"/>
        <c:spPr>
          <a:solidFill>
            <a:schemeClr val="accent6"/>
          </a:solidFill>
          <a:ln>
            <a:noFill/>
          </a:ln>
          <a:effectLst/>
        </c:spPr>
      </c:pivotFmt>
      <c:pivotFmt>
        <c:idx val="688"/>
        <c:spPr>
          <a:solidFill>
            <a:schemeClr val="accent6"/>
          </a:solidFill>
          <a:ln>
            <a:noFill/>
          </a:ln>
          <a:effectLst/>
        </c:spPr>
      </c:pivotFmt>
      <c:pivotFmt>
        <c:idx val="689"/>
        <c:spPr>
          <a:solidFill>
            <a:schemeClr val="accent6"/>
          </a:solidFill>
          <a:ln>
            <a:noFill/>
          </a:ln>
          <a:effectLst/>
        </c:spPr>
      </c:pivotFmt>
      <c:pivotFmt>
        <c:idx val="690"/>
        <c:spPr>
          <a:solidFill>
            <a:schemeClr val="accent6"/>
          </a:solidFill>
          <a:ln>
            <a:noFill/>
          </a:ln>
          <a:effectLst/>
        </c:spPr>
      </c:pivotFmt>
      <c:pivotFmt>
        <c:idx val="691"/>
        <c:spPr>
          <a:solidFill>
            <a:schemeClr val="accent6"/>
          </a:solidFill>
          <a:ln>
            <a:noFill/>
          </a:ln>
          <a:effectLst/>
        </c:spPr>
      </c:pivotFmt>
      <c:pivotFmt>
        <c:idx val="692"/>
        <c:spPr>
          <a:solidFill>
            <a:schemeClr val="accent6"/>
          </a:solidFill>
          <a:ln>
            <a:noFill/>
          </a:ln>
          <a:effectLst/>
        </c:spPr>
      </c:pivotFmt>
      <c:pivotFmt>
        <c:idx val="693"/>
        <c:spPr>
          <a:solidFill>
            <a:schemeClr val="accent6"/>
          </a:solidFill>
          <a:ln>
            <a:noFill/>
          </a:ln>
          <a:effectLst/>
        </c:spPr>
      </c:pivotFmt>
      <c:pivotFmt>
        <c:idx val="694"/>
        <c:spPr>
          <a:solidFill>
            <a:schemeClr val="accent6"/>
          </a:solidFill>
          <a:ln>
            <a:noFill/>
          </a:ln>
          <a:effectLst/>
        </c:spPr>
      </c:pivotFmt>
      <c:pivotFmt>
        <c:idx val="695"/>
        <c:spPr>
          <a:solidFill>
            <a:schemeClr val="accent6"/>
          </a:solidFill>
          <a:ln>
            <a:noFill/>
          </a:ln>
          <a:effectLst/>
        </c:spPr>
      </c:pivotFmt>
      <c:pivotFmt>
        <c:idx val="696"/>
        <c:spPr>
          <a:solidFill>
            <a:schemeClr val="accent6"/>
          </a:solidFill>
          <a:ln>
            <a:noFill/>
          </a:ln>
          <a:effectLst/>
        </c:spPr>
      </c:pivotFmt>
      <c:pivotFmt>
        <c:idx val="697"/>
        <c:spPr>
          <a:solidFill>
            <a:schemeClr val="accent6"/>
          </a:solidFill>
          <a:ln>
            <a:noFill/>
          </a:ln>
          <a:effectLst/>
        </c:spPr>
      </c:pivotFmt>
      <c:pivotFmt>
        <c:idx val="698"/>
        <c:spPr>
          <a:solidFill>
            <a:schemeClr val="accent6"/>
          </a:solidFill>
          <a:ln>
            <a:noFill/>
          </a:ln>
          <a:effectLst/>
        </c:spPr>
      </c:pivotFmt>
      <c:pivotFmt>
        <c:idx val="699"/>
        <c:spPr>
          <a:solidFill>
            <a:schemeClr val="accent6"/>
          </a:solidFill>
          <a:ln>
            <a:noFill/>
          </a:ln>
          <a:effectLst/>
        </c:spPr>
      </c:pivotFmt>
      <c:pivotFmt>
        <c:idx val="700"/>
        <c:spPr>
          <a:solidFill>
            <a:schemeClr val="accent6"/>
          </a:solidFill>
          <a:ln>
            <a:noFill/>
          </a:ln>
          <a:effectLst/>
        </c:spPr>
      </c:pivotFmt>
      <c:pivotFmt>
        <c:idx val="701"/>
        <c:spPr>
          <a:solidFill>
            <a:schemeClr val="accent6"/>
          </a:solidFill>
          <a:ln>
            <a:noFill/>
          </a:ln>
          <a:effectLst/>
        </c:spPr>
      </c:pivotFmt>
      <c:pivotFmt>
        <c:idx val="702"/>
        <c:spPr>
          <a:solidFill>
            <a:schemeClr val="accent6"/>
          </a:solidFill>
          <a:ln>
            <a:noFill/>
          </a:ln>
          <a:effectLst/>
        </c:spPr>
      </c:pivotFmt>
      <c:pivotFmt>
        <c:idx val="703"/>
        <c:spPr>
          <a:solidFill>
            <a:schemeClr val="accent6"/>
          </a:solidFill>
          <a:ln>
            <a:noFill/>
          </a:ln>
          <a:effectLst/>
        </c:spPr>
      </c:pivotFmt>
      <c:pivotFmt>
        <c:idx val="704"/>
        <c:spPr>
          <a:solidFill>
            <a:schemeClr val="accent6"/>
          </a:solidFill>
          <a:ln>
            <a:noFill/>
          </a:ln>
          <a:effectLst/>
        </c:spPr>
      </c:pivotFmt>
      <c:pivotFmt>
        <c:idx val="705"/>
        <c:spPr>
          <a:solidFill>
            <a:schemeClr val="accent6"/>
          </a:solidFill>
          <a:ln>
            <a:noFill/>
          </a:ln>
          <a:effectLst/>
        </c:spPr>
      </c:pivotFmt>
      <c:pivotFmt>
        <c:idx val="706"/>
        <c:spPr>
          <a:solidFill>
            <a:schemeClr val="accent6"/>
          </a:solidFill>
          <a:ln>
            <a:noFill/>
          </a:ln>
          <a:effectLst/>
        </c:spPr>
      </c:pivotFmt>
      <c:pivotFmt>
        <c:idx val="707"/>
        <c:spPr>
          <a:solidFill>
            <a:schemeClr val="accent6"/>
          </a:solidFill>
          <a:ln>
            <a:noFill/>
          </a:ln>
          <a:effectLst/>
        </c:spPr>
      </c:pivotFmt>
      <c:pivotFmt>
        <c:idx val="708"/>
        <c:spPr>
          <a:solidFill>
            <a:schemeClr val="accent6"/>
          </a:solidFill>
          <a:ln>
            <a:noFill/>
          </a:ln>
          <a:effectLst/>
        </c:spPr>
      </c:pivotFmt>
      <c:pivotFmt>
        <c:idx val="709"/>
        <c:spPr>
          <a:solidFill>
            <a:schemeClr val="accent6"/>
          </a:solidFill>
          <a:ln>
            <a:noFill/>
          </a:ln>
          <a:effectLst/>
        </c:spPr>
      </c:pivotFmt>
      <c:pivotFmt>
        <c:idx val="710"/>
        <c:spPr>
          <a:solidFill>
            <a:schemeClr val="accent6"/>
          </a:solidFill>
          <a:ln>
            <a:noFill/>
          </a:ln>
          <a:effectLst/>
        </c:spPr>
      </c:pivotFmt>
      <c:pivotFmt>
        <c:idx val="711"/>
        <c:spPr>
          <a:solidFill>
            <a:schemeClr val="accent6"/>
          </a:solidFill>
          <a:ln>
            <a:noFill/>
          </a:ln>
          <a:effectLst/>
        </c:spPr>
      </c:pivotFmt>
      <c:pivotFmt>
        <c:idx val="712"/>
        <c:spPr>
          <a:solidFill>
            <a:schemeClr val="accent6"/>
          </a:solidFill>
          <a:ln>
            <a:noFill/>
          </a:ln>
          <a:effectLst/>
        </c:spPr>
      </c:pivotFmt>
      <c:pivotFmt>
        <c:idx val="713"/>
        <c:spPr>
          <a:solidFill>
            <a:schemeClr val="accent6"/>
          </a:solidFill>
          <a:ln>
            <a:noFill/>
          </a:ln>
          <a:effectLst/>
        </c:spPr>
      </c:pivotFmt>
      <c:pivotFmt>
        <c:idx val="714"/>
        <c:spPr>
          <a:solidFill>
            <a:schemeClr val="accent6"/>
          </a:solidFill>
          <a:ln>
            <a:noFill/>
          </a:ln>
          <a:effectLst/>
        </c:spPr>
      </c:pivotFmt>
      <c:pivotFmt>
        <c:idx val="715"/>
        <c:spPr>
          <a:solidFill>
            <a:schemeClr val="accent6"/>
          </a:solidFill>
          <a:ln>
            <a:noFill/>
          </a:ln>
          <a:effectLst/>
        </c:spPr>
      </c:pivotFmt>
      <c:pivotFmt>
        <c:idx val="716"/>
        <c:spPr>
          <a:solidFill>
            <a:schemeClr val="accent6"/>
          </a:solidFill>
          <a:ln>
            <a:noFill/>
          </a:ln>
          <a:effectLst/>
        </c:spPr>
      </c:pivotFmt>
      <c:pivotFmt>
        <c:idx val="717"/>
        <c:spPr>
          <a:solidFill>
            <a:schemeClr val="accent6"/>
          </a:solidFill>
          <a:ln>
            <a:noFill/>
          </a:ln>
          <a:effectLst/>
        </c:spPr>
      </c:pivotFmt>
      <c:pivotFmt>
        <c:idx val="718"/>
        <c:spPr>
          <a:solidFill>
            <a:schemeClr val="accent6"/>
          </a:solidFill>
          <a:ln>
            <a:noFill/>
          </a:ln>
          <a:effectLst/>
        </c:spPr>
      </c:pivotFmt>
      <c:pivotFmt>
        <c:idx val="719"/>
        <c:spPr>
          <a:solidFill>
            <a:schemeClr val="accent6"/>
          </a:solidFill>
          <a:ln>
            <a:noFill/>
          </a:ln>
          <a:effectLst/>
        </c:spPr>
      </c:pivotFmt>
      <c:pivotFmt>
        <c:idx val="720"/>
        <c:spPr>
          <a:solidFill>
            <a:schemeClr val="accent6"/>
          </a:solidFill>
          <a:ln>
            <a:noFill/>
          </a:ln>
          <a:effectLst/>
        </c:spPr>
      </c:pivotFmt>
      <c:pivotFmt>
        <c:idx val="721"/>
        <c:spPr>
          <a:solidFill>
            <a:schemeClr val="accent6"/>
          </a:solidFill>
          <a:ln>
            <a:noFill/>
          </a:ln>
          <a:effectLst/>
        </c:spPr>
      </c:pivotFmt>
      <c:pivotFmt>
        <c:idx val="722"/>
        <c:spPr>
          <a:solidFill>
            <a:schemeClr val="accent6"/>
          </a:solidFill>
          <a:ln>
            <a:noFill/>
          </a:ln>
          <a:effectLst/>
        </c:spPr>
      </c:pivotFmt>
      <c:pivotFmt>
        <c:idx val="723"/>
        <c:spPr>
          <a:solidFill>
            <a:schemeClr val="accent6"/>
          </a:solidFill>
          <a:ln>
            <a:noFill/>
          </a:ln>
          <a:effectLst/>
        </c:spPr>
      </c:pivotFmt>
      <c:pivotFmt>
        <c:idx val="724"/>
        <c:spPr>
          <a:solidFill>
            <a:schemeClr val="accent6"/>
          </a:solidFill>
          <a:ln>
            <a:noFill/>
          </a:ln>
          <a:effectLst/>
        </c:spPr>
      </c:pivotFmt>
      <c:pivotFmt>
        <c:idx val="725"/>
        <c:spPr>
          <a:solidFill>
            <a:schemeClr val="accent6"/>
          </a:solidFill>
          <a:ln>
            <a:noFill/>
          </a:ln>
          <a:effectLst/>
        </c:spPr>
      </c:pivotFmt>
      <c:pivotFmt>
        <c:idx val="726"/>
        <c:spPr>
          <a:solidFill>
            <a:schemeClr val="accent6"/>
          </a:solidFill>
          <a:ln>
            <a:noFill/>
          </a:ln>
          <a:effectLst/>
        </c:spPr>
      </c:pivotFmt>
      <c:pivotFmt>
        <c:idx val="727"/>
        <c:spPr>
          <a:solidFill>
            <a:schemeClr val="accent6"/>
          </a:solidFill>
          <a:ln>
            <a:noFill/>
          </a:ln>
          <a:effectLst/>
        </c:spPr>
      </c:pivotFmt>
      <c:pivotFmt>
        <c:idx val="728"/>
        <c:spPr>
          <a:solidFill>
            <a:schemeClr val="accent6"/>
          </a:solidFill>
          <a:ln>
            <a:noFill/>
          </a:ln>
          <a:effectLst/>
        </c:spPr>
      </c:pivotFmt>
      <c:pivotFmt>
        <c:idx val="729"/>
        <c:spPr>
          <a:solidFill>
            <a:schemeClr val="accent6"/>
          </a:solidFill>
          <a:ln>
            <a:noFill/>
          </a:ln>
          <a:effectLst/>
        </c:spPr>
      </c:pivotFmt>
      <c:pivotFmt>
        <c:idx val="730"/>
        <c:spPr>
          <a:solidFill>
            <a:schemeClr val="accent6"/>
          </a:solidFill>
          <a:ln>
            <a:noFill/>
          </a:ln>
          <a:effectLst/>
        </c:spPr>
      </c:pivotFmt>
      <c:pivotFmt>
        <c:idx val="731"/>
        <c:spPr>
          <a:solidFill>
            <a:schemeClr val="accent6"/>
          </a:solidFill>
          <a:ln>
            <a:noFill/>
          </a:ln>
          <a:effectLst/>
        </c:spPr>
      </c:pivotFmt>
      <c:pivotFmt>
        <c:idx val="732"/>
        <c:spPr>
          <a:solidFill>
            <a:schemeClr val="accent6"/>
          </a:solidFill>
          <a:ln>
            <a:noFill/>
          </a:ln>
          <a:effectLst/>
        </c:spPr>
      </c:pivotFmt>
      <c:pivotFmt>
        <c:idx val="733"/>
        <c:spPr>
          <a:solidFill>
            <a:schemeClr val="accent6"/>
          </a:solidFill>
          <a:ln>
            <a:noFill/>
          </a:ln>
          <a:effectLst/>
        </c:spPr>
      </c:pivotFmt>
      <c:pivotFmt>
        <c:idx val="734"/>
        <c:spPr>
          <a:solidFill>
            <a:schemeClr val="accent6"/>
          </a:solidFill>
          <a:ln>
            <a:noFill/>
          </a:ln>
          <a:effectLst/>
        </c:spPr>
      </c:pivotFmt>
      <c:pivotFmt>
        <c:idx val="735"/>
        <c:spPr>
          <a:solidFill>
            <a:schemeClr val="accent6"/>
          </a:solidFill>
          <a:ln>
            <a:noFill/>
          </a:ln>
          <a:effectLst/>
        </c:spPr>
      </c:pivotFmt>
      <c:pivotFmt>
        <c:idx val="736"/>
        <c:spPr>
          <a:solidFill>
            <a:schemeClr val="accent6"/>
          </a:solidFill>
          <a:ln>
            <a:noFill/>
          </a:ln>
          <a:effectLst/>
        </c:spPr>
      </c:pivotFmt>
      <c:pivotFmt>
        <c:idx val="737"/>
        <c:spPr>
          <a:solidFill>
            <a:schemeClr val="accent6"/>
          </a:solidFill>
          <a:ln>
            <a:noFill/>
          </a:ln>
          <a:effectLst/>
        </c:spPr>
      </c:pivotFmt>
      <c:pivotFmt>
        <c:idx val="738"/>
        <c:spPr>
          <a:solidFill>
            <a:schemeClr val="accent6"/>
          </a:solidFill>
          <a:ln>
            <a:noFill/>
          </a:ln>
          <a:effectLst/>
        </c:spPr>
      </c:pivotFmt>
      <c:pivotFmt>
        <c:idx val="739"/>
        <c:spPr>
          <a:solidFill>
            <a:schemeClr val="accent6"/>
          </a:solidFill>
          <a:ln>
            <a:noFill/>
          </a:ln>
          <a:effectLst/>
        </c:spPr>
      </c:pivotFmt>
      <c:pivotFmt>
        <c:idx val="740"/>
        <c:spPr>
          <a:solidFill>
            <a:schemeClr val="accent6"/>
          </a:solidFill>
          <a:ln>
            <a:noFill/>
          </a:ln>
          <a:effectLst/>
        </c:spPr>
      </c:pivotFmt>
      <c:pivotFmt>
        <c:idx val="741"/>
        <c:spPr>
          <a:solidFill>
            <a:schemeClr val="accent6"/>
          </a:solidFill>
          <a:ln>
            <a:noFill/>
          </a:ln>
          <a:effectLst/>
        </c:spPr>
      </c:pivotFmt>
      <c:pivotFmt>
        <c:idx val="742"/>
        <c:spPr>
          <a:solidFill>
            <a:schemeClr val="accent6"/>
          </a:solidFill>
          <a:ln>
            <a:noFill/>
          </a:ln>
          <a:effectLst/>
        </c:spPr>
      </c:pivotFmt>
      <c:pivotFmt>
        <c:idx val="743"/>
        <c:spPr>
          <a:solidFill>
            <a:schemeClr val="accent6"/>
          </a:solidFill>
          <a:ln>
            <a:noFill/>
          </a:ln>
          <a:effectLst/>
        </c:spPr>
      </c:pivotFmt>
      <c:pivotFmt>
        <c:idx val="744"/>
        <c:spPr>
          <a:solidFill>
            <a:schemeClr val="accent6"/>
          </a:solidFill>
          <a:ln>
            <a:noFill/>
          </a:ln>
          <a:effectLst/>
        </c:spPr>
      </c:pivotFmt>
      <c:pivotFmt>
        <c:idx val="745"/>
        <c:spPr>
          <a:solidFill>
            <a:schemeClr val="accent6"/>
          </a:solidFill>
          <a:ln>
            <a:noFill/>
          </a:ln>
          <a:effectLst/>
        </c:spPr>
      </c:pivotFmt>
      <c:pivotFmt>
        <c:idx val="746"/>
        <c:spPr>
          <a:solidFill>
            <a:schemeClr val="accent6"/>
          </a:solidFill>
          <a:ln>
            <a:noFill/>
          </a:ln>
          <a:effectLst/>
        </c:spPr>
      </c:pivotFmt>
      <c:pivotFmt>
        <c:idx val="747"/>
        <c:spPr>
          <a:solidFill>
            <a:schemeClr val="accent6"/>
          </a:solidFill>
          <a:ln>
            <a:noFill/>
          </a:ln>
          <a:effectLst/>
        </c:spPr>
      </c:pivotFmt>
      <c:pivotFmt>
        <c:idx val="748"/>
        <c:spPr>
          <a:solidFill>
            <a:schemeClr val="accent6"/>
          </a:solidFill>
          <a:ln>
            <a:noFill/>
          </a:ln>
          <a:effectLst/>
        </c:spPr>
      </c:pivotFmt>
      <c:pivotFmt>
        <c:idx val="749"/>
        <c:spPr>
          <a:solidFill>
            <a:schemeClr val="accent6"/>
          </a:solidFill>
          <a:ln>
            <a:noFill/>
          </a:ln>
          <a:effectLst/>
        </c:spPr>
      </c:pivotFmt>
      <c:pivotFmt>
        <c:idx val="750"/>
        <c:spPr>
          <a:solidFill>
            <a:schemeClr val="accent6"/>
          </a:solidFill>
          <a:ln>
            <a:noFill/>
          </a:ln>
          <a:effectLst/>
        </c:spPr>
      </c:pivotFmt>
      <c:pivotFmt>
        <c:idx val="751"/>
        <c:spPr>
          <a:solidFill>
            <a:schemeClr val="accent6"/>
          </a:solidFill>
          <a:ln>
            <a:noFill/>
          </a:ln>
          <a:effectLst/>
        </c:spPr>
      </c:pivotFmt>
      <c:pivotFmt>
        <c:idx val="752"/>
        <c:spPr>
          <a:solidFill>
            <a:schemeClr val="accent6"/>
          </a:solidFill>
          <a:ln>
            <a:noFill/>
          </a:ln>
          <a:effectLst/>
        </c:spPr>
      </c:pivotFmt>
      <c:pivotFmt>
        <c:idx val="753"/>
        <c:spPr>
          <a:solidFill>
            <a:schemeClr val="accent6"/>
          </a:solidFill>
          <a:ln>
            <a:noFill/>
          </a:ln>
          <a:effectLst/>
        </c:spPr>
      </c:pivotFmt>
      <c:pivotFmt>
        <c:idx val="754"/>
        <c:spPr>
          <a:solidFill>
            <a:schemeClr val="accent6"/>
          </a:solidFill>
          <a:ln>
            <a:noFill/>
          </a:ln>
          <a:effectLst/>
        </c:spPr>
      </c:pivotFmt>
      <c:pivotFmt>
        <c:idx val="755"/>
        <c:spPr>
          <a:solidFill>
            <a:schemeClr val="accent6"/>
          </a:solidFill>
          <a:ln>
            <a:noFill/>
          </a:ln>
          <a:effectLst/>
        </c:spPr>
      </c:pivotFmt>
      <c:pivotFmt>
        <c:idx val="756"/>
        <c:spPr>
          <a:solidFill>
            <a:schemeClr val="accent6"/>
          </a:solidFill>
          <a:ln>
            <a:noFill/>
          </a:ln>
          <a:effectLst/>
        </c:spPr>
      </c:pivotFmt>
      <c:pivotFmt>
        <c:idx val="757"/>
        <c:spPr>
          <a:solidFill>
            <a:schemeClr val="accent6"/>
          </a:solidFill>
          <a:ln>
            <a:noFill/>
          </a:ln>
          <a:effectLst/>
        </c:spPr>
      </c:pivotFmt>
      <c:pivotFmt>
        <c:idx val="758"/>
        <c:spPr>
          <a:solidFill>
            <a:schemeClr val="accent6"/>
          </a:solidFill>
          <a:ln>
            <a:noFill/>
          </a:ln>
          <a:effectLst/>
        </c:spPr>
      </c:pivotFmt>
      <c:pivotFmt>
        <c:idx val="759"/>
        <c:spPr>
          <a:solidFill>
            <a:schemeClr val="accent6"/>
          </a:solidFill>
          <a:ln>
            <a:noFill/>
          </a:ln>
          <a:effectLst/>
        </c:spPr>
      </c:pivotFmt>
      <c:pivotFmt>
        <c:idx val="760"/>
        <c:spPr>
          <a:solidFill>
            <a:schemeClr val="accent6"/>
          </a:solidFill>
          <a:ln>
            <a:noFill/>
          </a:ln>
          <a:effectLst/>
        </c:spPr>
      </c:pivotFmt>
      <c:pivotFmt>
        <c:idx val="761"/>
        <c:spPr>
          <a:solidFill>
            <a:schemeClr val="accent6"/>
          </a:solidFill>
          <a:ln>
            <a:noFill/>
          </a:ln>
          <a:effectLst/>
        </c:spPr>
      </c:pivotFmt>
      <c:pivotFmt>
        <c:idx val="762"/>
        <c:spPr>
          <a:solidFill>
            <a:schemeClr val="accent6"/>
          </a:solidFill>
          <a:ln>
            <a:noFill/>
          </a:ln>
          <a:effectLst/>
        </c:spPr>
      </c:pivotFmt>
      <c:pivotFmt>
        <c:idx val="763"/>
        <c:spPr>
          <a:solidFill>
            <a:schemeClr val="accent6"/>
          </a:solidFill>
          <a:ln>
            <a:noFill/>
          </a:ln>
          <a:effectLst/>
        </c:spPr>
      </c:pivotFmt>
      <c:pivotFmt>
        <c:idx val="764"/>
        <c:spPr>
          <a:solidFill>
            <a:schemeClr val="accent6"/>
          </a:solidFill>
          <a:ln>
            <a:noFill/>
          </a:ln>
          <a:effectLst/>
        </c:spPr>
      </c:pivotFmt>
      <c:pivotFmt>
        <c:idx val="765"/>
        <c:spPr>
          <a:solidFill>
            <a:schemeClr val="accent6"/>
          </a:solidFill>
          <a:ln>
            <a:noFill/>
          </a:ln>
          <a:effectLst/>
        </c:spPr>
      </c:pivotFmt>
      <c:pivotFmt>
        <c:idx val="766"/>
        <c:spPr>
          <a:solidFill>
            <a:schemeClr val="accent6"/>
          </a:solidFill>
          <a:ln>
            <a:noFill/>
          </a:ln>
          <a:effectLst/>
        </c:spPr>
      </c:pivotFmt>
      <c:pivotFmt>
        <c:idx val="767"/>
        <c:spPr>
          <a:solidFill>
            <a:schemeClr val="accent6"/>
          </a:solidFill>
          <a:ln>
            <a:noFill/>
          </a:ln>
          <a:effectLst/>
        </c:spPr>
      </c:pivotFmt>
      <c:pivotFmt>
        <c:idx val="768"/>
        <c:spPr>
          <a:solidFill>
            <a:schemeClr val="accent6"/>
          </a:solidFill>
          <a:ln>
            <a:noFill/>
          </a:ln>
          <a:effectLst/>
        </c:spPr>
      </c:pivotFmt>
      <c:pivotFmt>
        <c:idx val="769"/>
        <c:spPr>
          <a:solidFill>
            <a:schemeClr val="accent6"/>
          </a:solidFill>
          <a:ln>
            <a:noFill/>
          </a:ln>
          <a:effectLst/>
        </c:spPr>
      </c:pivotFmt>
      <c:pivotFmt>
        <c:idx val="770"/>
        <c:spPr>
          <a:solidFill>
            <a:schemeClr val="accent6"/>
          </a:solidFill>
          <a:ln>
            <a:noFill/>
          </a:ln>
          <a:effectLst/>
        </c:spPr>
      </c:pivotFmt>
      <c:pivotFmt>
        <c:idx val="771"/>
        <c:spPr>
          <a:solidFill>
            <a:schemeClr val="accent6"/>
          </a:solidFill>
          <a:ln>
            <a:noFill/>
          </a:ln>
          <a:effectLst/>
        </c:spPr>
      </c:pivotFmt>
      <c:pivotFmt>
        <c:idx val="772"/>
        <c:spPr>
          <a:solidFill>
            <a:schemeClr val="accent6"/>
          </a:solidFill>
          <a:ln>
            <a:noFill/>
          </a:ln>
          <a:effectLst/>
        </c:spPr>
      </c:pivotFmt>
      <c:pivotFmt>
        <c:idx val="773"/>
        <c:spPr>
          <a:solidFill>
            <a:schemeClr val="accent6"/>
          </a:solidFill>
          <a:ln>
            <a:noFill/>
          </a:ln>
          <a:effectLst/>
        </c:spPr>
      </c:pivotFmt>
      <c:pivotFmt>
        <c:idx val="774"/>
        <c:spPr>
          <a:solidFill>
            <a:schemeClr val="accent6"/>
          </a:solidFill>
          <a:ln>
            <a:noFill/>
          </a:ln>
          <a:effectLst/>
        </c:spPr>
      </c:pivotFmt>
      <c:pivotFmt>
        <c:idx val="775"/>
        <c:spPr>
          <a:solidFill>
            <a:schemeClr val="accent6"/>
          </a:solidFill>
          <a:ln>
            <a:noFill/>
          </a:ln>
          <a:effectLst/>
        </c:spPr>
      </c:pivotFmt>
      <c:pivotFmt>
        <c:idx val="776"/>
        <c:spPr>
          <a:solidFill>
            <a:schemeClr val="accent6"/>
          </a:solidFill>
          <a:ln>
            <a:noFill/>
          </a:ln>
          <a:effectLst/>
        </c:spPr>
      </c:pivotFmt>
      <c:pivotFmt>
        <c:idx val="777"/>
        <c:spPr>
          <a:solidFill>
            <a:schemeClr val="accent6"/>
          </a:solidFill>
          <a:ln>
            <a:noFill/>
          </a:ln>
          <a:effectLst/>
        </c:spPr>
      </c:pivotFmt>
      <c:pivotFmt>
        <c:idx val="778"/>
        <c:spPr>
          <a:solidFill>
            <a:schemeClr val="accent6"/>
          </a:solidFill>
          <a:ln>
            <a:noFill/>
          </a:ln>
          <a:effectLst/>
        </c:spPr>
      </c:pivotFmt>
      <c:pivotFmt>
        <c:idx val="779"/>
        <c:spPr>
          <a:solidFill>
            <a:schemeClr val="accent6"/>
          </a:solidFill>
          <a:ln>
            <a:noFill/>
          </a:ln>
          <a:effectLst/>
        </c:spPr>
      </c:pivotFmt>
      <c:pivotFmt>
        <c:idx val="780"/>
        <c:spPr>
          <a:solidFill>
            <a:schemeClr val="accent6"/>
          </a:solidFill>
          <a:ln>
            <a:noFill/>
          </a:ln>
          <a:effectLst/>
        </c:spPr>
      </c:pivotFmt>
      <c:pivotFmt>
        <c:idx val="781"/>
        <c:spPr>
          <a:solidFill>
            <a:schemeClr val="accent6"/>
          </a:solidFill>
          <a:ln>
            <a:noFill/>
          </a:ln>
          <a:effectLst/>
        </c:spPr>
      </c:pivotFmt>
      <c:pivotFmt>
        <c:idx val="782"/>
        <c:spPr>
          <a:solidFill>
            <a:schemeClr val="accent6"/>
          </a:solidFill>
          <a:ln>
            <a:noFill/>
          </a:ln>
          <a:effectLst/>
        </c:spPr>
      </c:pivotFmt>
      <c:pivotFmt>
        <c:idx val="783"/>
        <c:spPr>
          <a:solidFill>
            <a:schemeClr val="accent6"/>
          </a:solidFill>
          <a:ln>
            <a:noFill/>
          </a:ln>
          <a:effectLst/>
        </c:spPr>
      </c:pivotFmt>
      <c:pivotFmt>
        <c:idx val="784"/>
        <c:spPr>
          <a:solidFill>
            <a:schemeClr val="accent6"/>
          </a:solidFill>
          <a:ln>
            <a:noFill/>
          </a:ln>
          <a:effectLst/>
        </c:spPr>
      </c:pivotFmt>
      <c:pivotFmt>
        <c:idx val="785"/>
        <c:spPr>
          <a:solidFill>
            <a:schemeClr val="accent6"/>
          </a:solidFill>
          <a:ln>
            <a:noFill/>
          </a:ln>
          <a:effectLst/>
        </c:spPr>
      </c:pivotFmt>
      <c:pivotFmt>
        <c:idx val="786"/>
        <c:spPr>
          <a:solidFill>
            <a:schemeClr val="accent6"/>
          </a:solidFill>
          <a:ln>
            <a:noFill/>
          </a:ln>
          <a:effectLst/>
        </c:spPr>
      </c:pivotFmt>
      <c:pivotFmt>
        <c:idx val="787"/>
        <c:spPr>
          <a:solidFill>
            <a:schemeClr val="accent6"/>
          </a:solidFill>
          <a:ln>
            <a:noFill/>
          </a:ln>
          <a:effectLst/>
        </c:spPr>
      </c:pivotFmt>
      <c:pivotFmt>
        <c:idx val="788"/>
        <c:spPr>
          <a:solidFill>
            <a:schemeClr val="accent6"/>
          </a:solidFill>
          <a:ln>
            <a:noFill/>
          </a:ln>
          <a:effectLst/>
        </c:spPr>
      </c:pivotFmt>
      <c:pivotFmt>
        <c:idx val="789"/>
        <c:spPr>
          <a:solidFill>
            <a:schemeClr val="accent6"/>
          </a:solidFill>
          <a:ln>
            <a:noFill/>
          </a:ln>
          <a:effectLst/>
        </c:spPr>
      </c:pivotFmt>
      <c:pivotFmt>
        <c:idx val="790"/>
        <c:spPr>
          <a:solidFill>
            <a:schemeClr val="accent6"/>
          </a:solidFill>
          <a:ln>
            <a:noFill/>
          </a:ln>
          <a:effectLst/>
        </c:spPr>
      </c:pivotFmt>
      <c:pivotFmt>
        <c:idx val="791"/>
        <c:spPr>
          <a:solidFill>
            <a:schemeClr val="accent6"/>
          </a:solidFill>
          <a:ln>
            <a:noFill/>
          </a:ln>
          <a:effectLst/>
        </c:spPr>
      </c:pivotFmt>
      <c:pivotFmt>
        <c:idx val="792"/>
        <c:spPr>
          <a:solidFill>
            <a:schemeClr val="accent6"/>
          </a:solidFill>
          <a:ln>
            <a:noFill/>
          </a:ln>
          <a:effectLst/>
        </c:spPr>
      </c:pivotFmt>
      <c:pivotFmt>
        <c:idx val="793"/>
        <c:spPr>
          <a:solidFill>
            <a:schemeClr val="accent6"/>
          </a:solidFill>
          <a:ln>
            <a:noFill/>
          </a:ln>
          <a:effectLst/>
        </c:spPr>
      </c:pivotFmt>
      <c:pivotFmt>
        <c:idx val="794"/>
        <c:spPr>
          <a:solidFill>
            <a:schemeClr val="accent6"/>
          </a:solidFill>
          <a:ln>
            <a:noFill/>
          </a:ln>
          <a:effectLst/>
        </c:spPr>
      </c:pivotFmt>
      <c:pivotFmt>
        <c:idx val="795"/>
        <c:spPr>
          <a:solidFill>
            <a:schemeClr val="accent6"/>
          </a:solidFill>
          <a:ln>
            <a:noFill/>
          </a:ln>
          <a:effectLst/>
        </c:spPr>
      </c:pivotFmt>
      <c:pivotFmt>
        <c:idx val="796"/>
        <c:spPr>
          <a:solidFill>
            <a:schemeClr val="accent6"/>
          </a:solidFill>
          <a:ln>
            <a:noFill/>
          </a:ln>
          <a:effectLst/>
        </c:spPr>
      </c:pivotFmt>
      <c:pivotFmt>
        <c:idx val="797"/>
        <c:spPr>
          <a:solidFill>
            <a:schemeClr val="accent6"/>
          </a:solidFill>
          <a:ln>
            <a:noFill/>
          </a:ln>
          <a:effectLst/>
        </c:spPr>
      </c:pivotFmt>
      <c:pivotFmt>
        <c:idx val="798"/>
        <c:spPr>
          <a:solidFill>
            <a:schemeClr val="accent6"/>
          </a:solidFill>
          <a:ln>
            <a:noFill/>
          </a:ln>
          <a:effectLst/>
        </c:spPr>
      </c:pivotFmt>
      <c:pivotFmt>
        <c:idx val="799"/>
        <c:spPr>
          <a:solidFill>
            <a:schemeClr val="accent6"/>
          </a:solidFill>
          <a:ln>
            <a:noFill/>
          </a:ln>
          <a:effectLst/>
        </c:spPr>
      </c:pivotFmt>
      <c:pivotFmt>
        <c:idx val="800"/>
        <c:spPr>
          <a:solidFill>
            <a:schemeClr val="accent6"/>
          </a:solidFill>
          <a:ln>
            <a:noFill/>
          </a:ln>
          <a:effectLst/>
        </c:spPr>
      </c:pivotFmt>
      <c:pivotFmt>
        <c:idx val="801"/>
        <c:spPr>
          <a:solidFill>
            <a:schemeClr val="accent6"/>
          </a:solidFill>
          <a:ln>
            <a:noFill/>
          </a:ln>
          <a:effectLst/>
        </c:spPr>
      </c:pivotFmt>
      <c:pivotFmt>
        <c:idx val="802"/>
        <c:spPr>
          <a:solidFill>
            <a:schemeClr val="accent6"/>
          </a:solidFill>
          <a:ln>
            <a:noFill/>
          </a:ln>
          <a:effectLst/>
        </c:spPr>
      </c:pivotFmt>
      <c:pivotFmt>
        <c:idx val="803"/>
        <c:spPr>
          <a:solidFill>
            <a:schemeClr val="accent6"/>
          </a:solidFill>
          <a:ln>
            <a:noFill/>
          </a:ln>
          <a:effectLst/>
        </c:spPr>
      </c:pivotFmt>
      <c:pivotFmt>
        <c:idx val="804"/>
        <c:spPr>
          <a:solidFill>
            <a:schemeClr val="accent6"/>
          </a:solidFill>
          <a:ln>
            <a:noFill/>
          </a:ln>
          <a:effectLst/>
        </c:spPr>
      </c:pivotFmt>
      <c:pivotFmt>
        <c:idx val="805"/>
        <c:spPr>
          <a:solidFill>
            <a:schemeClr val="accent6"/>
          </a:solidFill>
          <a:ln>
            <a:noFill/>
          </a:ln>
          <a:effectLst/>
        </c:spPr>
      </c:pivotFmt>
      <c:pivotFmt>
        <c:idx val="806"/>
        <c:spPr>
          <a:solidFill>
            <a:schemeClr val="accent6"/>
          </a:solidFill>
          <a:ln>
            <a:noFill/>
          </a:ln>
          <a:effectLst/>
        </c:spPr>
      </c:pivotFmt>
      <c:pivotFmt>
        <c:idx val="807"/>
        <c:spPr>
          <a:solidFill>
            <a:schemeClr val="accent6"/>
          </a:solidFill>
          <a:ln>
            <a:noFill/>
          </a:ln>
          <a:effectLst/>
        </c:spPr>
      </c:pivotFmt>
      <c:pivotFmt>
        <c:idx val="808"/>
        <c:spPr>
          <a:solidFill>
            <a:schemeClr val="accent6"/>
          </a:solidFill>
          <a:ln>
            <a:noFill/>
          </a:ln>
          <a:effectLst/>
        </c:spPr>
      </c:pivotFmt>
      <c:pivotFmt>
        <c:idx val="809"/>
        <c:spPr>
          <a:solidFill>
            <a:schemeClr val="accent6"/>
          </a:solidFill>
          <a:ln>
            <a:noFill/>
          </a:ln>
          <a:effectLst/>
        </c:spPr>
      </c:pivotFmt>
      <c:pivotFmt>
        <c:idx val="810"/>
        <c:spPr>
          <a:solidFill>
            <a:schemeClr val="accent6"/>
          </a:solidFill>
          <a:ln>
            <a:noFill/>
          </a:ln>
          <a:effectLst/>
        </c:spPr>
      </c:pivotFmt>
      <c:pivotFmt>
        <c:idx val="811"/>
        <c:spPr>
          <a:solidFill>
            <a:schemeClr val="accent6"/>
          </a:solidFill>
          <a:ln>
            <a:noFill/>
          </a:ln>
          <a:effectLst/>
        </c:spPr>
      </c:pivotFmt>
      <c:pivotFmt>
        <c:idx val="812"/>
        <c:spPr>
          <a:solidFill>
            <a:schemeClr val="accent6"/>
          </a:solidFill>
          <a:ln>
            <a:noFill/>
          </a:ln>
          <a:effectLst/>
        </c:spPr>
      </c:pivotFmt>
      <c:pivotFmt>
        <c:idx val="813"/>
        <c:spPr>
          <a:solidFill>
            <a:schemeClr val="accent6"/>
          </a:solidFill>
          <a:ln>
            <a:noFill/>
          </a:ln>
          <a:effectLst/>
        </c:spPr>
      </c:pivotFmt>
      <c:pivotFmt>
        <c:idx val="814"/>
        <c:spPr>
          <a:solidFill>
            <a:schemeClr val="accent6"/>
          </a:solidFill>
          <a:ln>
            <a:noFill/>
          </a:ln>
          <a:effectLst/>
        </c:spPr>
      </c:pivotFmt>
      <c:pivotFmt>
        <c:idx val="815"/>
        <c:spPr>
          <a:solidFill>
            <a:schemeClr val="accent6"/>
          </a:solidFill>
          <a:ln>
            <a:noFill/>
          </a:ln>
          <a:effectLst/>
        </c:spPr>
      </c:pivotFmt>
      <c:pivotFmt>
        <c:idx val="816"/>
        <c:spPr>
          <a:solidFill>
            <a:schemeClr val="accent6"/>
          </a:solidFill>
          <a:ln>
            <a:noFill/>
          </a:ln>
          <a:effectLst/>
        </c:spPr>
      </c:pivotFmt>
      <c:pivotFmt>
        <c:idx val="817"/>
        <c:spPr>
          <a:solidFill>
            <a:schemeClr val="accent6"/>
          </a:solidFill>
          <a:ln>
            <a:noFill/>
          </a:ln>
          <a:effectLst/>
        </c:spPr>
      </c:pivotFmt>
      <c:pivotFmt>
        <c:idx val="818"/>
        <c:spPr>
          <a:solidFill>
            <a:schemeClr val="accent6"/>
          </a:solidFill>
          <a:ln>
            <a:noFill/>
          </a:ln>
          <a:effectLst/>
        </c:spPr>
      </c:pivotFmt>
      <c:pivotFmt>
        <c:idx val="819"/>
        <c:spPr>
          <a:solidFill>
            <a:schemeClr val="accent6"/>
          </a:solidFill>
          <a:ln>
            <a:noFill/>
          </a:ln>
          <a:effectLst/>
        </c:spPr>
      </c:pivotFmt>
      <c:pivotFmt>
        <c:idx val="820"/>
        <c:spPr>
          <a:solidFill>
            <a:schemeClr val="accent6"/>
          </a:solidFill>
          <a:ln>
            <a:noFill/>
          </a:ln>
          <a:effectLst/>
        </c:spPr>
      </c:pivotFmt>
      <c:pivotFmt>
        <c:idx val="821"/>
        <c:spPr>
          <a:solidFill>
            <a:schemeClr val="accent6"/>
          </a:solidFill>
          <a:ln>
            <a:noFill/>
          </a:ln>
          <a:effectLst/>
        </c:spPr>
      </c:pivotFmt>
      <c:pivotFmt>
        <c:idx val="822"/>
        <c:spPr>
          <a:solidFill>
            <a:schemeClr val="accent6"/>
          </a:solidFill>
          <a:ln>
            <a:noFill/>
          </a:ln>
          <a:effectLst/>
        </c:spPr>
      </c:pivotFmt>
      <c:pivotFmt>
        <c:idx val="823"/>
        <c:spPr>
          <a:solidFill>
            <a:schemeClr val="accent6"/>
          </a:solidFill>
          <a:ln>
            <a:noFill/>
          </a:ln>
          <a:effectLst/>
        </c:spPr>
      </c:pivotFmt>
      <c:pivotFmt>
        <c:idx val="824"/>
        <c:spPr>
          <a:solidFill>
            <a:schemeClr val="accent6"/>
          </a:solidFill>
          <a:ln>
            <a:noFill/>
          </a:ln>
          <a:effectLst/>
        </c:spPr>
      </c:pivotFmt>
      <c:pivotFmt>
        <c:idx val="825"/>
        <c:spPr>
          <a:solidFill>
            <a:schemeClr val="accent6"/>
          </a:solidFill>
          <a:ln>
            <a:noFill/>
          </a:ln>
          <a:effectLst/>
        </c:spPr>
      </c:pivotFmt>
      <c:pivotFmt>
        <c:idx val="826"/>
        <c:spPr>
          <a:solidFill>
            <a:schemeClr val="accent6"/>
          </a:solidFill>
          <a:ln>
            <a:noFill/>
          </a:ln>
          <a:effectLst/>
        </c:spPr>
      </c:pivotFmt>
      <c:pivotFmt>
        <c:idx val="827"/>
        <c:spPr>
          <a:solidFill>
            <a:schemeClr val="accent6"/>
          </a:solidFill>
          <a:ln>
            <a:noFill/>
          </a:ln>
          <a:effectLst/>
        </c:spPr>
      </c:pivotFmt>
      <c:pivotFmt>
        <c:idx val="828"/>
        <c:spPr>
          <a:solidFill>
            <a:schemeClr val="accent6"/>
          </a:solidFill>
          <a:ln>
            <a:noFill/>
          </a:ln>
          <a:effectLst/>
        </c:spPr>
      </c:pivotFmt>
      <c:pivotFmt>
        <c:idx val="829"/>
        <c:spPr>
          <a:solidFill>
            <a:schemeClr val="accent6"/>
          </a:solidFill>
          <a:ln>
            <a:noFill/>
          </a:ln>
          <a:effectLst/>
        </c:spPr>
      </c:pivotFmt>
      <c:pivotFmt>
        <c:idx val="830"/>
        <c:spPr>
          <a:solidFill>
            <a:schemeClr val="accent6"/>
          </a:solidFill>
          <a:ln>
            <a:noFill/>
          </a:ln>
          <a:effectLst/>
        </c:spPr>
      </c:pivotFmt>
      <c:pivotFmt>
        <c:idx val="831"/>
        <c:spPr>
          <a:solidFill>
            <a:schemeClr val="accent6"/>
          </a:solidFill>
          <a:ln>
            <a:noFill/>
          </a:ln>
          <a:effectLst/>
        </c:spPr>
      </c:pivotFmt>
      <c:pivotFmt>
        <c:idx val="832"/>
        <c:spPr>
          <a:solidFill>
            <a:schemeClr val="accent6"/>
          </a:solidFill>
          <a:ln>
            <a:noFill/>
          </a:ln>
          <a:effectLst/>
        </c:spPr>
      </c:pivotFmt>
      <c:pivotFmt>
        <c:idx val="833"/>
        <c:spPr>
          <a:solidFill>
            <a:schemeClr val="accent6"/>
          </a:solidFill>
          <a:ln>
            <a:noFill/>
          </a:ln>
          <a:effectLst/>
        </c:spPr>
      </c:pivotFmt>
      <c:pivotFmt>
        <c:idx val="834"/>
        <c:spPr>
          <a:solidFill>
            <a:schemeClr val="accent6"/>
          </a:solidFill>
          <a:ln>
            <a:noFill/>
          </a:ln>
          <a:effectLst/>
        </c:spPr>
      </c:pivotFmt>
      <c:pivotFmt>
        <c:idx val="835"/>
        <c:spPr>
          <a:solidFill>
            <a:schemeClr val="accent6"/>
          </a:solidFill>
          <a:ln>
            <a:noFill/>
          </a:ln>
          <a:effectLst/>
        </c:spPr>
      </c:pivotFmt>
      <c:pivotFmt>
        <c:idx val="836"/>
        <c:spPr>
          <a:solidFill>
            <a:schemeClr val="accent6"/>
          </a:solidFill>
          <a:ln>
            <a:noFill/>
          </a:ln>
          <a:effectLst/>
        </c:spPr>
      </c:pivotFmt>
      <c:pivotFmt>
        <c:idx val="837"/>
        <c:spPr>
          <a:solidFill>
            <a:schemeClr val="accent6"/>
          </a:solidFill>
          <a:ln>
            <a:noFill/>
          </a:ln>
          <a:effectLst/>
        </c:spPr>
      </c:pivotFmt>
      <c:pivotFmt>
        <c:idx val="838"/>
        <c:spPr>
          <a:solidFill>
            <a:schemeClr val="accent6"/>
          </a:solidFill>
          <a:ln>
            <a:noFill/>
          </a:ln>
          <a:effectLst/>
        </c:spPr>
      </c:pivotFmt>
      <c:pivotFmt>
        <c:idx val="839"/>
        <c:spPr>
          <a:solidFill>
            <a:schemeClr val="accent6"/>
          </a:solidFill>
          <a:ln>
            <a:noFill/>
          </a:ln>
          <a:effectLst/>
        </c:spPr>
      </c:pivotFmt>
      <c:pivotFmt>
        <c:idx val="840"/>
        <c:spPr>
          <a:solidFill>
            <a:schemeClr val="accent6"/>
          </a:solidFill>
          <a:ln>
            <a:noFill/>
          </a:ln>
          <a:effectLst/>
        </c:spPr>
      </c:pivotFmt>
      <c:pivotFmt>
        <c:idx val="841"/>
        <c:spPr>
          <a:solidFill>
            <a:schemeClr val="accent6"/>
          </a:solidFill>
          <a:ln>
            <a:noFill/>
          </a:ln>
          <a:effectLst/>
        </c:spPr>
      </c:pivotFmt>
      <c:pivotFmt>
        <c:idx val="842"/>
        <c:spPr>
          <a:solidFill>
            <a:schemeClr val="accent6"/>
          </a:solidFill>
          <a:ln>
            <a:noFill/>
          </a:ln>
          <a:effectLst/>
        </c:spPr>
      </c:pivotFmt>
      <c:pivotFmt>
        <c:idx val="843"/>
        <c:spPr>
          <a:solidFill>
            <a:schemeClr val="accent6"/>
          </a:solidFill>
          <a:ln>
            <a:noFill/>
          </a:ln>
          <a:effectLst/>
        </c:spPr>
      </c:pivotFmt>
      <c:pivotFmt>
        <c:idx val="844"/>
        <c:spPr>
          <a:solidFill>
            <a:schemeClr val="accent6"/>
          </a:solidFill>
          <a:ln>
            <a:noFill/>
          </a:ln>
          <a:effectLst/>
        </c:spPr>
      </c:pivotFmt>
      <c:pivotFmt>
        <c:idx val="845"/>
        <c:spPr>
          <a:solidFill>
            <a:schemeClr val="accent6"/>
          </a:solidFill>
          <a:ln>
            <a:noFill/>
          </a:ln>
          <a:effectLst/>
        </c:spPr>
      </c:pivotFmt>
      <c:pivotFmt>
        <c:idx val="846"/>
        <c:spPr>
          <a:solidFill>
            <a:schemeClr val="accent6"/>
          </a:solidFill>
          <a:ln>
            <a:noFill/>
          </a:ln>
          <a:effectLst/>
        </c:spPr>
      </c:pivotFmt>
      <c:pivotFmt>
        <c:idx val="847"/>
        <c:spPr>
          <a:solidFill>
            <a:schemeClr val="accent6"/>
          </a:solidFill>
          <a:ln>
            <a:noFill/>
          </a:ln>
          <a:effectLst/>
        </c:spPr>
      </c:pivotFmt>
      <c:pivotFmt>
        <c:idx val="848"/>
        <c:spPr>
          <a:solidFill>
            <a:schemeClr val="accent6"/>
          </a:solidFill>
          <a:ln>
            <a:noFill/>
          </a:ln>
          <a:effectLst/>
        </c:spPr>
      </c:pivotFmt>
      <c:pivotFmt>
        <c:idx val="849"/>
        <c:spPr>
          <a:solidFill>
            <a:schemeClr val="accent6"/>
          </a:solidFill>
          <a:ln>
            <a:noFill/>
          </a:ln>
          <a:effectLst/>
        </c:spPr>
      </c:pivotFmt>
      <c:pivotFmt>
        <c:idx val="850"/>
        <c:spPr>
          <a:solidFill>
            <a:schemeClr val="accent6"/>
          </a:solidFill>
          <a:ln>
            <a:noFill/>
          </a:ln>
          <a:effectLst/>
        </c:spPr>
      </c:pivotFmt>
      <c:pivotFmt>
        <c:idx val="851"/>
        <c:spPr>
          <a:solidFill>
            <a:schemeClr val="accent6"/>
          </a:solidFill>
          <a:ln>
            <a:noFill/>
          </a:ln>
          <a:effectLst/>
        </c:spPr>
      </c:pivotFmt>
      <c:pivotFmt>
        <c:idx val="852"/>
        <c:spPr>
          <a:solidFill>
            <a:schemeClr val="accent6"/>
          </a:solidFill>
          <a:ln>
            <a:noFill/>
          </a:ln>
          <a:effectLst/>
        </c:spPr>
      </c:pivotFmt>
      <c:pivotFmt>
        <c:idx val="853"/>
        <c:spPr>
          <a:solidFill>
            <a:schemeClr val="accent6"/>
          </a:solidFill>
          <a:ln>
            <a:noFill/>
          </a:ln>
          <a:effectLst/>
        </c:spPr>
      </c:pivotFmt>
      <c:pivotFmt>
        <c:idx val="854"/>
        <c:spPr>
          <a:solidFill>
            <a:schemeClr val="accent6"/>
          </a:solidFill>
          <a:ln>
            <a:noFill/>
          </a:ln>
          <a:effectLst/>
        </c:spPr>
      </c:pivotFmt>
      <c:pivotFmt>
        <c:idx val="855"/>
        <c:spPr>
          <a:solidFill>
            <a:schemeClr val="accent6"/>
          </a:solidFill>
          <a:ln>
            <a:noFill/>
          </a:ln>
          <a:effectLst/>
        </c:spPr>
      </c:pivotFmt>
      <c:pivotFmt>
        <c:idx val="856"/>
        <c:spPr>
          <a:solidFill>
            <a:schemeClr val="accent6"/>
          </a:solidFill>
          <a:ln>
            <a:noFill/>
          </a:ln>
          <a:effectLst/>
        </c:spPr>
      </c:pivotFmt>
      <c:pivotFmt>
        <c:idx val="857"/>
        <c:spPr>
          <a:solidFill>
            <a:schemeClr val="accent6"/>
          </a:solidFill>
          <a:ln>
            <a:noFill/>
          </a:ln>
          <a:effectLst/>
        </c:spPr>
      </c:pivotFmt>
      <c:pivotFmt>
        <c:idx val="858"/>
        <c:spPr>
          <a:solidFill>
            <a:schemeClr val="accent6"/>
          </a:solidFill>
          <a:ln>
            <a:noFill/>
          </a:ln>
          <a:effectLst/>
        </c:spPr>
      </c:pivotFmt>
      <c:pivotFmt>
        <c:idx val="859"/>
        <c:spPr>
          <a:solidFill>
            <a:schemeClr val="accent6"/>
          </a:solidFill>
          <a:ln>
            <a:noFill/>
          </a:ln>
          <a:effectLst/>
        </c:spPr>
      </c:pivotFmt>
      <c:pivotFmt>
        <c:idx val="860"/>
        <c:spPr>
          <a:solidFill>
            <a:schemeClr val="accent6"/>
          </a:solidFill>
          <a:ln>
            <a:noFill/>
          </a:ln>
          <a:effectLst/>
        </c:spPr>
      </c:pivotFmt>
      <c:pivotFmt>
        <c:idx val="861"/>
        <c:spPr>
          <a:solidFill>
            <a:schemeClr val="accent6"/>
          </a:solidFill>
          <a:ln>
            <a:noFill/>
          </a:ln>
          <a:effectLst/>
        </c:spPr>
      </c:pivotFmt>
      <c:pivotFmt>
        <c:idx val="862"/>
        <c:spPr>
          <a:solidFill>
            <a:schemeClr val="accent6"/>
          </a:solidFill>
          <a:ln>
            <a:noFill/>
          </a:ln>
          <a:effectLst/>
        </c:spPr>
      </c:pivotFmt>
      <c:pivotFmt>
        <c:idx val="863"/>
        <c:spPr>
          <a:solidFill>
            <a:schemeClr val="accent6"/>
          </a:solidFill>
          <a:ln>
            <a:noFill/>
          </a:ln>
          <a:effectLst/>
        </c:spPr>
      </c:pivotFmt>
      <c:pivotFmt>
        <c:idx val="864"/>
        <c:spPr>
          <a:solidFill>
            <a:schemeClr val="accent6"/>
          </a:solidFill>
          <a:ln>
            <a:noFill/>
          </a:ln>
          <a:effectLst/>
        </c:spPr>
      </c:pivotFmt>
      <c:pivotFmt>
        <c:idx val="865"/>
        <c:spPr>
          <a:solidFill>
            <a:schemeClr val="accent6"/>
          </a:solidFill>
          <a:ln>
            <a:noFill/>
          </a:ln>
          <a:effectLst/>
        </c:spPr>
      </c:pivotFmt>
      <c:pivotFmt>
        <c:idx val="866"/>
        <c:spPr>
          <a:solidFill>
            <a:schemeClr val="accent6"/>
          </a:solidFill>
          <a:ln>
            <a:noFill/>
          </a:ln>
          <a:effectLst/>
        </c:spPr>
      </c:pivotFmt>
      <c:pivotFmt>
        <c:idx val="867"/>
        <c:spPr>
          <a:solidFill>
            <a:schemeClr val="accent6"/>
          </a:solidFill>
          <a:ln>
            <a:noFill/>
          </a:ln>
          <a:effectLst/>
        </c:spPr>
      </c:pivotFmt>
      <c:pivotFmt>
        <c:idx val="868"/>
        <c:spPr>
          <a:solidFill>
            <a:schemeClr val="accent6"/>
          </a:solidFill>
          <a:ln>
            <a:noFill/>
          </a:ln>
          <a:effectLst/>
        </c:spPr>
      </c:pivotFmt>
      <c:pivotFmt>
        <c:idx val="869"/>
        <c:spPr>
          <a:solidFill>
            <a:schemeClr val="accent6"/>
          </a:solidFill>
          <a:ln>
            <a:noFill/>
          </a:ln>
          <a:effectLst/>
        </c:spPr>
      </c:pivotFmt>
      <c:pivotFmt>
        <c:idx val="870"/>
        <c:spPr>
          <a:solidFill>
            <a:schemeClr val="accent6"/>
          </a:solidFill>
          <a:ln>
            <a:noFill/>
          </a:ln>
          <a:effectLst/>
        </c:spPr>
      </c:pivotFmt>
      <c:pivotFmt>
        <c:idx val="871"/>
        <c:spPr>
          <a:solidFill>
            <a:schemeClr val="accent6"/>
          </a:solidFill>
          <a:ln>
            <a:noFill/>
          </a:ln>
          <a:effectLst/>
        </c:spPr>
      </c:pivotFmt>
      <c:pivotFmt>
        <c:idx val="872"/>
        <c:spPr>
          <a:solidFill>
            <a:schemeClr val="accent6"/>
          </a:solidFill>
          <a:ln>
            <a:noFill/>
          </a:ln>
          <a:effectLst/>
        </c:spPr>
      </c:pivotFmt>
      <c:pivotFmt>
        <c:idx val="873"/>
        <c:spPr>
          <a:solidFill>
            <a:schemeClr val="accent6"/>
          </a:solidFill>
          <a:ln>
            <a:noFill/>
          </a:ln>
          <a:effectLst/>
        </c:spPr>
      </c:pivotFmt>
      <c:pivotFmt>
        <c:idx val="874"/>
        <c:spPr>
          <a:solidFill>
            <a:schemeClr val="accent6"/>
          </a:solidFill>
          <a:ln>
            <a:noFill/>
          </a:ln>
          <a:effectLst/>
        </c:spPr>
      </c:pivotFmt>
      <c:pivotFmt>
        <c:idx val="875"/>
        <c:spPr>
          <a:solidFill>
            <a:schemeClr val="accent6"/>
          </a:solidFill>
          <a:ln>
            <a:noFill/>
          </a:ln>
          <a:effectLst/>
        </c:spPr>
      </c:pivotFmt>
      <c:pivotFmt>
        <c:idx val="876"/>
        <c:spPr>
          <a:solidFill>
            <a:schemeClr val="accent6"/>
          </a:solidFill>
          <a:ln>
            <a:noFill/>
          </a:ln>
          <a:effectLst/>
        </c:spPr>
      </c:pivotFmt>
      <c:pivotFmt>
        <c:idx val="877"/>
        <c:spPr>
          <a:solidFill>
            <a:schemeClr val="accent6"/>
          </a:solidFill>
          <a:ln>
            <a:noFill/>
          </a:ln>
          <a:effectLst/>
        </c:spPr>
      </c:pivotFmt>
      <c:pivotFmt>
        <c:idx val="878"/>
        <c:spPr>
          <a:solidFill>
            <a:schemeClr val="accent6"/>
          </a:solidFill>
          <a:ln>
            <a:noFill/>
          </a:ln>
          <a:effectLst/>
        </c:spPr>
      </c:pivotFmt>
      <c:pivotFmt>
        <c:idx val="879"/>
        <c:spPr>
          <a:solidFill>
            <a:schemeClr val="accent6"/>
          </a:solidFill>
          <a:ln>
            <a:noFill/>
          </a:ln>
          <a:effectLst/>
        </c:spPr>
      </c:pivotFmt>
      <c:pivotFmt>
        <c:idx val="880"/>
        <c:spPr>
          <a:solidFill>
            <a:schemeClr val="accent6"/>
          </a:solidFill>
          <a:ln>
            <a:noFill/>
          </a:ln>
          <a:effectLst/>
        </c:spPr>
      </c:pivotFmt>
      <c:pivotFmt>
        <c:idx val="881"/>
        <c:spPr>
          <a:solidFill>
            <a:schemeClr val="accent6"/>
          </a:solidFill>
          <a:ln>
            <a:noFill/>
          </a:ln>
          <a:effectLst/>
        </c:spPr>
      </c:pivotFmt>
      <c:pivotFmt>
        <c:idx val="882"/>
        <c:spPr>
          <a:solidFill>
            <a:schemeClr val="accent6"/>
          </a:solidFill>
          <a:ln>
            <a:noFill/>
          </a:ln>
          <a:effectLst/>
        </c:spPr>
      </c:pivotFmt>
      <c:pivotFmt>
        <c:idx val="883"/>
        <c:spPr>
          <a:solidFill>
            <a:schemeClr val="accent6"/>
          </a:solidFill>
          <a:ln>
            <a:noFill/>
          </a:ln>
          <a:effectLst/>
        </c:spPr>
      </c:pivotFmt>
      <c:pivotFmt>
        <c:idx val="884"/>
        <c:spPr>
          <a:solidFill>
            <a:schemeClr val="accent6"/>
          </a:solidFill>
          <a:ln>
            <a:noFill/>
          </a:ln>
          <a:effectLst/>
        </c:spPr>
      </c:pivotFmt>
      <c:pivotFmt>
        <c:idx val="885"/>
        <c:spPr>
          <a:solidFill>
            <a:schemeClr val="accent6"/>
          </a:solidFill>
          <a:ln>
            <a:noFill/>
          </a:ln>
          <a:effectLst/>
        </c:spPr>
      </c:pivotFmt>
      <c:pivotFmt>
        <c:idx val="886"/>
        <c:spPr>
          <a:solidFill>
            <a:schemeClr val="accent6"/>
          </a:solidFill>
          <a:ln>
            <a:noFill/>
          </a:ln>
          <a:effectLst/>
        </c:spPr>
      </c:pivotFmt>
      <c:pivotFmt>
        <c:idx val="887"/>
        <c:spPr>
          <a:solidFill>
            <a:schemeClr val="accent6"/>
          </a:solidFill>
          <a:ln>
            <a:noFill/>
          </a:ln>
          <a:effectLst/>
        </c:spPr>
      </c:pivotFmt>
      <c:pivotFmt>
        <c:idx val="888"/>
        <c:spPr>
          <a:solidFill>
            <a:schemeClr val="accent6"/>
          </a:solidFill>
          <a:ln>
            <a:noFill/>
          </a:ln>
          <a:effectLst/>
        </c:spPr>
      </c:pivotFmt>
      <c:pivotFmt>
        <c:idx val="889"/>
        <c:spPr>
          <a:solidFill>
            <a:schemeClr val="accent6"/>
          </a:solidFill>
          <a:ln>
            <a:noFill/>
          </a:ln>
          <a:effectLst/>
        </c:spPr>
      </c:pivotFmt>
      <c:pivotFmt>
        <c:idx val="890"/>
        <c:spPr>
          <a:solidFill>
            <a:schemeClr val="accent6"/>
          </a:solidFill>
          <a:ln>
            <a:noFill/>
          </a:ln>
          <a:effectLst/>
        </c:spPr>
      </c:pivotFmt>
      <c:pivotFmt>
        <c:idx val="891"/>
        <c:spPr>
          <a:solidFill>
            <a:schemeClr val="accent6"/>
          </a:solidFill>
          <a:ln>
            <a:noFill/>
          </a:ln>
          <a:effectLst/>
        </c:spPr>
      </c:pivotFmt>
      <c:pivotFmt>
        <c:idx val="892"/>
        <c:spPr>
          <a:solidFill>
            <a:schemeClr val="accent6"/>
          </a:solidFill>
          <a:ln>
            <a:noFill/>
          </a:ln>
          <a:effectLst/>
        </c:spPr>
      </c:pivotFmt>
      <c:pivotFmt>
        <c:idx val="893"/>
        <c:spPr>
          <a:solidFill>
            <a:schemeClr val="accent6"/>
          </a:solidFill>
          <a:ln>
            <a:noFill/>
          </a:ln>
          <a:effectLst/>
        </c:spPr>
      </c:pivotFmt>
      <c:pivotFmt>
        <c:idx val="894"/>
        <c:spPr>
          <a:solidFill>
            <a:schemeClr val="accent6"/>
          </a:solidFill>
          <a:ln>
            <a:noFill/>
          </a:ln>
          <a:effectLst/>
        </c:spPr>
      </c:pivotFmt>
      <c:pivotFmt>
        <c:idx val="895"/>
        <c:spPr>
          <a:solidFill>
            <a:schemeClr val="accent6"/>
          </a:solidFill>
          <a:ln>
            <a:noFill/>
          </a:ln>
          <a:effectLst/>
        </c:spPr>
      </c:pivotFmt>
      <c:pivotFmt>
        <c:idx val="896"/>
        <c:spPr>
          <a:solidFill>
            <a:schemeClr val="accent6"/>
          </a:solidFill>
          <a:ln>
            <a:noFill/>
          </a:ln>
          <a:effectLst/>
        </c:spPr>
      </c:pivotFmt>
      <c:pivotFmt>
        <c:idx val="897"/>
        <c:spPr>
          <a:solidFill>
            <a:schemeClr val="accent6"/>
          </a:solidFill>
          <a:ln>
            <a:noFill/>
          </a:ln>
          <a:effectLst/>
        </c:spPr>
      </c:pivotFmt>
      <c:pivotFmt>
        <c:idx val="898"/>
        <c:spPr>
          <a:solidFill>
            <a:schemeClr val="accent6"/>
          </a:solidFill>
          <a:ln>
            <a:noFill/>
          </a:ln>
          <a:effectLst/>
        </c:spPr>
      </c:pivotFmt>
      <c:pivotFmt>
        <c:idx val="899"/>
        <c:spPr>
          <a:solidFill>
            <a:schemeClr val="accent6"/>
          </a:solidFill>
          <a:ln>
            <a:noFill/>
          </a:ln>
          <a:effectLst/>
        </c:spPr>
      </c:pivotFmt>
      <c:pivotFmt>
        <c:idx val="900"/>
        <c:spPr>
          <a:solidFill>
            <a:schemeClr val="accent6"/>
          </a:solidFill>
          <a:ln>
            <a:noFill/>
          </a:ln>
          <a:effectLst/>
        </c:spPr>
      </c:pivotFmt>
      <c:pivotFmt>
        <c:idx val="901"/>
        <c:spPr>
          <a:solidFill>
            <a:schemeClr val="accent6"/>
          </a:solidFill>
          <a:ln>
            <a:noFill/>
          </a:ln>
          <a:effectLst/>
        </c:spPr>
      </c:pivotFmt>
      <c:pivotFmt>
        <c:idx val="902"/>
        <c:spPr>
          <a:solidFill>
            <a:schemeClr val="accent6"/>
          </a:solidFill>
          <a:ln>
            <a:noFill/>
          </a:ln>
          <a:effectLst/>
        </c:spPr>
      </c:pivotFmt>
      <c:pivotFmt>
        <c:idx val="903"/>
        <c:spPr>
          <a:solidFill>
            <a:schemeClr val="accent6"/>
          </a:solidFill>
          <a:ln>
            <a:noFill/>
          </a:ln>
          <a:effectLst/>
        </c:spPr>
      </c:pivotFmt>
      <c:pivotFmt>
        <c:idx val="904"/>
        <c:spPr>
          <a:solidFill>
            <a:schemeClr val="accent6"/>
          </a:solidFill>
          <a:ln>
            <a:noFill/>
          </a:ln>
          <a:effectLst/>
        </c:spPr>
      </c:pivotFmt>
      <c:pivotFmt>
        <c:idx val="905"/>
        <c:spPr>
          <a:solidFill>
            <a:schemeClr val="accent6"/>
          </a:solidFill>
          <a:ln>
            <a:noFill/>
          </a:ln>
          <a:effectLst/>
        </c:spPr>
      </c:pivotFmt>
      <c:pivotFmt>
        <c:idx val="906"/>
        <c:spPr>
          <a:solidFill>
            <a:schemeClr val="accent6"/>
          </a:solidFill>
          <a:ln>
            <a:noFill/>
          </a:ln>
          <a:effectLst/>
        </c:spPr>
      </c:pivotFmt>
      <c:pivotFmt>
        <c:idx val="907"/>
        <c:spPr>
          <a:solidFill>
            <a:schemeClr val="accent6"/>
          </a:solidFill>
          <a:ln>
            <a:noFill/>
          </a:ln>
          <a:effectLst/>
        </c:spPr>
      </c:pivotFmt>
      <c:pivotFmt>
        <c:idx val="908"/>
        <c:spPr>
          <a:solidFill>
            <a:schemeClr val="accent6"/>
          </a:solidFill>
          <a:ln>
            <a:noFill/>
          </a:ln>
          <a:effectLst/>
        </c:spPr>
      </c:pivotFmt>
      <c:pivotFmt>
        <c:idx val="909"/>
        <c:spPr>
          <a:solidFill>
            <a:schemeClr val="accent6"/>
          </a:solidFill>
          <a:ln>
            <a:noFill/>
          </a:ln>
          <a:effectLst/>
        </c:spPr>
      </c:pivotFmt>
      <c:pivotFmt>
        <c:idx val="910"/>
        <c:spPr>
          <a:solidFill>
            <a:schemeClr val="accent6"/>
          </a:solidFill>
          <a:ln>
            <a:noFill/>
          </a:ln>
          <a:effectLst/>
        </c:spPr>
      </c:pivotFmt>
      <c:pivotFmt>
        <c:idx val="911"/>
        <c:spPr>
          <a:solidFill>
            <a:schemeClr val="accent6"/>
          </a:solidFill>
          <a:ln>
            <a:noFill/>
          </a:ln>
          <a:effectLst/>
        </c:spPr>
      </c:pivotFmt>
      <c:pivotFmt>
        <c:idx val="912"/>
        <c:spPr>
          <a:solidFill>
            <a:schemeClr val="accent6"/>
          </a:solidFill>
          <a:ln>
            <a:noFill/>
          </a:ln>
          <a:effectLst/>
        </c:spPr>
      </c:pivotFmt>
      <c:pivotFmt>
        <c:idx val="913"/>
        <c:spPr>
          <a:solidFill>
            <a:schemeClr val="accent6"/>
          </a:solidFill>
          <a:ln>
            <a:noFill/>
          </a:ln>
          <a:effectLst/>
        </c:spPr>
      </c:pivotFmt>
      <c:pivotFmt>
        <c:idx val="914"/>
        <c:spPr>
          <a:solidFill>
            <a:schemeClr val="accent6"/>
          </a:solidFill>
          <a:ln>
            <a:noFill/>
          </a:ln>
          <a:effectLst/>
        </c:spPr>
      </c:pivotFmt>
      <c:pivotFmt>
        <c:idx val="915"/>
        <c:spPr>
          <a:solidFill>
            <a:schemeClr val="accent6"/>
          </a:solidFill>
          <a:ln>
            <a:noFill/>
          </a:ln>
          <a:effectLst/>
        </c:spPr>
      </c:pivotFmt>
      <c:pivotFmt>
        <c:idx val="916"/>
        <c:spPr>
          <a:solidFill>
            <a:schemeClr val="accent6"/>
          </a:solidFill>
          <a:ln>
            <a:noFill/>
          </a:ln>
          <a:effectLst/>
        </c:spPr>
      </c:pivotFmt>
      <c:pivotFmt>
        <c:idx val="917"/>
        <c:spPr>
          <a:solidFill>
            <a:schemeClr val="accent6"/>
          </a:solidFill>
          <a:ln>
            <a:noFill/>
          </a:ln>
          <a:effectLst/>
        </c:spPr>
      </c:pivotFmt>
      <c:pivotFmt>
        <c:idx val="918"/>
        <c:spPr>
          <a:solidFill>
            <a:schemeClr val="accent6"/>
          </a:solidFill>
          <a:ln>
            <a:noFill/>
          </a:ln>
          <a:effectLst/>
        </c:spPr>
      </c:pivotFmt>
      <c:pivotFmt>
        <c:idx val="919"/>
        <c:spPr>
          <a:solidFill>
            <a:schemeClr val="accent6"/>
          </a:solidFill>
          <a:ln>
            <a:noFill/>
          </a:ln>
          <a:effectLst/>
        </c:spPr>
      </c:pivotFmt>
      <c:pivotFmt>
        <c:idx val="920"/>
        <c:spPr>
          <a:solidFill>
            <a:schemeClr val="accent6"/>
          </a:solidFill>
          <a:ln>
            <a:noFill/>
          </a:ln>
          <a:effectLst/>
        </c:spPr>
      </c:pivotFmt>
      <c:pivotFmt>
        <c:idx val="921"/>
        <c:spPr>
          <a:solidFill>
            <a:schemeClr val="accent6"/>
          </a:solidFill>
          <a:ln>
            <a:noFill/>
          </a:ln>
          <a:effectLst/>
        </c:spPr>
      </c:pivotFmt>
      <c:pivotFmt>
        <c:idx val="922"/>
        <c:spPr>
          <a:solidFill>
            <a:schemeClr val="accent6"/>
          </a:solidFill>
          <a:ln>
            <a:noFill/>
          </a:ln>
          <a:effectLst/>
        </c:spPr>
      </c:pivotFmt>
      <c:pivotFmt>
        <c:idx val="923"/>
        <c:spPr>
          <a:solidFill>
            <a:schemeClr val="accent6"/>
          </a:solidFill>
          <a:ln>
            <a:noFill/>
          </a:ln>
          <a:effectLst/>
        </c:spPr>
      </c:pivotFmt>
      <c:pivotFmt>
        <c:idx val="924"/>
        <c:spPr>
          <a:solidFill>
            <a:schemeClr val="accent6"/>
          </a:solidFill>
          <a:ln>
            <a:noFill/>
          </a:ln>
          <a:effectLst/>
        </c:spPr>
      </c:pivotFmt>
      <c:pivotFmt>
        <c:idx val="925"/>
        <c:spPr>
          <a:solidFill>
            <a:schemeClr val="accent6"/>
          </a:solidFill>
          <a:ln>
            <a:noFill/>
          </a:ln>
          <a:effectLst/>
        </c:spPr>
      </c:pivotFmt>
      <c:pivotFmt>
        <c:idx val="926"/>
        <c:spPr>
          <a:solidFill>
            <a:schemeClr val="accent6"/>
          </a:solidFill>
          <a:ln>
            <a:noFill/>
          </a:ln>
          <a:effectLst/>
        </c:spPr>
      </c:pivotFmt>
      <c:pivotFmt>
        <c:idx val="927"/>
        <c:spPr>
          <a:solidFill>
            <a:schemeClr val="accent6"/>
          </a:solidFill>
          <a:ln>
            <a:noFill/>
          </a:ln>
          <a:effectLst/>
        </c:spPr>
      </c:pivotFmt>
      <c:pivotFmt>
        <c:idx val="928"/>
        <c:spPr>
          <a:solidFill>
            <a:schemeClr val="accent6"/>
          </a:solidFill>
          <a:ln>
            <a:noFill/>
          </a:ln>
          <a:effectLst/>
        </c:spPr>
      </c:pivotFmt>
      <c:pivotFmt>
        <c:idx val="929"/>
        <c:spPr>
          <a:solidFill>
            <a:schemeClr val="accent6"/>
          </a:solidFill>
          <a:ln>
            <a:noFill/>
          </a:ln>
          <a:effectLst/>
        </c:spPr>
      </c:pivotFmt>
      <c:pivotFmt>
        <c:idx val="930"/>
        <c:spPr>
          <a:solidFill>
            <a:schemeClr val="accent6"/>
          </a:solidFill>
          <a:ln>
            <a:noFill/>
          </a:ln>
          <a:effectLst/>
        </c:spPr>
      </c:pivotFmt>
      <c:pivotFmt>
        <c:idx val="931"/>
        <c:spPr>
          <a:solidFill>
            <a:schemeClr val="accent6"/>
          </a:solidFill>
          <a:ln>
            <a:noFill/>
          </a:ln>
          <a:effectLst/>
        </c:spPr>
      </c:pivotFmt>
      <c:pivotFmt>
        <c:idx val="932"/>
        <c:spPr>
          <a:solidFill>
            <a:schemeClr val="accent6"/>
          </a:solidFill>
          <a:ln>
            <a:noFill/>
          </a:ln>
          <a:effectLst/>
        </c:spPr>
      </c:pivotFmt>
      <c:pivotFmt>
        <c:idx val="933"/>
        <c:spPr>
          <a:solidFill>
            <a:schemeClr val="accent6"/>
          </a:solidFill>
          <a:ln>
            <a:noFill/>
          </a:ln>
          <a:effectLst/>
        </c:spPr>
      </c:pivotFmt>
      <c:pivotFmt>
        <c:idx val="934"/>
        <c:spPr>
          <a:solidFill>
            <a:schemeClr val="accent6"/>
          </a:solidFill>
          <a:ln>
            <a:noFill/>
          </a:ln>
          <a:effectLst/>
        </c:spPr>
      </c:pivotFmt>
      <c:pivotFmt>
        <c:idx val="935"/>
        <c:spPr>
          <a:solidFill>
            <a:schemeClr val="accent6"/>
          </a:solidFill>
          <a:ln>
            <a:noFill/>
          </a:ln>
          <a:effectLst/>
        </c:spPr>
      </c:pivotFmt>
      <c:pivotFmt>
        <c:idx val="936"/>
        <c:spPr>
          <a:solidFill>
            <a:schemeClr val="accent6"/>
          </a:solidFill>
          <a:ln>
            <a:noFill/>
          </a:ln>
          <a:effectLst/>
        </c:spPr>
      </c:pivotFmt>
      <c:pivotFmt>
        <c:idx val="937"/>
        <c:spPr>
          <a:solidFill>
            <a:schemeClr val="accent6"/>
          </a:solidFill>
          <a:ln>
            <a:noFill/>
          </a:ln>
          <a:effectLst/>
        </c:spPr>
      </c:pivotFmt>
      <c:pivotFmt>
        <c:idx val="938"/>
        <c:spPr>
          <a:solidFill>
            <a:schemeClr val="accent6"/>
          </a:solidFill>
          <a:ln>
            <a:noFill/>
          </a:ln>
          <a:effectLst/>
        </c:spPr>
      </c:pivotFmt>
      <c:pivotFmt>
        <c:idx val="939"/>
        <c:spPr>
          <a:solidFill>
            <a:schemeClr val="accent6"/>
          </a:solidFill>
          <a:ln>
            <a:noFill/>
          </a:ln>
          <a:effectLst/>
        </c:spPr>
      </c:pivotFmt>
      <c:pivotFmt>
        <c:idx val="940"/>
        <c:spPr>
          <a:solidFill>
            <a:schemeClr val="accent6"/>
          </a:solidFill>
          <a:ln>
            <a:noFill/>
          </a:ln>
          <a:effectLst/>
        </c:spPr>
      </c:pivotFmt>
      <c:pivotFmt>
        <c:idx val="941"/>
        <c:spPr>
          <a:solidFill>
            <a:schemeClr val="accent6"/>
          </a:solidFill>
          <a:ln>
            <a:noFill/>
          </a:ln>
          <a:effectLst/>
        </c:spPr>
      </c:pivotFmt>
      <c:pivotFmt>
        <c:idx val="942"/>
        <c:spPr>
          <a:solidFill>
            <a:schemeClr val="accent6"/>
          </a:solidFill>
          <a:ln>
            <a:noFill/>
          </a:ln>
          <a:effectLst/>
        </c:spPr>
      </c:pivotFmt>
      <c:pivotFmt>
        <c:idx val="943"/>
        <c:spPr>
          <a:solidFill>
            <a:schemeClr val="accent6"/>
          </a:solidFill>
          <a:ln>
            <a:noFill/>
          </a:ln>
          <a:effectLst/>
        </c:spPr>
      </c:pivotFmt>
      <c:pivotFmt>
        <c:idx val="944"/>
        <c:spPr>
          <a:solidFill>
            <a:schemeClr val="accent6"/>
          </a:solidFill>
          <a:ln>
            <a:noFill/>
          </a:ln>
          <a:effectLst/>
        </c:spPr>
      </c:pivotFmt>
      <c:pivotFmt>
        <c:idx val="945"/>
        <c:spPr>
          <a:solidFill>
            <a:schemeClr val="accent6"/>
          </a:solidFill>
          <a:ln>
            <a:noFill/>
          </a:ln>
          <a:effectLst/>
        </c:spPr>
      </c:pivotFmt>
      <c:pivotFmt>
        <c:idx val="946"/>
        <c:spPr>
          <a:solidFill>
            <a:schemeClr val="accent6"/>
          </a:solidFill>
          <a:ln>
            <a:noFill/>
          </a:ln>
          <a:effectLst/>
        </c:spPr>
      </c:pivotFmt>
      <c:pivotFmt>
        <c:idx val="947"/>
        <c:spPr>
          <a:solidFill>
            <a:schemeClr val="accent6"/>
          </a:solidFill>
          <a:ln>
            <a:noFill/>
          </a:ln>
          <a:effectLst/>
        </c:spPr>
      </c:pivotFmt>
      <c:pivotFmt>
        <c:idx val="948"/>
        <c:spPr>
          <a:solidFill>
            <a:schemeClr val="accent6"/>
          </a:solidFill>
          <a:ln>
            <a:noFill/>
          </a:ln>
          <a:effectLst/>
        </c:spPr>
      </c:pivotFmt>
      <c:pivotFmt>
        <c:idx val="949"/>
        <c:spPr>
          <a:solidFill>
            <a:schemeClr val="accent6"/>
          </a:solidFill>
          <a:ln>
            <a:noFill/>
          </a:ln>
          <a:effectLst/>
        </c:spPr>
      </c:pivotFmt>
      <c:pivotFmt>
        <c:idx val="950"/>
        <c:spPr>
          <a:solidFill>
            <a:schemeClr val="accent6"/>
          </a:solidFill>
          <a:ln>
            <a:noFill/>
          </a:ln>
          <a:effectLst/>
        </c:spPr>
      </c:pivotFmt>
      <c:pivotFmt>
        <c:idx val="951"/>
        <c:spPr>
          <a:solidFill>
            <a:schemeClr val="accent6"/>
          </a:solidFill>
          <a:ln>
            <a:noFill/>
          </a:ln>
          <a:effectLst/>
        </c:spPr>
      </c:pivotFmt>
      <c:pivotFmt>
        <c:idx val="952"/>
        <c:spPr>
          <a:solidFill>
            <a:schemeClr val="accent6"/>
          </a:solidFill>
          <a:ln>
            <a:noFill/>
          </a:ln>
          <a:effectLst/>
        </c:spPr>
      </c:pivotFmt>
      <c:pivotFmt>
        <c:idx val="953"/>
        <c:spPr>
          <a:solidFill>
            <a:schemeClr val="accent6"/>
          </a:solidFill>
          <a:ln>
            <a:noFill/>
          </a:ln>
          <a:effectLst/>
        </c:spPr>
      </c:pivotFmt>
      <c:pivotFmt>
        <c:idx val="954"/>
        <c:spPr>
          <a:solidFill>
            <a:schemeClr val="accent6"/>
          </a:solidFill>
          <a:ln>
            <a:noFill/>
          </a:ln>
          <a:effectLst/>
        </c:spPr>
      </c:pivotFmt>
      <c:pivotFmt>
        <c:idx val="955"/>
        <c:spPr>
          <a:solidFill>
            <a:schemeClr val="accent6"/>
          </a:solidFill>
          <a:ln>
            <a:noFill/>
          </a:ln>
          <a:effectLst/>
        </c:spPr>
      </c:pivotFmt>
      <c:pivotFmt>
        <c:idx val="956"/>
        <c:spPr>
          <a:solidFill>
            <a:schemeClr val="accent6"/>
          </a:solidFill>
          <a:ln>
            <a:noFill/>
          </a:ln>
          <a:effectLst/>
        </c:spPr>
      </c:pivotFmt>
      <c:pivotFmt>
        <c:idx val="957"/>
        <c:spPr>
          <a:solidFill>
            <a:schemeClr val="accent6"/>
          </a:solidFill>
          <a:ln>
            <a:noFill/>
          </a:ln>
          <a:effectLst/>
        </c:spPr>
      </c:pivotFmt>
      <c:pivotFmt>
        <c:idx val="958"/>
        <c:spPr>
          <a:solidFill>
            <a:schemeClr val="accent6"/>
          </a:solidFill>
          <a:ln>
            <a:noFill/>
          </a:ln>
          <a:effectLst/>
        </c:spPr>
      </c:pivotFmt>
      <c:pivotFmt>
        <c:idx val="959"/>
        <c:spPr>
          <a:solidFill>
            <a:schemeClr val="accent6"/>
          </a:solidFill>
          <a:ln>
            <a:noFill/>
          </a:ln>
          <a:effectLst/>
        </c:spPr>
      </c:pivotFmt>
      <c:pivotFmt>
        <c:idx val="960"/>
        <c:spPr>
          <a:solidFill>
            <a:schemeClr val="accent6"/>
          </a:solidFill>
          <a:ln>
            <a:noFill/>
          </a:ln>
          <a:effectLst/>
        </c:spPr>
      </c:pivotFmt>
      <c:pivotFmt>
        <c:idx val="961"/>
        <c:spPr>
          <a:solidFill>
            <a:schemeClr val="accent6"/>
          </a:solidFill>
          <a:ln>
            <a:noFill/>
          </a:ln>
          <a:effectLst/>
        </c:spPr>
      </c:pivotFmt>
      <c:pivotFmt>
        <c:idx val="962"/>
        <c:spPr>
          <a:solidFill>
            <a:schemeClr val="accent6"/>
          </a:solidFill>
          <a:ln>
            <a:noFill/>
          </a:ln>
          <a:effectLst/>
        </c:spPr>
      </c:pivotFmt>
      <c:pivotFmt>
        <c:idx val="963"/>
        <c:spPr>
          <a:solidFill>
            <a:schemeClr val="accent6"/>
          </a:solidFill>
          <a:ln>
            <a:noFill/>
          </a:ln>
          <a:effectLst/>
        </c:spPr>
      </c:pivotFmt>
      <c:pivotFmt>
        <c:idx val="964"/>
        <c:spPr>
          <a:solidFill>
            <a:schemeClr val="accent6"/>
          </a:solidFill>
          <a:ln>
            <a:noFill/>
          </a:ln>
          <a:effectLst/>
        </c:spPr>
      </c:pivotFmt>
      <c:pivotFmt>
        <c:idx val="965"/>
        <c:spPr>
          <a:solidFill>
            <a:schemeClr val="accent6"/>
          </a:solidFill>
          <a:ln>
            <a:noFill/>
          </a:ln>
          <a:effectLst/>
        </c:spPr>
      </c:pivotFmt>
      <c:pivotFmt>
        <c:idx val="966"/>
        <c:spPr>
          <a:solidFill>
            <a:schemeClr val="accent6"/>
          </a:solidFill>
          <a:ln>
            <a:noFill/>
          </a:ln>
          <a:effectLst/>
        </c:spPr>
      </c:pivotFmt>
      <c:pivotFmt>
        <c:idx val="967"/>
        <c:spPr>
          <a:solidFill>
            <a:schemeClr val="accent6"/>
          </a:solidFill>
          <a:ln>
            <a:noFill/>
          </a:ln>
          <a:effectLst/>
        </c:spPr>
      </c:pivotFmt>
      <c:pivotFmt>
        <c:idx val="968"/>
        <c:spPr>
          <a:solidFill>
            <a:schemeClr val="accent6"/>
          </a:solidFill>
          <a:ln>
            <a:noFill/>
          </a:ln>
          <a:effectLst/>
        </c:spPr>
      </c:pivotFmt>
      <c:pivotFmt>
        <c:idx val="969"/>
        <c:spPr>
          <a:solidFill>
            <a:schemeClr val="accent6"/>
          </a:solidFill>
          <a:ln>
            <a:noFill/>
          </a:ln>
          <a:effectLst/>
        </c:spPr>
      </c:pivotFmt>
      <c:pivotFmt>
        <c:idx val="970"/>
        <c:spPr>
          <a:solidFill>
            <a:schemeClr val="accent6"/>
          </a:solidFill>
          <a:ln>
            <a:noFill/>
          </a:ln>
          <a:effectLst/>
        </c:spPr>
      </c:pivotFmt>
      <c:pivotFmt>
        <c:idx val="971"/>
        <c:spPr>
          <a:solidFill>
            <a:schemeClr val="accent6"/>
          </a:solidFill>
          <a:ln>
            <a:noFill/>
          </a:ln>
          <a:effectLst/>
        </c:spPr>
      </c:pivotFmt>
      <c:pivotFmt>
        <c:idx val="972"/>
        <c:spPr>
          <a:solidFill>
            <a:schemeClr val="accent6"/>
          </a:solidFill>
          <a:ln>
            <a:noFill/>
          </a:ln>
          <a:effectLst/>
        </c:spPr>
      </c:pivotFmt>
      <c:pivotFmt>
        <c:idx val="973"/>
        <c:spPr>
          <a:solidFill>
            <a:schemeClr val="accent6"/>
          </a:solidFill>
          <a:ln>
            <a:noFill/>
          </a:ln>
          <a:effectLst/>
        </c:spPr>
      </c:pivotFmt>
      <c:pivotFmt>
        <c:idx val="974"/>
        <c:spPr>
          <a:solidFill>
            <a:schemeClr val="accent6"/>
          </a:solidFill>
          <a:ln>
            <a:noFill/>
          </a:ln>
          <a:effectLst/>
        </c:spPr>
      </c:pivotFmt>
      <c:pivotFmt>
        <c:idx val="975"/>
        <c:spPr>
          <a:solidFill>
            <a:schemeClr val="accent6"/>
          </a:solidFill>
          <a:ln>
            <a:noFill/>
          </a:ln>
          <a:effectLst/>
        </c:spPr>
      </c:pivotFmt>
      <c:pivotFmt>
        <c:idx val="976"/>
        <c:spPr>
          <a:solidFill>
            <a:schemeClr val="accent6"/>
          </a:solidFill>
          <a:ln>
            <a:noFill/>
          </a:ln>
          <a:effectLst/>
        </c:spPr>
      </c:pivotFmt>
      <c:pivotFmt>
        <c:idx val="977"/>
        <c:spPr>
          <a:solidFill>
            <a:schemeClr val="accent6"/>
          </a:solidFill>
          <a:ln>
            <a:noFill/>
          </a:ln>
          <a:effectLst/>
        </c:spPr>
      </c:pivotFmt>
      <c:pivotFmt>
        <c:idx val="978"/>
        <c:spPr>
          <a:solidFill>
            <a:schemeClr val="accent6"/>
          </a:solidFill>
          <a:ln>
            <a:noFill/>
          </a:ln>
          <a:effectLst/>
        </c:spPr>
      </c:pivotFmt>
      <c:pivotFmt>
        <c:idx val="979"/>
        <c:spPr>
          <a:solidFill>
            <a:schemeClr val="accent6"/>
          </a:solidFill>
          <a:ln>
            <a:noFill/>
          </a:ln>
          <a:effectLst/>
        </c:spPr>
      </c:pivotFmt>
      <c:pivotFmt>
        <c:idx val="980"/>
        <c:spPr>
          <a:solidFill>
            <a:schemeClr val="accent6"/>
          </a:solidFill>
          <a:ln>
            <a:noFill/>
          </a:ln>
          <a:effectLst/>
        </c:spPr>
      </c:pivotFmt>
      <c:pivotFmt>
        <c:idx val="981"/>
        <c:spPr>
          <a:solidFill>
            <a:schemeClr val="accent6"/>
          </a:solidFill>
          <a:ln>
            <a:noFill/>
          </a:ln>
          <a:effectLst/>
        </c:spPr>
      </c:pivotFmt>
      <c:pivotFmt>
        <c:idx val="982"/>
        <c:spPr>
          <a:solidFill>
            <a:schemeClr val="accent6"/>
          </a:solidFill>
          <a:ln>
            <a:noFill/>
          </a:ln>
          <a:effectLst/>
        </c:spPr>
      </c:pivotFmt>
      <c:pivotFmt>
        <c:idx val="983"/>
        <c:spPr>
          <a:solidFill>
            <a:schemeClr val="accent6"/>
          </a:solidFill>
          <a:ln>
            <a:noFill/>
          </a:ln>
          <a:effectLst/>
        </c:spPr>
      </c:pivotFmt>
      <c:pivotFmt>
        <c:idx val="984"/>
        <c:spPr>
          <a:solidFill>
            <a:schemeClr val="accent6"/>
          </a:solidFill>
          <a:ln>
            <a:noFill/>
          </a:ln>
          <a:effectLst/>
        </c:spPr>
      </c:pivotFmt>
      <c:pivotFmt>
        <c:idx val="985"/>
        <c:spPr>
          <a:solidFill>
            <a:schemeClr val="accent6"/>
          </a:solidFill>
          <a:ln>
            <a:noFill/>
          </a:ln>
          <a:effectLst/>
        </c:spPr>
      </c:pivotFmt>
      <c:pivotFmt>
        <c:idx val="986"/>
        <c:spPr>
          <a:solidFill>
            <a:schemeClr val="accent6"/>
          </a:solidFill>
          <a:ln>
            <a:noFill/>
          </a:ln>
          <a:effectLst/>
        </c:spPr>
      </c:pivotFmt>
      <c:pivotFmt>
        <c:idx val="987"/>
        <c:spPr>
          <a:solidFill>
            <a:schemeClr val="accent6"/>
          </a:solidFill>
          <a:ln>
            <a:noFill/>
          </a:ln>
          <a:effectLst/>
        </c:spPr>
      </c:pivotFmt>
      <c:pivotFmt>
        <c:idx val="988"/>
        <c:spPr>
          <a:solidFill>
            <a:schemeClr val="accent6"/>
          </a:solidFill>
          <a:ln>
            <a:noFill/>
          </a:ln>
          <a:effectLst/>
        </c:spPr>
      </c:pivotFmt>
      <c:pivotFmt>
        <c:idx val="989"/>
        <c:spPr>
          <a:solidFill>
            <a:schemeClr val="accent6"/>
          </a:solidFill>
          <a:ln>
            <a:noFill/>
          </a:ln>
          <a:effectLst/>
        </c:spPr>
      </c:pivotFmt>
      <c:pivotFmt>
        <c:idx val="990"/>
        <c:spPr>
          <a:solidFill>
            <a:schemeClr val="accent6"/>
          </a:solidFill>
          <a:ln>
            <a:noFill/>
          </a:ln>
          <a:effectLst/>
        </c:spPr>
      </c:pivotFmt>
      <c:pivotFmt>
        <c:idx val="991"/>
        <c:spPr>
          <a:solidFill>
            <a:schemeClr val="accent6"/>
          </a:solidFill>
          <a:ln>
            <a:noFill/>
          </a:ln>
          <a:effectLst/>
        </c:spPr>
      </c:pivotFmt>
      <c:pivotFmt>
        <c:idx val="992"/>
        <c:spPr>
          <a:solidFill>
            <a:schemeClr val="accent6"/>
          </a:solidFill>
          <a:ln>
            <a:noFill/>
          </a:ln>
          <a:effectLst/>
        </c:spPr>
      </c:pivotFmt>
      <c:pivotFmt>
        <c:idx val="993"/>
        <c:spPr>
          <a:solidFill>
            <a:schemeClr val="accent6"/>
          </a:solidFill>
          <a:ln>
            <a:noFill/>
          </a:ln>
          <a:effectLst/>
        </c:spPr>
      </c:pivotFmt>
      <c:pivotFmt>
        <c:idx val="994"/>
        <c:spPr>
          <a:solidFill>
            <a:schemeClr val="accent6"/>
          </a:solidFill>
          <a:ln>
            <a:noFill/>
          </a:ln>
          <a:effectLst/>
        </c:spPr>
      </c:pivotFmt>
      <c:pivotFmt>
        <c:idx val="995"/>
        <c:spPr>
          <a:solidFill>
            <a:schemeClr val="accent6"/>
          </a:solidFill>
          <a:ln>
            <a:noFill/>
          </a:ln>
          <a:effectLst/>
        </c:spPr>
      </c:pivotFmt>
      <c:pivotFmt>
        <c:idx val="996"/>
        <c:spPr>
          <a:solidFill>
            <a:schemeClr val="accent6"/>
          </a:solidFill>
          <a:ln>
            <a:noFill/>
          </a:ln>
          <a:effectLst/>
        </c:spPr>
      </c:pivotFmt>
      <c:pivotFmt>
        <c:idx val="997"/>
        <c:spPr>
          <a:solidFill>
            <a:schemeClr val="accent6"/>
          </a:solidFill>
          <a:ln>
            <a:noFill/>
          </a:ln>
          <a:effectLst/>
        </c:spPr>
      </c:pivotFmt>
      <c:pivotFmt>
        <c:idx val="998"/>
        <c:spPr>
          <a:solidFill>
            <a:schemeClr val="accent6"/>
          </a:solidFill>
          <a:ln>
            <a:noFill/>
          </a:ln>
          <a:effectLst/>
        </c:spPr>
      </c:pivotFmt>
      <c:pivotFmt>
        <c:idx val="999"/>
        <c:spPr>
          <a:solidFill>
            <a:schemeClr val="accent6"/>
          </a:solidFill>
          <a:ln>
            <a:noFill/>
          </a:ln>
          <a:effectLst/>
        </c:spPr>
      </c:pivotFmt>
      <c:pivotFmt>
        <c:idx val="1000"/>
        <c:spPr>
          <a:solidFill>
            <a:schemeClr val="accent6"/>
          </a:solidFill>
          <a:ln>
            <a:noFill/>
          </a:ln>
          <a:effectLst/>
        </c:spPr>
      </c:pivotFmt>
      <c:pivotFmt>
        <c:idx val="1001"/>
        <c:spPr>
          <a:solidFill>
            <a:schemeClr val="accent6"/>
          </a:solidFill>
          <a:ln>
            <a:noFill/>
          </a:ln>
          <a:effectLst/>
        </c:spPr>
      </c:pivotFmt>
      <c:pivotFmt>
        <c:idx val="1002"/>
        <c:spPr>
          <a:solidFill>
            <a:schemeClr val="accent6"/>
          </a:solidFill>
          <a:ln>
            <a:noFill/>
          </a:ln>
          <a:effectLst/>
        </c:spPr>
      </c:pivotFmt>
      <c:pivotFmt>
        <c:idx val="1003"/>
        <c:spPr>
          <a:solidFill>
            <a:schemeClr val="accent6"/>
          </a:solidFill>
          <a:ln>
            <a:noFill/>
          </a:ln>
          <a:effectLst/>
        </c:spPr>
      </c:pivotFmt>
      <c:pivotFmt>
        <c:idx val="1004"/>
        <c:spPr>
          <a:solidFill>
            <a:schemeClr val="accent6"/>
          </a:solidFill>
          <a:ln>
            <a:noFill/>
          </a:ln>
          <a:effectLst/>
        </c:spPr>
      </c:pivotFmt>
      <c:pivotFmt>
        <c:idx val="1005"/>
        <c:spPr>
          <a:solidFill>
            <a:schemeClr val="accent6"/>
          </a:solidFill>
          <a:ln>
            <a:noFill/>
          </a:ln>
          <a:effectLst/>
        </c:spPr>
      </c:pivotFmt>
      <c:pivotFmt>
        <c:idx val="1006"/>
        <c:spPr>
          <a:solidFill>
            <a:schemeClr val="accent6"/>
          </a:solidFill>
          <a:ln>
            <a:noFill/>
          </a:ln>
          <a:effectLst/>
        </c:spPr>
      </c:pivotFmt>
      <c:pivotFmt>
        <c:idx val="1007"/>
        <c:spPr>
          <a:solidFill>
            <a:schemeClr val="accent6"/>
          </a:solidFill>
          <a:ln>
            <a:noFill/>
          </a:ln>
          <a:effectLst/>
        </c:spPr>
      </c:pivotFmt>
      <c:pivotFmt>
        <c:idx val="1008"/>
        <c:spPr>
          <a:solidFill>
            <a:schemeClr val="accent6"/>
          </a:solidFill>
          <a:ln>
            <a:noFill/>
          </a:ln>
          <a:effectLst/>
        </c:spPr>
      </c:pivotFmt>
      <c:pivotFmt>
        <c:idx val="1009"/>
        <c:spPr>
          <a:solidFill>
            <a:schemeClr val="accent6"/>
          </a:solidFill>
          <a:ln>
            <a:noFill/>
          </a:ln>
          <a:effectLst/>
        </c:spPr>
      </c:pivotFmt>
      <c:pivotFmt>
        <c:idx val="1010"/>
        <c:spPr>
          <a:solidFill>
            <a:schemeClr val="accent6"/>
          </a:solidFill>
          <a:ln>
            <a:noFill/>
          </a:ln>
          <a:effectLst/>
        </c:spPr>
      </c:pivotFmt>
      <c:pivotFmt>
        <c:idx val="1011"/>
        <c:spPr>
          <a:solidFill>
            <a:schemeClr val="accent6"/>
          </a:solidFill>
          <a:ln>
            <a:noFill/>
          </a:ln>
          <a:effectLst/>
        </c:spPr>
      </c:pivotFmt>
      <c:pivotFmt>
        <c:idx val="1012"/>
        <c:spPr>
          <a:solidFill>
            <a:schemeClr val="accent6"/>
          </a:solidFill>
          <a:ln>
            <a:noFill/>
          </a:ln>
          <a:effectLst/>
        </c:spPr>
      </c:pivotFmt>
      <c:pivotFmt>
        <c:idx val="1013"/>
        <c:spPr>
          <a:solidFill>
            <a:schemeClr val="accent6"/>
          </a:solidFill>
          <a:ln>
            <a:noFill/>
          </a:ln>
          <a:effectLst/>
        </c:spPr>
      </c:pivotFmt>
      <c:pivotFmt>
        <c:idx val="1014"/>
        <c:spPr>
          <a:solidFill>
            <a:schemeClr val="accent6"/>
          </a:solidFill>
          <a:ln>
            <a:noFill/>
          </a:ln>
          <a:effectLst/>
        </c:spPr>
      </c:pivotFmt>
      <c:pivotFmt>
        <c:idx val="1015"/>
        <c:spPr>
          <a:solidFill>
            <a:schemeClr val="accent6"/>
          </a:solidFill>
          <a:ln>
            <a:noFill/>
          </a:ln>
          <a:effectLst/>
        </c:spPr>
      </c:pivotFmt>
      <c:pivotFmt>
        <c:idx val="1016"/>
        <c:spPr>
          <a:solidFill>
            <a:schemeClr val="accent6"/>
          </a:solidFill>
          <a:ln>
            <a:noFill/>
          </a:ln>
          <a:effectLst/>
        </c:spPr>
      </c:pivotFmt>
      <c:pivotFmt>
        <c:idx val="1017"/>
        <c:spPr>
          <a:solidFill>
            <a:schemeClr val="accent6"/>
          </a:solidFill>
          <a:ln>
            <a:noFill/>
          </a:ln>
          <a:effectLst/>
        </c:spPr>
      </c:pivotFmt>
      <c:pivotFmt>
        <c:idx val="1018"/>
        <c:spPr>
          <a:solidFill>
            <a:schemeClr val="accent6"/>
          </a:solidFill>
          <a:ln>
            <a:noFill/>
          </a:ln>
          <a:effectLst/>
        </c:spPr>
      </c:pivotFmt>
      <c:pivotFmt>
        <c:idx val="1019"/>
        <c:spPr>
          <a:solidFill>
            <a:schemeClr val="accent6"/>
          </a:solidFill>
          <a:ln>
            <a:noFill/>
          </a:ln>
          <a:effectLst/>
        </c:spPr>
      </c:pivotFmt>
      <c:pivotFmt>
        <c:idx val="1020"/>
        <c:spPr>
          <a:solidFill>
            <a:schemeClr val="accent6"/>
          </a:solidFill>
          <a:ln>
            <a:noFill/>
          </a:ln>
          <a:effectLst/>
        </c:spPr>
      </c:pivotFmt>
      <c:pivotFmt>
        <c:idx val="1021"/>
        <c:spPr>
          <a:solidFill>
            <a:schemeClr val="accent6"/>
          </a:solidFill>
          <a:ln>
            <a:noFill/>
          </a:ln>
          <a:effectLst/>
        </c:spPr>
      </c:pivotFmt>
      <c:pivotFmt>
        <c:idx val="1022"/>
        <c:spPr>
          <a:solidFill>
            <a:schemeClr val="accent6"/>
          </a:solidFill>
          <a:ln>
            <a:noFill/>
          </a:ln>
          <a:effectLst/>
        </c:spPr>
      </c:pivotFmt>
      <c:pivotFmt>
        <c:idx val="1023"/>
        <c:spPr>
          <a:solidFill>
            <a:schemeClr val="accent6"/>
          </a:solidFill>
          <a:ln>
            <a:noFill/>
          </a:ln>
          <a:effectLst/>
        </c:spPr>
      </c:pivotFmt>
      <c:pivotFmt>
        <c:idx val="1024"/>
        <c:spPr>
          <a:solidFill>
            <a:schemeClr val="accent6"/>
          </a:solidFill>
          <a:ln>
            <a:noFill/>
          </a:ln>
          <a:effectLst/>
        </c:spPr>
      </c:pivotFmt>
      <c:pivotFmt>
        <c:idx val="1025"/>
        <c:spPr>
          <a:solidFill>
            <a:schemeClr val="accent6"/>
          </a:solidFill>
          <a:ln>
            <a:noFill/>
          </a:ln>
          <a:effectLst/>
        </c:spPr>
      </c:pivotFmt>
      <c:pivotFmt>
        <c:idx val="1026"/>
        <c:spPr>
          <a:solidFill>
            <a:schemeClr val="accent6"/>
          </a:solidFill>
          <a:ln>
            <a:noFill/>
          </a:ln>
          <a:effectLst/>
        </c:spPr>
      </c:pivotFmt>
      <c:pivotFmt>
        <c:idx val="1027"/>
        <c:spPr>
          <a:solidFill>
            <a:schemeClr val="accent6"/>
          </a:solidFill>
          <a:ln>
            <a:noFill/>
          </a:ln>
          <a:effectLst/>
        </c:spPr>
      </c:pivotFmt>
      <c:pivotFmt>
        <c:idx val="1028"/>
        <c:spPr>
          <a:solidFill>
            <a:schemeClr val="accent6"/>
          </a:solidFill>
          <a:ln>
            <a:noFill/>
          </a:ln>
          <a:effectLst/>
        </c:spPr>
      </c:pivotFmt>
      <c:pivotFmt>
        <c:idx val="1029"/>
        <c:spPr>
          <a:solidFill>
            <a:schemeClr val="accent6"/>
          </a:solidFill>
          <a:ln>
            <a:noFill/>
          </a:ln>
          <a:effectLst/>
        </c:spPr>
      </c:pivotFmt>
      <c:pivotFmt>
        <c:idx val="1030"/>
        <c:spPr>
          <a:solidFill>
            <a:schemeClr val="accent6"/>
          </a:solidFill>
          <a:ln>
            <a:noFill/>
          </a:ln>
          <a:effectLst/>
        </c:spPr>
      </c:pivotFmt>
      <c:pivotFmt>
        <c:idx val="1031"/>
        <c:spPr>
          <a:solidFill>
            <a:schemeClr val="accent6"/>
          </a:solidFill>
          <a:ln>
            <a:noFill/>
          </a:ln>
          <a:effectLst/>
        </c:spPr>
      </c:pivotFmt>
      <c:pivotFmt>
        <c:idx val="1032"/>
        <c:spPr>
          <a:solidFill>
            <a:schemeClr val="accent6"/>
          </a:solidFill>
          <a:ln>
            <a:noFill/>
          </a:ln>
          <a:effectLst/>
        </c:spPr>
      </c:pivotFmt>
      <c:pivotFmt>
        <c:idx val="1033"/>
        <c:spPr>
          <a:solidFill>
            <a:schemeClr val="accent6"/>
          </a:solidFill>
          <a:ln>
            <a:noFill/>
          </a:ln>
          <a:effectLst/>
        </c:spPr>
      </c:pivotFmt>
      <c:pivotFmt>
        <c:idx val="1034"/>
        <c:spPr>
          <a:solidFill>
            <a:schemeClr val="accent6"/>
          </a:solidFill>
          <a:ln>
            <a:noFill/>
          </a:ln>
          <a:effectLst/>
        </c:spPr>
      </c:pivotFmt>
      <c:pivotFmt>
        <c:idx val="1035"/>
        <c:spPr>
          <a:solidFill>
            <a:schemeClr val="accent6"/>
          </a:solidFill>
          <a:ln>
            <a:noFill/>
          </a:ln>
          <a:effectLst/>
        </c:spPr>
      </c:pivotFmt>
      <c:pivotFmt>
        <c:idx val="1036"/>
        <c:spPr>
          <a:solidFill>
            <a:schemeClr val="accent6"/>
          </a:solidFill>
          <a:ln>
            <a:noFill/>
          </a:ln>
          <a:effectLst/>
        </c:spPr>
      </c:pivotFmt>
      <c:pivotFmt>
        <c:idx val="1037"/>
        <c:spPr>
          <a:solidFill>
            <a:schemeClr val="accent6"/>
          </a:solidFill>
          <a:ln>
            <a:noFill/>
          </a:ln>
          <a:effectLst/>
        </c:spPr>
      </c:pivotFmt>
      <c:pivotFmt>
        <c:idx val="1038"/>
        <c:spPr>
          <a:solidFill>
            <a:schemeClr val="accent6"/>
          </a:solidFill>
          <a:ln>
            <a:noFill/>
          </a:ln>
          <a:effectLst/>
        </c:spPr>
      </c:pivotFmt>
      <c:pivotFmt>
        <c:idx val="1039"/>
        <c:spPr>
          <a:solidFill>
            <a:schemeClr val="accent6"/>
          </a:solidFill>
          <a:ln>
            <a:noFill/>
          </a:ln>
          <a:effectLst/>
        </c:spPr>
      </c:pivotFmt>
      <c:pivotFmt>
        <c:idx val="1040"/>
        <c:spPr>
          <a:solidFill>
            <a:schemeClr val="accent6"/>
          </a:solidFill>
          <a:ln>
            <a:noFill/>
          </a:ln>
          <a:effectLst/>
        </c:spPr>
      </c:pivotFmt>
      <c:pivotFmt>
        <c:idx val="1041"/>
        <c:spPr>
          <a:solidFill>
            <a:schemeClr val="accent6"/>
          </a:solidFill>
          <a:ln>
            <a:noFill/>
          </a:ln>
          <a:effectLst/>
        </c:spPr>
      </c:pivotFmt>
      <c:pivotFmt>
        <c:idx val="1042"/>
        <c:spPr>
          <a:solidFill>
            <a:schemeClr val="accent6"/>
          </a:solidFill>
          <a:ln>
            <a:noFill/>
          </a:ln>
          <a:effectLst/>
        </c:spPr>
      </c:pivotFmt>
      <c:pivotFmt>
        <c:idx val="1043"/>
        <c:spPr>
          <a:solidFill>
            <a:schemeClr val="accent6"/>
          </a:solidFill>
          <a:ln>
            <a:noFill/>
          </a:ln>
          <a:effectLst/>
        </c:spPr>
      </c:pivotFmt>
      <c:pivotFmt>
        <c:idx val="1044"/>
        <c:spPr>
          <a:solidFill>
            <a:schemeClr val="accent6"/>
          </a:solidFill>
          <a:ln>
            <a:noFill/>
          </a:ln>
          <a:effectLst/>
        </c:spPr>
      </c:pivotFmt>
      <c:pivotFmt>
        <c:idx val="1045"/>
        <c:spPr>
          <a:solidFill>
            <a:schemeClr val="accent6"/>
          </a:solidFill>
          <a:ln>
            <a:noFill/>
          </a:ln>
          <a:effectLst/>
        </c:spPr>
      </c:pivotFmt>
      <c:pivotFmt>
        <c:idx val="1046"/>
        <c:spPr>
          <a:solidFill>
            <a:schemeClr val="accent6"/>
          </a:solidFill>
          <a:ln>
            <a:noFill/>
          </a:ln>
          <a:effectLst/>
        </c:spPr>
      </c:pivotFmt>
      <c:pivotFmt>
        <c:idx val="1047"/>
        <c:spPr>
          <a:solidFill>
            <a:schemeClr val="accent6"/>
          </a:solidFill>
          <a:ln>
            <a:noFill/>
          </a:ln>
          <a:effectLst/>
        </c:spPr>
      </c:pivotFmt>
      <c:pivotFmt>
        <c:idx val="1048"/>
        <c:spPr>
          <a:solidFill>
            <a:schemeClr val="accent6"/>
          </a:solidFill>
          <a:ln>
            <a:noFill/>
          </a:ln>
          <a:effectLst/>
        </c:spPr>
      </c:pivotFmt>
      <c:pivotFmt>
        <c:idx val="1049"/>
        <c:spPr>
          <a:solidFill>
            <a:schemeClr val="accent6"/>
          </a:solidFill>
          <a:ln>
            <a:noFill/>
          </a:ln>
          <a:effectLst/>
        </c:spPr>
      </c:pivotFmt>
      <c:pivotFmt>
        <c:idx val="1050"/>
        <c:spPr>
          <a:solidFill>
            <a:schemeClr val="accent6"/>
          </a:solidFill>
          <a:ln>
            <a:noFill/>
          </a:ln>
          <a:effectLst/>
        </c:spPr>
      </c:pivotFmt>
      <c:pivotFmt>
        <c:idx val="1051"/>
        <c:spPr>
          <a:solidFill>
            <a:schemeClr val="accent6"/>
          </a:solidFill>
          <a:ln>
            <a:noFill/>
          </a:ln>
          <a:effectLst/>
        </c:spPr>
      </c:pivotFmt>
      <c:pivotFmt>
        <c:idx val="1052"/>
        <c:spPr>
          <a:solidFill>
            <a:schemeClr val="accent6"/>
          </a:solidFill>
          <a:ln>
            <a:noFill/>
          </a:ln>
          <a:effectLst/>
        </c:spPr>
      </c:pivotFmt>
      <c:pivotFmt>
        <c:idx val="1053"/>
        <c:spPr>
          <a:solidFill>
            <a:schemeClr val="accent6"/>
          </a:solidFill>
          <a:ln>
            <a:noFill/>
          </a:ln>
          <a:effectLst/>
        </c:spPr>
      </c:pivotFmt>
      <c:pivotFmt>
        <c:idx val="1054"/>
        <c:spPr>
          <a:solidFill>
            <a:schemeClr val="accent6"/>
          </a:solidFill>
          <a:ln>
            <a:noFill/>
          </a:ln>
          <a:effectLst/>
        </c:spPr>
      </c:pivotFmt>
      <c:pivotFmt>
        <c:idx val="1055"/>
        <c:spPr>
          <a:solidFill>
            <a:schemeClr val="accent6"/>
          </a:solidFill>
          <a:ln>
            <a:noFill/>
          </a:ln>
          <a:effectLst/>
        </c:spPr>
      </c:pivotFmt>
      <c:pivotFmt>
        <c:idx val="1056"/>
        <c:spPr>
          <a:solidFill>
            <a:schemeClr val="accent6"/>
          </a:solidFill>
          <a:ln>
            <a:noFill/>
          </a:ln>
          <a:effectLst/>
        </c:spPr>
      </c:pivotFmt>
      <c:pivotFmt>
        <c:idx val="1057"/>
        <c:spPr>
          <a:solidFill>
            <a:schemeClr val="accent6"/>
          </a:solidFill>
          <a:ln>
            <a:noFill/>
          </a:ln>
          <a:effectLst/>
        </c:spPr>
      </c:pivotFmt>
      <c:pivotFmt>
        <c:idx val="1058"/>
        <c:spPr>
          <a:solidFill>
            <a:schemeClr val="accent6"/>
          </a:solidFill>
          <a:ln>
            <a:noFill/>
          </a:ln>
          <a:effectLst/>
        </c:spPr>
      </c:pivotFmt>
      <c:pivotFmt>
        <c:idx val="1059"/>
        <c:spPr>
          <a:solidFill>
            <a:schemeClr val="accent6"/>
          </a:solidFill>
          <a:ln>
            <a:noFill/>
          </a:ln>
          <a:effectLst/>
        </c:spPr>
      </c:pivotFmt>
      <c:pivotFmt>
        <c:idx val="1060"/>
        <c:spPr>
          <a:solidFill>
            <a:schemeClr val="accent6"/>
          </a:solidFill>
          <a:ln>
            <a:noFill/>
          </a:ln>
          <a:effectLst/>
        </c:spPr>
      </c:pivotFmt>
      <c:pivotFmt>
        <c:idx val="1061"/>
        <c:spPr>
          <a:solidFill>
            <a:schemeClr val="accent6"/>
          </a:solidFill>
          <a:ln>
            <a:noFill/>
          </a:ln>
          <a:effectLst/>
        </c:spPr>
      </c:pivotFmt>
      <c:pivotFmt>
        <c:idx val="1062"/>
        <c:spPr>
          <a:solidFill>
            <a:schemeClr val="accent6"/>
          </a:solidFill>
          <a:ln>
            <a:noFill/>
          </a:ln>
          <a:effectLst/>
        </c:spPr>
      </c:pivotFmt>
      <c:pivotFmt>
        <c:idx val="1063"/>
        <c:spPr>
          <a:solidFill>
            <a:schemeClr val="accent6"/>
          </a:solidFill>
          <a:ln>
            <a:noFill/>
          </a:ln>
          <a:effectLst/>
        </c:spPr>
      </c:pivotFmt>
      <c:pivotFmt>
        <c:idx val="1064"/>
        <c:spPr>
          <a:solidFill>
            <a:schemeClr val="accent6"/>
          </a:solidFill>
          <a:ln>
            <a:noFill/>
          </a:ln>
          <a:effectLst/>
        </c:spPr>
      </c:pivotFmt>
      <c:pivotFmt>
        <c:idx val="1065"/>
        <c:spPr>
          <a:solidFill>
            <a:schemeClr val="accent6"/>
          </a:solidFill>
          <a:ln>
            <a:noFill/>
          </a:ln>
          <a:effectLst/>
        </c:spPr>
      </c:pivotFmt>
      <c:pivotFmt>
        <c:idx val="1066"/>
        <c:spPr>
          <a:solidFill>
            <a:schemeClr val="accent6"/>
          </a:solidFill>
          <a:ln>
            <a:noFill/>
          </a:ln>
          <a:effectLst/>
        </c:spPr>
      </c:pivotFmt>
      <c:pivotFmt>
        <c:idx val="1067"/>
        <c:spPr>
          <a:solidFill>
            <a:schemeClr val="accent6"/>
          </a:solidFill>
          <a:ln>
            <a:noFill/>
          </a:ln>
          <a:effectLst/>
        </c:spPr>
      </c:pivotFmt>
      <c:pivotFmt>
        <c:idx val="1068"/>
        <c:spPr>
          <a:solidFill>
            <a:schemeClr val="accent6"/>
          </a:solidFill>
          <a:ln>
            <a:noFill/>
          </a:ln>
          <a:effectLst/>
        </c:spPr>
      </c:pivotFmt>
      <c:pivotFmt>
        <c:idx val="1069"/>
        <c:spPr>
          <a:solidFill>
            <a:schemeClr val="accent6"/>
          </a:solidFill>
          <a:ln>
            <a:noFill/>
          </a:ln>
          <a:effectLst/>
        </c:spPr>
      </c:pivotFmt>
      <c:pivotFmt>
        <c:idx val="1070"/>
        <c:spPr>
          <a:solidFill>
            <a:schemeClr val="accent6"/>
          </a:solidFill>
          <a:ln>
            <a:noFill/>
          </a:ln>
          <a:effectLst/>
        </c:spPr>
      </c:pivotFmt>
      <c:pivotFmt>
        <c:idx val="1071"/>
        <c:spPr>
          <a:solidFill>
            <a:schemeClr val="accent6"/>
          </a:solidFill>
          <a:ln>
            <a:noFill/>
          </a:ln>
          <a:effectLst/>
        </c:spPr>
      </c:pivotFmt>
      <c:pivotFmt>
        <c:idx val="1072"/>
        <c:spPr>
          <a:solidFill>
            <a:schemeClr val="accent6"/>
          </a:solidFill>
          <a:ln>
            <a:noFill/>
          </a:ln>
          <a:effectLst/>
        </c:spPr>
      </c:pivotFmt>
      <c:pivotFmt>
        <c:idx val="1073"/>
        <c:spPr>
          <a:solidFill>
            <a:schemeClr val="accent6"/>
          </a:solidFill>
          <a:ln>
            <a:noFill/>
          </a:ln>
          <a:effectLst/>
        </c:spPr>
      </c:pivotFmt>
      <c:pivotFmt>
        <c:idx val="1074"/>
        <c:spPr>
          <a:solidFill>
            <a:schemeClr val="accent6"/>
          </a:solidFill>
          <a:ln>
            <a:noFill/>
          </a:ln>
          <a:effectLst/>
        </c:spPr>
      </c:pivotFmt>
      <c:pivotFmt>
        <c:idx val="1075"/>
        <c:spPr>
          <a:solidFill>
            <a:schemeClr val="accent6"/>
          </a:solidFill>
          <a:ln>
            <a:noFill/>
          </a:ln>
          <a:effectLst/>
        </c:spPr>
      </c:pivotFmt>
      <c:pivotFmt>
        <c:idx val="1076"/>
        <c:spPr>
          <a:solidFill>
            <a:schemeClr val="accent6"/>
          </a:solidFill>
          <a:ln>
            <a:noFill/>
          </a:ln>
          <a:effectLst/>
        </c:spPr>
      </c:pivotFmt>
      <c:pivotFmt>
        <c:idx val="1077"/>
        <c:spPr>
          <a:solidFill>
            <a:schemeClr val="accent6"/>
          </a:solidFill>
          <a:ln>
            <a:noFill/>
          </a:ln>
          <a:effectLst/>
        </c:spPr>
      </c:pivotFmt>
      <c:pivotFmt>
        <c:idx val="1078"/>
        <c:spPr>
          <a:solidFill>
            <a:schemeClr val="accent6"/>
          </a:solidFill>
          <a:ln>
            <a:noFill/>
          </a:ln>
          <a:effectLst/>
        </c:spPr>
      </c:pivotFmt>
      <c:pivotFmt>
        <c:idx val="1079"/>
        <c:spPr>
          <a:solidFill>
            <a:schemeClr val="accent6"/>
          </a:solidFill>
          <a:ln>
            <a:noFill/>
          </a:ln>
          <a:effectLst/>
        </c:spPr>
      </c:pivotFmt>
      <c:pivotFmt>
        <c:idx val="1080"/>
        <c:spPr>
          <a:solidFill>
            <a:schemeClr val="accent6"/>
          </a:solidFill>
          <a:ln>
            <a:noFill/>
          </a:ln>
          <a:effectLst/>
        </c:spPr>
      </c:pivotFmt>
      <c:pivotFmt>
        <c:idx val="1081"/>
        <c:spPr>
          <a:solidFill>
            <a:schemeClr val="accent6"/>
          </a:solidFill>
          <a:ln>
            <a:noFill/>
          </a:ln>
          <a:effectLst/>
        </c:spPr>
      </c:pivotFmt>
      <c:pivotFmt>
        <c:idx val="1082"/>
        <c:spPr>
          <a:solidFill>
            <a:schemeClr val="accent6"/>
          </a:solidFill>
          <a:ln>
            <a:noFill/>
          </a:ln>
          <a:effectLst/>
        </c:spPr>
      </c:pivotFmt>
      <c:pivotFmt>
        <c:idx val="1083"/>
        <c:spPr>
          <a:solidFill>
            <a:schemeClr val="accent6"/>
          </a:solidFill>
          <a:ln>
            <a:noFill/>
          </a:ln>
          <a:effectLst/>
        </c:spPr>
      </c:pivotFmt>
      <c:pivotFmt>
        <c:idx val="1084"/>
        <c:spPr>
          <a:solidFill>
            <a:schemeClr val="accent6"/>
          </a:solidFill>
          <a:ln>
            <a:noFill/>
          </a:ln>
          <a:effectLst/>
        </c:spPr>
      </c:pivotFmt>
      <c:pivotFmt>
        <c:idx val="1085"/>
        <c:spPr>
          <a:solidFill>
            <a:schemeClr val="accent6"/>
          </a:solidFill>
          <a:ln>
            <a:noFill/>
          </a:ln>
          <a:effectLst/>
        </c:spPr>
      </c:pivotFmt>
      <c:pivotFmt>
        <c:idx val="1086"/>
        <c:spPr>
          <a:solidFill>
            <a:schemeClr val="accent6"/>
          </a:solidFill>
          <a:ln>
            <a:noFill/>
          </a:ln>
          <a:effectLst/>
        </c:spPr>
      </c:pivotFmt>
      <c:pivotFmt>
        <c:idx val="1087"/>
        <c:spPr>
          <a:solidFill>
            <a:schemeClr val="accent6"/>
          </a:solidFill>
          <a:ln>
            <a:noFill/>
          </a:ln>
          <a:effectLst/>
        </c:spPr>
      </c:pivotFmt>
      <c:pivotFmt>
        <c:idx val="1088"/>
        <c:spPr>
          <a:solidFill>
            <a:schemeClr val="accent6"/>
          </a:solidFill>
          <a:ln>
            <a:noFill/>
          </a:ln>
          <a:effectLst/>
        </c:spPr>
      </c:pivotFmt>
      <c:pivotFmt>
        <c:idx val="1089"/>
        <c:spPr>
          <a:solidFill>
            <a:schemeClr val="accent6"/>
          </a:solidFill>
          <a:ln>
            <a:noFill/>
          </a:ln>
          <a:effectLst/>
        </c:spPr>
      </c:pivotFmt>
      <c:pivotFmt>
        <c:idx val="1090"/>
        <c:spPr>
          <a:solidFill>
            <a:schemeClr val="accent6"/>
          </a:solidFill>
          <a:ln>
            <a:noFill/>
          </a:ln>
          <a:effectLst/>
        </c:spPr>
      </c:pivotFmt>
      <c:pivotFmt>
        <c:idx val="1091"/>
        <c:spPr>
          <a:solidFill>
            <a:schemeClr val="accent6"/>
          </a:solidFill>
          <a:ln>
            <a:noFill/>
          </a:ln>
          <a:effectLst/>
        </c:spPr>
      </c:pivotFmt>
      <c:pivotFmt>
        <c:idx val="1092"/>
        <c:spPr>
          <a:solidFill>
            <a:schemeClr val="accent6"/>
          </a:solidFill>
          <a:ln>
            <a:noFill/>
          </a:ln>
          <a:effectLst/>
        </c:spPr>
      </c:pivotFmt>
      <c:pivotFmt>
        <c:idx val="1093"/>
        <c:spPr>
          <a:solidFill>
            <a:schemeClr val="accent6"/>
          </a:solidFill>
          <a:ln>
            <a:noFill/>
          </a:ln>
          <a:effectLst/>
        </c:spPr>
      </c:pivotFmt>
      <c:pivotFmt>
        <c:idx val="1094"/>
        <c:spPr>
          <a:solidFill>
            <a:schemeClr val="accent6"/>
          </a:solidFill>
          <a:ln>
            <a:noFill/>
          </a:ln>
          <a:effectLst/>
        </c:spPr>
      </c:pivotFmt>
      <c:pivotFmt>
        <c:idx val="1095"/>
        <c:spPr>
          <a:solidFill>
            <a:schemeClr val="accent6"/>
          </a:solidFill>
          <a:ln>
            <a:noFill/>
          </a:ln>
          <a:effectLst/>
        </c:spPr>
      </c:pivotFmt>
      <c:pivotFmt>
        <c:idx val="1096"/>
        <c:spPr>
          <a:solidFill>
            <a:schemeClr val="accent6"/>
          </a:solidFill>
          <a:ln>
            <a:noFill/>
          </a:ln>
          <a:effectLst/>
        </c:spPr>
      </c:pivotFmt>
      <c:pivotFmt>
        <c:idx val="1097"/>
        <c:spPr>
          <a:solidFill>
            <a:schemeClr val="accent6"/>
          </a:solidFill>
          <a:ln>
            <a:noFill/>
          </a:ln>
          <a:effectLst/>
        </c:spPr>
      </c:pivotFmt>
      <c:pivotFmt>
        <c:idx val="1098"/>
        <c:spPr>
          <a:solidFill>
            <a:schemeClr val="accent6"/>
          </a:solidFill>
          <a:ln>
            <a:noFill/>
          </a:ln>
          <a:effectLst/>
        </c:spPr>
      </c:pivotFmt>
      <c:pivotFmt>
        <c:idx val="1099"/>
        <c:spPr>
          <a:solidFill>
            <a:schemeClr val="accent6"/>
          </a:solidFill>
          <a:ln>
            <a:noFill/>
          </a:ln>
          <a:effectLst/>
        </c:spPr>
      </c:pivotFmt>
      <c:pivotFmt>
        <c:idx val="1100"/>
        <c:spPr>
          <a:solidFill>
            <a:schemeClr val="accent6"/>
          </a:solidFill>
          <a:ln>
            <a:noFill/>
          </a:ln>
          <a:effectLst/>
        </c:spPr>
      </c:pivotFmt>
      <c:pivotFmt>
        <c:idx val="1101"/>
        <c:spPr>
          <a:solidFill>
            <a:schemeClr val="accent6"/>
          </a:solidFill>
          <a:ln>
            <a:noFill/>
          </a:ln>
          <a:effectLst/>
        </c:spPr>
      </c:pivotFmt>
      <c:pivotFmt>
        <c:idx val="1102"/>
        <c:spPr>
          <a:solidFill>
            <a:schemeClr val="accent6"/>
          </a:solidFill>
          <a:ln>
            <a:noFill/>
          </a:ln>
          <a:effectLst/>
        </c:spPr>
      </c:pivotFmt>
      <c:pivotFmt>
        <c:idx val="1103"/>
        <c:spPr>
          <a:solidFill>
            <a:schemeClr val="accent6"/>
          </a:solidFill>
          <a:ln>
            <a:noFill/>
          </a:ln>
          <a:effectLst/>
        </c:spPr>
      </c:pivotFmt>
      <c:pivotFmt>
        <c:idx val="1104"/>
        <c:spPr>
          <a:solidFill>
            <a:schemeClr val="accent6"/>
          </a:solidFill>
          <a:ln>
            <a:noFill/>
          </a:ln>
          <a:effectLst/>
        </c:spPr>
      </c:pivotFmt>
      <c:pivotFmt>
        <c:idx val="1105"/>
        <c:spPr>
          <a:solidFill>
            <a:schemeClr val="accent6"/>
          </a:solidFill>
          <a:ln>
            <a:noFill/>
          </a:ln>
          <a:effectLst/>
        </c:spPr>
      </c:pivotFmt>
      <c:pivotFmt>
        <c:idx val="1106"/>
        <c:spPr>
          <a:solidFill>
            <a:schemeClr val="accent6"/>
          </a:solidFill>
          <a:ln>
            <a:noFill/>
          </a:ln>
          <a:effectLst/>
        </c:spPr>
      </c:pivotFmt>
      <c:pivotFmt>
        <c:idx val="1107"/>
        <c:spPr>
          <a:solidFill>
            <a:schemeClr val="accent6"/>
          </a:solidFill>
          <a:ln>
            <a:noFill/>
          </a:ln>
          <a:effectLst/>
        </c:spPr>
      </c:pivotFmt>
      <c:pivotFmt>
        <c:idx val="1108"/>
        <c:spPr>
          <a:solidFill>
            <a:schemeClr val="accent6"/>
          </a:solidFill>
          <a:ln>
            <a:noFill/>
          </a:ln>
          <a:effectLst/>
        </c:spPr>
      </c:pivotFmt>
      <c:pivotFmt>
        <c:idx val="1109"/>
        <c:spPr>
          <a:solidFill>
            <a:schemeClr val="accent6"/>
          </a:solidFill>
          <a:ln>
            <a:noFill/>
          </a:ln>
          <a:effectLst/>
        </c:spPr>
      </c:pivotFmt>
      <c:pivotFmt>
        <c:idx val="1110"/>
        <c:spPr>
          <a:solidFill>
            <a:schemeClr val="accent6"/>
          </a:solidFill>
          <a:ln>
            <a:noFill/>
          </a:ln>
          <a:effectLst/>
        </c:spPr>
      </c:pivotFmt>
      <c:pivotFmt>
        <c:idx val="1111"/>
        <c:spPr>
          <a:solidFill>
            <a:schemeClr val="accent6"/>
          </a:solidFill>
          <a:ln>
            <a:noFill/>
          </a:ln>
          <a:effectLst/>
        </c:spPr>
      </c:pivotFmt>
      <c:pivotFmt>
        <c:idx val="1112"/>
        <c:spPr>
          <a:solidFill>
            <a:schemeClr val="accent6"/>
          </a:solidFill>
          <a:ln>
            <a:noFill/>
          </a:ln>
          <a:effectLst/>
        </c:spPr>
      </c:pivotFmt>
      <c:pivotFmt>
        <c:idx val="1113"/>
        <c:spPr>
          <a:solidFill>
            <a:schemeClr val="accent6"/>
          </a:solidFill>
          <a:ln>
            <a:noFill/>
          </a:ln>
          <a:effectLst/>
        </c:spPr>
      </c:pivotFmt>
      <c:pivotFmt>
        <c:idx val="1114"/>
        <c:spPr>
          <a:solidFill>
            <a:schemeClr val="accent6"/>
          </a:solidFill>
          <a:ln>
            <a:noFill/>
          </a:ln>
          <a:effectLst/>
        </c:spPr>
      </c:pivotFmt>
      <c:pivotFmt>
        <c:idx val="1115"/>
        <c:spPr>
          <a:solidFill>
            <a:schemeClr val="accent6"/>
          </a:solidFill>
          <a:ln>
            <a:noFill/>
          </a:ln>
          <a:effectLst/>
        </c:spPr>
      </c:pivotFmt>
      <c:pivotFmt>
        <c:idx val="1116"/>
        <c:spPr>
          <a:solidFill>
            <a:schemeClr val="accent6"/>
          </a:solidFill>
          <a:ln>
            <a:noFill/>
          </a:ln>
          <a:effectLst/>
        </c:spPr>
      </c:pivotFmt>
      <c:pivotFmt>
        <c:idx val="1117"/>
        <c:spPr>
          <a:solidFill>
            <a:schemeClr val="accent6"/>
          </a:solidFill>
          <a:ln>
            <a:noFill/>
          </a:ln>
          <a:effectLst/>
        </c:spPr>
      </c:pivotFmt>
      <c:pivotFmt>
        <c:idx val="1118"/>
        <c:spPr>
          <a:solidFill>
            <a:schemeClr val="accent6"/>
          </a:solidFill>
          <a:ln>
            <a:noFill/>
          </a:ln>
          <a:effectLst/>
        </c:spPr>
      </c:pivotFmt>
      <c:pivotFmt>
        <c:idx val="1119"/>
        <c:spPr>
          <a:solidFill>
            <a:schemeClr val="accent6"/>
          </a:solidFill>
          <a:ln>
            <a:noFill/>
          </a:ln>
          <a:effectLst/>
        </c:spPr>
      </c:pivotFmt>
      <c:pivotFmt>
        <c:idx val="1120"/>
        <c:spPr>
          <a:solidFill>
            <a:schemeClr val="accent6"/>
          </a:solidFill>
          <a:ln>
            <a:noFill/>
          </a:ln>
          <a:effectLst/>
        </c:spPr>
      </c:pivotFmt>
      <c:pivotFmt>
        <c:idx val="1121"/>
        <c:spPr>
          <a:solidFill>
            <a:schemeClr val="accent6"/>
          </a:solidFill>
          <a:ln>
            <a:noFill/>
          </a:ln>
          <a:effectLst/>
        </c:spPr>
      </c:pivotFmt>
      <c:pivotFmt>
        <c:idx val="1122"/>
        <c:spPr>
          <a:solidFill>
            <a:schemeClr val="accent6"/>
          </a:solidFill>
          <a:ln>
            <a:noFill/>
          </a:ln>
          <a:effectLst/>
        </c:spPr>
      </c:pivotFmt>
      <c:pivotFmt>
        <c:idx val="1123"/>
        <c:spPr>
          <a:solidFill>
            <a:schemeClr val="accent6"/>
          </a:solidFill>
          <a:ln>
            <a:noFill/>
          </a:ln>
          <a:effectLst/>
        </c:spPr>
      </c:pivotFmt>
      <c:pivotFmt>
        <c:idx val="1124"/>
        <c:spPr>
          <a:solidFill>
            <a:schemeClr val="accent6"/>
          </a:solidFill>
          <a:ln>
            <a:noFill/>
          </a:ln>
          <a:effectLst/>
        </c:spPr>
      </c:pivotFmt>
      <c:pivotFmt>
        <c:idx val="1125"/>
        <c:spPr>
          <a:solidFill>
            <a:schemeClr val="accent6"/>
          </a:solidFill>
          <a:ln>
            <a:noFill/>
          </a:ln>
          <a:effectLst/>
        </c:spPr>
      </c:pivotFmt>
      <c:pivotFmt>
        <c:idx val="1126"/>
        <c:spPr>
          <a:solidFill>
            <a:schemeClr val="accent6"/>
          </a:solidFill>
          <a:ln>
            <a:noFill/>
          </a:ln>
          <a:effectLst/>
        </c:spPr>
      </c:pivotFmt>
      <c:pivotFmt>
        <c:idx val="1127"/>
        <c:spPr>
          <a:solidFill>
            <a:schemeClr val="accent6"/>
          </a:solidFill>
          <a:ln>
            <a:noFill/>
          </a:ln>
          <a:effectLst/>
        </c:spPr>
      </c:pivotFmt>
      <c:pivotFmt>
        <c:idx val="1128"/>
        <c:spPr>
          <a:solidFill>
            <a:schemeClr val="accent6"/>
          </a:solidFill>
          <a:ln>
            <a:noFill/>
          </a:ln>
          <a:effectLst/>
        </c:spPr>
      </c:pivotFmt>
      <c:pivotFmt>
        <c:idx val="1129"/>
        <c:spPr>
          <a:solidFill>
            <a:schemeClr val="accent6"/>
          </a:solidFill>
          <a:ln>
            <a:noFill/>
          </a:ln>
          <a:effectLst/>
        </c:spPr>
      </c:pivotFmt>
      <c:pivotFmt>
        <c:idx val="1130"/>
        <c:spPr>
          <a:solidFill>
            <a:schemeClr val="accent6"/>
          </a:solidFill>
          <a:ln>
            <a:noFill/>
          </a:ln>
          <a:effectLst/>
        </c:spPr>
      </c:pivotFmt>
      <c:pivotFmt>
        <c:idx val="1131"/>
        <c:spPr>
          <a:solidFill>
            <a:schemeClr val="accent6"/>
          </a:solidFill>
          <a:ln>
            <a:noFill/>
          </a:ln>
          <a:effectLst/>
        </c:spPr>
      </c:pivotFmt>
      <c:pivotFmt>
        <c:idx val="1132"/>
        <c:spPr>
          <a:solidFill>
            <a:schemeClr val="accent6"/>
          </a:solidFill>
          <a:ln>
            <a:noFill/>
          </a:ln>
          <a:effectLst/>
        </c:spPr>
      </c:pivotFmt>
      <c:pivotFmt>
        <c:idx val="1133"/>
        <c:spPr>
          <a:solidFill>
            <a:schemeClr val="accent6"/>
          </a:solidFill>
          <a:ln>
            <a:noFill/>
          </a:ln>
          <a:effectLst/>
        </c:spPr>
      </c:pivotFmt>
      <c:pivotFmt>
        <c:idx val="1134"/>
        <c:spPr>
          <a:solidFill>
            <a:schemeClr val="accent6"/>
          </a:solidFill>
          <a:ln>
            <a:noFill/>
          </a:ln>
          <a:effectLst/>
        </c:spPr>
      </c:pivotFmt>
      <c:pivotFmt>
        <c:idx val="1135"/>
        <c:spPr>
          <a:solidFill>
            <a:schemeClr val="accent6"/>
          </a:solidFill>
          <a:ln>
            <a:noFill/>
          </a:ln>
          <a:effectLst/>
        </c:spPr>
      </c:pivotFmt>
      <c:pivotFmt>
        <c:idx val="1136"/>
        <c:spPr>
          <a:solidFill>
            <a:schemeClr val="accent6"/>
          </a:solidFill>
          <a:ln>
            <a:noFill/>
          </a:ln>
          <a:effectLst/>
        </c:spPr>
      </c:pivotFmt>
      <c:pivotFmt>
        <c:idx val="1137"/>
        <c:spPr>
          <a:solidFill>
            <a:schemeClr val="accent6"/>
          </a:solidFill>
          <a:ln>
            <a:noFill/>
          </a:ln>
          <a:effectLst/>
        </c:spPr>
      </c:pivotFmt>
      <c:pivotFmt>
        <c:idx val="1138"/>
        <c:spPr>
          <a:solidFill>
            <a:schemeClr val="accent6"/>
          </a:solidFill>
          <a:ln>
            <a:noFill/>
          </a:ln>
          <a:effectLst/>
        </c:spPr>
      </c:pivotFmt>
      <c:pivotFmt>
        <c:idx val="1139"/>
        <c:spPr>
          <a:solidFill>
            <a:schemeClr val="accent6"/>
          </a:solidFill>
          <a:ln>
            <a:noFill/>
          </a:ln>
          <a:effectLst/>
        </c:spPr>
      </c:pivotFmt>
      <c:pivotFmt>
        <c:idx val="1140"/>
        <c:spPr>
          <a:solidFill>
            <a:schemeClr val="accent6"/>
          </a:solidFill>
          <a:ln>
            <a:noFill/>
          </a:ln>
          <a:effectLst/>
        </c:spPr>
      </c:pivotFmt>
      <c:pivotFmt>
        <c:idx val="1141"/>
        <c:spPr>
          <a:solidFill>
            <a:schemeClr val="accent6"/>
          </a:solidFill>
          <a:ln>
            <a:noFill/>
          </a:ln>
          <a:effectLst/>
        </c:spPr>
      </c:pivotFmt>
      <c:pivotFmt>
        <c:idx val="1142"/>
        <c:spPr>
          <a:solidFill>
            <a:schemeClr val="accent6"/>
          </a:solidFill>
          <a:ln>
            <a:noFill/>
          </a:ln>
          <a:effectLst/>
        </c:spPr>
      </c:pivotFmt>
      <c:pivotFmt>
        <c:idx val="1143"/>
        <c:spPr>
          <a:solidFill>
            <a:schemeClr val="accent6"/>
          </a:solidFill>
          <a:ln>
            <a:noFill/>
          </a:ln>
          <a:effectLst/>
        </c:spPr>
      </c:pivotFmt>
      <c:pivotFmt>
        <c:idx val="1144"/>
        <c:spPr>
          <a:solidFill>
            <a:schemeClr val="accent6"/>
          </a:solidFill>
          <a:ln>
            <a:noFill/>
          </a:ln>
          <a:effectLst/>
        </c:spPr>
      </c:pivotFmt>
      <c:pivotFmt>
        <c:idx val="1145"/>
        <c:spPr>
          <a:solidFill>
            <a:schemeClr val="accent6"/>
          </a:solidFill>
          <a:ln>
            <a:noFill/>
          </a:ln>
          <a:effectLst/>
        </c:spPr>
      </c:pivotFmt>
      <c:pivotFmt>
        <c:idx val="1146"/>
        <c:spPr>
          <a:solidFill>
            <a:schemeClr val="accent6"/>
          </a:solidFill>
          <a:ln>
            <a:noFill/>
          </a:ln>
          <a:effectLst/>
        </c:spPr>
      </c:pivotFmt>
      <c:pivotFmt>
        <c:idx val="1147"/>
        <c:spPr>
          <a:solidFill>
            <a:schemeClr val="accent6"/>
          </a:solidFill>
          <a:ln>
            <a:noFill/>
          </a:ln>
          <a:effectLst/>
        </c:spPr>
      </c:pivotFmt>
      <c:pivotFmt>
        <c:idx val="1148"/>
        <c:spPr>
          <a:solidFill>
            <a:schemeClr val="accent6"/>
          </a:solidFill>
          <a:ln>
            <a:noFill/>
          </a:ln>
          <a:effectLst/>
        </c:spPr>
      </c:pivotFmt>
      <c:pivotFmt>
        <c:idx val="1149"/>
        <c:spPr>
          <a:solidFill>
            <a:schemeClr val="accent6"/>
          </a:solidFill>
          <a:ln>
            <a:noFill/>
          </a:ln>
          <a:effectLst/>
        </c:spPr>
      </c:pivotFmt>
      <c:pivotFmt>
        <c:idx val="1150"/>
        <c:spPr>
          <a:solidFill>
            <a:schemeClr val="accent6"/>
          </a:solidFill>
          <a:ln>
            <a:noFill/>
          </a:ln>
          <a:effectLst/>
        </c:spPr>
      </c:pivotFmt>
      <c:pivotFmt>
        <c:idx val="1151"/>
        <c:spPr>
          <a:solidFill>
            <a:schemeClr val="accent6"/>
          </a:solidFill>
          <a:ln>
            <a:noFill/>
          </a:ln>
          <a:effectLst/>
        </c:spPr>
      </c:pivotFmt>
      <c:pivotFmt>
        <c:idx val="1152"/>
        <c:spPr>
          <a:solidFill>
            <a:schemeClr val="accent6"/>
          </a:solidFill>
          <a:ln>
            <a:noFill/>
          </a:ln>
          <a:effectLst/>
        </c:spPr>
      </c:pivotFmt>
      <c:pivotFmt>
        <c:idx val="1153"/>
        <c:spPr>
          <a:solidFill>
            <a:schemeClr val="accent6"/>
          </a:solidFill>
          <a:ln>
            <a:noFill/>
          </a:ln>
          <a:effectLst/>
        </c:spPr>
      </c:pivotFmt>
      <c:pivotFmt>
        <c:idx val="1154"/>
        <c:spPr>
          <a:solidFill>
            <a:schemeClr val="accent6"/>
          </a:solidFill>
          <a:ln>
            <a:noFill/>
          </a:ln>
          <a:effectLst/>
        </c:spPr>
      </c:pivotFmt>
      <c:pivotFmt>
        <c:idx val="1155"/>
        <c:spPr>
          <a:solidFill>
            <a:schemeClr val="accent6"/>
          </a:solidFill>
          <a:ln>
            <a:noFill/>
          </a:ln>
          <a:effectLst/>
        </c:spPr>
      </c:pivotFmt>
      <c:pivotFmt>
        <c:idx val="1156"/>
        <c:spPr>
          <a:solidFill>
            <a:schemeClr val="accent6"/>
          </a:solidFill>
          <a:ln>
            <a:noFill/>
          </a:ln>
          <a:effectLst/>
        </c:spPr>
      </c:pivotFmt>
      <c:pivotFmt>
        <c:idx val="1157"/>
        <c:spPr>
          <a:solidFill>
            <a:schemeClr val="accent6"/>
          </a:solidFill>
          <a:ln>
            <a:noFill/>
          </a:ln>
          <a:effectLst/>
        </c:spPr>
      </c:pivotFmt>
      <c:pivotFmt>
        <c:idx val="1158"/>
        <c:spPr>
          <a:solidFill>
            <a:schemeClr val="accent6"/>
          </a:solidFill>
          <a:ln>
            <a:noFill/>
          </a:ln>
          <a:effectLst/>
        </c:spPr>
      </c:pivotFmt>
      <c:pivotFmt>
        <c:idx val="1159"/>
        <c:spPr>
          <a:solidFill>
            <a:schemeClr val="accent6"/>
          </a:solidFill>
          <a:ln>
            <a:noFill/>
          </a:ln>
          <a:effectLst/>
        </c:spPr>
      </c:pivotFmt>
      <c:pivotFmt>
        <c:idx val="1160"/>
        <c:spPr>
          <a:solidFill>
            <a:schemeClr val="accent6"/>
          </a:solidFill>
          <a:ln>
            <a:noFill/>
          </a:ln>
          <a:effectLst/>
        </c:spPr>
      </c:pivotFmt>
      <c:pivotFmt>
        <c:idx val="1161"/>
        <c:spPr>
          <a:solidFill>
            <a:schemeClr val="accent6"/>
          </a:solidFill>
          <a:ln>
            <a:noFill/>
          </a:ln>
          <a:effectLst/>
        </c:spPr>
      </c:pivotFmt>
      <c:pivotFmt>
        <c:idx val="1162"/>
        <c:spPr>
          <a:solidFill>
            <a:schemeClr val="accent6"/>
          </a:solidFill>
          <a:ln>
            <a:noFill/>
          </a:ln>
          <a:effectLst/>
        </c:spPr>
      </c:pivotFmt>
      <c:pivotFmt>
        <c:idx val="1163"/>
        <c:spPr>
          <a:solidFill>
            <a:schemeClr val="accent6"/>
          </a:solidFill>
          <a:ln>
            <a:noFill/>
          </a:ln>
          <a:effectLst/>
        </c:spPr>
      </c:pivotFmt>
      <c:pivotFmt>
        <c:idx val="1164"/>
        <c:spPr>
          <a:solidFill>
            <a:schemeClr val="accent6"/>
          </a:solidFill>
          <a:ln>
            <a:noFill/>
          </a:ln>
          <a:effectLst/>
        </c:spPr>
      </c:pivotFmt>
      <c:pivotFmt>
        <c:idx val="1165"/>
        <c:spPr>
          <a:solidFill>
            <a:schemeClr val="accent6"/>
          </a:solidFill>
          <a:ln>
            <a:noFill/>
          </a:ln>
          <a:effectLst/>
        </c:spPr>
      </c:pivotFmt>
      <c:pivotFmt>
        <c:idx val="1166"/>
        <c:spPr>
          <a:solidFill>
            <a:schemeClr val="accent6"/>
          </a:solidFill>
          <a:ln>
            <a:noFill/>
          </a:ln>
          <a:effectLst/>
        </c:spPr>
      </c:pivotFmt>
      <c:pivotFmt>
        <c:idx val="1167"/>
        <c:spPr>
          <a:solidFill>
            <a:schemeClr val="accent6"/>
          </a:solidFill>
          <a:ln>
            <a:noFill/>
          </a:ln>
          <a:effectLst/>
        </c:spPr>
      </c:pivotFmt>
      <c:pivotFmt>
        <c:idx val="1168"/>
        <c:spPr>
          <a:solidFill>
            <a:schemeClr val="accent6"/>
          </a:solidFill>
          <a:ln>
            <a:noFill/>
          </a:ln>
          <a:effectLst/>
        </c:spPr>
      </c:pivotFmt>
      <c:pivotFmt>
        <c:idx val="1169"/>
        <c:spPr>
          <a:solidFill>
            <a:schemeClr val="accent6"/>
          </a:solidFill>
          <a:ln>
            <a:noFill/>
          </a:ln>
          <a:effectLst/>
        </c:spPr>
      </c:pivotFmt>
      <c:pivotFmt>
        <c:idx val="1170"/>
        <c:spPr>
          <a:solidFill>
            <a:schemeClr val="accent6"/>
          </a:solidFill>
          <a:ln>
            <a:noFill/>
          </a:ln>
          <a:effectLst/>
        </c:spPr>
      </c:pivotFmt>
      <c:pivotFmt>
        <c:idx val="1171"/>
        <c:spPr>
          <a:solidFill>
            <a:schemeClr val="accent6"/>
          </a:solidFill>
          <a:ln>
            <a:noFill/>
          </a:ln>
          <a:effectLst/>
        </c:spPr>
      </c:pivotFmt>
      <c:pivotFmt>
        <c:idx val="1172"/>
        <c:spPr>
          <a:solidFill>
            <a:schemeClr val="accent6"/>
          </a:solidFill>
          <a:ln>
            <a:noFill/>
          </a:ln>
          <a:effectLst/>
        </c:spPr>
      </c:pivotFmt>
      <c:pivotFmt>
        <c:idx val="1173"/>
        <c:spPr>
          <a:solidFill>
            <a:schemeClr val="accent6"/>
          </a:solidFill>
          <a:ln>
            <a:noFill/>
          </a:ln>
          <a:effectLst/>
        </c:spPr>
      </c:pivotFmt>
      <c:pivotFmt>
        <c:idx val="1174"/>
        <c:spPr>
          <a:solidFill>
            <a:schemeClr val="accent6"/>
          </a:solidFill>
          <a:ln>
            <a:noFill/>
          </a:ln>
          <a:effectLst/>
        </c:spPr>
      </c:pivotFmt>
      <c:pivotFmt>
        <c:idx val="1175"/>
        <c:spPr>
          <a:solidFill>
            <a:schemeClr val="accent6"/>
          </a:solidFill>
          <a:ln>
            <a:noFill/>
          </a:ln>
          <a:effectLst/>
        </c:spPr>
      </c:pivotFmt>
      <c:pivotFmt>
        <c:idx val="1176"/>
        <c:spPr>
          <a:solidFill>
            <a:schemeClr val="accent6"/>
          </a:solidFill>
          <a:ln>
            <a:noFill/>
          </a:ln>
          <a:effectLst/>
        </c:spPr>
      </c:pivotFmt>
      <c:pivotFmt>
        <c:idx val="1177"/>
        <c:spPr>
          <a:solidFill>
            <a:schemeClr val="accent6"/>
          </a:solidFill>
          <a:ln>
            <a:noFill/>
          </a:ln>
          <a:effectLst/>
        </c:spPr>
      </c:pivotFmt>
      <c:pivotFmt>
        <c:idx val="1178"/>
        <c:spPr>
          <a:solidFill>
            <a:schemeClr val="accent6"/>
          </a:solidFill>
          <a:ln>
            <a:noFill/>
          </a:ln>
          <a:effectLst/>
        </c:spPr>
      </c:pivotFmt>
      <c:pivotFmt>
        <c:idx val="1179"/>
        <c:spPr>
          <a:solidFill>
            <a:schemeClr val="accent6"/>
          </a:solidFill>
          <a:ln>
            <a:noFill/>
          </a:ln>
          <a:effectLst/>
        </c:spPr>
      </c:pivotFmt>
      <c:pivotFmt>
        <c:idx val="1180"/>
        <c:spPr>
          <a:solidFill>
            <a:schemeClr val="accent6"/>
          </a:solidFill>
          <a:ln>
            <a:noFill/>
          </a:ln>
          <a:effectLst/>
        </c:spPr>
      </c:pivotFmt>
      <c:pivotFmt>
        <c:idx val="1181"/>
        <c:spPr>
          <a:solidFill>
            <a:schemeClr val="accent6"/>
          </a:solidFill>
          <a:ln>
            <a:noFill/>
          </a:ln>
          <a:effectLst/>
        </c:spPr>
      </c:pivotFmt>
      <c:pivotFmt>
        <c:idx val="1182"/>
        <c:spPr>
          <a:solidFill>
            <a:schemeClr val="accent6"/>
          </a:solidFill>
          <a:ln>
            <a:noFill/>
          </a:ln>
          <a:effectLst/>
        </c:spPr>
      </c:pivotFmt>
      <c:pivotFmt>
        <c:idx val="1183"/>
        <c:spPr>
          <a:solidFill>
            <a:schemeClr val="accent6"/>
          </a:solidFill>
          <a:ln>
            <a:noFill/>
          </a:ln>
          <a:effectLst/>
        </c:spPr>
      </c:pivotFmt>
      <c:pivotFmt>
        <c:idx val="1184"/>
        <c:spPr>
          <a:solidFill>
            <a:schemeClr val="accent6"/>
          </a:solidFill>
          <a:ln>
            <a:noFill/>
          </a:ln>
          <a:effectLst/>
        </c:spPr>
      </c:pivotFmt>
      <c:pivotFmt>
        <c:idx val="1185"/>
        <c:spPr>
          <a:solidFill>
            <a:schemeClr val="accent6"/>
          </a:solidFill>
          <a:ln>
            <a:noFill/>
          </a:ln>
          <a:effectLst/>
        </c:spPr>
      </c:pivotFmt>
      <c:pivotFmt>
        <c:idx val="1186"/>
        <c:spPr>
          <a:solidFill>
            <a:schemeClr val="accent6"/>
          </a:solidFill>
          <a:ln>
            <a:noFill/>
          </a:ln>
          <a:effectLst/>
        </c:spPr>
      </c:pivotFmt>
      <c:pivotFmt>
        <c:idx val="1187"/>
        <c:spPr>
          <a:solidFill>
            <a:schemeClr val="accent6"/>
          </a:solidFill>
          <a:ln>
            <a:noFill/>
          </a:ln>
          <a:effectLst/>
        </c:spPr>
      </c:pivotFmt>
      <c:pivotFmt>
        <c:idx val="1188"/>
        <c:spPr>
          <a:solidFill>
            <a:schemeClr val="accent6"/>
          </a:solidFill>
          <a:ln>
            <a:noFill/>
          </a:ln>
          <a:effectLst/>
        </c:spPr>
      </c:pivotFmt>
      <c:pivotFmt>
        <c:idx val="1189"/>
        <c:spPr>
          <a:solidFill>
            <a:schemeClr val="accent6"/>
          </a:solidFill>
          <a:ln>
            <a:noFill/>
          </a:ln>
          <a:effectLst/>
        </c:spPr>
      </c:pivotFmt>
      <c:pivotFmt>
        <c:idx val="1190"/>
        <c:spPr>
          <a:solidFill>
            <a:schemeClr val="accent6"/>
          </a:solidFill>
          <a:ln>
            <a:noFill/>
          </a:ln>
          <a:effectLst/>
        </c:spPr>
      </c:pivotFmt>
      <c:pivotFmt>
        <c:idx val="1191"/>
        <c:spPr>
          <a:solidFill>
            <a:schemeClr val="accent6"/>
          </a:solidFill>
          <a:ln>
            <a:noFill/>
          </a:ln>
          <a:effectLst/>
        </c:spPr>
      </c:pivotFmt>
      <c:pivotFmt>
        <c:idx val="1192"/>
        <c:spPr>
          <a:solidFill>
            <a:schemeClr val="accent6"/>
          </a:solidFill>
          <a:ln>
            <a:noFill/>
          </a:ln>
          <a:effectLst/>
        </c:spPr>
      </c:pivotFmt>
      <c:pivotFmt>
        <c:idx val="1193"/>
        <c:spPr>
          <a:solidFill>
            <a:schemeClr val="accent6"/>
          </a:solidFill>
          <a:ln>
            <a:noFill/>
          </a:ln>
          <a:effectLst/>
        </c:spPr>
      </c:pivotFmt>
      <c:pivotFmt>
        <c:idx val="1194"/>
        <c:spPr>
          <a:solidFill>
            <a:schemeClr val="accent6"/>
          </a:solidFill>
          <a:ln>
            <a:noFill/>
          </a:ln>
          <a:effectLst/>
        </c:spPr>
      </c:pivotFmt>
      <c:pivotFmt>
        <c:idx val="1195"/>
        <c:spPr>
          <a:solidFill>
            <a:schemeClr val="accent6"/>
          </a:solidFill>
          <a:ln>
            <a:noFill/>
          </a:ln>
          <a:effectLst/>
        </c:spPr>
      </c:pivotFmt>
      <c:pivotFmt>
        <c:idx val="1196"/>
        <c:spPr>
          <a:solidFill>
            <a:schemeClr val="accent6"/>
          </a:solidFill>
          <a:ln>
            <a:noFill/>
          </a:ln>
          <a:effectLst/>
        </c:spPr>
      </c:pivotFmt>
      <c:pivotFmt>
        <c:idx val="1197"/>
        <c:spPr>
          <a:solidFill>
            <a:schemeClr val="accent6"/>
          </a:solidFill>
          <a:ln>
            <a:noFill/>
          </a:ln>
          <a:effectLst/>
        </c:spPr>
      </c:pivotFmt>
      <c:pivotFmt>
        <c:idx val="1198"/>
        <c:spPr>
          <a:solidFill>
            <a:schemeClr val="accent6"/>
          </a:solidFill>
          <a:ln>
            <a:noFill/>
          </a:ln>
          <a:effectLst/>
        </c:spPr>
      </c:pivotFmt>
      <c:pivotFmt>
        <c:idx val="1199"/>
        <c:spPr>
          <a:solidFill>
            <a:schemeClr val="accent6"/>
          </a:solidFill>
          <a:ln>
            <a:noFill/>
          </a:ln>
          <a:effectLst/>
        </c:spPr>
      </c:pivotFmt>
      <c:pivotFmt>
        <c:idx val="1200"/>
        <c:spPr>
          <a:solidFill>
            <a:schemeClr val="accent6"/>
          </a:solidFill>
          <a:ln>
            <a:noFill/>
          </a:ln>
          <a:effectLst/>
        </c:spPr>
      </c:pivotFmt>
      <c:pivotFmt>
        <c:idx val="1201"/>
        <c:spPr>
          <a:solidFill>
            <a:schemeClr val="accent6"/>
          </a:solidFill>
          <a:ln>
            <a:noFill/>
          </a:ln>
          <a:effectLst/>
        </c:spPr>
      </c:pivotFmt>
      <c:pivotFmt>
        <c:idx val="1202"/>
        <c:spPr>
          <a:solidFill>
            <a:schemeClr val="accent6"/>
          </a:solidFill>
          <a:ln>
            <a:noFill/>
          </a:ln>
          <a:effectLst/>
        </c:spPr>
      </c:pivotFmt>
      <c:pivotFmt>
        <c:idx val="1203"/>
        <c:spPr>
          <a:solidFill>
            <a:schemeClr val="accent6"/>
          </a:solidFill>
          <a:ln>
            <a:noFill/>
          </a:ln>
          <a:effectLst/>
        </c:spPr>
      </c:pivotFmt>
      <c:pivotFmt>
        <c:idx val="1204"/>
        <c:spPr>
          <a:solidFill>
            <a:schemeClr val="accent6"/>
          </a:solidFill>
          <a:ln>
            <a:noFill/>
          </a:ln>
          <a:effectLst/>
        </c:spPr>
      </c:pivotFmt>
      <c:pivotFmt>
        <c:idx val="1205"/>
        <c:spPr>
          <a:solidFill>
            <a:schemeClr val="accent6"/>
          </a:solidFill>
          <a:ln>
            <a:noFill/>
          </a:ln>
          <a:effectLst/>
        </c:spPr>
      </c:pivotFmt>
      <c:pivotFmt>
        <c:idx val="1206"/>
        <c:spPr>
          <a:solidFill>
            <a:schemeClr val="accent6"/>
          </a:solidFill>
          <a:ln>
            <a:noFill/>
          </a:ln>
          <a:effectLst/>
        </c:spPr>
      </c:pivotFmt>
      <c:pivotFmt>
        <c:idx val="1207"/>
        <c:spPr>
          <a:solidFill>
            <a:schemeClr val="accent6"/>
          </a:solidFill>
          <a:ln>
            <a:noFill/>
          </a:ln>
          <a:effectLst/>
        </c:spPr>
      </c:pivotFmt>
      <c:pivotFmt>
        <c:idx val="1208"/>
        <c:spPr>
          <a:solidFill>
            <a:schemeClr val="accent6"/>
          </a:solidFill>
          <a:ln>
            <a:noFill/>
          </a:ln>
          <a:effectLst/>
        </c:spPr>
      </c:pivotFmt>
      <c:pivotFmt>
        <c:idx val="1209"/>
        <c:spPr>
          <a:solidFill>
            <a:schemeClr val="accent6"/>
          </a:solidFill>
          <a:ln>
            <a:noFill/>
          </a:ln>
          <a:effectLst/>
        </c:spPr>
      </c:pivotFmt>
      <c:pivotFmt>
        <c:idx val="1210"/>
        <c:spPr>
          <a:solidFill>
            <a:schemeClr val="accent6"/>
          </a:solidFill>
          <a:ln>
            <a:noFill/>
          </a:ln>
          <a:effectLst/>
        </c:spPr>
      </c:pivotFmt>
      <c:pivotFmt>
        <c:idx val="1211"/>
        <c:spPr>
          <a:solidFill>
            <a:schemeClr val="accent6"/>
          </a:solidFill>
          <a:ln>
            <a:noFill/>
          </a:ln>
          <a:effectLst/>
        </c:spPr>
      </c:pivotFmt>
      <c:pivotFmt>
        <c:idx val="1212"/>
        <c:spPr>
          <a:solidFill>
            <a:schemeClr val="accent6"/>
          </a:solidFill>
          <a:ln>
            <a:noFill/>
          </a:ln>
          <a:effectLst/>
        </c:spPr>
      </c:pivotFmt>
      <c:pivotFmt>
        <c:idx val="1213"/>
        <c:spPr>
          <a:solidFill>
            <a:schemeClr val="accent6"/>
          </a:solidFill>
          <a:ln>
            <a:noFill/>
          </a:ln>
          <a:effectLst/>
        </c:spPr>
      </c:pivotFmt>
      <c:pivotFmt>
        <c:idx val="1214"/>
        <c:spPr>
          <a:solidFill>
            <a:schemeClr val="accent6"/>
          </a:solidFill>
          <a:ln>
            <a:noFill/>
          </a:ln>
          <a:effectLst/>
        </c:spPr>
      </c:pivotFmt>
      <c:pivotFmt>
        <c:idx val="1215"/>
        <c:spPr>
          <a:solidFill>
            <a:schemeClr val="accent6"/>
          </a:solidFill>
          <a:ln>
            <a:noFill/>
          </a:ln>
          <a:effectLst/>
        </c:spPr>
      </c:pivotFmt>
      <c:pivotFmt>
        <c:idx val="1216"/>
        <c:spPr>
          <a:solidFill>
            <a:schemeClr val="accent6"/>
          </a:solidFill>
          <a:ln>
            <a:noFill/>
          </a:ln>
          <a:effectLst/>
        </c:spPr>
      </c:pivotFmt>
      <c:pivotFmt>
        <c:idx val="1217"/>
        <c:spPr>
          <a:solidFill>
            <a:schemeClr val="accent6"/>
          </a:solidFill>
          <a:ln>
            <a:noFill/>
          </a:ln>
          <a:effectLst/>
        </c:spPr>
      </c:pivotFmt>
      <c:pivotFmt>
        <c:idx val="1218"/>
        <c:spPr>
          <a:solidFill>
            <a:schemeClr val="accent6"/>
          </a:solidFill>
          <a:ln>
            <a:noFill/>
          </a:ln>
          <a:effectLst/>
        </c:spPr>
      </c:pivotFmt>
      <c:pivotFmt>
        <c:idx val="1219"/>
        <c:spPr>
          <a:solidFill>
            <a:schemeClr val="accent6"/>
          </a:solidFill>
          <a:ln>
            <a:noFill/>
          </a:ln>
          <a:effectLst/>
        </c:spPr>
      </c:pivotFmt>
      <c:pivotFmt>
        <c:idx val="1220"/>
        <c:spPr>
          <a:solidFill>
            <a:schemeClr val="accent6"/>
          </a:solidFill>
          <a:ln>
            <a:noFill/>
          </a:ln>
          <a:effectLst/>
        </c:spPr>
      </c:pivotFmt>
      <c:pivotFmt>
        <c:idx val="1221"/>
        <c:spPr>
          <a:solidFill>
            <a:schemeClr val="accent6"/>
          </a:solidFill>
          <a:ln>
            <a:noFill/>
          </a:ln>
          <a:effectLst/>
        </c:spPr>
      </c:pivotFmt>
      <c:pivotFmt>
        <c:idx val="1222"/>
        <c:spPr>
          <a:solidFill>
            <a:schemeClr val="accent6"/>
          </a:solidFill>
          <a:ln>
            <a:noFill/>
          </a:ln>
          <a:effectLst/>
        </c:spPr>
      </c:pivotFmt>
      <c:pivotFmt>
        <c:idx val="1223"/>
        <c:spPr>
          <a:solidFill>
            <a:schemeClr val="accent6"/>
          </a:solidFill>
          <a:ln>
            <a:noFill/>
          </a:ln>
          <a:effectLst/>
        </c:spPr>
      </c:pivotFmt>
      <c:pivotFmt>
        <c:idx val="1224"/>
        <c:spPr>
          <a:solidFill>
            <a:schemeClr val="accent6"/>
          </a:solidFill>
          <a:ln>
            <a:noFill/>
          </a:ln>
          <a:effectLst/>
        </c:spPr>
      </c:pivotFmt>
      <c:pivotFmt>
        <c:idx val="1225"/>
        <c:spPr>
          <a:solidFill>
            <a:schemeClr val="accent6"/>
          </a:solidFill>
          <a:ln>
            <a:noFill/>
          </a:ln>
          <a:effectLst/>
        </c:spPr>
      </c:pivotFmt>
      <c:pivotFmt>
        <c:idx val="1226"/>
        <c:spPr>
          <a:solidFill>
            <a:schemeClr val="accent6"/>
          </a:solidFill>
          <a:ln>
            <a:noFill/>
          </a:ln>
          <a:effectLst/>
        </c:spPr>
      </c:pivotFmt>
      <c:pivotFmt>
        <c:idx val="1227"/>
        <c:spPr>
          <a:solidFill>
            <a:schemeClr val="accent6"/>
          </a:solidFill>
          <a:ln>
            <a:noFill/>
          </a:ln>
          <a:effectLst/>
        </c:spPr>
      </c:pivotFmt>
      <c:pivotFmt>
        <c:idx val="1228"/>
        <c:spPr>
          <a:solidFill>
            <a:schemeClr val="accent6"/>
          </a:solidFill>
          <a:ln>
            <a:noFill/>
          </a:ln>
          <a:effectLst/>
        </c:spPr>
      </c:pivotFmt>
      <c:pivotFmt>
        <c:idx val="1229"/>
        <c:spPr>
          <a:solidFill>
            <a:schemeClr val="accent6"/>
          </a:solidFill>
          <a:ln>
            <a:noFill/>
          </a:ln>
          <a:effectLst/>
        </c:spPr>
      </c:pivotFmt>
      <c:pivotFmt>
        <c:idx val="1230"/>
        <c:spPr>
          <a:solidFill>
            <a:schemeClr val="accent6"/>
          </a:solidFill>
          <a:ln>
            <a:noFill/>
          </a:ln>
          <a:effectLst/>
        </c:spPr>
      </c:pivotFmt>
      <c:pivotFmt>
        <c:idx val="1231"/>
        <c:spPr>
          <a:solidFill>
            <a:schemeClr val="accent6"/>
          </a:solidFill>
          <a:ln>
            <a:noFill/>
          </a:ln>
          <a:effectLst/>
        </c:spPr>
      </c:pivotFmt>
      <c:pivotFmt>
        <c:idx val="1232"/>
        <c:spPr>
          <a:solidFill>
            <a:schemeClr val="accent6"/>
          </a:solidFill>
          <a:ln>
            <a:noFill/>
          </a:ln>
          <a:effectLst/>
        </c:spPr>
      </c:pivotFmt>
      <c:pivotFmt>
        <c:idx val="1233"/>
        <c:spPr>
          <a:solidFill>
            <a:schemeClr val="accent6"/>
          </a:solidFill>
          <a:ln>
            <a:noFill/>
          </a:ln>
          <a:effectLst/>
        </c:spPr>
      </c:pivotFmt>
      <c:pivotFmt>
        <c:idx val="1234"/>
        <c:spPr>
          <a:solidFill>
            <a:schemeClr val="accent6"/>
          </a:solidFill>
          <a:ln>
            <a:noFill/>
          </a:ln>
          <a:effectLst/>
        </c:spPr>
      </c:pivotFmt>
      <c:pivotFmt>
        <c:idx val="1235"/>
        <c:spPr>
          <a:solidFill>
            <a:schemeClr val="accent6"/>
          </a:solidFill>
          <a:ln>
            <a:noFill/>
          </a:ln>
          <a:effectLst/>
        </c:spPr>
      </c:pivotFmt>
      <c:pivotFmt>
        <c:idx val="1236"/>
        <c:spPr>
          <a:solidFill>
            <a:schemeClr val="accent6"/>
          </a:solidFill>
          <a:ln>
            <a:noFill/>
          </a:ln>
          <a:effectLst/>
        </c:spPr>
      </c:pivotFmt>
      <c:pivotFmt>
        <c:idx val="1237"/>
        <c:spPr>
          <a:solidFill>
            <a:schemeClr val="accent6"/>
          </a:solidFill>
          <a:ln>
            <a:noFill/>
          </a:ln>
          <a:effectLst/>
        </c:spPr>
      </c:pivotFmt>
      <c:pivotFmt>
        <c:idx val="1238"/>
        <c:spPr>
          <a:solidFill>
            <a:schemeClr val="accent6"/>
          </a:solidFill>
          <a:ln>
            <a:noFill/>
          </a:ln>
          <a:effectLst/>
        </c:spPr>
      </c:pivotFmt>
      <c:pivotFmt>
        <c:idx val="1239"/>
        <c:spPr>
          <a:solidFill>
            <a:schemeClr val="accent6"/>
          </a:solidFill>
          <a:ln>
            <a:noFill/>
          </a:ln>
          <a:effectLst/>
        </c:spPr>
      </c:pivotFmt>
      <c:pivotFmt>
        <c:idx val="1240"/>
        <c:spPr>
          <a:solidFill>
            <a:schemeClr val="accent6"/>
          </a:solidFill>
          <a:ln>
            <a:noFill/>
          </a:ln>
          <a:effectLst/>
        </c:spPr>
      </c:pivotFmt>
      <c:pivotFmt>
        <c:idx val="1241"/>
        <c:spPr>
          <a:solidFill>
            <a:schemeClr val="accent6"/>
          </a:solidFill>
          <a:ln>
            <a:noFill/>
          </a:ln>
          <a:effectLst/>
        </c:spPr>
      </c:pivotFmt>
      <c:pivotFmt>
        <c:idx val="1242"/>
        <c:spPr>
          <a:solidFill>
            <a:schemeClr val="accent6"/>
          </a:solidFill>
          <a:ln>
            <a:noFill/>
          </a:ln>
          <a:effectLst/>
        </c:spPr>
      </c:pivotFmt>
      <c:pivotFmt>
        <c:idx val="1243"/>
        <c:spPr>
          <a:solidFill>
            <a:schemeClr val="accent6"/>
          </a:solidFill>
          <a:ln>
            <a:noFill/>
          </a:ln>
          <a:effectLst/>
        </c:spPr>
      </c:pivotFmt>
      <c:pivotFmt>
        <c:idx val="1244"/>
        <c:spPr>
          <a:solidFill>
            <a:schemeClr val="accent6"/>
          </a:solidFill>
          <a:ln>
            <a:noFill/>
          </a:ln>
          <a:effectLst/>
        </c:spPr>
      </c:pivotFmt>
      <c:pivotFmt>
        <c:idx val="1245"/>
        <c:spPr>
          <a:solidFill>
            <a:schemeClr val="accent6"/>
          </a:solidFill>
          <a:ln>
            <a:noFill/>
          </a:ln>
          <a:effectLst/>
        </c:spPr>
      </c:pivotFmt>
      <c:pivotFmt>
        <c:idx val="1246"/>
        <c:spPr>
          <a:solidFill>
            <a:schemeClr val="accent6"/>
          </a:solidFill>
          <a:ln>
            <a:noFill/>
          </a:ln>
          <a:effectLst/>
        </c:spPr>
      </c:pivotFmt>
      <c:pivotFmt>
        <c:idx val="1247"/>
        <c:spPr>
          <a:solidFill>
            <a:schemeClr val="accent6"/>
          </a:solidFill>
          <a:ln>
            <a:noFill/>
          </a:ln>
          <a:effectLst/>
        </c:spPr>
      </c:pivotFmt>
      <c:pivotFmt>
        <c:idx val="1248"/>
        <c:spPr>
          <a:solidFill>
            <a:schemeClr val="accent6"/>
          </a:solidFill>
          <a:ln>
            <a:noFill/>
          </a:ln>
          <a:effectLst/>
        </c:spPr>
      </c:pivotFmt>
      <c:pivotFmt>
        <c:idx val="1249"/>
        <c:spPr>
          <a:solidFill>
            <a:schemeClr val="accent6"/>
          </a:solidFill>
          <a:ln>
            <a:noFill/>
          </a:ln>
          <a:effectLst/>
        </c:spPr>
      </c:pivotFmt>
      <c:pivotFmt>
        <c:idx val="1250"/>
        <c:spPr>
          <a:solidFill>
            <a:schemeClr val="accent6"/>
          </a:solidFill>
          <a:ln>
            <a:noFill/>
          </a:ln>
          <a:effectLst/>
        </c:spPr>
      </c:pivotFmt>
      <c:pivotFmt>
        <c:idx val="1251"/>
        <c:spPr>
          <a:solidFill>
            <a:schemeClr val="accent6"/>
          </a:solidFill>
          <a:ln>
            <a:noFill/>
          </a:ln>
          <a:effectLst/>
        </c:spPr>
      </c:pivotFmt>
      <c:pivotFmt>
        <c:idx val="1252"/>
        <c:spPr>
          <a:solidFill>
            <a:schemeClr val="accent6"/>
          </a:solidFill>
          <a:ln>
            <a:noFill/>
          </a:ln>
          <a:effectLst/>
        </c:spPr>
      </c:pivotFmt>
      <c:pivotFmt>
        <c:idx val="1253"/>
        <c:spPr>
          <a:solidFill>
            <a:schemeClr val="accent6"/>
          </a:solidFill>
          <a:ln>
            <a:noFill/>
          </a:ln>
          <a:effectLst/>
        </c:spPr>
      </c:pivotFmt>
      <c:pivotFmt>
        <c:idx val="1254"/>
        <c:spPr>
          <a:solidFill>
            <a:schemeClr val="accent6"/>
          </a:solidFill>
          <a:ln>
            <a:noFill/>
          </a:ln>
          <a:effectLst/>
        </c:spPr>
      </c:pivotFmt>
      <c:pivotFmt>
        <c:idx val="1255"/>
        <c:spPr>
          <a:solidFill>
            <a:schemeClr val="accent6"/>
          </a:solidFill>
          <a:ln>
            <a:noFill/>
          </a:ln>
          <a:effectLst/>
        </c:spPr>
      </c:pivotFmt>
      <c:pivotFmt>
        <c:idx val="1256"/>
        <c:spPr>
          <a:solidFill>
            <a:schemeClr val="accent6"/>
          </a:solidFill>
          <a:ln>
            <a:noFill/>
          </a:ln>
          <a:effectLst/>
        </c:spPr>
      </c:pivotFmt>
      <c:pivotFmt>
        <c:idx val="1257"/>
        <c:spPr>
          <a:solidFill>
            <a:schemeClr val="accent6"/>
          </a:solidFill>
          <a:ln>
            <a:noFill/>
          </a:ln>
          <a:effectLst/>
        </c:spPr>
      </c:pivotFmt>
      <c:pivotFmt>
        <c:idx val="1258"/>
        <c:spPr>
          <a:solidFill>
            <a:schemeClr val="accent6"/>
          </a:solidFill>
          <a:ln>
            <a:noFill/>
          </a:ln>
          <a:effectLst/>
        </c:spPr>
      </c:pivotFmt>
      <c:pivotFmt>
        <c:idx val="1259"/>
        <c:spPr>
          <a:solidFill>
            <a:schemeClr val="accent6"/>
          </a:solidFill>
          <a:ln>
            <a:noFill/>
          </a:ln>
          <a:effectLst/>
        </c:spPr>
      </c:pivotFmt>
      <c:pivotFmt>
        <c:idx val="1260"/>
        <c:spPr>
          <a:solidFill>
            <a:schemeClr val="accent6"/>
          </a:solidFill>
          <a:ln>
            <a:noFill/>
          </a:ln>
          <a:effectLst/>
        </c:spPr>
      </c:pivotFmt>
      <c:pivotFmt>
        <c:idx val="1261"/>
        <c:spPr>
          <a:solidFill>
            <a:schemeClr val="accent6"/>
          </a:solidFill>
          <a:ln>
            <a:noFill/>
          </a:ln>
          <a:effectLst/>
        </c:spPr>
      </c:pivotFmt>
      <c:pivotFmt>
        <c:idx val="1262"/>
        <c:spPr>
          <a:solidFill>
            <a:schemeClr val="accent6"/>
          </a:solidFill>
          <a:ln>
            <a:noFill/>
          </a:ln>
          <a:effectLst/>
        </c:spPr>
      </c:pivotFmt>
      <c:pivotFmt>
        <c:idx val="1263"/>
        <c:spPr>
          <a:solidFill>
            <a:schemeClr val="accent6"/>
          </a:solidFill>
          <a:ln>
            <a:noFill/>
          </a:ln>
          <a:effectLst/>
        </c:spPr>
      </c:pivotFmt>
      <c:pivotFmt>
        <c:idx val="1264"/>
        <c:spPr>
          <a:solidFill>
            <a:schemeClr val="accent6"/>
          </a:solidFill>
          <a:ln>
            <a:noFill/>
          </a:ln>
          <a:effectLst/>
        </c:spPr>
      </c:pivotFmt>
      <c:pivotFmt>
        <c:idx val="1265"/>
        <c:spPr>
          <a:solidFill>
            <a:schemeClr val="accent6"/>
          </a:solidFill>
          <a:ln>
            <a:noFill/>
          </a:ln>
          <a:effectLst/>
        </c:spPr>
      </c:pivotFmt>
      <c:pivotFmt>
        <c:idx val="1266"/>
        <c:spPr>
          <a:solidFill>
            <a:schemeClr val="accent6"/>
          </a:solidFill>
          <a:ln>
            <a:noFill/>
          </a:ln>
          <a:effectLst/>
        </c:spPr>
      </c:pivotFmt>
      <c:pivotFmt>
        <c:idx val="1267"/>
        <c:spPr>
          <a:solidFill>
            <a:schemeClr val="accent6"/>
          </a:solidFill>
          <a:ln>
            <a:noFill/>
          </a:ln>
          <a:effectLst/>
        </c:spPr>
      </c:pivotFmt>
      <c:pivotFmt>
        <c:idx val="1268"/>
        <c:spPr>
          <a:solidFill>
            <a:schemeClr val="accent6"/>
          </a:solidFill>
          <a:ln>
            <a:noFill/>
          </a:ln>
          <a:effectLst/>
        </c:spPr>
      </c:pivotFmt>
      <c:pivotFmt>
        <c:idx val="1269"/>
        <c:spPr>
          <a:solidFill>
            <a:schemeClr val="accent6"/>
          </a:solidFill>
          <a:ln>
            <a:noFill/>
          </a:ln>
          <a:effectLst/>
        </c:spPr>
      </c:pivotFmt>
      <c:pivotFmt>
        <c:idx val="1270"/>
        <c:spPr>
          <a:solidFill>
            <a:schemeClr val="accent6"/>
          </a:solidFill>
          <a:ln>
            <a:noFill/>
          </a:ln>
          <a:effectLst/>
        </c:spPr>
      </c:pivotFmt>
      <c:pivotFmt>
        <c:idx val="1271"/>
        <c:spPr>
          <a:solidFill>
            <a:schemeClr val="accent6"/>
          </a:solidFill>
          <a:ln>
            <a:noFill/>
          </a:ln>
          <a:effectLst/>
        </c:spPr>
      </c:pivotFmt>
      <c:pivotFmt>
        <c:idx val="1272"/>
        <c:spPr>
          <a:solidFill>
            <a:schemeClr val="accent6"/>
          </a:solidFill>
          <a:ln>
            <a:noFill/>
          </a:ln>
          <a:effectLst/>
        </c:spPr>
      </c:pivotFmt>
      <c:pivotFmt>
        <c:idx val="1273"/>
        <c:spPr>
          <a:solidFill>
            <a:schemeClr val="accent6"/>
          </a:solidFill>
          <a:ln>
            <a:noFill/>
          </a:ln>
          <a:effectLst/>
        </c:spPr>
      </c:pivotFmt>
      <c:pivotFmt>
        <c:idx val="1274"/>
        <c:spPr>
          <a:solidFill>
            <a:schemeClr val="accent6"/>
          </a:solidFill>
          <a:ln>
            <a:noFill/>
          </a:ln>
          <a:effectLst/>
        </c:spPr>
      </c:pivotFmt>
      <c:pivotFmt>
        <c:idx val="1275"/>
        <c:spPr>
          <a:solidFill>
            <a:schemeClr val="accent6"/>
          </a:solidFill>
          <a:ln>
            <a:noFill/>
          </a:ln>
          <a:effectLst/>
        </c:spPr>
      </c:pivotFmt>
      <c:pivotFmt>
        <c:idx val="1276"/>
        <c:spPr>
          <a:solidFill>
            <a:schemeClr val="accent6"/>
          </a:solidFill>
          <a:ln>
            <a:noFill/>
          </a:ln>
          <a:effectLst/>
        </c:spPr>
      </c:pivotFmt>
      <c:pivotFmt>
        <c:idx val="1277"/>
        <c:spPr>
          <a:solidFill>
            <a:schemeClr val="accent6"/>
          </a:solidFill>
          <a:ln>
            <a:noFill/>
          </a:ln>
          <a:effectLst/>
        </c:spPr>
      </c:pivotFmt>
      <c:pivotFmt>
        <c:idx val="1278"/>
        <c:spPr>
          <a:solidFill>
            <a:schemeClr val="accent6"/>
          </a:solidFill>
          <a:ln>
            <a:noFill/>
          </a:ln>
          <a:effectLst/>
        </c:spPr>
      </c:pivotFmt>
      <c:pivotFmt>
        <c:idx val="1279"/>
        <c:spPr>
          <a:solidFill>
            <a:schemeClr val="accent6"/>
          </a:solidFill>
          <a:ln>
            <a:noFill/>
          </a:ln>
          <a:effectLst/>
        </c:spPr>
      </c:pivotFmt>
      <c:pivotFmt>
        <c:idx val="1280"/>
        <c:spPr>
          <a:solidFill>
            <a:schemeClr val="accent6"/>
          </a:solidFill>
          <a:ln>
            <a:noFill/>
          </a:ln>
          <a:effectLst/>
        </c:spPr>
      </c:pivotFmt>
      <c:pivotFmt>
        <c:idx val="1281"/>
        <c:spPr>
          <a:solidFill>
            <a:schemeClr val="accent6"/>
          </a:solidFill>
          <a:ln>
            <a:noFill/>
          </a:ln>
          <a:effectLst/>
        </c:spPr>
      </c:pivotFmt>
      <c:pivotFmt>
        <c:idx val="1282"/>
        <c:spPr>
          <a:solidFill>
            <a:schemeClr val="accent6"/>
          </a:solidFill>
          <a:ln>
            <a:noFill/>
          </a:ln>
          <a:effectLst/>
        </c:spPr>
      </c:pivotFmt>
      <c:pivotFmt>
        <c:idx val="1283"/>
        <c:spPr>
          <a:solidFill>
            <a:schemeClr val="accent6"/>
          </a:solidFill>
          <a:ln>
            <a:noFill/>
          </a:ln>
          <a:effectLst/>
        </c:spPr>
      </c:pivotFmt>
      <c:pivotFmt>
        <c:idx val="1284"/>
        <c:spPr>
          <a:solidFill>
            <a:schemeClr val="accent6"/>
          </a:solidFill>
          <a:ln>
            <a:noFill/>
          </a:ln>
          <a:effectLst/>
        </c:spPr>
      </c:pivotFmt>
      <c:pivotFmt>
        <c:idx val="1285"/>
        <c:spPr>
          <a:solidFill>
            <a:schemeClr val="accent6"/>
          </a:solidFill>
          <a:ln>
            <a:noFill/>
          </a:ln>
          <a:effectLst/>
        </c:spPr>
      </c:pivotFmt>
      <c:pivotFmt>
        <c:idx val="1286"/>
        <c:spPr>
          <a:solidFill>
            <a:schemeClr val="accent6"/>
          </a:solidFill>
          <a:ln>
            <a:noFill/>
          </a:ln>
          <a:effectLst/>
        </c:spPr>
      </c:pivotFmt>
      <c:pivotFmt>
        <c:idx val="1287"/>
        <c:spPr>
          <a:solidFill>
            <a:schemeClr val="accent6"/>
          </a:solidFill>
          <a:ln>
            <a:noFill/>
          </a:ln>
          <a:effectLst/>
        </c:spPr>
      </c:pivotFmt>
      <c:pivotFmt>
        <c:idx val="1288"/>
        <c:spPr>
          <a:solidFill>
            <a:schemeClr val="accent6"/>
          </a:solidFill>
          <a:ln>
            <a:noFill/>
          </a:ln>
          <a:effectLst/>
        </c:spPr>
      </c:pivotFmt>
      <c:pivotFmt>
        <c:idx val="1289"/>
        <c:spPr>
          <a:solidFill>
            <a:schemeClr val="accent6"/>
          </a:solidFill>
          <a:ln>
            <a:noFill/>
          </a:ln>
          <a:effectLst/>
        </c:spPr>
      </c:pivotFmt>
      <c:pivotFmt>
        <c:idx val="1290"/>
        <c:spPr>
          <a:solidFill>
            <a:schemeClr val="accent6"/>
          </a:solidFill>
          <a:ln>
            <a:noFill/>
          </a:ln>
          <a:effectLst/>
        </c:spPr>
      </c:pivotFmt>
      <c:pivotFmt>
        <c:idx val="1291"/>
        <c:spPr>
          <a:solidFill>
            <a:schemeClr val="accent6"/>
          </a:solidFill>
          <a:ln>
            <a:noFill/>
          </a:ln>
          <a:effectLst/>
        </c:spPr>
      </c:pivotFmt>
      <c:pivotFmt>
        <c:idx val="1292"/>
        <c:spPr>
          <a:solidFill>
            <a:schemeClr val="accent6"/>
          </a:solidFill>
          <a:ln>
            <a:noFill/>
          </a:ln>
          <a:effectLst/>
        </c:spPr>
      </c:pivotFmt>
      <c:pivotFmt>
        <c:idx val="1293"/>
        <c:spPr>
          <a:solidFill>
            <a:schemeClr val="accent6"/>
          </a:solidFill>
          <a:ln>
            <a:noFill/>
          </a:ln>
          <a:effectLst/>
        </c:spPr>
      </c:pivotFmt>
      <c:pivotFmt>
        <c:idx val="1294"/>
        <c:spPr>
          <a:solidFill>
            <a:schemeClr val="accent6"/>
          </a:solidFill>
          <a:ln>
            <a:noFill/>
          </a:ln>
          <a:effectLst/>
        </c:spPr>
      </c:pivotFmt>
      <c:pivotFmt>
        <c:idx val="1295"/>
        <c:spPr>
          <a:solidFill>
            <a:schemeClr val="accent6"/>
          </a:solidFill>
          <a:ln>
            <a:noFill/>
          </a:ln>
          <a:effectLst/>
        </c:spPr>
      </c:pivotFmt>
      <c:pivotFmt>
        <c:idx val="1296"/>
        <c:spPr>
          <a:solidFill>
            <a:schemeClr val="accent6"/>
          </a:solidFill>
          <a:ln>
            <a:noFill/>
          </a:ln>
          <a:effectLst/>
        </c:spPr>
      </c:pivotFmt>
      <c:pivotFmt>
        <c:idx val="1297"/>
        <c:spPr>
          <a:solidFill>
            <a:schemeClr val="accent6"/>
          </a:solidFill>
          <a:ln>
            <a:noFill/>
          </a:ln>
          <a:effectLst/>
        </c:spPr>
      </c:pivotFmt>
      <c:pivotFmt>
        <c:idx val="1298"/>
        <c:spPr>
          <a:solidFill>
            <a:schemeClr val="accent6"/>
          </a:solidFill>
          <a:ln>
            <a:noFill/>
          </a:ln>
          <a:effectLst/>
        </c:spPr>
      </c:pivotFmt>
      <c:pivotFmt>
        <c:idx val="1299"/>
        <c:spPr>
          <a:solidFill>
            <a:schemeClr val="accent6"/>
          </a:solidFill>
          <a:ln>
            <a:noFill/>
          </a:ln>
          <a:effectLst/>
        </c:spPr>
      </c:pivotFmt>
      <c:pivotFmt>
        <c:idx val="1300"/>
        <c:spPr>
          <a:solidFill>
            <a:schemeClr val="accent6"/>
          </a:solidFill>
          <a:ln>
            <a:noFill/>
          </a:ln>
          <a:effectLst/>
        </c:spPr>
      </c:pivotFmt>
      <c:pivotFmt>
        <c:idx val="1301"/>
        <c:spPr>
          <a:solidFill>
            <a:schemeClr val="accent6"/>
          </a:solidFill>
          <a:ln>
            <a:noFill/>
          </a:ln>
          <a:effectLst/>
        </c:spPr>
      </c:pivotFmt>
      <c:pivotFmt>
        <c:idx val="1302"/>
        <c:spPr>
          <a:solidFill>
            <a:schemeClr val="accent6"/>
          </a:solidFill>
          <a:ln>
            <a:noFill/>
          </a:ln>
          <a:effectLst/>
        </c:spPr>
      </c:pivotFmt>
      <c:pivotFmt>
        <c:idx val="1303"/>
        <c:spPr>
          <a:solidFill>
            <a:schemeClr val="accent6"/>
          </a:solidFill>
          <a:ln>
            <a:noFill/>
          </a:ln>
          <a:effectLst/>
        </c:spPr>
      </c:pivotFmt>
      <c:pivotFmt>
        <c:idx val="1304"/>
        <c:spPr>
          <a:solidFill>
            <a:schemeClr val="accent6"/>
          </a:solidFill>
          <a:ln>
            <a:noFill/>
          </a:ln>
          <a:effectLst/>
        </c:spPr>
      </c:pivotFmt>
      <c:pivotFmt>
        <c:idx val="1305"/>
        <c:spPr>
          <a:solidFill>
            <a:schemeClr val="accent6"/>
          </a:solidFill>
          <a:ln>
            <a:noFill/>
          </a:ln>
          <a:effectLst/>
        </c:spPr>
      </c:pivotFmt>
      <c:pivotFmt>
        <c:idx val="1306"/>
        <c:spPr>
          <a:solidFill>
            <a:schemeClr val="accent6"/>
          </a:solidFill>
          <a:ln>
            <a:noFill/>
          </a:ln>
          <a:effectLst/>
        </c:spPr>
      </c:pivotFmt>
      <c:pivotFmt>
        <c:idx val="1307"/>
        <c:spPr>
          <a:solidFill>
            <a:schemeClr val="accent6"/>
          </a:solidFill>
          <a:ln>
            <a:noFill/>
          </a:ln>
          <a:effectLst/>
        </c:spPr>
      </c:pivotFmt>
      <c:pivotFmt>
        <c:idx val="1308"/>
        <c:spPr>
          <a:solidFill>
            <a:schemeClr val="accent6"/>
          </a:solidFill>
          <a:ln>
            <a:noFill/>
          </a:ln>
          <a:effectLst/>
        </c:spPr>
      </c:pivotFmt>
      <c:pivotFmt>
        <c:idx val="1309"/>
        <c:spPr>
          <a:solidFill>
            <a:schemeClr val="accent6"/>
          </a:solidFill>
          <a:ln>
            <a:noFill/>
          </a:ln>
          <a:effectLst/>
        </c:spPr>
      </c:pivotFmt>
      <c:pivotFmt>
        <c:idx val="1310"/>
        <c:spPr>
          <a:solidFill>
            <a:schemeClr val="accent6"/>
          </a:solidFill>
          <a:ln>
            <a:noFill/>
          </a:ln>
          <a:effectLst/>
        </c:spPr>
      </c:pivotFmt>
      <c:pivotFmt>
        <c:idx val="1311"/>
        <c:spPr>
          <a:solidFill>
            <a:schemeClr val="accent6"/>
          </a:solidFill>
          <a:ln>
            <a:noFill/>
          </a:ln>
          <a:effectLst/>
        </c:spPr>
      </c:pivotFmt>
      <c:pivotFmt>
        <c:idx val="1312"/>
        <c:spPr>
          <a:solidFill>
            <a:schemeClr val="accent6"/>
          </a:solidFill>
          <a:ln>
            <a:noFill/>
          </a:ln>
          <a:effectLst/>
        </c:spPr>
      </c:pivotFmt>
      <c:pivotFmt>
        <c:idx val="1313"/>
        <c:spPr>
          <a:solidFill>
            <a:schemeClr val="accent6"/>
          </a:solidFill>
          <a:ln>
            <a:noFill/>
          </a:ln>
          <a:effectLst/>
        </c:spPr>
      </c:pivotFmt>
      <c:pivotFmt>
        <c:idx val="1314"/>
        <c:spPr>
          <a:solidFill>
            <a:schemeClr val="accent6"/>
          </a:solidFill>
          <a:ln>
            <a:noFill/>
          </a:ln>
          <a:effectLst/>
        </c:spPr>
      </c:pivotFmt>
      <c:pivotFmt>
        <c:idx val="1315"/>
        <c:spPr>
          <a:solidFill>
            <a:schemeClr val="accent6"/>
          </a:solidFill>
          <a:ln>
            <a:noFill/>
          </a:ln>
          <a:effectLst/>
        </c:spPr>
      </c:pivotFmt>
      <c:pivotFmt>
        <c:idx val="1316"/>
        <c:spPr>
          <a:solidFill>
            <a:schemeClr val="accent6"/>
          </a:solidFill>
          <a:ln>
            <a:noFill/>
          </a:ln>
          <a:effectLst/>
        </c:spPr>
      </c:pivotFmt>
      <c:pivotFmt>
        <c:idx val="1317"/>
        <c:spPr>
          <a:solidFill>
            <a:schemeClr val="accent6"/>
          </a:solidFill>
          <a:ln>
            <a:noFill/>
          </a:ln>
          <a:effectLst/>
        </c:spPr>
      </c:pivotFmt>
      <c:pivotFmt>
        <c:idx val="1318"/>
        <c:spPr>
          <a:solidFill>
            <a:schemeClr val="accent6"/>
          </a:solidFill>
          <a:ln>
            <a:noFill/>
          </a:ln>
          <a:effectLst/>
        </c:spPr>
      </c:pivotFmt>
      <c:pivotFmt>
        <c:idx val="1319"/>
        <c:spPr>
          <a:solidFill>
            <a:schemeClr val="accent6"/>
          </a:solidFill>
          <a:ln>
            <a:noFill/>
          </a:ln>
          <a:effectLst/>
        </c:spPr>
      </c:pivotFmt>
      <c:pivotFmt>
        <c:idx val="1320"/>
        <c:spPr>
          <a:solidFill>
            <a:schemeClr val="accent6"/>
          </a:solidFill>
          <a:ln>
            <a:noFill/>
          </a:ln>
          <a:effectLst/>
        </c:spPr>
      </c:pivotFmt>
      <c:pivotFmt>
        <c:idx val="1321"/>
        <c:spPr>
          <a:solidFill>
            <a:schemeClr val="accent6"/>
          </a:solidFill>
          <a:ln>
            <a:noFill/>
          </a:ln>
          <a:effectLst/>
        </c:spPr>
      </c:pivotFmt>
      <c:pivotFmt>
        <c:idx val="1322"/>
        <c:spPr>
          <a:solidFill>
            <a:schemeClr val="accent6"/>
          </a:solidFill>
          <a:ln>
            <a:noFill/>
          </a:ln>
          <a:effectLst/>
        </c:spPr>
      </c:pivotFmt>
      <c:pivotFmt>
        <c:idx val="1323"/>
        <c:spPr>
          <a:solidFill>
            <a:schemeClr val="accent6"/>
          </a:solidFill>
          <a:ln>
            <a:noFill/>
          </a:ln>
          <a:effectLst/>
        </c:spPr>
      </c:pivotFmt>
      <c:pivotFmt>
        <c:idx val="1324"/>
        <c:spPr>
          <a:solidFill>
            <a:schemeClr val="accent6"/>
          </a:solidFill>
          <a:ln>
            <a:noFill/>
          </a:ln>
          <a:effectLst/>
        </c:spPr>
      </c:pivotFmt>
      <c:pivotFmt>
        <c:idx val="1325"/>
        <c:spPr>
          <a:solidFill>
            <a:schemeClr val="accent6"/>
          </a:solidFill>
          <a:ln>
            <a:noFill/>
          </a:ln>
          <a:effectLst/>
        </c:spPr>
      </c:pivotFmt>
      <c:pivotFmt>
        <c:idx val="1326"/>
        <c:spPr>
          <a:solidFill>
            <a:schemeClr val="accent6"/>
          </a:solidFill>
          <a:ln>
            <a:noFill/>
          </a:ln>
          <a:effectLst/>
        </c:spPr>
      </c:pivotFmt>
      <c:pivotFmt>
        <c:idx val="1327"/>
        <c:spPr>
          <a:solidFill>
            <a:schemeClr val="accent6"/>
          </a:solidFill>
          <a:ln>
            <a:noFill/>
          </a:ln>
          <a:effectLst/>
        </c:spPr>
      </c:pivotFmt>
      <c:pivotFmt>
        <c:idx val="1328"/>
        <c:spPr>
          <a:solidFill>
            <a:schemeClr val="accent6"/>
          </a:solidFill>
          <a:ln>
            <a:noFill/>
          </a:ln>
          <a:effectLst/>
        </c:spPr>
      </c:pivotFmt>
      <c:pivotFmt>
        <c:idx val="1329"/>
        <c:spPr>
          <a:solidFill>
            <a:schemeClr val="accent6"/>
          </a:solidFill>
          <a:ln>
            <a:noFill/>
          </a:ln>
          <a:effectLst/>
        </c:spPr>
      </c:pivotFmt>
      <c:pivotFmt>
        <c:idx val="1330"/>
        <c:spPr>
          <a:solidFill>
            <a:schemeClr val="accent6"/>
          </a:solidFill>
          <a:ln>
            <a:noFill/>
          </a:ln>
          <a:effectLst/>
        </c:spPr>
      </c:pivotFmt>
      <c:pivotFmt>
        <c:idx val="1331"/>
        <c:spPr>
          <a:solidFill>
            <a:schemeClr val="accent6"/>
          </a:solidFill>
          <a:ln>
            <a:noFill/>
          </a:ln>
          <a:effectLst/>
        </c:spPr>
      </c:pivotFmt>
      <c:pivotFmt>
        <c:idx val="1332"/>
        <c:spPr>
          <a:solidFill>
            <a:schemeClr val="accent6"/>
          </a:solidFill>
          <a:ln>
            <a:noFill/>
          </a:ln>
          <a:effectLst/>
        </c:spPr>
      </c:pivotFmt>
      <c:pivotFmt>
        <c:idx val="1333"/>
        <c:spPr>
          <a:solidFill>
            <a:schemeClr val="accent6"/>
          </a:solidFill>
          <a:ln>
            <a:noFill/>
          </a:ln>
          <a:effectLst/>
        </c:spPr>
      </c:pivotFmt>
      <c:pivotFmt>
        <c:idx val="1334"/>
        <c:spPr>
          <a:solidFill>
            <a:schemeClr val="accent6"/>
          </a:solidFill>
          <a:ln>
            <a:noFill/>
          </a:ln>
          <a:effectLst/>
        </c:spPr>
      </c:pivotFmt>
      <c:pivotFmt>
        <c:idx val="1335"/>
        <c:spPr>
          <a:solidFill>
            <a:schemeClr val="accent6"/>
          </a:solidFill>
          <a:ln>
            <a:noFill/>
          </a:ln>
          <a:effectLst/>
        </c:spPr>
      </c:pivotFmt>
      <c:pivotFmt>
        <c:idx val="1336"/>
        <c:spPr>
          <a:solidFill>
            <a:schemeClr val="accent6"/>
          </a:solidFill>
          <a:ln>
            <a:noFill/>
          </a:ln>
          <a:effectLst/>
        </c:spPr>
      </c:pivotFmt>
      <c:pivotFmt>
        <c:idx val="1337"/>
        <c:spPr>
          <a:solidFill>
            <a:schemeClr val="accent6"/>
          </a:solidFill>
          <a:ln>
            <a:noFill/>
          </a:ln>
          <a:effectLst/>
        </c:spPr>
      </c:pivotFmt>
      <c:pivotFmt>
        <c:idx val="1338"/>
        <c:spPr>
          <a:solidFill>
            <a:schemeClr val="accent6"/>
          </a:solidFill>
          <a:ln>
            <a:noFill/>
          </a:ln>
          <a:effectLst/>
        </c:spPr>
      </c:pivotFmt>
      <c:pivotFmt>
        <c:idx val="1339"/>
        <c:spPr>
          <a:solidFill>
            <a:schemeClr val="accent6"/>
          </a:solidFill>
          <a:ln>
            <a:noFill/>
          </a:ln>
          <a:effectLst/>
        </c:spPr>
      </c:pivotFmt>
      <c:pivotFmt>
        <c:idx val="1340"/>
        <c:spPr>
          <a:solidFill>
            <a:schemeClr val="accent6"/>
          </a:solidFill>
          <a:ln>
            <a:noFill/>
          </a:ln>
          <a:effectLst/>
        </c:spPr>
      </c:pivotFmt>
      <c:pivotFmt>
        <c:idx val="1341"/>
        <c:spPr>
          <a:solidFill>
            <a:schemeClr val="accent6"/>
          </a:solidFill>
          <a:ln>
            <a:noFill/>
          </a:ln>
          <a:effectLst/>
        </c:spPr>
      </c:pivotFmt>
      <c:pivotFmt>
        <c:idx val="1342"/>
        <c:spPr>
          <a:solidFill>
            <a:schemeClr val="accent6"/>
          </a:solidFill>
          <a:ln>
            <a:noFill/>
          </a:ln>
          <a:effectLst/>
        </c:spPr>
      </c:pivotFmt>
      <c:pivotFmt>
        <c:idx val="1343"/>
        <c:spPr>
          <a:solidFill>
            <a:schemeClr val="accent6"/>
          </a:solidFill>
          <a:ln>
            <a:noFill/>
          </a:ln>
          <a:effectLst/>
        </c:spPr>
      </c:pivotFmt>
      <c:pivotFmt>
        <c:idx val="1344"/>
        <c:spPr>
          <a:solidFill>
            <a:schemeClr val="accent6"/>
          </a:solidFill>
          <a:ln>
            <a:noFill/>
          </a:ln>
          <a:effectLst/>
        </c:spPr>
      </c:pivotFmt>
      <c:pivotFmt>
        <c:idx val="1345"/>
        <c:spPr>
          <a:solidFill>
            <a:schemeClr val="accent6"/>
          </a:solidFill>
          <a:ln>
            <a:noFill/>
          </a:ln>
          <a:effectLst/>
        </c:spPr>
      </c:pivotFmt>
      <c:pivotFmt>
        <c:idx val="1346"/>
        <c:spPr>
          <a:solidFill>
            <a:schemeClr val="accent6"/>
          </a:solidFill>
          <a:ln>
            <a:noFill/>
          </a:ln>
          <a:effectLst/>
        </c:spPr>
      </c:pivotFmt>
      <c:pivotFmt>
        <c:idx val="1347"/>
        <c:spPr>
          <a:solidFill>
            <a:schemeClr val="accent6"/>
          </a:solidFill>
          <a:ln>
            <a:noFill/>
          </a:ln>
          <a:effectLst/>
        </c:spPr>
      </c:pivotFmt>
      <c:pivotFmt>
        <c:idx val="1348"/>
        <c:spPr>
          <a:solidFill>
            <a:schemeClr val="accent6"/>
          </a:solidFill>
          <a:ln>
            <a:noFill/>
          </a:ln>
          <a:effectLst/>
        </c:spPr>
      </c:pivotFmt>
      <c:pivotFmt>
        <c:idx val="1349"/>
        <c:spPr>
          <a:solidFill>
            <a:schemeClr val="accent6"/>
          </a:solidFill>
          <a:ln>
            <a:noFill/>
          </a:ln>
          <a:effectLst/>
        </c:spPr>
      </c:pivotFmt>
      <c:pivotFmt>
        <c:idx val="1350"/>
        <c:spPr>
          <a:solidFill>
            <a:schemeClr val="accent6"/>
          </a:solidFill>
          <a:ln>
            <a:noFill/>
          </a:ln>
          <a:effectLst/>
        </c:spPr>
      </c:pivotFmt>
      <c:pivotFmt>
        <c:idx val="1351"/>
        <c:spPr>
          <a:solidFill>
            <a:schemeClr val="accent6"/>
          </a:solidFill>
          <a:ln>
            <a:noFill/>
          </a:ln>
          <a:effectLst/>
        </c:spPr>
      </c:pivotFmt>
      <c:pivotFmt>
        <c:idx val="1352"/>
        <c:spPr>
          <a:solidFill>
            <a:schemeClr val="accent6"/>
          </a:solidFill>
          <a:ln>
            <a:noFill/>
          </a:ln>
          <a:effectLst/>
        </c:spPr>
      </c:pivotFmt>
      <c:pivotFmt>
        <c:idx val="1353"/>
        <c:spPr>
          <a:solidFill>
            <a:schemeClr val="accent6"/>
          </a:solidFill>
          <a:ln>
            <a:noFill/>
          </a:ln>
          <a:effectLst/>
        </c:spPr>
      </c:pivotFmt>
      <c:pivotFmt>
        <c:idx val="1354"/>
        <c:spPr>
          <a:solidFill>
            <a:schemeClr val="accent6"/>
          </a:solidFill>
          <a:ln>
            <a:noFill/>
          </a:ln>
          <a:effectLst/>
        </c:spPr>
      </c:pivotFmt>
      <c:pivotFmt>
        <c:idx val="1355"/>
        <c:spPr>
          <a:solidFill>
            <a:schemeClr val="accent6"/>
          </a:solidFill>
          <a:ln>
            <a:noFill/>
          </a:ln>
          <a:effectLst/>
        </c:spPr>
      </c:pivotFmt>
      <c:pivotFmt>
        <c:idx val="1356"/>
        <c:spPr>
          <a:solidFill>
            <a:schemeClr val="accent6"/>
          </a:solidFill>
          <a:ln>
            <a:noFill/>
          </a:ln>
          <a:effectLst/>
        </c:spPr>
      </c:pivotFmt>
      <c:pivotFmt>
        <c:idx val="1357"/>
        <c:spPr>
          <a:solidFill>
            <a:schemeClr val="accent6"/>
          </a:solidFill>
          <a:ln>
            <a:noFill/>
          </a:ln>
          <a:effectLst/>
        </c:spPr>
      </c:pivotFmt>
      <c:pivotFmt>
        <c:idx val="1358"/>
        <c:spPr>
          <a:solidFill>
            <a:schemeClr val="accent6"/>
          </a:solidFill>
          <a:ln>
            <a:noFill/>
          </a:ln>
          <a:effectLst/>
        </c:spPr>
      </c:pivotFmt>
      <c:pivotFmt>
        <c:idx val="1359"/>
        <c:spPr>
          <a:solidFill>
            <a:schemeClr val="accent6"/>
          </a:solidFill>
          <a:ln>
            <a:noFill/>
          </a:ln>
          <a:effectLst/>
        </c:spPr>
      </c:pivotFmt>
      <c:pivotFmt>
        <c:idx val="1360"/>
        <c:spPr>
          <a:solidFill>
            <a:schemeClr val="accent6"/>
          </a:solidFill>
          <a:ln>
            <a:noFill/>
          </a:ln>
          <a:effectLst/>
        </c:spPr>
      </c:pivotFmt>
      <c:pivotFmt>
        <c:idx val="1361"/>
        <c:spPr>
          <a:solidFill>
            <a:schemeClr val="accent6"/>
          </a:solidFill>
          <a:ln>
            <a:noFill/>
          </a:ln>
          <a:effectLst/>
        </c:spPr>
      </c:pivotFmt>
      <c:pivotFmt>
        <c:idx val="1362"/>
        <c:spPr>
          <a:solidFill>
            <a:schemeClr val="accent6"/>
          </a:solidFill>
          <a:ln>
            <a:noFill/>
          </a:ln>
          <a:effectLst/>
        </c:spPr>
      </c:pivotFmt>
      <c:pivotFmt>
        <c:idx val="1363"/>
        <c:spPr>
          <a:solidFill>
            <a:schemeClr val="accent6"/>
          </a:solidFill>
          <a:ln>
            <a:noFill/>
          </a:ln>
          <a:effectLst/>
        </c:spPr>
      </c:pivotFmt>
      <c:pivotFmt>
        <c:idx val="1364"/>
        <c:spPr>
          <a:solidFill>
            <a:schemeClr val="accent6"/>
          </a:solidFill>
          <a:ln>
            <a:noFill/>
          </a:ln>
          <a:effectLst/>
        </c:spPr>
      </c:pivotFmt>
      <c:pivotFmt>
        <c:idx val="1365"/>
        <c:spPr>
          <a:solidFill>
            <a:schemeClr val="accent6"/>
          </a:solidFill>
          <a:ln>
            <a:noFill/>
          </a:ln>
          <a:effectLst/>
        </c:spPr>
      </c:pivotFmt>
      <c:pivotFmt>
        <c:idx val="1366"/>
        <c:spPr>
          <a:solidFill>
            <a:schemeClr val="accent6"/>
          </a:solidFill>
          <a:ln>
            <a:noFill/>
          </a:ln>
          <a:effectLst/>
        </c:spPr>
      </c:pivotFmt>
      <c:pivotFmt>
        <c:idx val="1367"/>
        <c:spPr>
          <a:solidFill>
            <a:schemeClr val="accent6"/>
          </a:solidFill>
          <a:ln>
            <a:noFill/>
          </a:ln>
          <a:effectLst/>
        </c:spPr>
      </c:pivotFmt>
      <c:pivotFmt>
        <c:idx val="1368"/>
        <c:spPr>
          <a:solidFill>
            <a:schemeClr val="accent6"/>
          </a:solidFill>
          <a:ln>
            <a:noFill/>
          </a:ln>
          <a:effectLst/>
        </c:spPr>
      </c:pivotFmt>
      <c:pivotFmt>
        <c:idx val="1369"/>
        <c:spPr>
          <a:solidFill>
            <a:schemeClr val="accent6"/>
          </a:solidFill>
          <a:ln>
            <a:noFill/>
          </a:ln>
          <a:effectLst/>
        </c:spPr>
      </c:pivotFmt>
      <c:pivotFmt>
        <c:idx val="1370"/>
        <c:spPr>
          <a:solidFill>
            <a:schemeClr val="accent6"/>
          </a:solidFill>
          <a:ln>
            <a:noFill/>
          </a:ln>
          <a:effectLst/>
        </c:spPr>
      </c:pivotFmt>
      <c:pivotFmt>
        <c:idx val="1371"/>
        <c:spPr>
          <a:solidFill>
            <a:schemeClr val="accent6"/>
          </a:solidFill>
          <a:ln>
            <a:noFill/>
          </a:ln>
          <a:effectLst/>
        </c:spPr>
      </c:pivotFmt>
      <c:pivotFmt>
        <c:idx val="1372"/>
        <c:spPr>
          <a:solidFill>
            <a:schemeClr val="accent6"/>
          </a:solidFill>
          <a:ln>
            <a:noFill/>
          </a:ln>
          <a:effectLst/>
        </c:spPr>
      </c:pivotFmt>
      <c:pivotFmt>
        <c:idx val="1373"/>
        <c:spPr>
          <a:solidFill>
            <a:schemeClr val="accent6"/>
          </a:solidFill>
          <a:ln>
            <a:noFill/>
          </a:ln>
          <a:effectLst/>
        </c:spPr>
      </c:pivotFmt>
      <c:pivotFmt>
        <c:idx val="1374"/>
        <c:spPr>
          <a:solidFill>
            <a:schemeClr val="accent6"/>
          </a:solidFill>
          <a:ln>
            <a:noFill/>
          </a:ln>
          <a:effectLst/>
        </c:spPr>
      </c:pivotFmt>
      <c:pivotFmt>
        <c:idx val="1375"/>
        <c:spPr>
          <a:solidFill>
            <a:schemeClr val="accent6"/>
          </a:solidFill>
          <a:ln>
            <a:noFill/>
          </a:ln>
          <a:effectLst/>
        </c:spPr>
      </c:pivotFmt>
      <c:pivotFmt>
        <c:idx val="1376"/>
        <c:spPr>
          <a:solidFill>
            <a:schemeClr val="accent6"/>
          </a:solidFill>
          <a:ln>
            <a:noFill/>
          </a:ln>
          <a:effectLst/>
        </c:spPr>
      </c:pivotFmt>
      <c:pivotFmt>
        <c:idx val="1377"/>
        <c:spPr>
          <a:solidFill>
            <a:schemeClr val="accent6"/>
          </a:solidFill>
          <a:ln>
            <a:noFill/>
          </a:ln>
          <a:effectLst/>
        </c:spPr>
      </c:pivotFmt>
      <c:pivotFmt>
        <c:idx val="1378"/>
        <c:spPr>
          <a:solidFill>
            <a:schemeClr val="accent6"/>
          </a:solidFill>
          <a:ln>
            <a:noFill/>
          </a:ln>
          <a:effectLst/>
        </c:spPr>
      </c:pivotFmt>
      <c:pivotFmt>
        <c:idx val="1379"/>
        <c:spPr>
          <a:solidFill>
            <a:schemeClr val="accent6"/>
          </a:solidFill>
          <a:ln>
            <a:noFill/>
          </a:ln>
          <a:effectLst/>
        </c:spPr>
      </c:pivotFmt>
      <c:pivotFmt>
        <c:idx val="1380"/>
        <c:spPr>
          <a:solidFill>
            <a:schemeClr val="accent6"/>
          </a:solidFill>
          <a:ln>
            <a:noFill/>
          </a:ln>
          <a:effectLst/>
        </c:spPr>
      </c:pivotFmt>
      <c:pivotFmt>
        <c:idx val="1381"/>
        <c:spPr>
          <a:solidFill>
            <a:schemeClr val="accent6"/>
          </a:solidFill>
          <a:ln>
            <a:noFill/>
          </a:ln>
          <a:effectLst/>
        </c:spPr>
      </c:pivotFmt>
      <c:pivotFmt>
        <c:idx val="1382"/>
        <c:spPr>
          <a:solidFill>
            <a:schemeClr val="accent6"/>
          </a:solidFill>
          <a:ln>
            <a:noFill/>
          </a:ln>
          <a:effectLst/>
        </c:spPr>
      </c:pivotFmt>
      <c:pivotFmt>
        <c:idx val="1383"/>
        <c:spPr>
          <a:solidFill>
            <a:schemeClr val="accent6"/>
          </a:solidFill>
          <a:ln>
            <a:noFill/>
          </a:ln>
          <a:effectLst/>
        </c:spPr>
      </c:pivotFmt>
      <c:pivotFmt>
        <c:idx val="1384"/>
        <c:spPr>
          <a:solidFill>
            <a:schemeClr val="accent6"/>
          </a:solidFill>
          <a:ln>
            <a:noFill/>
          </a:ln>
          <a:effectLst/>
        </c:spPr>
      </c:pivotFmt>
      <c:pivotFmt>
        <c:idx val="1385"/>
        <c:spPr>
          <a:solidFill>
            <a:schemeClr val="accent6"/>
          </a:solidFill>
          <a:ln>
            <a:noFill/>
          </a:ln>
          <a:effectLst/>
        </c:spPr>
      </c:pivotFmt>
      <c:pivotFmt>
        <c:idx val="1386"/>
        <c:spPr>
          <a:solidFill>
            <a:schemeClr val="accent6"/>
          </a:solidFill>
          <a:ln>
            <a:noFill/>
          </a:ln>
          <a:effectLst/>
        </c:spPr>
      </c:pivotFmt>
      <c:pivotFmt>
        <c:idx val="1387"/>
        <c:spPr>
          <a:solidFill>
            <a:schemeClr val="accent6"/>
          </a:solidFill>
          <a:ln>
            <a:noFill/>
          </a:ln>
          <a:effectLst/>
        </c:spPr>
      </c:pivotFmt>
      <c:pivotFmt>
        <c:idx val="1388"/>
        <c:spPr>
          <a:solidFill>
            <a:schemeClr val="accent6"/>
          </a:solidFill>
          <a:ln>
            <a:noFill/>
          </a:ln>
          <a:effectLst/>
        </c:spPr>
      </c:pivotFmt>
      <c:pivotFmt>
        <c:idx val="1389"/>
        <c:spPr>
          <a:solidFill>
            <a:schemeClr val="accent6"/>
          </a:solidFill>
          <a:ln>
            <a:noFill/>
          </a:ln>
          <a:effectLst/>
        </c:spPr>
      </c:pivotFmt>
      <c:pivotFmt>
        <c:idx val="1390"/>
        <c:spPr>
          <a:solidFill>
            <a:schemeClr val="accent6"/>
          </a:solidFill>
          <a:ln>
            <a:noFill/>
          </a:ln>
          <a:effectLst/>
        </c:spPr>
      </c:pivotFmt>
      <c:pivotFmt>
        <c:idx val="1391"/>
        <c:spPr>
          <a:solidFill>
            <a:schemeClr val="accent6"/>
          </a:solidFill>
          <a:ln>
            <a:noFill/>
          </a:ln>
          <a:effectLst/>
        </c:spPr>
      </c:pivotFmt>
      <c:pivotFmt>
        <c:idx val="1392"/>
        <c:spPr>
          <a:solidFill>
            <a:schemeClr val="accent6"/>
          </a:solidFill>
          <a:ln>
            <a:noFill/>
          </a:ln>
          <a:effectLst/>
        </c:spPr>
      </c:pivotFmt>
      <c:pivotFmt>
        <c:idx val="1393"/>
        <c:spPr>
          <a:solidFill>
            <a:schemeClr val="accent6"/>
          </a:solidFill>
          <a:ln>
            <a:noFill/>
          </a:ln>
          <a:effectLst/>
        </c:spPr>
      </c:pivotFmt>
      <c:pivotFmt>
        <c:idx val="1394"/>
        <c:spPr>
          <a:solidFill>
            <a:schemeClr val="accent6"/>
          </a:solidFill>
          <a:ln>
            <a:noFill/>
          </a:ln>
          <a:effectLst/>
        </c:spPr>
      </c:pivotFmt>
      <c:pivotFmt>
        <c:idx val="1395"/>
        <c:spPr>
          <a:solidFill>
            <a:schemeClr val="accent6"/>
          </a:solidFill>
          <a:ln>
            <a:noFill/>
          </a:ln>
          <a:effectLst/>
        </c:spPr>
      </c:pivotFmt>
      <c:pivotFmt>
        <c:idx val="1396"/>
        <c:spPr>
          <a:solidFill>
            <a:schemeClr val="accent6"/>
          </a:solidFill>
          <a:ln>
            <a:noFill/>
          </a:ln>
          <a:effectLst/>
        </c:spPr>
      </c:pivotFmt>
      <c:pivotFmt>
        <c:idx val="1397"/>
        <c:spPr>
          <a:solidFill>
            <a:schemeClr val="accent6"/>
          </a:solidFill>
          <a:ln>
            <a:noFill/>
          </a:ln>
          <a:effectLst/>
        </c:spPr>
      </c:pivotFmt>
      <c:pivotFmt>
        <c:idx val="1398"/>
        <c:spPr>
          <a:solidFill>
            <a:schemeClr val="accent6"/>
          </a:solidFill>
          <a:ln>
            <a:noFill/>
          </a:ln>
          <a:effectLst/>
        </c:spPr>
      </c:pivotFmt>
      <c:pivotFmt>
        <c:idx val="1399"/>
        <c:spPr>
          <a:solidFill>
            <a:schemeClr val="accent6"/>
          </a:solidFill>
          <a:ln>
            <a:noFill/>
          </a:ln>
          <a:effectLst/>
        </c:spPr>
      </c:pivotFmt>
      <c:pivotFmt>
        <c:idx val="1400"/>
        <c:spPr>
          <a:solidFill>
            <a:schemeClr val="accent6"/>
          </a:solidFill>
          <a:ln>
            <a:noFill/>
          </a:ln>
          <a:effectLst/>
        </c:spPr>
      </c:pivotFmt>
      <c:pivotFmt>
        <c:idx val="1401"/>
        <c:spPr>
          <a:solidFill>
            <a:schemeClr val="accent6"/>
          </a:solidFill>
          <a:ln>
            <a:noFill/>
          </a:ln>
          <a:effectLst/>
        </c:spPr>
      </c:pivotFmt>
      <c:pivotFmt>
        <c:idx val="1402"/>
        <c:spPr>
          <a:solidFill>
            <a:schemeClr val="accent6"/>
          </a:solidFill>
          <a:ln>
            <a:noFill/>
          </a:ln>
          <a:effectLst/>
        </c:spPr>
      </c:pivotFmt>
      <c:pivotFmt>
        <c:idx val="1403"/>
        <c:spPr>
          <a:solidFill>
            <a:schemeClr val="accent6"/>
          </a:solidFill>
          <a:ln>
            <a:noFill/>
          </a:ln>
          <a:effectLst/>
        </c:spPr>
      </c:pivotFmt>
      <c:pivotFmt>
        <c:idx val="1404"/>
        <c:spPr>
          <a:solidFill>
            <a:schemeClr val="accent6"/>
          </a:solidFill>
          <a:ln>
            <a:noFill/>
          </a:ln>
          <a:effectLst/>
        </c:spPr>
      </c:pivotFmt>
      <c:pivotFmt>
        <c:idx val="1405"/>
        <c:spPr>
          <a:solidFill>
            <a:schemeClr val="accent6"/>
          </a:solidFill>
          <a:ln>
            <a:noFill/>
          </a:ln>
          <a:effectLst/>
        </c:spPr>
      </c:pivotFmt>
      <c:pivotFmt>
        <c:idx val="1406"/>
        <c:spPr>
          <a:solidFill>
            <a:schemeClr val="accent6"/>
          </a:solidFill>
          <a:ln>
            <a:noFill/>
          </a:ln>
          <a:effectLst/>
        </c:spPr>
      </c:pivotFmt>
      <c:pivotFmt>
        <c:idx val="1407"/>
        <c:spPr>
          <a:solidFill>
            <a:schemeClr val="accent6"/>
          </a:solidFill>
          <a:ln>
            <a:noFill/>
          </a:ln>
          <a:effectLst/>
        </c:spPr>
      </c:pivotFmt>
      <c:pivotFmt>
        <c:idx val="1408"/>
        <c:spPr>
          <a:solidFill>
            <a:schemeClr val="accent6"/>
          </a:solidFill>
          <a:ln>
            <a:noFill/>
          </a:ln>
          <a:effectLst/>
        </c:spPr>
      </c:pivotFmt>
      <c:pivotFmt>
        <c:idx val="1409"/>
        <c:spPr>
          <a:solidFill>
            <a:schemeClr val="accent6"/>
          </a:solidFill>
          <a:ln>
            <a:noFill/>
          </a:ln>
          <a:effectLst/>
        </c:spPr>
      </c:pivotFmt>
      <c:pivotFmt>
        <c:idx val="1410"/>
        <c:spPr>
          <a:solidFill>
            <a:schemeClr val="accent6"/>
          </a:solidFill>
          <a:ln>
            <a:noFill/>
          </a:ln>
          <a:effectLst/>
        </c:spPr>
      </c:pivotFmt>
      <c:pivotFmt>
        <c:idx val="1411"/>
        <c:spPr>
          <a:solidFill>
            <a:schemeClr val="accent6"/>
          </a:solidFill>
          <a:ln>
            <a:noFill/>
          </a:ln>
          <a:effectLst/>
        </c:spPr>
      </c:pivotFmt>
      <c:pivotFmt>
        <c:idx val="1412"/>
        <c:spPr>
          <a:solidFill>
            <a:schemeClr val="accent6"/>
          </a:solidFill>
          <a:ln>
            <a:noFill/>
          </a:ln>
          <a:effectLst/>
        </c:spPr>
      </c:pivotFmt>
      <c:pivotFmt>
        <c:idx val="1413"/>
        <c:spPr>
          <a:solidFill>
            <a:schemeClr val="accent6"/>
          </a:solidFill>
          <a:ln>
            <a:noFill/>
          </a:ln>
          <a:effectLst/>
        </c:spPr>
      </c:pivotFmt>
      <c:pivotFmt>
        <c:idx val="1414"/>
        <c:spPr>
          <a:solidFill>
            <a:schemeClr val="accent6"/>
          </a:solidFill>
          <a:ln>
            <a:noFill/>
          </a:ln>
          <a:effectLst/>
        </c:spPr>
      </c:pivotFmt>
      <c:pivotFmt>
        <c:idx val="1415"/>
        <c:spPr>
          <a:solidFill>
            <a:schemeClr val="accent6"/>
          </a:solidFill>
          <a:ln>
            <a:noFill/>
          </a:ln>
          <a:effectLst/>
        </c:spPr>
      </c:pivotFmt>
      <c:pivotFmt>
        <c:idx val="1416"/>
        <c:spPr>
          <a:solidFill>
            <a:schemeClr val="accent6"/>
          </a:solidFill>
          <a:ln>
            <a:noFill/>
          </a:ln>
          <a:effectLst/>
        </c:spPr>
      </c:pivotFmt>
      <c:pivotFmt>
        <c:idx val="1417"/>
        <c:spPr>
          <a:solidFill>
            <a:schemeClr val="accent6"/>
          </a:solidFill>
          <a:ln>
            <a:noFill/>
          </a:ln>
          <a:effectLst/>
        </c:spPr>
      </c:pivotFmt>
      <c:pivotFmt>
        <c:idx val="1418"/>
        <c:spPr>
          <a:solidFill>
            <a:schemeClr val="accent6"/>
          </a:solidFill>
          <a:ln>
            <a:noFill/>
          </a:ln>
          <a:effectLst/>
        </c:spPr>
      </c:pivotFmt>
      <c:pivotFmt>
        <c:idx val="1419"/>
        <c:spPr>
          <a:solidFill>
            <a:schemeClr val="accent6"/>
          </a:solidFill>
          <a:ln>
            <a:noFill/>
          </a:ln>
          <a:effectLst/>
        </c:spPr>
      </c:pivotFmt>
      <c:pivotFmt>
        <c:idx val="1420"/>
        <c:spPr>
          <a:solidFill>
            <a:schemeClr val="accent6"/>
          </a:solidFill>
          <a:ln>
            <a:noFill/>
          </a:ln>
          <a:effectLst/>
        </c:spPr>
      </c:pivotFmt>
      <c:pivotFmt>
        <c:idx val="1421"/>
        <c:spPr>
          <a:solidFill>
            <a:schemeClr val="accent6"/>
          </a:solidFill>
          <a:ln>
            <a:noFill/>
          </a:ln>
          <a:effectLst/>
        </c:spPr>
      </c:pivotFmt>
      <c:pivotFmt>
        <c:idx val="1422"/>
        <c:spPr>
          <a:solidFill>
            <a:schemeClr val="accent6"/>
          </a:solidFill>
          <a:ln>
            <a:noFill/>
          </a:ln>
          <a:effectLst/>
        </c:spPr>
      </c:pivotFmt>
      <c:pivotFmt>
        <c:idx val="1423"/>
        <c:spPr>
          <a:solidFill>
            <a:schemeClr val="accent6"/>
          </a:solidFill>
          <a:ln>
            <a:noFill/>
          </a:ln>
          <a:effectLst/>
        </c:spPr>
      </c:pivotFmt>
      <c:pivotFmt>
        <c:idx val="1424"/>
        <c:spPr>
          <a:solidFill>
            <a:schemeClr val="accent6"/>
          </a:solidFill>
          <a:ln>
            <a:noFill/>
          </a:ln>
          <a:effectLst/>
        </c:spPr>
      </c:pivotFmt>
      <c:pivotFmt>
        <c:idx val="1425"/>
        <c:spPr>
          <a:solidFill>
            <a:schemeClr val="accent6"/>
          </a:solidFill>
          <a:ln>
            <a:noFill/>
          </a:ln>
          <a:effectLst/>
        </c:spPr>
      </c:pivotFmt>
      <c:pivotFmt>
        <c:idx val="1426"/>
        <c:spPr>
          <a:solidFill>
            <a:schemeClr val="accent6"/>
          </a:solidFill>
          <a:ln>
            <a:noFill/>
          </a:ln>
          <a:effectLst/>
        </c:spPr>
      </c:pivotFmt>
      <c:pivotFmt>
        <c:idx val="1427"/>
        <c:spPr>
          <a:solidFill>
            <a:schemeClr val="accent6"/>
          </a:solidFill>
          <a:ln>
            <a:noFill/>
          </a:ln>
          <a:effectLst/>
        </c:spPr>
      </c:pivotFmt>
      <c:pivotFmt>
        <c:idx val="1428"/>
        <c:spPr>
          <a:solidFill>
            <a:schemeClr val="accent6"/>
          </a:solidFill>
          <a:ln>
            <a:noFill/>
          </a:ln>
          <a:effectLst/>
        </c:spPr>
      </c:pivotFmt>
      <c:pivotFmt>
        <c:idx val="1429"/>
        <c:spPr>
          <a:solidFill>
            <a:schemeClr val="accent6"/>
          </a:solidFill>
          <a:ln>
            <a:noFill/>
          </a:ln>
          <a:effectLst/>
        </c:spPr>
      </c:pivotFmt>
      <c:pivotFmt>
        <c:idx val="1430"/>
        <c:spPr>
          <a:solidFill>
            <a:schemeClr val="accent6"/>
          </a:solidFill>
          <a:ln>
            <a:noFill/>
          </a:ln>
          <a:effectLst/>
        </c:spPr>
      </c:pivotFmt>
      <c:pivotFmt>
        <c:idx val="1431"/>
        <c:spPr>
          <a:solidFill>
            <a:schemeClr val="accent6"/>
          </a:solidFill>
          <a:ln>
            <a:noFill/>
          </a:ln>
          <a:effectLst/>
        </c:spPr>
      </c:pivotFmt>
      <c:pivotFmt>
        <c:idx val="1432"/>
        <c:spPr>
          <a:solidFill>
            <a:schemeClr val="accent6"/>
          </a:solidFill>
          <a:ln>
            <a:noFill/>
          </a:ln>
          <a:effectLst/>
        </c:spPr>
      </c:pivotFmt>
      <c:pivotFmt>
        <c:idx val="1433"/>
        <c:spPr>
          <a:solidFill>
            <a:schemeClr val="accent6"/>
          </a:solidFill>
          <a:ln>
            <a:noFill/>
          </a:ln>
          <a:effectLst/>
        </c:spPr>
      </c:pivotFmt>
      <c:pivotFmt>
        <c:idx val="1434"/>
        <c:spPr>
          <a:solidFill>
            <a:schemeClr val="accent6"/>
          </a:solidFill>
          <a:ln>
            <a:noFill/>
          </a:ln>
          <a:effectLst/>
        </c:spPr>
      </c:pivotFmt>
      <c:pivotFmt>
        <c:idx val="1435"/>
        <c:spPr>
          <a:solidFill>
            <a:schemeClr val="accent6"/>
          </a:solidFill>
          <a:ln>
            <a:noFill/>
          </a:ln>
          <a:effectLst/>
        </c:spPr>
      </c:pivotFmt>
      <c:pivotFmt>
        <c:idx val="1436"/>
        <c:spPr>
          <a:solidFill>
            <a:schemeClr val="accent6"/>
          </a:solidFill>
          <a:ln>
            <a:noFill/>
          </a:ln>
          <a:effectLst/>
        </c:spPr>
      </c:pivotFmt>
      <c:pivotFmt>
        <c:idx val="1437"/>
        <c:spPr>
          <a:solidFill>
            <a:schemeClr val="accent6"/>
          </a:solidFill>
          <a:ln>
            <a:noFill/>
          </a:ln>
          <a:effectLst/>
        </c:spPr>
      </c:pivotFmt>
      <c:pivotFmt>
        <c:idx val="1438"/>
        <c:spPr>
          <a:solidFill>
            <a:schemeClr val="accent6"/>
          </a:solidFill>
          <a:ln>
            <a:noFill/>
          </a:ln>
          <a:effectLst/>
        </c:spPr>
      </c:pivotFmt>
      <c:pivotFmt>
        <c:idx val="1439"/>
        <c:spPr>
          <a:solidFill>
            <a:schemeClr val="accent6"/>
          </a:solidFill>
          <a:ln>
            <a:noFill/>
          </a:ln>
          <a:effectLst/>
        </c:spPr>
      </c:pivotFmt>
      <c:pivotFmt>
        <c:idx val="1440"/>
        <c:spPr>
          <a:solidFill>
            <a:schemeClr val="accent6"/>
          </a:solidFill>
          <a:ln>
            <a:noFill/>
          </a:ln>
          <a:effectLst/>
        </c:spPr>
      </c:pivotFmt>
      <c:pivotFmt>
        <c:idx val="1441"/>
        <c:spPr>
          <a:solidFill>
            <a:schemeClr val="accent6"/>
          </a:solidFill>
          <a:ln>
            <a:noFill/>
          </a:ln>
          <a:effectLst/>
        </c:spPr>
      </c:pivotFmt>
      <c:pivotFmt>
        <c:idx val="1442"/>
        <c:spPr>
          <a:solidFill>
            <a:schemeClr val="accent6"/>
          </a:solidFill>
          <a:ln>
            <a:noFill/>
          </a:ln>
          <a:effectLst/>
        </c:spPr>
      </c:pivotFmt>
      <c:pivotFmt>
        <c:idx val="1443"/>
        <c:spPr>
          <a:solidFill>
            <a:schemeClr val="accent6"/>
          </a:solidFill>
          <a:ln>
            <a:noFill/>
          </a:ln>
          <a:effectLst/>
        </c:spPr>
      </c:pivotFmt>
      <c:pivotFmt>
        <c:idx val="1444"/>
        <c:spPr>
          <a:solidFill>
            <a:schemeClr val="accent6"/>
          </a:solidFill>
          <a:ln>
            <a:noFill/>
          </a:ln>
          <a:effectLst/>
        </c:spPr>
      </c:pivotFmt>
      <c:pivotFmt>
        <c:idx val="1445"/>
        <c:spPr>
          <a:solidFill>
            <a:schemeClr val="accent6"/>
          </a:solidFill>
          <a:ln>
            <a:noFill/>
          </a:ln>
          <a:effectLst/>
        </c:spPr>
      </c:pivotFmt>
      <c:pivotFmt>
        <c:idx val="1446"/>
        <c:spPr>
          <a:solidFill>
            <a:schemeClr val="accent6"/>
          </a:solidFill>
          <a:ln>
            <a:noFill/>
          </a:ln>
          <a:effectLst/>
        </c:spPr>
      </c:pivotFmt>
      <c:pivotFmt>
        <c:idx val="1447"/>
        <c:spPr>
          <a:solidFill>
            <a:schemeClr val="accent6"/>
          </a:solidFill>
          <a:ln>
            <a:noFill/>
          </a:ln>
          <a:effectLst/>
        </c:spPr>
      </c:pivotFmt>
      <c:pivotFmt>
        <c:idx val="1448"/>
        <c:spPr>
          <a:solidFill>
            <a:schemeClr val="accent6"/>
          </a:solidFill>
          <a:ln>
            <a:noFill/>
          </a:ln>
          <a:effectLst/>
        </c:spPr>
      </c:pivotFmt>
      <c:pivotFmt>
        <c:idx val="1449"/>
        <c:spPr>
          <a:solidFill>
            <a:schemeClr val="accent6"/>
          </a:solidFill>
          <a:ln>
            <a:noFill/>
          </a:ln>
          <a:effectLst/>
        </c:spPr>
      </c:pivotFmt>
      <c:pivotFmt>
        <c:idx val="1450"/>
        <c:spPr>
          <a:solidFill>
            <a:schemeClr val="accent6"/>
          </a:solidFill>
          <a:ln>
            <a:noFill/>
          </a:ln>
          <a:effectLst/>
        </c:spPr>
      </c:pivotFmt>
      <c:pivotFmt>
        <c:idx val="1451"/>
        <c:spPr>
          <a:solidFill>
            <a:schemeClr val="accent6"/>
          </a:solidFill>
          <a:ln>
            <a:noFill/>
          </a:ln>
          <a:effectLst/>
        </c:spPr>
      </c:pivotFmt>
      <c:pivotFmt>
        <c:idx val="1452"/>
        <c:spPr>
          <a:solidFill>
            <a:schemeClr val="accent6"/>
          </a:solidFill>
          <a:ln>
            <a:noFill/>
          </a:ln>
          <a:effectLst/>
        </c:spPr>
      </c:pivotFmt>
      <c:pivotFmt>
        <c:idx val="1453"/>
        <c:spPr>
          <a:solidFill>
            <a:schemeClr val="accent6"/>
          </a:solidFill>
          <a:ln>
            <a:noFill/>
          </a:ln>
          <a:effectLst/>
        </c:spPr>
      </c:pivotFmt>
      <c:pivotFmt>
        <c:idx val="1454"/>
        <c:spPr>
          <a:solidFill>
            <a:schemeClr val="accent6"/>
          </a:solidFill>
          <a:ln>
            <a:noFill/>
          </a:ln>
          <a:effectLst/>
        </c:spPr>
        <c:marker>
          <c:symbol val="none"/>
        </c:marker>
      </c:pivotFmt>
      <c:pivotFmt>
        <c:idx val="1455"/>
        <c:spPr>
          <a:solidFill>
            <a:schemeClr val="accent6"/>
          </a:solidFill>
          <a:ln>
            <a:noFill/>
          </a:ln>
          <a:effectLst/>
        </c:spPr>
      </c:pivotFmt>
      <c:pivotFmt>
        <c:idx val="1456"/>
        <c:spPr>
          <a:solidFill>
            <a:schemeClr val="accent6"/>
          </a:solidFill>
          <a:ln>
            <a:noFill/>
          </a:ln>
          <a:effectLst/>
        </c:spPr>
      </c:pivotFmt>
      <c:pivotFmt>
        <c:idx val="1457"/>
        <c:spPr>
          <a:solidFill>
            <a:schemeClr val="accent6"/>
          </a:solidFill>
          <a:ln>
            <a:noFill/>
          </a:ln>
          <a:effectLst/>
        </c:spPr>
      </c:pivotFmt>
      <c:pivotFmt>
        <c:idx val="1458"/>
        <c:spPr>
          <a:solidFill>
            <a:schemeClr val="accent6"/>
          </a:solidFill>
          <a:ln>
            <a:noFill/>
          </a:ln>
          <a:effectLst/>
        </c:spPr>
      </c:pivotFmt>
      <c:pivotFmt>
        <c:idx val="1459"/>
        <c:spPr>
          <a:solidFill>
            <a:schemeClr val="accent6"/>
          </a:solidFill>
          <a:ln>
            <a:noFill/>
          </a:ln>
          <a:effectLst/>
        </c:spPr>
      </c:pivotFmt>
      <c:pivotFmt>
        <c:idx val="1460"/>
        <c:spPr>
          <a:solidFill>
            <a:schemeClr val="accent6"/>
          </a:solidFill>
          <a:ln>
            <a:noFill/>
          </a:ln>
          <a:effectLst/>
        </c:spPr>
      </c:pivotFmt>
      <c:pivotFmt>
        <c:idx val="1461"/>
        <c:spPr>
          <a:solidFill>
            <a:schemeClr val="accent6"/>
          </a:solidFill>
          <a:ln>
            <a:noFill/>
          </a:ln>
          <a:effectLst/>
        </c:spPr>
      </c:pivotFmt>
      <c:pivotFmt>
        <c:idx val="1462"/>
        <c:spPr>
          <a:solidFill>
            <a:schemeClr val="accent6"/>
          </a:solidFill>
          <a:ln>
            <a:noFill/>
          </a:ln>
          <a:effectLst/>
        </c:spPr>
      </c:pivotFmt>
      <c:pivotFmt>
        <c:idx val="1463"/>
        <c:spPr>
          <a:solidFill>
            <a:schemeClr val="accent6"/>
          </a:solidFill>
          <a:ln>
            <a:noFill/>
          </a:ln>
          <a:effectLst/>
        </c:spPr>
      </c:pivotFmt>
      <c:pivotFmt>
        <c:idx val="1464"/>
        <c:spPr>
          <a:solidFill>
            <a:schemeClr val="accent6"/>
          </a:solidFill>
          <a:ln>
            <a:noFill/>
          </a:ln>
          <a:effectLst/>
        </c:spPr>
      </c:pivotFmt>
      <c:pivotFmt>
        <c:idx val="1465"/>
        <c:spPr>
          <a:solidFill>
            <a:schemeClr val="accent6"/>
          </a:solidFill>
          <a:ln>
            <a:noFill/>
          </a:ln>
          <a:effectLst/>
        </c:spPr>
      </c:pivotFmt>
      <c:pivotFmt>
        <c:idx val="1466"/>
        <c:spPr>
          <a:solidFill>
            <a:schemeClr val="accent6"/>
          </a:solidFill>
          <a:ln>
            <a:noFill/>
          </a:ln>
          <a:effectLst/>
        </c:spPr>
      </c:pivotFmt>
      <c:pivotFmt>
        <c:idx val="1467"/>
        <c:spPr>
          <a:solidFill>
            <a:schemeClr val="accent6"/>
          </a:solidFill>
          <a:ln>
            <a:noFill/>
          </a:ln>
          <a:effectLst/>
        </c:spPr>
      </c:pivotFmt>
      <c:pivotFmt>
        <c:idx val="1468"/>
        <c:spPr>
          <a:solidFill>
            <a:schemeClr val="accent6"/>
          </a:solidFill>
          <a:ln>
            <a:noFill/>
          </a:ln>
          <a:effectLst/>
        </c:spPr>
      </c:pivotFmt>
      <c:pivotFmt>
        <c:idx val="1469"/>
        <c:spPr>
          <a:solidFill>
            <a:schemeClr val="accent6"/>
          </a:solidFill>
          <a:ln>
            <a:noFill/>
          </a:ln>
          <a:effectLst/>
        </c:spPr>
      </c:pivotFmt>
      <c:pivotFmt>
        <c:idx val="1470"/>
        <c:spPr>
          <a:solidFill>
            <a:schemeClr val="accent6"/>
          </a:solidFill>
          <a:ln>
            <a:noFill/>
          </a:ln>
          <a:effectLst/>
        </c:spPr>
      </c:pivotFmt>
      <c:pivotFmt>
        <c:idx val="1471"/>
        <c:spPr>
          <a:solidFill>
            <a:schemeClr val="accent6"/>
          </a:solidFill>
          <a:ln>
            <a:noFill/>
          </a:ln>
          <a:effectLst/>
        </c:spPr>
      </c:pivotFmt>
      <c:pivotFmt>
        <c:idx val="1472"/>
        <c:spPr>
          <a:solidFill>
            <a:schemeClr val="accent6"/>
          </a:solidFill>
          <a:ln>
            <a:noFill/>
          </a:ln>
          <a:effectLst/>
        </c:spPr>
      </c:pivotFmt>
      <c:pivotFmt>
        <c:idx val="1473"/>
        <c:spPr>
          <a:solidFill>
            <a:schemeClr val="accent6"/>
          </a:solidFill>
          <a:ln>
            <a:noFill/>
          </a:ln>
          <a:effectLst/>
        </c:spPr>
      </c:pivotFmt>
      <c:pivotFmt>
        <c:idx val="1474"/>
        <c:spPr>
          <a:solidFill>
            <a:schemeClr val="accent6"/>
          </a:solidFill>
          <a:ln>
            <a:noFill/>
          </a:ln>
          <a:effectLst/>
        </c:spPr>
      </c:pivotFmt>
      <c:pivotFmt>
        <c:idx val="1475"/>
        <c:spPr>
          <a:solidFill>
            <a:schemeClr val="accent6"/>
          </a:solidFill>
          <a:ln>
            <a:noFill/>
          </a:ln>
          <a:effectLst/>
        </c:spPr>
      </c:pivotFmt>
      <c:pivotFmt>
        <c:idx val="1476"/>
        <c:spPr>
          <a:solidFill>
            <a:schemeClr val="accent6"/>
          </a:solidFill>
          <a:ln>
            <a:noFill/>
          </a:ln>
          <a:effectLst/>
        </c:spPr>
      </c:pivotFmt>
      <c:pivotFmt>
        <c:idx val="1477"/>
        <c:spPr>
          <a:solidFill>
            <a:schemeClr val="accent6"/>
          </a:solidFill>
          <a:ln>
            <a:noFill/>
          </a:ln>
          <a:effectLst/>
        </c:spPr>
      </c:pivotFmt>
      <c:pivotFmt>
        <c:idx val="1478"/>
        <c:spPr>
          <a:solidFill>
            <a:schemeClr val="accent6"/>
          </a:solidFill>
          <a:ln>
            <a:noFill/>
          </a:ln>
          <a:effectLst/>
        </c:spPr>
      </c:pivotFmt>
      <c:pivotFmt>
        <c:idx val="1479"/>
        <c:spPr>
          <a:solidFill>
            <a:schemeClr val="accent6"/>
          </a:solidFill>
          <a:ln>
            <a:noFill/>
          </a:ln>
          <a:effectLst/>
        </c:spPr>
      </c:pivotFmt>
      <c:pivotFmt>
        <c:idx val="1480"/>
        <c:spPr>
          <a:solidFill>
            <a:schemeClr val="accent6"/>
          </a:solidFill>
          <a:ln>
            <a:noFill/>
          </a:ln>
          <a:effectLst/>
        </c:spPr>
      </c:pivotFmt>
      <c:pivotFmt>
        <c:idx val="1481"/>
        <c:spPr>
          <a:solidFill>
            <a:schemeClr val="accent6"/>
          </a:solidFill>
          <a:ln>
            <a:noFill/>
          </a:ln>
          <a:effectLst/>
        </c:spPr>
      </c:pivotFmt>
      <c:pivotFmt>
        <c:idx val="1482"/>
        <c:spPr>
          <a:solidFill>
            <a:schemeClr val="accent6"/>
          </a:solidFill>
          <a:ln>
            <a:noFill/>
          </a:ln>
          <a:effectLst/>
        </c:spPr>
      </c:pivotFmt>
      <c:pivotFmt>
        <c:idx val="1483"/>
        <c:spPr>
          <a:solidFill>
            <a:schemeClr val="accent6"/>
          </a:solidFill>
          <a:ln>
            <a:noFill/>
          </a:ln>
          <a:effectLst/>
        </c:spPr>
      </c:pivotFmt>
      <c:pivotFmt>
        <c:idx val="1484"/>
        <c:spPr>
          <a:solidFill>
            <a:schemeClr val="accent6"/>
          </a:solidFill>
          <a:ln>
            <a:noFill/>
          </a:ln>
          <a:effectLst/>
        </c:spPr>
      </c:pivotFmt>
      <c:pivotFmt>
        <c:idx val="1485"/>
        <c:spPr>
          <a:solidFill>
            <a:schemeClr val="accent6"/>
          </a:solidFill>
          <a:ln>
            <a:noFill/>
          </a:ln>
          <a:effectLst/>
        </c:spPr>
      </c:pivotFmt>
      <c:pivotFmt>
        <c:idx val="1486"/>
        <c:spPr>
          <a:solidFill>
            <a:schemeClr val="accent6"/>
          </a:solidFill>
          <a:ln>
            <a:noFill/>
          </a:ln>
          <a:effectLst/>
        </c:spPr>
      </c:pivotFmt>
      <c:pivotFmt>
        <c:idx val="1487"/>
        <c:spPr>
          <a:solidFill>
            <a:schemeClr val="accent6"/>
          </a:solidFill>
          <a:ln>
            <a:noFill/>
          </a:ln>
          <a:effectLst/>
        </c:spPr>
      </c:pivotFmt>
      <c:pivotFmt>
        <c:idx val="1488"/>
        <c:spPr>
          <a:solidFill>
            <a:schemeClr val="accent6"/>
          </a:solidFill>
          <a:ln>
            <a:noFill/>
          </a:ln>
          <a:effectLst/>
        </c:spPr>
      </c:pivotFmt>
      <c:pivotFmt>
        <c:idx val="1489"/>
        <c:spPr>
          <a:solidFill>
            <a:schemeClr val="accent6"/>
          </a:solidFill>
          <a:ln>
            <a:noFill/>
          </a:ln>
          <a:effectLst/>
        </c:spPr>
      </c:pivotFmt>
      <c:pivotFmt>
        <c:idx val="1490"/>
        <c:spPr>
          <a:solidFill>
            <a:schemeClr val="accent6"/>
          </a:solidFill>
          <a:ln>
            <a:noFill/>
          </a:ln>
          <a:effectLst/>
        </c:spPr>
      </c:pivotFmt>
      <c:pivotFmt>
        <c:idx val="1491"/>
        <c:spPr>
          <a:solidFill>
            <a:schemeClr val="accent6"/>
          </a:solidFill>
          <a:ln>
            <a:noFill/>
          </a:ln>
          <a:effectLst/>
        </c:spPr>
      </c:pivotFmt>
      <c:pivotFmt>
        <c:idx val="1492"/>
        <c:spPr>
          <a:solidFill>
            <a:schemeClr val="accent6"/>
          </a:solidFill>
          <a:ln>
            <a:noFill/>
          </a:ln>
          <a:effectLst/>
        </c:spPr>
      </c:pivotFmt>
      <c:pivotFmt>
        <c:idx val="1493"/>
        <c:spPr>
          <a:solidFill>
            <a:schemeClr val="accent6"/>
          </a:solidFill>
          <a:ln>
            <a:noFill/>
          </a:ln>
          <a:effectLst/>
        </c:spPr>
      </c:pivotFmt>
      <c:pivotFmt>
        <c:idx val="1494"/>
        <c:spPr>
          <a:solidFill>
            <a:schemeClr val="accent6"/>
          </a:solidFill>
          <a:ln>
            <a:noFill/>
          </a:ln>
          <a:effectLst/>
        </c:spPr>
      </c:pivotFmt>
      <c:pivotFmt>
        <c:idx val="1495"/>
        <c:spPr>
          <a:solidFill>
            <a:schemeClr val="accent6"/>
          </a:solidFill>
          <a:ln>
            <a:noFill/>
          </a:ln>
          <a:effectLst/>
        </c:spPr>
      </c:pivotFmt>
      <c:pivotFmt>
        <c:idx val="1496"/>
        <c:spPr>
          <a:solidFill>
            <a:schemeClr val="accent6"/>
          </a:solidFill>
          <a:ln>
            <a:noFill/>
          </a:ln>
          <a:effectLst/>
        </c:spPr>
      </c:pivotFmt>
      <c:pivotFmt>
        <c:idx val="1497"/>
        <c:spPr>
          <a:solidFill>
            <a:schemeClr val="accent6"/>
          </a:solidFill>
          <a:ln>
            <a:noFill/>
          </a:ln>
          <a:effectLst/>
        </c:spPr>
      </c:pivotFmt>
      <c:pivotFmt>
        <c:idx val="1498"/>
        <c:spPr>
          <a:solidFill>
            <a:schemeClr val="accent6"/>
          </a:solidFill>
          <a:ln>
            <a:noFill/>
          </a:ln>
          <a:effectLst/>
        </c:spPr>
      </c:pivotFmt>
      <c:pivotFmt>
        <c:idx val="1499"/>
        <c:spPr>
          <a:solidFill>
            <a:schemeClr val="accent6"/>
          </a:solidFill>
          <a:ln>
            <a:noFill/>
          </a:ln>
          <a:effectLst/>
        </c:spPr>
      </c:pivotFmt>
      <c:pivotFmt>
        <c:idx val="1500"/>
        <c:spPr>
          <a:solidFill>
            <a:schemeClr val="accent6"/>
          </a:solidFill>
          <a:ln>
            <a:noFill/>
          </a:ln>
          <a:effectLst/>
        </c:spPr>
      </c:pivotFmt>
      <c:pivotFmt>
        <c:idx val="1501"/>
        <c:spPr>
          <a:solidFill>
            <a:schemeClr val="accent6"/>
          </a:solidFill>
          <a:ln>
            <a:noFill/>
          </a:ln>
          <a:effectLst/>
        </c:spPr>
      </c:pivotFmt>
      <c:pivotFmt>
        <c:idx val="1502"/>
        <c:spPr>
          <a:solidFill>
            <a:schemeClr val="accent6"/>
          </a:solidFill>
          <a:ln>
            <a:noFill/>
          </a:ln>
          <a:effectLst/>
        </c:spPr>
      </c:pivotFmt>
      <c:pivotFmt>
        <c:idx val="1503"/>
        <c:spPr>
          <a:solidFill>
            <a:schemeClr val="accent6"/>
          </a:solidFill>
          <a:ln>
            <a:noFill/>
          </a:ln>
          <a:effectLst/>
        </c:spPr>
      </c:pivotFmt>
      <c:pivotFmt>
        <c:idx val="1504"/>
        <c:spPr>
          <a:solidFill>
            <a:schemeClr val="accent6"/>
          </a:solidFill>
          <a:ln>
            <a:noFill/>
          </a:ln>
          <a:effectLst/>
        </c:spPr>
      </c:pivotFmt>
      <c:pivotFmt>
        <c:idx val="1505"/>
        <c:spPr>
          <a:solidFill>
            <a:schemeClr val="accent6"/>
          </a:solidFill>
          <a:ln>
            <a:noFill/>
          </a:ln>
          <a:effectLst/>
        </c:spPr>
      </c:pivotFmt>
      <c:pivotFmt>
        <c:idx val="1506"/>
        <c:spPr>
          <a:solidFill>
            <a:schemeClr val="accent6"/>
          </a:solidFill>
          <a:ln>
            <a:noFill/>
          </a:ln>
          <a:effectLst/>
        </c:spPr>
      </c:pivotFmt>
      <c:pivotFmt>
        <c:idx val="1507"/>
        <c:spPr>
          <a:solidFill>
            <a:schemeClr val="accent6"/>
          </a:solidFill>
          <a:ln>
            <a:noFill/>
          </a:ln>
          <a:effectLst/>
        </c:spPr>
      </c:pivotFmt>
      <c:pivotFmt>
        <c:idx val="1508"/>
        <c:spPr>
          <a:solidFill>
            <a:schemeClr val="accent6">
              <a:lumMod val="80000"/>
              <a:lumOff val="20000"/>
            </a:schemeClr>
          </a:solidFill>
          <a:ln>
            <a:noFill/>
          </a:ln>
          <a:effectLst/>
        </c:spPr>
      </c:pivotFmt>
      <c:pivotFmt>
        <c:idx val="1509"/>
        <c:spPr>
          <a:solidFill>
            <a:schemeClr val="accent6"/>
          </a:solidFill>
          <a:ln>
            <a:noFill/>
          </a:ln>
          <a:effectLst/>
        </c:spPr>
      </c:pivotFmt>
      <c:pivotFmt>
        <c:idx val="1510"/>
        <c:spPr>
          <a:solidFill>
            <a:schemeClr val="accent6"/>
          </a:solidFill>
          <a:ln>
            <a:noFill/>
          </a:ln>
          <a:effectLst/>
        </c:spPr>
      </c:pivotFmt>
      <c:pivotFmt>
        <c:idx val="1511"/>
        <c:spPr>
          <a:solidFill>
            <a:schemeClr val="accent6"/>
          </a:solidFill>
          <a:ln>
            <a:noFill/>
          </a:ln>
          <a:effectLst/>
        </c:spPr>
      </c:pivotFmt>
      <c:pivotFmt>
        <c:idx val="1512"/>
        <c:spPr>
          <a:solidFill>
            <a:schemeClr val="accent6"/>
          </a:solidFill>
          <a:ln>
            <a:noFill/>
          </a:ln>
          <a:effectLst/>
        </c:spPr>
      </c:pivotFmt>
      <c:pivotFmt>
        <c:idx val="1513"/>
        <c:spPr>
          <a:solidFill>
            <a:schemeClr val="accent6"/>
          </a:solidFill>
          <a:ln>
            <a:noFill/>
          </a:ln>
          <a:effectLst/>
        </c:spPr>
      </c:pivotFmt>
      <c:pivotFmt>
        <c:idx val="1514"/>
        <c:spPr>
          <a:solidFill>
            <a:schemeClr val="accent6"/>
          </a:solidFill>
          <a:ln>
            <a:noFill/>
          </a:ln>
          <a:effectLst/>
        </c:spPr>
      </c:pivotFmt>
      <c:pivotFmt>
        <c:idx val="1515"/>
        <c:spPr>
          <a:solidFill>
            <a:schemeClr val="accent6"/>
          </a:solidFill>
          <a:ln>
            <a:noFill/>
          </a:ln>
          <a:effectLst/>
        </c:spPr>
      </c:pivotFmt>
      <c:pivotFmt>
        <c:idx val="1516"/>
        <c:spPr>
          <a:solidFill>
            <a:schemeClr val="accent6"/>
          </a:solidFill>
          <a:ln>
            <a:noFill/>
          </a:ln>
          <a:effectLst/>
        </c:spPr>
      </c:pivotFmt>
    </c:pivotFmts>
    <c:plotArea>
      <c:layout/>
      <c:pieChart>
        <c:varyColors val="1"/>
        <c:ser>
          <c:idx val="0"/>
          <c:order val="0"/>
          <c:tx>
            <c:v>汇总</c:v>
          </c:tx>
          <c:dPt>
            <c:idx val="0"/>
            <c:bubble3D val="0"/>
            <c:spPr>
              <a:solidFill>
                <a:schemeClr val="accent6"/>
              </a:solidFill>
              <a:ln>
                <a:noFill/>
              </a:ln>
              <a:effectLst/>
            </c:spPr>
          </c:dPt>
          <c:dPt>
            <c:idx val="1"/>
            <c:bubble3D val="0"/>
            <c:spPr>
              <a:solidFill>
                <a:schemeClr val="accent5"/>
              </a:solidFill>
              <a:ln>
                <a:noFill/>
              </a:ln>
              <a:effectLst/>
            </c:spPr>
          </c:dPt>
          <c:dPt>
            <c:idx val="2"/>
            <c:bubble3D val="0"/>
            <c:spPr>
              <a:solidFill>
                <a:schemeClr val="accent4"/>
              </a:solidFill>
              <a:ln>
                <a:noFill/>
              </a:ln>
              <a:effectLst/>
            </c:spPr>
          </c:dPt>
          <c:dPt>
            <c:idx val="3"/>
            <c:bubble3D val="0"/>
            <c:spPr>
              <a:solidFill>
                <a:schemeClr val="accent6">
                  <a:lumMod val="60000"/>
                </a:schemeClr>
              </a:solidFill>
              <a:ln>
                <a:noFill/>
              </a:ln>
              <a:effectLst/>
            </c:spPr>
          </c:dPt>
          <c:dPt>
            <c:idx val="4"/>
            <c:bubble3D val="0"/>
            <c:spPr>
              <a:solidFill>
                <a:schemeClr val="accent5">
                  <a:lumMod val="60000"/>
                </a:schemeClr>
              </a:solidFill>
              <a:ln>
                <a:noFill/>
              </a:ln>
              <a:effectLst/>
            </c:spPr>
          </c:dPt>
          <c:dPt>
            <c:idx val="5"/>
            <c:bubble3D val="0"/>
            <c:spPr>
              <a:solidFill>
                <a:schemeClr val="accent4">
                  <a:lumMod val="60000"/>
                </a:schemeClr>
              </a:solidFill>
              <a:ln>
                <a:noFill/>
              </a:ln>
              <a:effectLst/>
            </c:spPr>
          </c:dPt>
          <c:dPt>
            <c:idx val="6"/>
            <c:bubble3D val="0"/>
            <c:spPr>
              <a:solidFill>
                <a:schemeClr val="accent6">
                  <a:lumMod val="80000"/>
                  <a:lumOff val="20000"/>
                </a:schemeClr>
              </a:solidFill>
              <a:ln>
                <a:noFill/>
              </a:ln>
              <a:effectLst/>
            </c:spPr>
          </c:dPt>
          <c:cat>
            <c:strLit>
              <c:ptCount val="7"/>
              <c:pt idx="0">
                <c:v>12个月</c:v>
              </c:pt>
              <c:pt idx="1">
                <c:v>1个月</c:v>
              </c:pt>
              <c:pt idx="2">
                <c:v>1周</c:v>
              </c:pt>
              <c:pt idx="3">
                <c:v>2周</c:v>
              </c:pt>
              <c:pt idx="4">
                <c:v>3个月</c:v>
              </c:pt>
              <c:pt idx="5">
                <c:v>6个月</c:v>
              </c:pt>
              <c:pt idx="6">
                <c:v>卖家未填</c:v>
              </c:pt>
            </c:strLit>
          </c:cat>
          <c:val>
            <c:numLit>
              <c:formatCode>General</c:formatCode>
              <c:ptCount val="7"/>
              <c:pt idx="0">
                <c:v>61547.090000000004</c:v>
              </c:pt>
              <c:pt idx="1">
                <c:v>30087.930000000004</c:v>
              </c:pt>
              <c:pt idx="2">
                <c:v>2539355.2100000009</c:v>
              </c:pt>
              <c:pt idx="3">
                <c:v>118174.37000000004</c:v>
              </c:pt>
              <c:pt idx="4">
                <c:v>12908.8</c:v>
              </c:pt>
              <c:pt idx="5">
                <c:v>141902.83999999997</c:v>
              </c:pt>
              <c:pt idx="6">
                <c:v>4839580.5899999989</c:v>
              </c:pt>
            </c:numLit>
          </c:val>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[年糕-淘宝行业数据分析报告.xlsx]PivotChartTable9</c15:name>
        <c15:fmtId val="6"/>
      </c15:pivotSource>
      <c15:pivotOptions>
        <c15:dropZoneFilter val="1"/>
        <c15:dropZoneCategories val="1"/>
        <c15:dropZoneSeries val="1"/>
        <c15:dropZonesVisible val="1"/>
      </c15: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价格分析销售额</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spPr>
            <a:solidFill>
              <a:schemeClr val="accent4"/>
            </a:solidFill>
            <a:ln w="19050" cap="flat" cmpd="sng" algn="ctr">
              <a:solidFill>
                <a:schemeClr val="lt1"/>
              </a:solidFill>
              <a:prstDash val="solid"/>
              <a:miter lim="800000"/>
            </a:ln>
            <a:effectLst/>
          </c:spPr>
          <c:dLbls>
            <c:numFmt formatCode="#,##0.00_);[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计算价格!$E$3:$E$23</c:f>
              <c:numCache>
                <c:formatCode>0.0_ </c:formatCode>
                <c:ptCount val="21"/>
                <c:pt idx="0">
                  <c:v>10</c:v>
                </c:pt>
                <c:pt idx="1">
                  <c:v>114.5</c:v>
                </c:pt>
                <c:pt idx="2">
                  <c:v>219</c:v>
                </c:pt>
                <c:pt idx="3">
                  <c:v>323.5</c:v>
                </c:pt>
                <c:pt idx="4">
                  <c:v>428</c:v>
                </c:pt>
                <c:pt idx="5">
                  <c:v>532.5</c:v>
                </c:pt>
                <c:pt idx="6">
                  <c:v>637</c:v>
                </c:pt>
                <c:pt idx="7">
                  <c:v>741.5</c:v>
                </c:pt>
                <c:pt idx="8">
                  <c:v>846</c:v>
                </c:pt>
                <c:pt idx="9">
                  <c:v>950.5</c:v>
                </c:pt>
                <c:pt idx="10">
                  <c:v>1055</c:v>
                </c:pt>
                <c:pt idx="11">
                  <c:v>1159.5</c:v>
                </c:pt>
                <c:pt idx="12">
                  <c:v>1264</c:v>
                </c:pt>
                <c:pt idx="13">
                  <c:v>1368.5</c:v>
                </c:pt>
                <c:pt idx="14">
                  <c:v>1473</c:v>
                </c:pt>
                <c:pt idx="15">
                  <c:v>1577.5</c:v>
                </c:pt>
                <c:pt idx="16">
                  <c:v>1682</c:v>
                </c:pt>
                <c:pt idx="17">
                  <c:v>1786.5</c:v>
                </c:pt>
                <c:pt idx="18">
                  <c:v>1891</c:v>
                </c:pt>
                <c:pt idx="19">
                  <c:v>1995.5</c:v>
                </c:pt>
                <c:pt idx="20">
                  <c:v>2100</c:v>
                </c:pt>
              </c:numCache>
            </c:numRef>
          </c:cat>
          <c:val>
            <c:numRef>
              <c:f>计算价格!$H$3:$H$23</c:f>
              <c:numCache>
                <c:formatCode>General</c:formatCode>
                <c:ptCount val="21"/>
                <c:pt idx="0">
                  <c:v>2216453.2599999998</c:v>
                </c:pt>
                <c:pt idx="1">
                  <c:v>5466760.0500000035</c:v>
                </c:pt>
                <c:pt idx="2">
                  <c:v>51789.520000000004</c:v>
                </c:pt>
                <c:pt idx="3">
                  <c:v>8554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348141264"/>
        <c:axId val="348141824"/>
      </c:areaChart>
      <c:catAx>
        <c:axId val="348141264"/>
        <c:scaling>
          <c:orientation val="minMax"/>
        </c:scaling>
        <c:delete val="0"/>
        <c:axPos val="b"/>
        <c:numFmt formatCode="0.0_ "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8141824"/>
        <c:crosses val="autoZero"/>
        <c:auto val="1"/>
        <c:lblAlgn val="ctr"/>
        <c:lblOffset val="100"/>
        <c:noMultiLvlLbl val="0"/>
      </c:catAx>
      <c:valAx>
        <c:axId val="34814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a:t>
                </a:r>
                <a:r>
                  <a:rPr lang="zh-CN" altLang="en-US"/>
                  <a:t>万</a:t>
                </a:r>
                <a:r>
                  <a:rPr lang="zh-CN"/>
                  <a:t>元</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48141264"/>
        <c:crosses val="autoZero"/>
        <c:crossBetween val="midCat"/>
        <c:dispUnits>
          <c:builtInUnit val="tenThousan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平台分析销售量</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4"/>
              <c:pt idx="0">
                <c:v>淘宝</c:v>
              </c:pt>
              <c:pt idx="1">
                <c:v>天猫</c:v>
              </c:pt>
              <c:pt idx="2">
                <c:v>全球购</c:v>
              </c:pt>
              <c:pt idx="3">
                <c:v>天猫超市</c:v>
              </c:pt>
            </c:strLit>
          </c:cat>
          <c:val>
            <c:numLit>
              <c:formatCode>General</c:formatCode>
              <c:ptCount val="4"/>
              <c:pt idx="0">
                <c:v>518218</c:v>
              </c:pt>
              <c:pt idx="1">
                <c:v>88437</c:v>
              </c:pt>
              <c:pt idx="2">
                <c:v>19151</c:v>
              </c:pt>
              <c:pt idx="3">
                <c:v>5727</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[年糕-淘宝行业数据分析报告.xlsx]PivotChartTable16</c15:name>
        <c15:fmtId val="8"/>
      </c15:pivotSource>
      <c15:pivotOptions>
        <c15:dropZoneFilter val="1"/>
        <c15:dropZoneCategories val="1"/>
        <c15:dropZoneSeries val="1"/>
      </c15: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卖家分析销售额</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9"/>
              <c:pt idx="0">
                <c:v>皇冠卖家</c:v>
              </c:pt>
              <c:pt idx="1">
                <c:v>金牌卖家</c:v>
              </c:pt>
              <c:pt idx="2">
                <c:v>天猫卖家</c:v>
              </c:pt>
              <c:pt idx="3">
                <c:v>钻级卖家</c:v>
              </c:pt>
              <c:pt idx="4">
                <c:v>金冠卖家</c:v>
              </c:pt>
              <c:pt idx="5">
                <c:v>全球购优选商家</c:v>
              </c:pt>
              <c:pt idx="6">
                <c:v>心级卖家</c:v>
              </c:pt>
              <c:pt idx="7">
                <c:v>不到心级</c:v>
              </c:pt>
              <c:pt idx="8">
                <c:v>天猫超市</c:v>
              </c:pt>
            </c:strLit>
          </c:cat>
          <c:val>
            <c:numLit>
              <c:formatCode>General</c:formatCode>
              <c:ptCount val="9"/>
              <c:pt idx="0">
                <c:v>2105421.2200000011</c:v>
              </c:pt>
              <c:pt idx="1">
                <c:v>1406456.6400000011</c:v>
              </c:pt>
              <c:pt idx="2">
                <c:v>1384537.0399999996</c:v>
              </c:pt>
              <c:pt idx="3">
                <c:v>1372633.9999999998</c:v>
              </c:pt>
              <c:pt idx="4">
                <c:v>598552.16999999981</c:v>
              </c:pt>
              <c:pt idx="5">
                <c:v>464878.86999999994</c:v>
              </c:pt>
              <c:pt idx="6">
                <c:v>183134.47000000009</c:v>
              </c:pt>
              <c:pt idx="7">
                <c:v>174851.32000000004</c:v>
              </c:pt>
              <c:pt idx="8">
                <c:v>53091.10000000002</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[年糕-淘宝行业数据分析报告.xlsx]PivotChartTable38</c15:name>
        <c15:fmtId val="8"/>
      </c15:pivotSource>
      <c15:pivotOptions>
        <c15:dropZoneFilter val="1"/>
        <c15:dropZoneCategories val="1"/>
        <c15:dropZoneSeries val="1"/>
      </c15: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卖家分析销售量</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9"/>
              <c:pt idx="0">
                <c:v>皇冠卖家</c:v>
              </c:pt>
              <c:pt idx="1">
                <c:v>钻级卖家</c:v>
              </c:pt>
              <c:pt idx="2">
                <c:v>金牌卖家</c:v>
              </c:pt>
              <c:pt idx="3">
                <c:v>天猫卖家</c:v>
              </c:pt>
              <c:pt idx="4">
                <c:v>金冠卖家</c:v>
              </c:pt>
              <c:pt idx="5">
                <c:v>心级卖家</c:v>
              </c:pt>
              <c:pt idx="6">
                <c:v>全球购优选商家</c:v>
              </c:pt>
              <c:pt idx="7">
                <c:v>不到心级</c:v>
              </c:pt>
              <c:pt idx="8">
                <c:v>天猫超市</c:v>
              </c:pt>
            </c:strLit>
          </c:cat>
          <c:val>
            <c:numLit>
              <c:formatCode>General</c:formatCode>
              <c:ptCount val="9"/>
              <c:pt idx="0">
                <c:v>168205</c:v>
              </c:pt>
              <c:pt idx="1">
                <c:v>142659</c:v>
              </c:pt>
              <c:pt idx="2">
                <c:v>141337</c:v>
              </c:pt>
              <c:pt idx="3">
                <c:v>88437</c:v>
              </c:pt>
              <c:pt idx="4">
                <c:v>33121</c:v>
              </c:pt>
              <c:pt idx="5">
                <c:v>21742</c:v>
              </c:pt>
              <c:pt idx="6">
                <c:v>19151</c:v>
              </c:pt>
              <c:pt idx="7">
                <c:v>11154</c:v>
              </c:pt>
              <c:pt idx="8">
                <c:v>5727</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[年糕-淘宝行业数据分析报告.xlsx]PivotChartTable39</c15:name>
        <c15:fmtId val="10"/>
      </c15:pivotSource>
      <c15:pivotOptions>
        <c15:dropZoneFilter val="1"/>
        <c15:dropZoneCategories val="1"/>
        <c15:dropZoneSeries val="1"/>
      </c15: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t>热销店铺创店时间分析</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计算创店时间!$E$1</c:f>
              <c:strCache>
                <c:ptCount val="1"/>
                <c:pt idx="0">
                  <c:v>店铺数</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numRef>
              <c:f>计算创店时间!$D$3:$D$13</c:f>
              <c:numCache>
                <c:formatCode>General</c:formatCode>
                <c:ptCount val="11"/>
                <c:pt idx="0">
                  <c:v>2004</c:v>
                </c:pt>
                <c:pt idx="1">
                  <c:v>2005</c:v>
                </c:pt>
                <c:pt idx="2">
                  <c:v>2006</c:v>
                </c:pt>
                <c:pt idx="3">
                  <c:v>2007</c:v>
                </c:pt>
                <c:pt idx="4">
                  <c:v>2008</c:v>
                </c:pt>
                <c:pt idx="5">
                  <c:v>2009</c:v>
                </c:pt>
                <c:pt idx="6">
                  <c:v>2010</c:v>
                </c:pt>
                <c:pt idx="7">
                  <c:v>2011</c:v>
                </c:pt>
                <c:pt idx="8">
                  <c:v>2012</c:v>
                </c:pt>
                <c:pt idx="9">
                  <c:v>2013</c:v>
                </c:pt>
                <c:pt idx="10">
                  <c:v>2014</c:v>
                </c:pt>
              </c:numCache>
            </c:numRef>
          </c:cat>
          <c:val>
            <c:numRef>
              <c:f>计算创店时间!$E$3:$E$13</c:f>
              <c:numCache>
                <c:formatCode>General</c:formatCode>
                <c:ptCount val="11"/>
                <c:pt idx="0">
                  <c:v>6</c:v>
                </c:pt>
                <c:pt idx="1">
                  <c:v>20</c:v>
                </c:pt>
                <c:pt idx="2">
                  <c:v>51</c:v>
                </c:pt>
                <c:pt idx="3">
                  <c:v>75</c:v>
                </c:pt>
                <c:pt idx="4">
                  <c:v>118</c:v>
                </c:pt>
                <c:pt idx="5">
                  <c:v>197</c:v>
                </c:pt>
                <c:pt idx="6">
                  <c:v>231</c:v>
                </c:pt>
                <c:pt idx="7">
                  <c:v>245</c:v>
                </c:pt>
                <c:pt idx="8">
                  <c:v>264</c:v>
                </c:pt>
                <c:pt idx="9">
                  <c:v>352</c:v>
                </c:pt>
                <c:pt idx="10">
                  <c:v>372</c:v>
                </c:pt>
              </c:numCache>
            </c:numRef>
          </c:val>
          <c:smooth val="0"/>
        </c:ser>
        <c:dLbls>
          <c:dLblPos val="t"/>
          <c:showLegendKey val="0"/>
          <c:showVal val="1"/>
          <c:showCatName val="0"/>
          <c:showSerName val="0"/>
          <c:showPercent val="0"/>
          <c:showBubbleSize val="0"/>
        </c:dLbls>
        <c:marker val="1"/>
        <c:smooth val="0"/>
        <c:axId val="434736608"/>
        <c:axId val="434737168"/>
      </c:lineChart>
      <c:catAx>
        <c:axId val="43473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737168"/>
        <c:crosses val="autoZero"/>
        <c:auto val="1"/>
        <c:lblAlgn val="ctr"/>
        <c:lblOffset val="100"/>
        <c:noMultiLvlLbl val="0"/>
      </c:catAx>
      <c:valAx>
        <c:axId val="434737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家数</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736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
        <c:idx val="115"/>
        <c:spPr>
          <a:solidFill>
            <a:schemeClr val="accent1"/>
          </a:solidFill>
          <a:ln>
            <a:noFill/>
          </a:ln>
          <a:effectLst/>
        </c:spPr>
      </c:pivotFmt>
      <c:pivotFmt>
        <c:idx val="116"/>
        <c:spPr>
          <a:solidFill>
            <a:schemeClr val="accent1"/>
          </a:solidFill>
          <a:ln>
            <a:noFill/>
          </a:ln>
          <a:effectLst/>
        </c:spPr>
      </c:pivotFmt>
      <c:pivotFmt>
        <c:idx val="117"/>
        <c:spPr>
          <a:solidFill>
            <a:schemeClr val="accent1"/>
          </a:solidFill>
          <a:ln>
            <a:noFill/>
          </a:ln>
          <a:effectLst/>
        </c:spPr>
      </c:pivotFmt>
      <c:pivotFmt>
        <c:idx val="118"/>
        <c:spPr>
          <a:solidFill>
            <a:schemeClr val="accent1"/>
          </a:solidFill>
          <a:ln>
            <a:noFill/>
          </a:ln>
          <a:effectLst/>
        </c:spPr>
      </c:pivotFmt>
      <c:pivotFmt>
        <c:idx val="119"/>
        <c:spPr>
          <a:solidFill>
            <a:schemeClr val="accent1"/>
          </a:solidFill>
          <a:ln>
            <a:noFill/>
          </a:ln>
          <a:effectLst/>
        </c:spPr>
      </c:pivotFmt>
      <c:pivotFmt>
        <c:idx val="120"/>
        <c:spPr>
          <a:solidFill>
            <a:schemeClr val="accent1"/>
          </a:solidFill>
          <a:ln>
            <a:noFill/>
          </a:ln>
          <a:effectLst/>
        </c:spPr>
      </c:pivotFmt>
      <c:pivotFmt>
        <c:idx val="121"/>
        <c:spPr>
          <a:solidFill>
            <a:schemeClr val="accent1"/>
          </a:solidFill>
          <a:ln>
            <a:noFill/>
          </a:ln>
          <a:effectLst/>
        </c:spPr>
      </c:pivotFmt>
      <c:pivotFmt>
        <c:idx val="122"/>
        <c:spPr>
          <a:solidFill>
            <a:schemeClr val="accent1"/>
          </a:solidFill>
          <a:ln>
            <a:noFill/>
          </a:ln>
          <a:effectLst/>
        </c:spPr>
      </c:pivotFmt>
      <c:pivotFmt>
        <c:idx val="123"/>
        <c:spPr>
          <a:solidFill>
            <a:schemeClr val="accent1"/>
          </a:solidFill>
          <a:ln>
            <a:noFill/>
          </a:ln>
          <a:effectLst/>
        </c:spPr>
      </c:pivotFmt>
      <c:pivotFmt>
        <c:idx val="124"/>
        <c:spPr>
          <a:solidFill>
            <a:schemeClr val="accent1"/>
          </a:solidFill>
          <a:ln>
            <a:noFill/>
          </a:ln>
          <a:effectLst/>
        </c:spPr>
      </c:pivotFmt>
      <c:pivotFmt>
        <c:idx val="125"/>
        <c:spPr>
          <a:solidFill>
            <a:schemeClr val="accent1"/>
          </a:solidFill>
          <a:ln>
            <a:noFill/>
          </a:ln>
          <a:effectLst/>
        </c:spPr>
      </c:pivotFmt>
      <c:pivotFmt>
        <c:idx val="126"/>
        <c:spPr>
          <a:solidFill>
            <a:schemeClr val="accent1"/>
          </a:solidFill>
          <a:ln>
            <a:noFill/>
          </a:ln>
          <a:effectLst/>
        </c:spPr>
      </c:pivotFmt>
      <c:pivotFmt>
        <c:idx val="127"/>
        <c:spPr>
          <a:solidFill>
            <a:schemeClr val="accent1"/>
          </a:solidFill>
          <a:ln>
            <a:noFill/>
          </a:ln>
          <a:effectLst/>
        </c:spPr>
      </c:pivotFmt>
      <c:pivotFmt>
        <c:idx val="128"/>
        <c:spPr>
          <a:solidFill>
            <a:schemeClr val="accent1"/>
          </a:solidFill>
          <a:ln>
            <a:noFill/>
          </a:ln>
          <a:effectLst/>
        </c:spPr>
      </c:pivotFmt>
      <c:pivotFmt>
        <c:idx val="129"/>
        <c:spPr>
          <a:solidFill>
            <a:schemeClr val="accent1"/>
          </a:solidFill>
          <a:ln>
            <a:noFill/>
          </a:ln>
          <a:effectLst/>
        </c:spPr>
      </c:pivotFmt>
      <c:pivotFmt>
        <c:idx val="130"/>
        <c:spPr>
          <a:solidFill>
            <a:schemeClr val="accent1"/>
          </a:solidFill>
          <a:ln>
            <a:noFill/>
          </a:ln>
          <a:effectLst/>
        </c:spPr>
      </c:pivotFmt>
      <c:pivotFmt>
        <c:idx val="131"/>
        <c:spPr>
          <a:solidFill>
            <a:schemeClr val="accent1"/>
          </a:solidFill>
          <a:ln>
            <a:noFill/>
          </a:ln>
          <a:effectLst/>
        </c:spPr>
      </c:pivotFmt>
      <c:pivotFmt>
        <c:idx val="132"/>
        <c:spPr>
          <a:solidFill>
            <a:schemeClr val="accent1"/>
          </a:solidFill>
          <a:ln>
            <a:noFill/>
          </a:ln>
          <a:effectLst/>
        </c:spPr>
      </c:pivotFmt>
      <c:pivotFmt>
        <c:idx val="133"/>
        <c:spPr>
          <a:solidFill>
            <a:schemeClr val="accent1"/>
          </a:solidFill>
          <a:ln>
            <a:noFill/>
          </a:ln>
          <a:effectLst/>
        </c:spPr>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pivotFmt>
      <c:pivotFmt>
        <c:idx val="136"/>
        <c:spPr>
          <a:solidFill>
            <a:schemeClr val="accent1"/>
          </a:solidFill>
          <a:ln>
            <a:noFill/>
          </a:ln>
          <a:effectLst/>
        </c:spPr>
      </c:pivotFmt>
      <c:pivotFmt>
        <c:idx val="137"/>
        <c:spPr>
          <a:solidFill>
            <a:schemeClr val="accent1"/>
          </a:solidFill>
          <a:ln>
            <a:noFill/>
          </a:ln>
          <a:effectLst/>
        </c:spPr>
      </c:pivotFmt>
      <c:pivotFmt>
        <c:idx val="138"/>
        <c:spPr>
          <a:solidFill>
            <a:schemeClr val="accent1"/>
          </a:solidFill>
          <a:ln>
            <a:noFill/>
          </a:ln>
          <a:effectLst/>
        </c:spPr>
      </c:pivotFmt>
      <c:pivotFmt>
        <c:idx val="139"/>
        <c:spPr>
          <a:solidFill>
            <a:schemeClr val="accent1"/>
          </a:solidFill>
          <a:ln>
            <a:noFill/>
          </a:ln>
          <a:effectLst/>
        </c:spPr>
      </c:pivotFmt>
      <c:pivotFmt>
        <c:idx val="140"/>
        <c:spPr>
          <a:solidFill>
            <a:schemeClr val="accent1"/>
          </a:solidFill>
          <a:ln>
            <a:noFill/>
          </a:ln>
          <a:effectLst/>
        </c:spPr>
      </c:pivotFmt>
      <c:pivotFmt>
        <c:idx val="141"/>
        <c:spPr>
          <a:solidFill>
            <a:schemeClr val="accent1"/>
          </a:solidFill>
          <a:ln>
            <a:noFill/>
          </a:ln>
          <a:effectLst/>
        </c:spPr>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
        <c:idx val="147"/>
        <c:spPr>
          <a:solidFill>
            <a:schemeClr val="accent1"/>
          </a:solidFill>
          <a:ln>
            <a:noFill/>
          </a:ln>
          <a:effectLst/>
        </c:spPr>
      </c:pivotFmt>
      <c:pivotFmt>
        <c:idx val="148"/>
        <c:spPr>
          <a:solidFill>
            <a:schemeClr val="accent1"/>
          </a:solidFill>
          <a:ln>
            <a:noFill/>
          </a:ln>
          <a:effectLst/>
        </c:spPr>
      </c:pivotFmt>
      <c:pivotFmt>
        <c:idx val="149"/>
        <c:spPr>
          <a:solidFill>
            <a:schemeClr val="accent1"/>
          </a:solidFill>
          <a:ln>
            <a:noFill/>
          </a:ln>
          <a:effectLst/>
        </c:spPr>
      </c:pivotFmt>
      <c:pivotFmt>
        <c:idx val="150"/>
        <c:spPr>
          <a:solidFill>
            <a:schemeClr val="accent1"/>
          </a:solidFill>
          <a:ln>
            <a:noFill/>
          </a:ln>
          <a:effectLst/>
        </c:spPr>
      </c:pivotFmt>
      <c:pivotFmt>
        <c:idx val="151"/>
        <c:spPr>
          <a:solidFill>
            <a:schemeClr val="accent1"/>
          </a:solidFill>
          <a:ln>
            <a:noFill/>
          </a:ln>
          <a:effectLst/>
        </c:spPr>
      </c:pivotFmt>
      <c:pivotFmt>
        <c:idx val="152"/>
        <c:spPr>
          <a:solidFill>
            <a:schemeClr val="accent1"/>
          </a:solidFill>
          <a:ln>
            <a:noFill/>
          </a:ln>
          <a:effectLst/>
        </c:spPr>
      </c:pivotFmt>
      <c:pivotFmt>
        <c:idx val="153"/>
        <c:spPr>
          <a:solidFill>
            <a:schemeClr val="accent1"/>
          </a:solidFill>
          <a:ln>
            <a:noFill/>
          </a:ln>
          <a:effectLst/>
        </c:spPr>
      </c:pivotFmt>
      <c:pivotFmt>
        <c:idx val="154"/>
        <c:spPr>
          <a:solidFill>
            <a:schemeClr val="accent1"/>
          </a:solidFill>
          <a:ln>
            <a:noFill/>
          </a:ln>
          <a:effectLst/>
        </c:spPr>
      </c:pivotFmt>
      <c:pivotFmt>
        <c:idx val="155"/>
        <c:spPr>
          <a:solidFill>
            <a:schemeClr val="accent1"/>
          </a:solidFill>
          <a:ln>
            <a:noFill/>
          </a:ln>
          <a:effectLst/>
        </c:spPr>
      </c:pivotFmt>
      <c:pivotFmt>
        <c:idx val="156"/>
        <c:spPr>
          <a:solidFill>
            <a:schemeClr val="accent1"/>
          </a:solidFill>
          <a:ln>
            <a:noFill/>
          </a:ln>
          <a:effectLst/>
        </c:spPr>
      </c:pivotFmt>
      <c:pivotFmt>
        <c:idx val="157"/>
        <c:spPr>
          <a:solidFill>
            <a:schemeClr val="accent1"/>
          </a:solidFill>
          <a:ln>
            <a:noFill/>
          </a:ln>
          <a:effectLst/>
        </c:spPr>
      </c:pivotFmt>
      <c:pivotFmt>
        <c:idx val="158"/>
        <c:spPr>
          <a:solidFill>
            <a:schemeClr val="accent1"/>
          </a:solidFill>
          <a:ln>
            <a:noFill/>
          </a:ln>
          <a:effectLst/>
        </c:spPr>
      </c:pivotFmt>
      <c:pivotFmt>
        <c:idx val="159"/>
        <c:spPr>
          <a:solidFill>
            <a:schemeClr val="accent1"/>
          </a:solidFill>
          <a:ln>
            <a:noFill/>
          </a:ln>
          <a:effectLst/>
        </c:spPr>
      </c:pivotFmt>
      <c:pivotFmt>
        <c:idx val="160"/>
        <c:spPr>
          <a:solidFill>
            <a:schemeClr val="accent1"/>
          </a:solidFill>
          <a:ln>
            <a:noFill/>
          </a:ln>
          <a:effectLst/>
        </c:spPr>
      </c:pivotFmt>
      <c:pivotFmt>
        <c:idx val="161"/>
        <c:spPr>
          <a:solidFill>
            <a:schemeClr val="accent1"/>
          </a:solidFill>
          <a:ln>
            <a:noFill/>
          </a:ln>
          <a:effectLst/>
        </c:spPr>
      </c:pivotFmt>
      <c:pivotFmt>
        <c:idx val="162"/>
        <c:spPr>
          <a:solidFill>
            <a:schemeClr val="accent1"/>
          </a:solidFill>
          <a:ln>
            <a:noFill/>
          </a:ln>
          <a:effectLst/>
        </c:spPr>
      </c:pivotFmt>
      <c:pivotFmt>
        <c:idx val="163"/>
        <c:spPr>
          <a:solidFill>
            <a:schemeClr val="accent1"/>
          </a:solidFill>
          <a:ln>
            <a:noFill/>
          </a:ln>
          <a:effectLst/>
        </c:spPr>
      </c:pivotFmt>
      <c:pivotFmt>
        <c:idx val="164"/>
        <c:spPr>
          <a:solidFill>
            <a:schemeClr val="accent1"/>
          </a:solidFill>
          <a:ln>
            <a:noFill/>
          </a:ln>
          <a:effectLst/>
        </c:spPr>
      </c:pivotFmt>
      <c:pivotFmt>
        <c:idx val="165"/>
        <c:spPr>
          <a:solidFill>
            <a:schemeClr val="accent1"/>
          </a:solidFill>
          <a:ln>
            <a:noFill/>
          </a:ln>
          <a:effectLst/>
        </c:spPr>
      </c:pivotFmt>
      <c:pivotFmt>
        <c:idx val="166"/>
        <c:spPr>
          <a:solidFill>
            <a:schemeClr val="accent1"/>
          </a:solidFill>
          <a:ln>
            <a:noFill/>
          </a:ln>
          <a:effectLst/>
        </c:spPr>
      </c:pivotFmt>
      <c:pivotFmt>
        <c:idx val="167"/>
        <c:spPr>
          <a:solidFill>
            <a:schemeClr val="accent1"/>
          </a:solidFill>
          <a:ln>
            <a:noFill/>
          </a:ln>
          <a:effectLst/>
        </c:spPr>
      </c:pivotFmt>
      <c:pivotFmt>
        <c:idx val="168"/>
        <c:spPr>
          <a:solidFill>
            <a:schemeClr val="accent1"/>
          </a:solidFill>
          <a:ln>
            <a:noFill/>
          </a:ln>
          <a:effectLst/>
        </c:spPr>
      </c:pivotFmt>
      <c:pivotFmt>
        <c:idx val="169"/>
        <c:spPr>
          <a:solidFill>
            <a:schemeClr val="accent1"/>
          </a:solidFill>
          <a:ln>
            <a:noFill/>
          </a:ln>
          <a:effectLst/>
        </c:spPr>
      </c:pivotFmt>
      <c:pivotFmt>
        <c:idx val="170"/>
        <c:spPr>
          <a:solidFill>
            <a:schemeClr val="accent1"/>
          </a:solidFill>
          <a:ln>
            <a:noFill/>
          </a:ln>
          <a:effectLst/>
        </c:spPr>
      </c:pivotFmt>
      <c:pivotFmt>
        <c:idx val="171"/>
        <c:spPr>
          <a:solidFill>
            <a:schemeClr val="accent1"/>
          </a:solidFill>
          <a:ln>
            <a:noFill/>
          </a:ln>
          <a:effectLst/>
        </c:spPr>
      </c:pivotFmt>
      <c:pivotFmt>
        <c:idx val="172"/>
        <c:spPr>
          <a:solidFill>
            <a:schemeClr val="accent1"/>
          </a:solidFill>
          <a:ln>
            <a:noFill/>
          </a:ln>
          <a:effectLst/>
        </c:spPr>
      </c:pivotFmt>
      <c:pivotFmt>
        <c:idx val="173"/>
        <c:spPr>
          <a:solidFill>
            <a:schemeClr val="accent1"/>
          </a:solidFill>
          <a:ln>
            <a:noFill/>
          </a:ln>
          <a:effectLst/>
        </c:spPr>
      </c:pivotFmt>
      <c:pivotFmt>
        <c:idx val="174"/>
        <c:spPr>
          <a:solidFill>
            <a:schemeClr val="accent1"/>
          </a:solidFill>
          <a:ln>
            <a:noFill/>
          </a:ln>
          <a:effectLst/>
        </c:spPr>
      </c:pivotFmt>
      <c:pivotFmt>
        <c:idx val="175"/>
        <c:spPr>
          <a:solidFill>
            <a:schemeClr val="accent1"/>
          </a:solidFill>
          <a:ln>
            <a:noFill/>
          </a:ln>
          <a:effectLst/>
        </c:spPr>
      </c:pivotFmt>
      <c:pivotFmt>
        <c:idx val="176"/>
        <c:spPr>
          <a:solidFill>
            <a:schemeClr val="accent1"/>
          </a:solidFill>
          <a:ln>
            <a:noFill/>
          </a:ln>
          <a:effectLst/>
        </c:spPr>
      </c:pivotFmt>
      <c:pivotFmt>
        <c:idx val="177"/>
        <c:spPr>
          <a:solidFill>
            <a:schemeClr val="accent1"/>
          </a:solidFill>
          <a:ln>
            <a:noFill/>
          </a:ln>
          <a:effectLst/>
        </c:spPr>
      </c:pivotFmt>
      <c:pivotFmt>
        <c:idx val="178"/>
        <c:spPr>
          <a:solidFill>
            <a:schemeClr val="accent1"/>
          </a:solidFill>
          <a:ln>
            <a:noFill/>
          </a:ln>
          <a:effectLst/>
        </c:spPr>
      </c:pivotFmt>
      <c:pivotFmt>
        <c:idx val="179"/>
        <c:spPr>
          <a:solidFill>
            <a:schemeClr val="accent1"/>
          </a:solidFill>
          <a:ln>
            <a:noFill/>
          </a:ln>
          <a:effectLst/>
        </c:spPr>
      </c:pivotFmt>
      <c:pivotFmt>
        <c:idx val="180"/>
        <c:spPr>
          <a:solidFill>
            <a:schemeClr val="accent1"/>
          </a:solidFill>
          <a:ln>
            <a:noFill/>
          </a:ln>
          <a:effectLst/>
        </c:spPr>
      </c:pivotFmt>
      <c:pivotFmt>
        <c:idx val="181"/>
        <c:spPr>
          <a:solidFill>
            <a:schemeClr val="accent1"/>
          </a:solidFill>
          <a:ln>
            <a:noFill/>
          </a:ln>
          <a:effectLst/>
        </c:spPr>
      </c:pivotFmt>
      <c:pivotFmt>
        <c:idx val="182"/>
        <c:spPr>
          <a:solidFill>
            <a:schemeClr val="accent1"/>
          </a:solidFill>
          <a:ln>
            <a:noFill/>
          </a:ln>
          <a:effectLst/>
        </c:spPr>
      </c:pivotFmt>
      <c:pivotFmt>
        <c:idx val="183"/>
        <c:spPr>
          <a:solidFill>
            <a:schemeClr val="accent1"/>
          </a:solidFill>
          <a:ln>
            <a:noFill/>
          </a:ln>
          <a:effectLst/>
        </c:spPr>
      </c:pivotFmt>
      <c:pivotFmt>
        <c:idx val="184"/>
        <c:spPr>
          <a:solidFill>
            <a:schemeClr val="accent1"/>
          </a:solidFill>
          <a:ln>
            <a:noFill/>
          </a:ln>
          <a:effectLst/>
        </c:spPr>
      </c:pivotFmt>
      <c:pivotFmt>
        <c:idx val="185"/>
        <c:spPr>
          <a:solidFill>
            <a:schemeClr val="accent1"/>
          </a:solidFill>
          <a:ln>
            <a:noFill/>
          </a:ln>
          <a:effectLst/>
        </c:spPr>
      </c:pivotFmt>
      <c:pivotFmt>
        <c:idx val="186"/>
        <c:spPr>
          <a:solidFill>
            <a:schemeClr val="accent1"/>
          </a:solidFill>
          <a:ln>
            <a:noFill/>
          </a:ln>
          <a:effectLst/>
        </c:spPr>
      </c:pivotFmt>
      <c:pivotFmt>
        <c:idx val="187"/>
        <c:spPr>
          <a:solidFill>
            <a:schemeClr val="accent1"/>
          </a:solidFill>
          <a:ln>
            <a:noFill/>
          </a:ln>
          <a:effectLst/>
        </c:spPr>
      </c:pivotFmt>
      <c:pivotFmt>
        <c:idx val="188"/>
        <c:spPr>
          <a:solidFill>
            <a:schemeClr val="accent1"/>
          </a:solidFill>
          <a:ln>
            <a:noFill/>
          </a:ln>
          <a:effectLst/>
        </c:spPr>
      </c:pivotFmt>
      <c:pivotFmt>
        <c:idx val="189"/>
        <c:spPr>
          <a:solidFill>
            <a:schemeClr val="accent1"/>
          </a:solidFill>
          <a:ln>
            <a:noFill/>
          </a:ln>
          <a:effectLst/>
        </c:spPr>
      </c:pivotFmt>
      <c:pivotFmt>
        <c:idx val="190"/>
        <c:spPr>
          <a:solidFill>
            <a:schemeClr val="accent1"/>
          </a:solidFill>
          <a:ln>
            <a:noFill/>
          </a:ln>
          <a:effectLst/>
        </c:spPr>
      </c:pivotFmt>
      <c:pivotFmt>
        <c:idx val="191"/>
        <c:spPr>
          <a:solidFill>
            <a:schemeClr val="accent1"/>
          </a:solidFill>
          <a:ln>
            <a:noFill/>
          </a:ln>
          <a:effectLst/>
        </c:spPr>
      </c:pivotFmt>
      <c:pivotFmt>
        <c:idx val="192"/>
        <c:spPr>
          <a:solidFill>
            <a:schemeClr val="accent1"/>
          </a:solidFill>
          <a:ln>
            <a:noFill/>
          </a:ln>
          <a:effectLst/>
        </c:spPr>
      </c:pivotFmt>
      <c:pivotFmt>
        <c:idx val="193"/>
        <c:spPr>
          <a:solidFill>
            <a:schemeClr val="accent1"/>
          </a:solidFill>
          <a:ln>
            <a:noFill/>
          </a:ln>
          <a:effectLst/>
        </c:spPr>
      </c:pivotFmt>
      <c:pivotFmt>
        <c:idx val="194"/>
        <c:spPr>
          <a:solidFill>
            <a:schemeClr val="accent1"/>
          </a:solidFill>
          <a:ln>
            <a:noFill/>
          </a:ln>
          <a:effectLst/>
        </c:spPr>
      </c:pivotFmt>
      <c:pivotFmt>
        <c:idx val="195"/>
        <c:spPr>
          <a:solidFill>
            <a:schemeClr val="accent1"/>
          </a:solidFill>
          <a:ln>
            <a:noFill/>
          </a:ln>
          <a:effectLst/>
        </c:spPr>
      </c:pivotFmt>
      <c:pivotFmt>
        <c:idx val="196"/>
        <c:spPr>
          <a:solidFill>
            <a:schemeClr val="accent1"/>
          </a:solidFill>
          <a:ln>
            <a:noFill/>
          </a:ln>
          <a:effectLst/>
        </c:spPr>
      </c:pivotFmt>
      <c:pivotFmt>
        <c:idx val="197"/>
        <c:spPr>
          <a:solidFill>
            <a:schemeClr val="accent1"/>
          </a:solidFill>
          <a:ln>
            <a:noFill/>
          </a:ln>
          <a:effectLst/>
        </c:spPr>
      </c:pivotFmt>
      <c:pivotFmt>
        <c:idx val="198"/>
        <c:spPr>
          <a:solidFill>
            <a:schemeClr val="accent1"/>
          </a:solidFill>
          <a:ln>
            <a:noFill/>
          </a:ln>
          <a:effectLst/>
        </c:spPr>
      </c:pivotFmt>
      <c:pivotFmt>
        <c:idx val="199"/>
        <c:spPr>
          <a:solidFill>
            <a:schemeClr val="accent1"/>
          </a:solidFill>
          <a:ln>
            <a:noFill/>
          </a:ln>
          <a:effectLst/>
        </c:spPr>
      </c:pivotFmt>
      <c:pivotFmt>
        <c:idx val="200"/>
        <c:spPr>
          <a:solidFill>
            <a:schemeClr val="accent1"/>
          </a:solidFill>
          <a:ln>
            <a:noFill/>
          </a:ln>
          <a:effectLst/>
        </c:spPr>
      </c:pivotFmt>
      <c:pivotFmt>
        <c:idx val="201"/>
        <c:spPr>
          <a:solidFill>
            <a:schemeClr val="accent1"/>
          </a:solidFill>
          <a:ln>
            <a:noFill/>
          </a:ln>
          <a:effectLst/>
        </c:spPr>
      </c:pivotFmt>
      <c:pivotFmt>
        <c:idx val="202"/>
        <c:spPr>
          <a:solidFill>
            <a:schemeClr val="accent1"/>
          </a:solidFill>
          <a:ln>
            <a:noFill/>
          </a:ln>
          <a:effectLst/>
        </c:spPr>
      </c:pivotFmt>
      <c:pivotFmt>
        <c:idx val="203"/>
        <c:spPr>
          <a:solidFill>
            <a:schemeClr val="accent1"/>
          </a:solidFill>
          <a:ln>
            <a:noFill/>
          </a:ln>
          <a:effectLst/>
        </c:spPr>
      </c:pivotFmt>
      <c:pivotFmt>
        <c:idx val="204"/>
        <c:spPr>
          <a:solidFill>
            <a:schemeClr val="accent1"/>
          </a:solidFill>
          <a:ln>
            <a:noFill/>
          </a:ln>
          <a:effectLst/>
        </c:spPr>
      </c:pivotFmt>
      <c:pivotFmt>
        <c:idx val="205"/>
        <c:spPr>
          <a:solidFill>
            <a:schemeClr val="accent1"/>
          </a:solidFill>
          <a:ln>
            <a:noFill/>
          </a:ln>
          <a:effectLst/>
        </c:spPr>
      </c:pivotFmt>
      <c:pivotFmt>
        <c:idx val="206"/>
        <c:spPr>
          <a:solidFill>
            <a:schemeClr val="accent1"/>
          </a:solidFill>
          <a:ln>
            <a:noFill/>
          </a:ln>
          <a:effectLst/>
        </c:spPr>
      </c:pivotFmt>
      <c:pivotFmt>
        <c:idx val="207"/>
        <c:spPr>
          <a:solidFill>
            <a:schemeClr val="accent1"/>
          </a:solidFill>
          <a:ln>
            <a:noFill/>
          </a:ln>
          <a:effectLst/>
        </c:spPr>
      </c:pivotFmt>
      <c:pivotFmt>
        <c:idx val="208"/>
        <c:spPr>
          <a:solidFill>
            <a:schemeClr val="accent1"/>
          </a:solidFill>
          <a:ln>
            <a:noFill/>
          </a:ln>
          <a:effectLst/>
        </c:spPr>
      </c:pivotFmt>
      <c:pivotFmt>
        <c:idx val="209"/>
        <c:spPr>
          <a:solidFill>
            <a:schemeClr val="accent1"/>
          </a:solidFill>
          <a:ln>
            <a:noFill/>
          </a:ln>
          <a:effectLst/>
        </c:spPr>
      </c:pivotFmt>
      <c:pivotFmt>
        <c:idx val="210"/>
        <c:spPr>
          <a:solidFill>
            <a:schemeClr val="accent1"/>
          </a:solidFill>
          <a:ln>
            <a:noFill/>
          </a:ln>
          <a:effectLst/>
        </c:spPr>
      </c:pivotFmt>
      <c:pivotFmt>
        <c:idx val="211"/>
        <c:spPr>
          <a:solidFill>
            <a:schemeClr val="accent1"/>
          </a:solidFill>
          <a:ln>
            <a:noFill/>
          </a:ln>
          <a:effectLst/>
        </c:spPr>
      </c:pivotFmt>
      <c:pivotFmt>
        <c:idx val="212"/>
        <c:spPr>
          <a:solidFill>
            <a:schemeClr val="accent1"/>
          </a:solidFill>
          <a:ln>
            <a:noFill/>
          </a:ln>
          <a:effectLst/>
        </c:spPr>
      </c:pivotFmt>
      <c:pivotFmt>
        <c:idx val="213"/>
        <c:spPr>
          <a:solidFill>
            <a:schemeClr val="accent1"/>
          </a:solidFill>
          <a:ln>
            <a:noFill/>
          </a:ln>
          <a:effectLst/>
        </c:spPr>
      </c:pivotFmt>
      <c:pivotFmt>
        <c:idx val="214"/>
        <c:spPr>
          <a:solidFill>
            <a:schemeClr val="accent1"/>
          </a:solidFill>
          <a:ln>
            <a:noFill/>
          </a:ln>
          <a:effectLst/>
        </c:spPr>
      </c:pivotFmt>
      <c:pivotFmt>
        <c:idx val="215"/>
        <c:spPr>
          <a:solidFill>
            <a:schemeClr val="accent1"/>
          </a:solidFill>
          <a:ln>
            <a:noFill/>
          </a:ln>
          <a:effectLst/>
        </c:spPr>
      </c:pivotFmt>
      <c:pivotFmt>
        <c:idx val="216"/>
        <c:spPr>
          <a:solidFill>
            <a:schemeClr val="accent1"/>
          </a:solidFill>
          <a:ln>
            <a:noFill/>
          </a:ln>
          <a:effectLst/>
        </c:spPr>
      </c:pivotFmt>
      <c:pivotFmt>
        <c:idx val="217"/>
        <c:spPr>
          <a:solidFill>
            <a:schemeClr val="accent1"/>
          </a:solidFill>
          <a:ln>
            <a:noFill/>
          </a:ln>
          <a:effectLst/>
        </c:spPr>
      </c:pivotFmt>
      <c:pivotFmt>
        <c:idx val="218"/>
        <c:spPr>
          <a:solidFill>
            <a:schemeClr val="accent1"/>
          </a:solidFill>
          <a:ln>
            <a:noFill/>
          </a:ln>
          <a:effectLst/>
        </c:spPr>
      </c:pivotFmt>
      <c:pivotFmt>
        <c:idx val="219"/>
        <c:spPr>
          <a:solidFill>
            <a:schemeClr val="accent1"/>
          </a:solidFill>
          <a:ln>
            <a:noFill/>
          </a:ln>
          <a:effectLst/>
        </c:spPr>
      </c:pivotFmt>
      <c:pivotFmt>
        <c:idx val="220"/>
        <c:spPr>
          <a:solidFill>
            <a:schemeClr val="accent1"/>
          </a:solidFill>
          <a:ln>
            <a:noFill/>
          </a:ln>
          <a:effectLst/>
        </c:spPr>
      </c:pivotFmt>
      <c:pivotFmt>
        <c:idx val="221"/>
        <c:spPr>
          <a:solidFill>
            <a:schemeClr val="accent1"/>
          </a:solidFill>
          <a:ln>
            <a:noFill/>
          </a:ln>
          <a:effectLst/>
        </c:spPr>
      </c:pivotFmt>
      <c:pivotFmt>
        <c:idx val="222"/>
        <c:spPr>
          <a:solidFill>
            <a:schemeClr val="accent1"/>
          </a:solidFill>
          <a:ln>
            <a:noFill/>
          </a:ln>
          <a:effectLst/>
        </c:spPr>
      </c:pivotFmt>
      <c:pivotFmt>
        <c:idx val="223"/>
        <c:spPr>
          <a:solidFill>
            <a:schemeClr val="accent1"/>
          </a:solidFill>
          <a:ln>
            <a:noFill/>
          </a:ln>
          <a:effectLst/>
        </c:spPr>
      </c:pivotFmt>
      <c:pivotFmt>
        <c:idx val="224"/>
        <c:spPr>
          <a:solidFill>
            <a:schemeClr val="accent1"/>
          </a:solidFill>
          <a:ln>
            <a:noFill/>
          </a:ln>
          <a:effectLst/>
        </c:spPr>
      </c:pivotFmt>
      <c:pivotFmt>
        <c:idx val="225"/>
        <c:spPr>
          <a:solidFill>
            <a:schemeClr val="accent1"/>
          </a:solidFill>
          <a:ln>
            <a:noFill/>
          </a:ln>
          <a:effectLst/>
        </c:spPr>
      </c:pivotFmt>
      <c:pivotFmt>
        <c:idx val="226"/>
        <c:spPr>
          <a:solidFill>
            <a:schemeClr val="accent1"/>
          </a:solidFill>
          <a:ln>
            <a:noFill/>
          </a:ln>
          <a:effectLst/>
        </c:spPr>
      </c:pivotFmt>
      <c:pivotFmt>
        <c:idx val="227"/>
        <c:spPr>
          <a:solidFill>
            <a:schemeClr val="accent1"/>
          </a:solidFill>
          <a:ln>
            <a:noFill/>
          </a:ln>
          <a:effectLst/>
        </c:spPr>
      </c:pivotFmt>
      <c:pivotFmt>
        <c:idx val="228"/>
        <c:spPr>
          <a:solidFill>
            <a:schemeClr val="accent1"/>
          </a:solidFill>
          <a:ln>
            <a:noFill/>
          </a:ln>
          <a:effectLst/>
        </c:spPr>
      </c:pivotFmt>
      <c:pivotFmt>
        <c:idx val="229"/>
        <c:spPr>
          <a:solidFill>
            <a:schemeClr val="accent1"/>
          </a:solidFill>
          <a:ln>
            <a:noFill/>
          </a:ln>
          <a:effectLst/>
        </c:spPr>
      </c:pivotFmt>
      <c:pivotFmt>
        <c:idx val="230"/>
        <c:spPr>
          <a:solidFill>
            <a:schemeClr val="accent1"/>
          </a:solidFill>
          <a:ln>
            <a:noFill/>
          </a:ln>
          <a:effectLst/>
        </c:spPr>
      </c:pivotFmt>
      <c:pivotFmt>
        <c:idx val="231"/>
        <c:spPr>
          <a:solidFill>
            <a:schemeClr val="accent1"/>
          </a:solidFill>
          <a:ln>
            <a:noFill/>
          </a:ln>
          <a:effectLst/>
        </c:spPr>
      </c:pivotFmt>
      <c:pivotFmt>
        <c:idx val="232"/>
        <c:spPr>
          <a:solidFill>
            <a:schemeClr val="accent1"/>
          </a:solidFill>
          <a:ln>
            <a:noFill/>
          </a:ln>
          <a:effectLst/>
        </c:spPr>
      </c:pivotFmt>
      <c:pivotFmt>
        <c:idx val="233"/>
        <c:spPr>
          <a:solidFill>
            <a:schemeClr val="accent1"/>
          </a:solidFill>
          <a:ln>
            <a:noFill/>
          </a:ln>
          <a:effectLst/>
        </c:spPr>
      </c:pivotFmt>
      <c:pivotFmt>
        <c:idx val="234"/>
        <c:spPr>
          <a:solidFill>
            <a:schemeClr val="accent1"/>
          </a:solidFill>
          <a:ln>
            <a:noFill/>
          </a:ln>
          <a:effectLst/>
        </c:spPr>
      </c:pivotFmt>
      <c:pivotFmt>
        <c:idx val="235"/>
        <c:spPr>
          <a:solidFill>
            <a:schemeClr val="accent1"/>
          </a:solidFill>
          <a:ln>
            <a:noFill/>
          </a:ln>
          <a:effectLst/>
        </c:spPr>
      </c:pivotFmt>
      <c:pivotFmt>
        <c:idx val="236"/>
        <c:spPr>
          <a:solidFill>
            <a:schemeClr val="accent1"/>
          </a:solidFill>
          <a:ln>
            <a:noFill/>
          </a:ln>
          <a:effectLst/>
        </c:spPr>
      </c:pivotFmt>
      <c:pivotFmt>
        <c:idx val="237"/>
        <c:spPr>
          <a:solidFill>
            <a:schemeClr val="accent1"/>
          </a:solidFill>
          <a:ln>
            <a:noFill/>
          </a:ln>
          <a:effectLst/>
        </c:spPr>
      </c:pivotFmt>
      <c:pivotFmt>
        <c:idx val="238"/>
        <c:spPr>
          <a:solidFill>
            <a:schemeClr val="accent1"/>
          </a:solidFill>
          <a:ln>
            <a:noFill/>
          </a:ln>
          <a:effectLst/>
        </c:spPr>
      </c:pivotFmt>
      <c:pivotFmt>
        <c:idx val="239"/>
        <c:spPr>
          <a:solidFill>
            <a:schemeClr val="accent1"/>
          </a:solidFill>
          <a:ln>
            <a:noFill/>
          </a:ln>
          <a:effectLst/>
        </c:spPr>
      </c:pivotFmt>
      <c:pivotFmt>
        <c:idx val="240"/>
        <c:spPr>
          <a:solidFill>
            <a:schemeClr val="accent1"/>
          </a:solidFill>
          <a:ln>
            <a:noFill/>
          </a:ln>
          <a:effectLst/>
        </c:spPr>
      </c:pivotFmt>
      <c:pivotFmt>
        <c:idx val="241"/>
        <c:spPr>
          <a:solidFill>
            <a:schemeClr val="accent1"/>
          </a:solidFill>
          <a:ln>
            <a:noFill/>
          </a:ln>
          <a:effectLst/>
        </c:spPr>
      </c:pivotFmt>
      <c:pivotFmt>
        <c:idx val="242"/>
        <c:spPr>
          <a:solidFill>
            <a:schemeClr val="accent1"/>
          </a:solidFill>
          <a:ln>
            <a:noFill/>
          </a:ln>
          <a:effectLst/>
        </c:spPr>
      </c:pivotFmt>
      <c:pivotFmt>
        <c:idx val="243"/>
        <c:spPr>
          <a:solidFill>
            <a:schemeClr val="accent1"/>
          </a:solidFill>
          <a:ln>
            <a:noFill/>
          </a:ln>
          <a:effectLst/>
        </c:spPr>
      </c:pivotFmt>
      <c:pivotFmt>
        <c:idx val="244"/>
        <c:spPr>
          <a:solidFill>
            <a:schemeClr val="accent1"/>
          </a:solidFill>
          <a:ln>
            <a:noFill/>
          </a:ln>
          <a:effectLst/>
        </c:spPr>
      </c:pivotFmt>
      <c:pivotFmt>
        <c:idx val="245"/>
        <c:spPr>
          <a:solidFill>
            <a:schemeClr val="accent1"/>
          </a:solidFill>
          <a:ln>
            <a:noFill/>
          </a:ln>
          <a:effectLst/>
        </c:spPr>
      </c:pivotFmt>
      <c:pivotFmt>
        <c:idx val="246"/>
        <c:spPr>
          <a:solidFill>
            <a:schemeClr val="accent1"/>
          </a:solidFill>
          <a:ln>
            <a:noFill/>
          </a:ln>
          <a:effectLst/>
        </c:spPr>
      </c:pivotFmt>
      <c:pivotFmt>
        <c:idx val="247"/>
        <c:spPr>
          <a:solidFill>
            <a:schemeClr val="accent1"/>
          </a:solidFill>
          <a:ln>
            <a:noFill/>
          </a:ln>
          <a:effectLst/>
        </c:spPr>
      </c:pivotFmt>
      <c:pivotFmt>
        <c:idx val="248"/>
        <c:spPr>
          <a:solidFill>
            <a:schemeClr val="accent1"/>
          </a:solidFill>
          <a:ln>
            <a:noFill/>
          </a:ln>
          <a:effectLst/>
        </c:spPr>
      </c:pivotFmt>
      <c:pivotFmt>
        <c:idx val="249"/>
        <c:spPr>
          <a:solidFill>
            <a:schemeClr val="accent1"/>
          </a:solidFill>
          <a:ln>
            <a:noFill/>
          </a:ln>
          <a:effectLst/>
        </c:spPr>
      </c:pivotFmt>
      <c:pivotFmt>
        <c:idx val="250"/>
        <c:spPr>
          <a:solidFill>
            <a:schemeClr val="accent1"/>
          </a:solidFill>
          <a:ln>
            <a:noFill/>
          </a:ln>
          <a:effectLst/>
        </c:spPr>
      </c:pivotFmt>
      <c:pivotFmt>
        <c:idx val="251"/>
        <c:spPr>
          <a:solidFill>
            <a:schemeClr val="accent1"/>
          </a:solidFill>
          <a:ln>
            <a:noFill/>
          </a:ln>
          <a:effectLst/>
        </c:spPr>
      </c:pivotFmt>
      <c:pivotFmt>
        <c:idx val="252"/>
        <c:spPr>
          <a:solidFill>
            <a:schemeClr val="accent1"/>
          </a:solidFill>
          <a:ln>
            <a:noFill/>
          </a:ln>
          <a:effectLst/>
        </c:spPr>
      </c:pivotFmt>
      <c:pivotFmt>
        <c:idx val="253"/>
        <c:spPr>
          <a:solidFill>
            <a:schemeClr val="accent1"/>
          </a:solidFill>
          <a:ln>
            <a:noFill/>
          </a:ln>
          <a:effectLst/>
        </c:spPr>
      </c:pivotFmt>
      <c:pivotFmt>
        <c:idx val="254"/>
        <c:spPr>
          <a:solidFill>
            <a:schemeClr val="accent1"/>
          </a:solidFill>
          <a:ln>
            <a:noFill/>
          </a:ln>
          <a:effectLst/>
        </c:spPr>
      </c:pivotFmt>
      <c:pivotFmt>
        <c:idx val="255"/>
        <c:spPr>
          <a:solidFill>
            <a:schemeClr val="accent1"/>
          </a:solidFill>
          <a:ln>
            <a:noFill/>
          </a:ln>
          <a:effectLst/>
        </c:spPr>
      </c:pivotFmt>
      <c:pivotFmt>
        <c:idx val="256"/>
        <c:spPr>
          <a:solidFill>
            <a:schemeClr val="accent1"/>
          </a:solidFill>
          <a:ln>
            <a:noFill/>
          </a:ln>
          <a:effectLst/>
        </c:spPr>
      </c:pivotFmt>
      <c:pivotFmt>
        <c:idx val="257"/>
        <c:spPr>
          <a:solidFill>
            <a:schemeClr val="accent1"/>
          </a:solidFill>
          <a:ln>
            <a:noFill/>
          </a:ln>
          <a:effectLst/>
        </c:spPr>
      </c:pivotFmt>
      <c:pivotFmt>
        <c:idx val="258"/>
        <c:spPr>
          <a:solidFill>
            <a:schemeClr val="accent1"/>
          </a:solidFill>
          <a:ln>
            <a:noFill/>
          </a:ln>
          <a:effectLst/>
        </c:spPr>
      </c:pivotFmt>
      <c:pivotFmt>
        <c:idx val="259"/>
        <c:spPr>
          <a:solidFill>
            <a:schemeClr val="accent1"/>
          </a:solidFill>
          <a:ln>
            <a:noFill/>
          </a:ln>
          <a:effectLst/>
        </c:spPr>
      </c:pivotFmt>
      <c:pivotFmt>
        <c:idx val="260"/>
        <c:spPr>
          <a:solidFill>
            <a:schemeClr val="accent1"/>
          </a:solidFill>
          <a:ln>
            <a:noFill/>
          </a:ln>
          <a:effectLst/>
        </c:spPr>
      </c:pivotFmt>
      <c:pivotFmt>
        <c:idx val="261"/>
        <c:spPr>
          <a:solidFill>
            <a:schemeClr val="accent1"/>
          </a:solidFill>
          <a:ln>
            <a:noFill/>
          </a:ln>
          <a:effectLst/>
        </c:spPr>
      </c:pivotFmt>
      <c:pivotFmt>
        <c:idx val="262"/>
        <c:spPr>
          <a:solidFill>
            <a:schemeClr val="accent1"/>
          </a:solidFill>
          <a:ln>
            <a:noFill/>
          </a:ln>
          <a:effectLst/>
        </c:spPr>
      </c:pivotFmt>
      <c:pivotFmt>
        <c:idx val="263"/>
        <c:spPr>
          <a:solidFill>
            <a:schemeClr val="accent1"/>
          </a:solidFill>
          <a:ln>
            <a:noFill/>
          </a:ln>
          <a:effectLst/>
        </c:spPr>
      </c:pivotFmt>
      <c:pivotFmt>
        <c:idx val="264"/>
        <c:spPr>
          <a:solidFill>
            <a:schemeClr val="accent1"/>
          </a:solidFill>
          <a:ln>
            <a:noFill/>
          </a:ln>
          <a:effectLst/>
        </c:spPr>
      </c:pivotFmt>
      <c:pivotFmt>
        <c:idx val="265"/>
        <c:spPr>
          <a:solidFill>
            <a:schemeClr val="accent1"/>
          </a:solidFill>
          <a:ln>
            <a:noFill/>
          </a:ln>
          <a:effectLst/>
        </c:spPr>
      </c:pivotFmt>
      <c:pivotFmt>
        <c:idx val="266"/>
        <c:spPr>
          <a:solidFill>
            <a:schemeClr val="accent1"/>
          </a:solidFill>
          <a:ln>
            <a:noFill/>
          </a:ln>
          <a:effectLst/>
        </c:spPr>
      </c:pivotFmt>
      <c:pivotFmt>
        <c:idx val="267"/>
        <c:spPr>
          <a:solidFill>
            <a:schemeClr val="accent1"/>
          </a:solidFill>
          <a:ln>
            <a:noFill/>
          </a:ln>
          <a:effectLst/>
        </c:spPr>
      </c:pivotFmt>
      <c:pivotFmt>
        <c:idx val="268"/>
        <c:spPr>
          <a:solidFill>
            <a:schemeClr val="accent1"/>
          </a:solidFill>
          <a:ln>
            <a:noFill/>
          </a:ln>
          <a:effectLst/>
        </c:spPr>
      </c:pivotFmt>
      <c:pivotFmt>
        <c:idx val="269"/>
        <c:spPr>
          <a:solidFill>
            <a:schemeClr val="accent1"/>
          </a:solidFill>
          <a:ln>
            <a:noFill/>
          </a:ln>
          <a:effectLst/>
        </c:spPr>
      </c:pivotFmt>
      <c:pivotFmt>
        <c:idx val="270"/>
        <c:spPr>
          <a:solidFill>
            <a:schemeClr val="accent1"/>
          </a:solidFill>
          <a:ln>
            <a:noFill/>
          </a:ln>
          <a:effectLst/>
        </c:spPr>
      </c:pivotFmt>
      <c:pivotFmt>
        <c:idx val="271"/>
        <c:spPr>
          <a:solidFill>
            <a:schemeClr val="accent1"/>
          </a:solidFill>
          <a:ln>
            <a:noFill/>
          </a:ln>
          <a:effectLst/>
        </c:spPr>
      </c:pivotFmt>
      <c:pivotFmt>
        <c:idx val="272"/>
        <c:spPr>
          <a:solidFill>
            <a:schemeClr val="accent1"/>
          </a:solidFill>
          <a:ln>
            <a:noFill/>
          </a:ln>
          <a:effectLst/>
        </c:spPr>
      </c:pivotFmt>
      <c:pivotFmt>
        <c:idx val="273"/>
        <c:spPr>
          <a:solidFill>
            <a:schemeClr val="accent1"/>
          </a:solidFill>
          <a:ln>
            <a:noFill/>
          </a:ln>
          <a:effectLst/>
        </c:spPr>
      </c:pivotFmt>
      <c:pivotFmt>
        <c:idx val="274"/>
        <c:spPr>
          <a:solidFill>
            <a:schemeClr val="accent1"/>
          </a:solidFill>
          <a:ln>
            <a:noFill/>
          </a:ln>
          <a:effectLst/>
        </c:spPr>
      </c:pivotFmt>
      <c:pivotFmt>
        <c:idx val="275"/>
        <c:spPr>
          <a:solidFill>
            <a:schemeClr val="accent1"/>
          </a:solidFill>
          <a:ln>
            <a:noFill/>
          </a:ln>
          <a:effectLst/>
        </c:spPr>
      </c:pivotFmt>
      <c:pivotFmt>
        <c:idx val="276"/>
        <c:spPr>
          <a:solidFill>
            <a:schemeClr val="accent1"/>
          </a:solidFill>
          <a:ln>
            <a:noFill/>
          </a:ln>
          <a:effectLst/>
        </c:spPr>
      </c:pivotFmt>
      <c:pivotFmt>
        <c:idx val="277"/>
        <c:spPr>
          <a:solidFill>
            <a:schemeClr val="accent1"/>
          </a:solidFill>
          <a:ln>
            <a:noFill/>
          </a:ln>
          <a:effectLst/>
        </c:spPr>
      </c:pivotFmt>
      <c:pivotFmt>
        <c:idx val="278"/>
        <c:spPr>
          <a:solidFill>
            <a:schemeClr val="accent1"/>
          </a:solidFill>
          <a:ln>
            <a:noFill/>
          </a:ln>
          <a:effectLst/>
        </c:spPr>
      </c:pivotFmt>
      <c:pivotFmt>
        <c:idx val="279"/>
        <c:spPr>
          <a:solidFill>
            <a:schemeClr val="accent1"/>
          </a:solidFill>
          <a:ln>
            <a:noFill/>
          </a:ln>
          <a:effectLst/>
        </c:spPr>
      </c:pivotFmt>
      <c:pivotFmt>
        <c:idx val="280"/>
        <c:spPr>
          <a:solidFill>
            <a:schemeClr val="accent1"/>
          </a:solidFill>
          <a:ln>
            <a:noFill/>
          </a:ln>
          <a:effectLst/>
        </c:spPr>
      </c:pivotFmt>
      <c:pivotFmt>
        <c:idx val="281"/>
        <c:spPr>
          <a:solidFill>
            <a:schemeClr val="accent1"/>
          </a:solidFill>
          <a:ln>
            <a:noFill/>
          </a:ln>
          <a:effectLst/>
        </c:spPr>
      </c:pivotFmt>
      <c:pivotFmt>
        <c:idx val="282"/>
        <c:spPr>
          <a:solidFill>
            <a:schemeClr val="accent1"/>
          </a:solidFill>
          <a:ln>
            <a:noFill/>
          </a:ln>
          <a:effectLst/>
        </c:spPr>
      </c:pivotFmt>
      <c:pivotFmt>
        <c:idx val="283"/>
        <c:spPr>
          <a:solidFill>
            <a:schemeClr val="accent1"/>
          </a:solidFill>
          <a:ln>
            <a:noFill/>
          </a:ln>
          <a:effectLst/>
        </c:spPr>
      </c:pivotFmt>
      <c:pivotFmt>
        <c:idx val="284"/>
        <c:spPr>
          <a:solidFill>
            <a:schemeClr val="accent1"/>
          </a:solidFill>
          <a:ln>
            <a:noFill/>
          </a:ln>
          <a:effectLst/>
        </c:spPr>
      </c:pivotFmt>
      <c:pivotFmt>
        <c:idx val="285"/>
        <c:spPr>
          <a:solidFill>
            <a:schemeClr val="accent1"/>
          </a:solidFill>
          <a:ln>
            <a:noFill/>
          </a:ln>
          <a:effectLst/>
        </c:spPr>
      </c:pivotFmt>
      <c:pivotFmt>
        <c:idx val="286"/>
        <c:spPr>
          <a:solidFill>
            <a:schemeClr val="accent1"/>
          </a:solidFill>
          <a:ln>
            <a:noFill/>
          </a:ln>
          <a:effectLst/>
        </c:spPr>
      </c:pivotFmt>
      <c:pivotFmt>
        <c:idx val="287"/>
        <c:spPr>
          <a:solidFill>
            <a:schemeClr val="accent1"/>
          </a:solidFill>
          <a:ln>
            <a:noFill/>
          </a:ln>
          <a:effectLst/>
        </c:spPr>
      </c:pivotFmt>
      <c:pivotFmt>
        <c:idx val="288"/>
        <c:spPr>
          <a:solidFill>
            <a:schemeClr val="accent1"/>
          </a:solidFill>
          <a:ln>
            <a:noFill/>
          </a:ln>
          <a:effectLst/>
        </c:spPr>
      </c:pivotFmt>
      <c:pivotFmt>
        <c:idx val="289"/>
        <c:spPr>
          <a:solidFill>
            <a:schemeClr val="accent1"/>
          </a:solidFill>
          <a:ln>
            <a:noFill/>
          </a:ln>
          <a:effectLst/>
        </c:spPr>
      </c:pivotFmt>
      <c:pivotFmt>
        <c:idx val="290"/>
        <c:spPr>
          <a:solidFill>
            <a:schemeClr val="accent1"/>
          </a:solidFill>
          <a:ln>
            <a:noFill/>
          </a:ln>
          <a:effectLst/>
        </c:spPr>
      </c:pivotFmt>
      <c:pivotFmt>
        <c:idx val="291"/>
        <c:spPr>
          <a:solidFill>
            <a:schemeClr val="accent1"/>
          </a:solidFill>
          <a:ln>
            <a:noFill/>
          </a:ln>
          <a:effectLst/>
        </c:spPr>
      </c:pivotFmt>
      <c:pivotFmt>
        <c:idx val="292"/>
        <c:spPr>
          <a:solidFill>
            <a:schemeClr val="accent1"/>
          </a:solidFill>
          <a:ln>
            <a:noFill/>
          </a:ln>
          <a:effectLst/>
        </c:spPr>
      </c:pivotFmt>
      <c:pivotFmt>
        <c:idx val="293"/>
        <c:spPr>
          <a:solidFill>
            <a:schemeClr val="accent1"/>
          </a:solidFill>
          <a:ln>
            <a:noFill/>
          </a:ln>
          <a:effectLst/>
        </c:spPr>
      </c:pivotFmt>
      <c:pivotFmt>
        <c:idx val="294"/>
        <c:spPr>
          <a:solidFill>
            <a:schemeClr val="accent1"/>
          </a:solidFill>
          <a:ln>
            <a:noFill/>
          </a:ln>
          <a:effectLst/>
        </c:spPr>
      </c:pivotFmt>
      <c:pivotFmt>
        <c:idx val="295"/>
        <c:spPr>
          <a:solidFill>
            <a:schemeClr val="accent1"/>
          </a:solidFill>
          <a:ln>
            <a:noFill/>
          </a:ln>
          <a:effectLst/>
        </c:spPr>
      </c:pivotFmt>
      <c:pivotFmt>
        <c:idx val="296"/>
        <c:spPr>
          <a:solidFill>
            <a:schemeClr val="accent1"/>
          </a:solidFill>
          <a:ln>
            <a:noFill/>
          </a:ln>
          <a:effectLst/>
        </c:spPr>
      </c:pivotFmt>
      <c:pivotFmt>
        <c:idx val="297"/>
        <c:spPr>
          <a:solidFill>
            <a:schemeClr val="accent1"/>
          </a:solidFill>
          <a:ln>
            <a:noFill/>
          </a:ln>
          <a:effectLst/>
        </c:spPr>
      </c:pivotFmt>
      <c:pivotFmt>
        <c:idx val="298"/>
        <c:spPr>
          <a:solidFill>
            <a:schemeClr val="accent1"/>
          </a:solidFill>
          <a:ln>
            <a:noFill/>
          </a:ln>
          <a:effectLst/>
        </c:spPr>
      </c:pivotFmt>
      <c:pivotFmt>
        <c:idx val="299"/>
        <c:spPr>
          <a:solidFill>
            <a:schemeClr val="accent1"/>
          </a:solidFill>
          <a:ln>
            <a:noFill/>
          </a:ln>
          <a:effectLst/>
        </c:spPr>
      </c:pivotFmt>
      <c:pivotFmt>
        <c:idx val="300"/>
        <c:spPr>
          <a:solidFill>
            <a:schemeClr val="accent1"/>
          </a:solidFill>
          <a:ln>
            <a:noFill/>
          </a:ln>
          <a:effectLst/>
        </c:spPr>
      </c:pivotFmt>
      <c:pivotFmt>
        <c:idx val="301"/>
        <c:spPr>
          <a:solidFill>
            <a:schemeClr val="accent1"/>
          </a:solidFill>
          <a:ln>
            <a:noFill/>
          </a:ln>
          <a:effectLst/>
        </c:spPr>
      </c:pivotFmt>
      <c:pivotFmt>
        <c:idx val="302"/>
        <c:spPr>
          <a:solidFill>
            <a:schemeClr val="accent1"/>
          </a:solidFill>
          <a:ln>
            <a:noFill/>
          </a:ln>
          <a:effectLst/>
        </c:spPr>
      </c:pivotFmt>
      <c:pivotFmt>
        <c:idx val="303"/>
        <c:spPr>
          <a:solidFill>
            <a:schemeClr val="accent1"/>
          </a:solidFill>
          <a:ln>
            <a:noFill/>
          </a:ln>
          <a:effectLst/>
        </c:spPr>
      </c:pivotFmt>
      <c:pivotFmt>
        <c:idx val="304"/>
        <c:spPr>
          <a:solidFill>
            <a:schemeClr val="accent1"/>
          </a:solidFill>
          <a:ln>
            <a:noFill/>
          </a:ln>
          <a:effectLst/>
        </c:spPr>
      </c:pivotFmt>
      <c:pivotFmt>
        <c:idx val="305"/>
        <c:spPr>
          <a:solidFill>
            <a:schemeClr val="accent1"/>
          </a:solidFill>
          <a:ln>
            <a:noFill/>
          </a:ln>
          <a:effectLst/>
        </c:spPr>
      </c:pivotFmt>
      <c:pivotFmt>
        <c:idx val="306"/>
        <c:spPr>
          <a:solidFill>
            <a:schemeClr val="accent1"/>
          </a:solidFill>
          <a:ln>
            <a:noFill/>
          </a:ln>
          <a:effectLst/>
        </c:spPr>
      </c:pivotFmt>
      <c:pivotFmt>
        <c:idx val="307"/>
        <c:spPr>
          <a:solidFill>
            <a:schemeClr val="accent1"/>
          </a:solidFill>
          <a:ln>
            <a:noFill/>
          </a:ln>
          <a:effectLst/>
        </c:spPr>
      </c:pivotFmt>
      <c:pivotFmt>
        <c:idx val="308"/>
        <c:spPr>
          <a:solidFill>
            <a:schemeClr val="accent1"/>
          </a:solidFill>
          <a:ln>
            <a:noFill/>
          </a:ln>
          <a:effectLst/>
        </c:spPr>
      </c:pivotFmt>
      <c:pivotFmt>
        <c:idx val="309"/>
        <c:spPr>
          <a:solidFill>
            <a:schemeClr val="accent1"/>
          </a:solidFill>
          <a:ln>
            <a:noFill/>
          </a:ln>
          <a:effectLst/>
        </c:spPr>
      </c:pivotFmt>
      <c:pivotFmt>
        <c:idx val="310"/>
        <c:spPr>
          <a:solidFill>
            <a:schemeClr val="accent1"/>
          </a:solidFill>
          <a:ln>
            <a:noFill/>
          </a:ln>
          <a:effectLst/>
        </c:spPr>
      </c:pivotFmt>
      <c:pivotFmt>
        <c:idx val="311"/>
        <c:spPr>
          <a:solidFill>
            <a:schemeClr val="accent1"/>
          </a:solidFill>
          <a:ln>
            <a:noFill/>
          </a:ln>
          <a:effectLst/>
        </c:spPr>
      </c:pivotFmt>
      <c:pivotFmt>
        <c:idx val="312"/>
        <c:spPr>
          <a:solidFill>
            <a:schemeClr val="accent1"/>
          </a:solidFill>
          <a:ln>
            <a:noFill/>
          </a:ln>
          <a:effectLst/>
        </c:spPr>
      </c:pivotFmt>
      <c:pivotFmt>
        <c:idx val="313"/>
        <c:spPr>
          <a:solidFill>
            <a:schemeClr val="accent1"/>
          </a:solidFill>
          <a:ln>
            <a:noFill/>
          </a:ln>
          <a:effectLst/>
        </c:spPr>
      </c:pivotFmt>
      <c:pivotFmt>
        <c:idx val="314"/>
        <c:spPr>
          <a:solidFill>
            <a:schemeClr val="accent1"/>
          </a:solidFill>
          <a:ln>
            <a:noFill/>
          </a:ln>
          <a:effectLst/>
        </c:spPr>
      </c:pivotFmt>
      <c:pivotFmt>
        <c:idx val="315"/>
        <c:spPr>
          <a:solidFill>
            <a:schemeClr val="accent1"/>
          </a:solidFill>
          <a:ln>
            <a:noFill/>
          </a:ln>
          <a:effectLst/>
        </c:spPr>
      </c:pivotFmt>
      <c:pivotFmt>
        <c:idx val="316"/>
        <c:spPr>
          <a:solidFill>
            <a:schemeClr val="accent1"/>
          </a:solidFill>
          <a:ln>
            <a:noFill/>
          </a:ln>
          <a:effectLst/>
        </c:spPr>
      </c:pivotFmt>
      <c:pivotFmt>
        <c:idx val="317"/>
        <c:spPr>
          <a:solidFill>
            <a:schemeClr val="accent1"/>
          </a:solidFill>
          <a:ln>
            <a:noFill/>
          </a:ln>
          <a:effectLst/>
        </c:spPr>
      </c:pivotFmt>
      <c:pivotFmt>
        <c:idx val="318"/>
        <c:spPr>
          <a:solidFill>
            <a:schemeClr val="accent1"/>
          </a:solidFill>
          <a:ln>
            <a:noFill/>
          </a:ln>
          <a:effectLst/>
        </c:spPr>
      </c:pivotFmt>
      <c:pivotFmt>
        <c:idx val="319"/>
        <c:spPr>
          <a:solidFill>
            <a:schemeClr val="accent1"/>
          </a:solidFill>
          <a:ln>
            <a:noFill/>
          </a:ln>
          <a:effectLst/>
        </c:spPr>
      </c:pivotFmt>
      <c:pivotFmt>
        <c:idx val="320"/>
        <c:spPr>
          <a:solidFill>
            <a:schemeClr val="accent1"/>
          </a:solidFill>
          <a:ln>
            <a:noFill/>
          </a:ln>
          <a:effectLst/>
        </c:spPr>
      </c:pivotFmt>
      <c:pivotFmt>
        <c:idx val="321"/>
        <c:spPr>
          <a:solidFill>
            <a:schemeClr val="accent1"/>
          </a:solidFill>
          <a:ln>
            <a:noFill/>
          </a:ln>
          <a:effectLst/>
        </c:spPr>
      </c:pivotFmt>
      <c:pivotFmt>
        <c:idx val="322"/>
        <c:spPr>
          <a:solidFill>
            <a:schemeClr val="accent1"/>
          </a:solidFill>
          <a:ln>
            <a:noFill/>
          </a:ln>
          <a:effectLst/>
        </c:spPr>
      </c:pivotFmt>
      <c:pivotFmt>
        <c:idx val="323"/>
        <c:spPr>
          <a:solidFill>
            <a:schemeClr val="accent1"/>
          </a:solidFill>
          <a:ln>
            <a:noFill/>
          </a:ln>
          <a:effectLst/>
        </c:spPr>
      </c:pivotFmt>
      <c:pivotFmt>
        <c:idx val="324"/>
        <c:spPr>
          <a:solidFill>
            <a:schemeClr val="accent1"/>
          </a:solidFill>
          <a:ln>
            <a:noFill/>
          </a:ln>
          <a:effectLst/>
        </c:spPr>
      </c:pivotFmt>
      <c:pivotFmt>
        <c:idx val="325"/>
        <c:spPr>
          <a:solidFill>
            <a:schemeClr val="accent1"/>
          </a:solidFill>
          <a:ln>
            <a:noFill/>
          </a:ln>
          <a:effectLst/>
        </c:spPr>
      </c:pivotFmt>
      <c:pivotFmt>
        <c:idx val="326"/>
        <c:spPr>
          <a:solidFill>
            <a:schemeClr val="accent1"/>
          </a:solidFill>
          <a:ln>
            <a:noFill/>
          </a:ln>
          <a:effectLst/>
        </c:spPr>
      </c:pivotFmt>
      <c:pivotFmt>
        <c:idx val="327"/>
        <c:spPr>
          <a:solidFill>
            <a:schemeClr val="accent1"/>
          </a:solidFill>
          <a:ln>
            <a:noFill/>
          </a:ln>
          <a:effectLst/>
        </c:spPr>
      </c:pivotFmt>
      <c:pivotFmt>
        <c:idx val="328"/>
        <c:spPr>
          <a:solidFill>
            <a:schemeClr val="accent1"/>
          </a:solidFill>
          <a:ln>
            <a:noFill/>
          </a:ln>
          <a:effectLst/>
        </c:spPr>
      </c:pivotFmt>
      <c:pivotFmt>
        <c:idx val="329"/>
        <c:spPr>
          <a:solidFill>
            <a:schemeClr val="accent1"/>
          </a:solidFill>
          <a:ln>
            <a:noFill/>
          </a:ln>
          <a:effectLst/>
        </c:spPr>
      </c:pivotFmt>
      <c:pivotFmt>
        <c:idx val="330"/>
        <c:spPr>
          <a:solidFill>
            <a:schemeClr val="accent1"/>
          </a:solidFill>
          <a:ln>
            <a:noFill/>
          </a:ln>
          <a:effectLst/>
        </c:spPr>
      </c:pivotFmt>
      <c:pivotFmt>
        <c:idx val="331"/>
        <c:spPr>
          <a:solidFill>
            <a:schemeClr val="accent1"/>
          </a:solidFill>
          <a:ln>
            <a:noFill/>
          </a:ln>
          <a:effectLst/>
        </c:spPr>
      </c:pivotFmt>
      <c:pivotFmt>
        <c:idx val="332"/>
        <c:spPr>
          <a:solidFill>
            <a:schemeClr val="accent1"/>
          </a:solidFill>
          <a:ln>
            <a:noFill/>
          </a:ln>
          <a:effectLst/>
        </c:spPr>
      </c:pivotFmt>
      <c:pivotFmt>
        <c:idx val="333"/>
        <c:spPr>
          <a:solidFill>
            <a:schemeClr val="accent1"/>
          </a:solidFill>
          <a:ln>
            <a:noFill/>
          </a:ln>
          <a:effectLst/>
        </c:spPr>
      </c:pivotFmt>
      <c:pivotFmt>
        <c:idx val="334"/>
        <c:spPr>
          <a:solidFill>
            <a:schemeClr val="accent1"/>
          </a:solidFill>
          <a:ln>
            <a:noFill/>
          </a:ln>
          <a:effectLst/>
        </c:spPr>
      </c:pivotFmt>
      <c:pivotFmt>
        <c:idx val="335"/>
        <c:spPr>
          <a:solidFill>
            <a:schemeClr val="accent1"/>
          </a:solidFill>
          <a:ln>
            <a:noFill/>
          </a:ln>
          <a:effectLst/>
        </c:spPr>
      </c:pivotFmt>
      <c:pivotFmt>
        <c:idx val="336"/>
        <c:spPr>
          <a:solidFill>
            <a:schemeClr val="accent1"/>
          </a:solidFill>
          <a:ln>
            <a:noFill/>
          </a:ln>
          <a:effectLst/>
        </c:spPr>
      </c:pivotFmt>
      <c:pivotFmt>
        <c:idx val="337"/>
        <c:spPr>
          <a:solidFill>
            <a:schemeClr val="accent1"/>
          </a:solidFill>
          <a:ln>
            <a:noFill/>
          </a:ln>
          <a:effectLst/>
        </c:spPr>
      </c:pivotFmt>
      <c:pivotFmt>
        <c:idx val="338"/>
        <c:spPr>
          <a:solidFill>
            <a:schemeClr val="accent1"/>
          </a:solidFill>
          <a:ln>
            <a:noFill/>
          </a:ln>
          <a:effectLst/>
        </c:spPr>
      </c:pivotFmt>
      <c:pivotFmt>
        <c:idx val="339"/>
        <c:spPr>
          <a:solidFill>
            <a:schemeClr val="accent1"/>
          </a:solidFill>
          <a:ln>
            <a:noFill/>
          </a:ln>
          <a:effectLst/>
        </c:spPr>
      </c:pivotFmt>
      <c:pivotFmt>
        <c:idx val="340"/>
        <c:spPr>
          <a:solidFill>
            <a:schemeClr val="accent1"/>
          </a:solidFill>
          <a:ln>
            <a:noFill/>
          </a:ln>
          <a:effectLst/>
        </c:spPr>
      </c:pivotFmt>
      <c:pivotFmt>
        <c:idx val="341"/>
        <c:spPr>
          <a:solidFill>
            <a:schemeClr val="accent1"/>
          </a:solidFill>
          <a:ln>
            <a:noFill/>
          </a:ln>
          <a:effectLst/>
        </c:spPr>
      </c:pivotFmt>
      <c:pivotFmt>
        <c:idx val="342"/>
        <c:spPr>
          <a:solidFill>
            <a:schemeClr val="accent1"/>
          </a:solidFill>
          <a:ln>
            <a:noFill/>
          </a:ln>
          <a:effectLst/>
        </c:spPr>
      </c:pivotFmt>
      <c:pivotFmt>
        <c:idx val="343"/>
        <c:spPr>
          <a:solidFill>
            <a:schemeClr val="accent1"/>
          </a:solidFill>
          <a:ln>
            <a:noFill/>
          </a:ln>
          <a:effectLst/>
        </c:spPr>
      </c:pivotFmt>
      <c:pivotFmt>
        <c:idx val="344"/>
        <c:spPr>
          <a:solidFill>
            <a:schemeClr val="accent1"/>
          </a:solidFill>
          <a:ln>
            <a:noFill/>
          </a:ln>
          <a:effectLst/>
        </c:spPr>
      </c:pivotFmt>
      <c:pivotFmt>
        <c:idx val="345"/>
        <c:spPr>
          <a:solidFill>
            <a:schemeClr val="accent1"/>
          </a:solidFill>
          <a:ln>
            <a:noFill/>
          </a:ln>
          <a:effectLst/>
        </c:spPr>
      </c:pivotFmt>
      <c:pivotFmt>
        <c:idx val="346"/>
        <c:spPr>
          <a:solidFill>
            <a:schemeClr val="accent1"/>
          </a:solidFill>
          <a:ln>
            <a:noFill/>
          </a:ln>
          <a:effectLst/>
        </c:spPr>
      </c:pivotFmt>
      <c:pivotFmt>
        <c:idx val="347"/>
        <c:spPr>
          <a:solidFill>
            <a:schemeClr val="accent1"/>
          </a:solidFill>
          <a:ln>
            <a:noFill/>
          </a:ln>
          <a:effectLst/>
        </c:spPr>
      </c:pivotFmt>
      <c:pivotFmt>
        <c:idx val="348"/>
        <c:spPr>
          <a:solidFill>
            <a:schemeClr val="accent1"/>
          </a:solidFill>
          <a:ln>
            <a:noFill/>
          </a:ln>
          <a:effectLst/>
        </c:spPr>
      </c:pivotFmt>
      <c:pivotFmt>
        <c:idx val="349"/>
        <c:spPr>
          <a:solidFill>
            <a:schemeClr val="accent1"/>
          </a:solidFill>
          <a:ln>
            <a:noFill/>
          </a:ln>
          <a:effectLst/>
        </c:spPr>
      </c:pivotFmt>
      <c:pivotFmt>
        <c:idx val="350"/>
        <c:spPr>
          <a:solidFill>
            <a:schemeClr val="accent1"/>
          </a:solidFill>
          <a:ln>
            <a:noFill/>
          </a:ln>
          <a:effectLst/>
        </c:spPr>
      </c:pivotFmt>
      <c:pivotFmt>
        <c:idx val="351"/>
        <c:spPr>
          <a:solidFill>
            <a:schemeClr val="accent1"/>
          </a:solidFill>
          <a:ln>
            <a:noFill/>
          </a:ln>
          <a:effectLst/>
        </c:spPr>
      </c:pivotFmt>
      <c:pivotFmt>
        <c:idx val="352"/>
        <c:spPr>
          <a:solidFill>
            <a:schemeClr val="accent1"/>
          </a:solidFill>
          <a:ln>
            <a:noFill/>
          </a:ln>
          <a:effectLst/>
        </c:spPr>
      </c:pivotFmt>
      <c:pivotFmt>
        <c:idx val="353"/>
        <c:spPr>
          <a:solidFill>
            <a:schemeClr val="accent1"/>
          </a:solidFill>
          <a:ln>
            <a:noFill/>
          </a:ln>
          <a:effectLst/>
        </c:spPr>
      </c:pivotFmt>
      <c:pivotFmt>
        <c:idx val="354"/>
        <c:spPr>
          <a:solidFill>
            <a:schemeClr val="accent1"/>
          </a:solidFill>
          <a:ln>
            <a:noFill/>
          </a:ln>
          <a:effectLst/>
        </c:spPr>
      </c:pivotFmt>
      <c:pivotFmt>
        <c:idx val="355"/>
        <c:spPr>
          <a:solidFill>
            <a:schemeClr val="accent1"/>
          </a:solidFill>
          <a:ln>
            <a:noFill/>
          </a:ln>
          <a:effectLst/>
        </c:spPr>
      </c:pivotFmt>
      <c:pivotFmt>
        <c:idx val="356"/>
        <c:spPr>
          <a:solidFill>
            <a:schemeClr val="accent1"/>
          </a:solidFill>
          <a:ln>
            <a:noFill/>
          </a:ln>
          <a:effectLst/>
        </c:spPr>
      </c:pivotFmt>
      <c:pivotFmt>
        <c:idx val="357"/>
        <c:spPr>
          <a:solidFill>
            <a:schemeClr val="accent1"/>
          </a:solidFill>
          <a:ln>
            <a:noFill/>
          </a:ln>
          <a:effectLst/>
        </c:spPr>
      </c:pivotFmt>
      <c:pivotFmt>
        <c:idx val="358"/>
        <c:spPr>
          <a:solidFill>
            <a:schemeClr val="accent1"/>
          </a:solidFill>
          <a:ln>
            <a:noFill/>
          </a:ln>
          <a:effectLst/>
        </c:spPr>
      </c:pivotFmt>
      <c:pivotFmt>
        <c:idx val="359"/>
        <c:spPr>
          <a:solidFill>
            <a:schemeClr val="accent1"/>
          </a:solidFill>
          <a:ln>
            <a:noFill/>
          </a:ln>
          <a:effectLst/>
        </c:spPr>
      </c:pivotFmt>
      <c:pivotFmt>
        <c:idx val="360"/>
        <c:spPr>
          <a:solidFill>
            <a:schemeClr val="accent1"/>
          </a:solidFill>
          <a:ln>
            <a:noFill/>
          </a:ln>
          <a:effectLst/>
        </c:spPr>
      </c:pivotFmt>
      <c:pivotFmt>
        <c:idx val="361"/>
        <c:spPr>
          <a:solidFill>
            <a:schemeClr val="accent1"/>
          </a:solidFill>
          <a:ln>
            <a:noFill/>
          </a:ln>
          <a:effectLst/>
        </c:spPr>
      </c:pivotFmt>
      <c:pivotFmt>
        <c:idx val="362"/>
        <c:spPr>
          <a:solidFill>
            <a:schemeClr val="accent1"/>
          </a:solidFill>
          <a:ln>
            <a:noFill/>
          </a:ln>
          <a:effectLst/>
        </c:spPr>
      </c:pivotFmt>
      <c:pivotFmt>
        <c:idx val="363"/>
        <c:spPr>
          <a:solidFill>
            <a:schemeClr val="accent1"/>
          </a:solidFill>
          <a:ln>
            <a:noFill/>
          </a:ln>
          <a:effectLst/>
        </c:spPr>
      </c:pivotFmt>
      <c:pivotFmt>
        <c:idx val="364"/>
        <c:spPr>
          <a:solidFill>
            <a:schemeClr val="accent1"/>
          </a:solidFill>
          <a:ln>
            <a:noFill/>
          </a:ln>
          <a:effectLst/>
        </c:spPr>
      </c:pivotFmt>
      <c:pivotFmt>
        <c:idx val="365"/>
        <c:spPr>
          <a:solidFill>
            <a:schemeClr val="accent1"/>
          </a:solidFill>
          <a:ln>
            <a:noFill/>
          </a:ln>
          <a:effectLst/>
        </c:spPr>
      </c:pivotFmt>
      <c:pivotFmt>
        <c:idx val="366"/>
        <c:spPr>
          <a:solidFill>
            <a:schemeClr val="accent1"/>
          </a:solidFill>
          <a:ln>
            <a:noFill/>
          </a:ln>
          <a:effectLst/>
        </c:spPr>
      </c:pivotFmt>
      <c:pivotFmt>
        <c:idx val="367"/>
        <c:spPr>
          <a:solidFill>
            <a:schemeClr val="accent1"/>
          </a:solidFill>
          <a:ln>
            <a:noFill/>
          </a:ln>
          <a:effectLst/>
        </c:spPr>
      </c:pivotFmt>
      <c:pivotFmt>
        <c:idx val="368"/>
        <c:spPr>
          <a:solidFill>
            <a:schemeClr val="accent1"/>
          </a:solidFill>
          <a:ln>
            <a:noFill/>
          </a:ln>
          <a:effectLst/>
        </c:spPr>
      </c:pivotFmt>
      <c:pivotFmt>
        <c:idx val="369"/>
        <c:spPr>
          <a:solidFill>
            <a:schemeClr val="accent1"/>
          </a:solidFill>
          <a:ln>
            <a:noFill/>
          </a:ln>
          <a:effectLst/>
        </c:spPr>
      </c:pivotFmt>
      <c:pivotFmt>
        <c:idx val="370"/>
        <c:spPr>
          <a:solidFill>
            <a:schemeClr val="accent1"/>
          </a:solidFill>
          <a:ln>
            <a:noFill/>
          </a:ln>
          <a:effectLst/>
        </c:spPr>
      </c:pivotFmt>
      <c:pivotFmt>
        <c:idx val="371"/>
        <c:spPr>
          <a:solidFill>
            <a:schemeClr val="accent1"/>
          </a:solidFill>
          <a:ln>
            <a:noFill/>
          </a:ln>
          <a:effectLst/>
        </c:spPr>
      </c:pivotFmt>
      <c:pivotFmt>
        <c:idx val="372"/>
        <c:spPr>
          <a:solidFill>
            <a:schemeClr val="accent1"/>
          </a:solidFill>
          <a:ln>
            <a:noFill/>
          </a:ln>
          <a:effectLst/>
        </c:spPr>
      </c:pivotFmt>
      <c:pivotFmt>
        <c:idx val="373"/>
        <c:spPr>
          <a:solidFill>
            <a:schemeClr val="accent1"/>
          </a:solidFill>
          <a:ln>
            <a:noFill/>
          </a:ln>
          <a:effectLst/>
        </c:spPr>
      </c:pivotFmt>
      <c:pivotFmt>
        <c:idx val="374"/>
        <c:spPr>
          <a:solidFill>
            <a:schemeClr val="accent1"/>
          </a:solidFill>
          <a:ln>
            <a:noFill/>
          </a:ln>
          <a:effectLst/>
        </c:spPr>
      </c:pivotFmt>
      <c:pivotFmt>
        <c:idx val="375"/>
        <c:spPr>
          <a:solidFill>
            <a:schemeClr val="accent1"/>
          </a:solidFill>
          <a:ln>
            <a:noFill/>
          </a:ln>
          <a:effectLst/>
        </c:spPr>
      </c:pivotFmt>
      <c:pivotFmt>
        <c:idx val="376"/>
        <c:spPr>
          <a:solidFill>
            <a:schemeClr val="accent1"/>
          </a:solidFill>
          <a:ln>
            <a:noFill/>
          </a:ln>
          <a:effectLst/>
        </c:spPr>
      </c:pivotFmt>
      <c:pivotFmt>
        <c:idx val="377"/>
        <c:spPr>
          <a:solidFill>
            <a:schemeClr val="accent1"/>
          </a:solidFill>
          <a:ln>
            <a:noFill/>
          </a:ln>
          <a:effectLst/>
        </c:spPr>
      </c:pivotFmt>
      <c:pivotFmt>
        <c:idx val="378"/>
        <c:spPr>
          <a:solidFill>
            <a:schemeClr val="accent1"/>
          </a:solidFill>
          <a:ln>
            <a:noFill/>
          </a:ln>
          <a:effectLst/>
        </c:spPr>
      </c:pivotFmt>
      <c:pivotFmt>
        <c:idx val="379"/>
        <c:spPr>
          <a:solidFill>
            <a:schemeClr val="accent1"/>
          </a:solidFill>
          <a:ln>
            <a:noFill/>
          </a:ln>
          <a:effectLst/>
        </c:spPr>
      </c:pivotFmt>
      <c:pivotFmt>
        <c:idx val="380"/>
        <c:spPr>
          <a:solidFill>
            <a:schemeClr val="accent1"/>
          </a:solidFill>
          <a:ln>
            <a:noFill/>
          </a:ln>
          <a:effectLst/>
        </c:spPr>
      </c:pivotFmt>
      <c:pivotFmt>
        <c:idx val="381"/>
        <c:spPr>
          <a:solidFill>
            <a:schemeClr val="accent1"/>
          </a:solidFill>
          <a:ln>
            <a:noFill/>
          </a:ln>
          <a:effectLst/>
        </c:spPr>
      </c:pivotFmt>
      <c:pivotFmt>
        <c:idx val="382"/>
        <c:spPr>
          <a:solidFill>
            <a:schemeClr val="accent1"/>
          </a:solidFill>
          <a:ln>
            <a:noFill/>
          </a:ln>
          <a:effectLst/>
        </c:spPr>
      </c:pivotFmt>
      <c:pivotFmt>
        <c:idx val="383"/>
        <c:spPr>
          <a:solidFill>
            <a:schemeClr val="accent1"/>
          </a:solidFill>
          <a:ln>
            <a:noFill/>
          </a:ln>
          <a:effectLst/>
        </c:spPr>
      </c:pivotFmt>
      <c:pivotFmt>
        <c:idx val="384"/>
        <c:spPr>
          <a:solidFill>
            <a:schemeClr val="accent1"/>
          </a:solidFill>
          <a:ln>
            <a:noFill/>
          </a:ln>
          <a:effectLst/>
        </c:spPr>
      </c:pivotFmt>
      <c:pivotFmt>
        <c:idx val="385"/>
        <c:spPr>
          <a:solidFill>
            <a:schemeClr val="accent1"/>
          </a:solidFill>
          <a:ln>
            <a:noFill/>
          </a:ln>
          <a:effectLst/>
        </c:spPr>
      </c:pivotFmt>
      <c:pivotFmt>
        <c:idx val="386"/>
        <c:spPr>
          <a:solidFill>
            <a:schemeClr val="accent1"/>
          </a:solidFill>
          <a:ln>
            <a:noFill/>
          </a:ln>
          <a:effectLst/>
        </c:spPr>
      </c:pivotFmt>
      <c:pivotFmt>
        <c:idx val="387"/>
        <c:spPr>
          <a:solidFill>
            <a:schemeClr val="accent1"/>
          </a:solidFill>
          <a:ln>
            <a:noFill/>
          </a:ln>
          <a:effectLst/>
        </c:spPr>
      </c:pivotFmt>
      <c:pivotFmt>
        <c:idx val="388"/>
        <c:spPr>
          <a:solidFill>
            <a:schemeClr val="accent1"/>
          </a:solidFill>
          <a:ln>
            <a:noFill/>
          </a:ln>
          <a:effectLst/>
        </c:spPr>
      </c:pivotFmt>
      <c:pivotFmt>
        <c:idx val="389"/>
        <c:spPr>
          <a:solidFill>
            <a:schemeClr val="accent1"/>
          </a:solidFill>
          <a:ln>
            <a:noFill/>
          </a:ln>
          <a:effectLst/>
        </c:spPr>
      </c:pivotFmt>
      <c:pivotFmt>
        <c:idx val="390"/>
        <c:spPr>
          <a:solidFill>
            <a:schemeClr val="accent1"/>
          </a:solidFill>
          <a:ln>
            <a:noFill/>
          </a:ln>
          <a:effectLst/>
        </c:spPr>
      </c:pivotFmt>
      <c:pivotFmt>
        <c:idx val="391"/>
        <c:spPr>
          <a:solidFill>
            <a:schemeClr val="accent1"/>
          </a:solidFill>
          <a:ln>
            <a:noFill/>
          </a:ln>
          <a:effectLst/>
        </c:spPr>
      </c:pivotFmt>
      <c:pivotFmt>
        <c:idx val="392"/>
        <c:spPr>
          <a:solidFill>
            <a:schemeClr val="accent1"/>
          </a:solidFill>
          <a:ln>
            <a:noFill/>
          </a:ln>
          <a:effectLst/>
        </c:spPr>
      </c:pivotFmt>
      <c:pivotFmt>
        <c:idx val="393"/>
        <c:spPr>
          <a:solidFill>
            <a:schemeClr val="accent1"/>
          </a:solidFill>
          <a:ln>
            <a:noFill/>
          </a:ln>
          <a:effectLst/>
        </c:spPr>
      </c:pivotFmt>
      <c:pivotFmt>
        <c:idx val="394"/>
        <c:spPr>
          <a:solidFill>
            <a:schemeClr val="accent1"/>
          </a:solidFill>
          <a:ln>
            <a:noFill/>
          </a:ln>
          <a:effectLst/>
        </c:spPr>
      </c:pivotFmt>
      <c:pivotFmt>
        <c:idx val="395"/>
        <c:spPr>
          <a:solidFill>
            <a:schemeClr val="accent1"/>
          </a:solidFill>
          <a:ln>
            <a:noFill/>
          </a:ln>
          <a:effectLst/>
        </c:spPr>
      </c:pivotFmt>
      <c:pivotFmt>
        <c:idx val="396"/>
        <c:spPr>
          <a:solidFill>
            <a:schemeClr val="accent1"/>
          </a:solidFill>
          <a:ln>
            <a:noFill/>
          </a:ln>
          <a:effectLst/>
        </c:spPr>
      </c:pivotFmt>
      <c:pivotFmt>
        <c:idx val="397"/>
        <c:spPr>
          <a:solidFill>
            <a:schemeClr val="accent1"/>
          </a:solidFill>
          <a:ln>
            <a:noFill/>
          </a:ln>
          <a:effectLst/>
        </c:spPr>
      </c:pivotFmt>
      <c:pivotFmt>
        <c:idx val="398"/>
        <c:spPr>
          <a:solidFill>
            <a:schemeClr val="accent1"/>
          </a:solidFill>
          <a:ln>
            <a:noFill/>
          </a:ln>
          <a:effectLst/>
        </c:spPr>
      </c:pivotFmt>
      <c:pivotFmt>
        <c:idx val="399"/>
        <c:spPr>
          <a:solidFill>
            <a:schemeClr val="accent1"/>
          </a:solidFill>
          <a:ln>
            <a:noFill/>
          </a:ln>
          <a:effectLst/>
        </c:spPr>
      </c:pivotFmt>
      <c:pivotFmt>
        <c:idx val="400"/>
        <c:spPr>
          <a:solidFill>
            <a:schemeClr val="accent1"/>
          </a:solidFill>
          <a:ln>
            <a:noFill/>
          </a:ln>
          <a:effectLst/>
        </c:spPr>
      </c:pivotFmt>
      <c:pivotFmt>
        <c:idx val="401"/>
        <c:spPr>
          <a:solidFill>
            <a:schemeClr val="accent1"/>
          </a:solidFill>
          <a:ln>
            <a:noFill/>
          </a:ln>
          <a:effectLst/>
        </c:spPr>
      </c:pivotFmt>
      <c:pivotFmt>
        <c:idx val="402"/>
        <c:spPr>
          <a:solidFill>
            <a:schemeClr val="accent1"/>
          </a:solidFill>
          <a:ln>
            <a:noFill/>
          </a:ln>
          <a:effectLst/>
        </c:spPr>
      </c:pivotFmt>
      <c:pivotFmt>
        <c:idx val="403"/>
        <c:spPr>
          <a:solidFill>
            <a:schemeClr val="accent1"/>
          </a:solidFill>
          <a:ln>
            <a:noFill/>
          </a:ln>
          <a:effectLst/>
        </c:spPr>
      </c:pivotFmt>
      <c:pivotFmt>
        <c:idx val="404"/>
        <c:spPr>
          <a:solidFill>
            <a:schemeClr val="accent1"/>
          </a:solidFill>
          <a:ln>
            <a:noFill/>
          </a:ln>
          <a:effectLst/>
        </c:spPr>
      </c:pivotFmt>
      <c:pivotFmt>
        <c:idx val="405"/>
        <c:spPr>
          <a:solidFill>
            <a:schemeClr val="accent1"/>
          </a:solidFill>
          <a:ln>
            <a:noFill/>
          </a:ln>
          <a:effectLst/>
        </c:spPr>
      </c:pivotFmt>
      <c:pivotFmt>
        <c:idx val="406"/>
        <c:spPr>
          <a:solidFill>
            <a:schemeClr val="accent1"/>
          </a:solidFill>
          <a:ln>
            <a:noFill/>
          </a:ln>
          <a:effectLst/>
        </c:spPr>
      </c:pivotFmt>
      <c:pivotFmt>
        <c:idx val="407"/>
        <c:spPr>
          <a:solidFill>
            <a:schemeClr val="accent1"/>
          </a:solidFill>
          <a:ln>
            <a:noFill/>
          </a:ln>
          <a:effectLst/>
        </c:spPr>
      </c:pivotFmt>
      <c:pivotFmt>
        <c:idx val="408"/>
        <c:spPr>
          <a:solidFill>
            <a:schemeClr val="accent1"/>
          </a:solidFill>
          <a:ln>
            <a:noFill/>
          </a:ln>
          <a:effectLst/>
        </c:spPr>
      </c:pivotFmt>
      <c:pivotFmt>
        <c:idx val="409"/>
        <c:spPr>
          <a:solidFill>
            <a:schemeClr val="accent1"/>
          </a:solidFill>
          <a:ln>
            <a:noFill/>
          </a:ln>
          <a:effectLst/>
        </c:spPr>
      </c:pivotFmt>
      <c:pivotFmt>
        <c:idx val="410"/>
        <c:spPr>
          <a:solidFill>
            <a:schemeClr val="accent1"/>
          </a:solidFill>
          <a:ln>
            <a:noFill/>
          </a:ln>
          <a:effectLst/>
        </c:spPr>
      </c:pivotFmt>
      <c:pivotFmt>
        <c:idx val="411"/>
        <c:spPr>
          <a:solidFill>
            <a:schemeClr val="accent1"/>
          </a:solidFill>
          <a:ln>
            <a:noFill/>
          </a:ln>
          <a:effectLst/>
        </c:spPr>
      </c:pivotFmt>
      <c:pivotFmt>
        <c:idx val="412"/>
        <c:spPr>
          <a:solidFill>
            <a:schemeClr val="accent1"/>
          </a:solidFill>
          <a:ln>
            <a:noFill/>
          </a:ln>
          <a:effectLst/>
        </c:spPr>
      </c:pivotFmt>
      <c:pivotFmt>
        <c:idx val="413"/>
        <c:spPr>
          <a:solidFill>
            <a:schemeClr val="accent1"/>
          </a:solidFill>
          <a:ln>
            <a:noFill/>
          </a:ln>
          <a:effectLst/>
        </c:spPr>
      </c:pivotFmt>
      <c:pivotFmt>
        <c:idx val="414"/>
        <c:spPr>
          <a:solidFill>
            <a:schemeClr val="accent1"/>
          </a:solidFill>
          <a:ln>
            <a:noFill/>
          </a:ln>
          <a:effectLst/>
        </c:spPr>
      </c:pivotFmt>
      <c:pivotFmt>
        <c:idx val="415"/>
        <c:spPr>
          <a:solidFill>
            <a:schemeClr val="accent1"/>
          </a:solidFill>
          <a:ln>
            <a:noFill/>
          </a:ln>
          <a:effectLst/>
        </c:spPr>
      </c:pivotFmt>
      <c:pivotFmt>
        <c:idx val="416"/>
        <c:spPr>
          <a:solidFill>
            <a:schemeClr val="accent1"/>
          </a:solidFill>
          <a:ln>
            <a:noFill/>
          </a:ln>
          <a:effectLst/>
        </c:spPr>
      </c:pivotFmt>
      <c:pivotFmt>
        <c:idx val="417"/>
        <c:spPr>
          <a:solidFill>
            <a:schemeClr val="accent1"/>
          </a:solidFill>
          <a:ln>
            <a:noFill/>
          </a:ln>
          <a:effectLst/>
        </c:spPr>
      </c:pivotFmt>
      <c:pivotFmt>
        <c:idx val="418"/>
        <c:spPr>
          <a:solidFill>
            <a:schemeClr val="accent1"/>
          </a:solidFill>
          <a:ln>
            <a:noFill/>
          </a:ln>
          <a:effectLst/>
        </c:spPr>
      </c:pivotFmt>
      <c:pivotFmt>
        <c:idx val="419"/>
        <c:spPr>
          <a:solidFill>
            <a:schemeClr val="accent1"/>
          </a:solidFill>
          <a:ln>
            <a:noFill/>
          </a:ln>
          <a:effectLst/>
        </c:spPr>
      </c:pivotFmt>
      <c:pivotFmt>
        <c:idx val="420"/>
        <c:spPr>
          <a:solidFill>
            <a:schemeClr val="accent1"/>
          </a:solidFill>
          <a:ln>
            <a:noFill/>
          </a:ln>
          <a:effectLst/>
        </c:spPr>
      </c:pivotFmt>
      <c:pivotFmt>
        <c:idx val="421"/>
        <c:spPr>
          <a:solidFill>
            <a:schemeClr val="accent1"/>
          </a:solidFill>
          <a:ln>
            <a:noFill/>
          </a:ln>
          <a:effectLst/>
        </c:spPr>
      </c:pivotFmt>
      <c:pivotFmt>
        <c:idx val="422"/>
        <c:spPr>
          <a:solidFill>
            <a:schemeClr val="accent1"/>
          </a:solidFill>
          <a:ln>
            <a:noFill/>
          </a:ln>
          <a:effectLst/>
        </c:spPr>
      </c:pivotFmt>
      <c:pivotFmt>
        <c:idx val="423"/>
        <c:spPr>
          <a:solidFill>
            <a:schemeClr val="accent1"/>
          </a:solidFill>
          <a:ln>
            <a:noFill/>
          </a:ln>
          <a:effectLst/>
        </c:spPr>
      </c:pivotFmt>
      <c:pivotFmt>
        <c:idx val="424"/>
        <c:spPr>
          <a:solidFill>
            <a:schemeClr val="accent1"/>
          </a:solidFill>
          <a:ln>
            <a:noFill/>
          </a:ln>
          <a:effectLst/>
        </c:spPr>
      </c:pivotFmt>
      <c:pivotFmt>
        <c:idx val="425"/>
        <c:spPr>
          <a:solidFill>
            <a:schemeClr val="accent1"/>
          </a:solidFill>
          <a:ln>
            <a:noFill/>
          </a:ln>
          <a:effectLst/>
        </c:spPr>
      </c:pivotFmt>
      <c:pivotFmt>
        <c:idx val="426"/>
        <c:spPr>
          <a:solidFill>
            <a:schemeClr val="accent1"/>
          </a:solidFill>
          <a:ln>
            <a:noFill/>
          </a:ln>
          <a:effectLst/>
        </c:spPr>
      </c:pivotFmt>
      <c:pivotFmt>
        <c:idx val="427"/>
        <c:spPr>
          <a:solidFill>
            <a:schemeClr val="accent1"/>
          </a:solidFill>
          <a:ln>
            <a:noFill/>
          </a:ln>
          <a:effectLst/>
        </c:spPr>
      </c:pivotFmt>
      <c:pivotFmt>
        <c:idx val="428"/>
        <c:spPr>
          <a:solidFill>
            <a:schemeClr val="accent1"/>
          </a:solidFill>
          <a:ln>
            <a:noFill/>
          </a:ln>
          <a:effectLst/>
        </c:spPr>
      </c:pivotFmt>
      <c:pivotFmt>
        <c:idx val="429"/>
        <c:spPr>
          <a:solidFill>
            <a:schemeClr val="accent1"/>
          </a:solidFill>
          <a:ln>
            <a:noFill/>
          </a:ln>
          <a:effectLst/>
        </c:spPr>
      </c:pivotFmt>
      <c:pivotFmt>
        <c:idx val="430"/>
        <c:spPr>
          <a:solidFill>
            <a:schemeClr val="accent1"/>
          </a:solidFill>
          <a:ln>
            <a:noFill/>
          </a:ln>
          <a:effectLst/>
        </c:spPr>
      </c:pivotFmt>
      <c:pivotFmt>
        <c:idx val="431"/>
        <c:spPr>
          <a:solidFill>
            <a:schemeClr val="accent1"/>
          </a:solidFill>
          <a:ln>
            <a:noFill/>
          </a:ln>
          <a:effectLst/>
        </c:spPr>
      </c:pivotFmt>
      <c:pivotFmt>
        <c:idx val="432"/>
        <c:spPr>
          <a:solidFill>
            <a:schemeClr val="accent1"/>
          </a:solidFill>
          <a:ln>
            <a:noFill/>
          </a:ln>
          <a:effectLst/>
        </c:spPr>
      </c:pivotFmt>
      <c:pivotFmt>
        <c:idx val="433"/>
        <c:spPr>
          <a:solidFill>
            <a:schemeClr val="accent1"/>
          </a:solidFill>
          <a:ln>
            <a:noFill/>
          </a:ln>
          <a:effectLst/>
        </c:spPr>
      </c:pivotFmt>
      <c:pivotFmt>
        <c:idx val="434"/>
        <c:spPr>
          <a:solidFill>
            <a:schemeClr val="accent1"/>
          </a:solidFill>
          <a:ln>
            <a:noFill/>
          </a:ln>
          <a:effectLst/>
        </c:spPr>
      </c:pivotFmt>
      <c:pivotFmt>
        <c:idx val="435"/>
        <c:spPr>
          <a:solidFill>
            <a:schemeClr val="accent1"/>
          </a:solidFill>
          <a:ln>
            <a:noFill/>
          </a:ln>
          <a:effectLst/>
        </c:spPr>
      </c:pivotFmt>
      <c:pivotFmt>
        <c:idx val="436"/>
        <c:spPr>
          <a:solidFill>
            <a:schemeClr val="accent1"/>
          </a:solidFill>
          <a:ln>
            <a:noFill/>
          </a:ln>
          <a:effectLst/>
        </c:spPr>
      </c:pivotFmt>
      <c:pivotFmt>
        <c:idx val="437"/>
        <c:spPr>
          <a:solidFill>
            <a:schemeClr val="accent1"/>
          </a:solidFill>
          <a:ln>
            <a:noFill/>
          </a:ln>
          <a:effectLst/>
        </c:spPr>
      </c:pivotFmt>
      <c:pivotFmt>
        <c:idx val="438"/>
        <c:spPr>
          <a:solidFill>
            <a:schemeClr val="accent1"/>
          </a:solidFill>
          <a:ln>
            <a:noFill/>
          </a:ln>
          <a:effectLst/>
        </c:spPr>
      </c:pivotFmt>
      <c:pivotFmt>
        <c:idx val="439"/>
        <c:spPr>
          <a:solidFill>
            <a:schemeClr val="accent1"/>
          </a:solidFill>
          <a:ln>
            <a:noFill/>
          </a:ln>
          <a:effectLst/>
        </c:spPr>
      </c:pivotFmt>
      <c:pivotFmt>
        <c:idx val="440"/>
        <c:spPr>
          <a:solidFill>
            <a:schemeClr val="accent1"/>
          </a:solidFill>
          <a:ln>
            <a:noFill/>
          </a:ln>
          <a:effectLst/>
        </c:spPr>
      </c:pivotFmt>
      <c:pivotFmt>
        <c:idx val="441"/>
        <c:spPr>
          <a:solidFill>
            <a:schemeClr val="accent1"/>
          </a:solidFill>
          <a:ln>
            <a:noFill/>
          </a:ln>
          <a:effectLst/>
        </c:spPr>
      </c:pivotFmt>
      <c:pivotFmt>
        <c:idx val="442"/>
        <c:spPr>
          <a:solidFill>
            <a:schemeClr val="accent1"/>
          </a:solidFill>
          <a:ln>
            <a:noFill/>
          </a:ln>
          <a:effectLst/>
        </c:spPr>
      </c:pivotFmt>
      <c:pivotFmt>
        <c:idx val="443"/>
        <c:spPr>
          <a:solidFill>
            <a:schemeClr val="accent1"/>
          </a:solidFill>
          <a:ln>
            <a:noFill/>
          </a:ln>
          <a:effectLst/>
        </c:spPr>
      </c:pivotFmt>
      <c:pivotFmt>
        <c:idx val="444"/>
        <c:spPr>
          <a:solidFill>
            <a:schemeClr val="accent1"/>
          </a:solidFill>
          <a:ln>
            <a:noFill/>
          </a:ln>
          <a:effectLst/>
        </c:spPr>
      </c:pivotFmt>
      <c:pivotFmt>
        <c:idx val="445"/>
        <c:spPr>
          <a:solidFill>
            <a:schemeClr val="accent1"/>
          </a:solidFill>
          <a:ln>
            <a:noFill/>
          </a:ln>
          <a:effectLst/>
        </c:spPr>
      </c:pivotFmt>
      <c:pivotFmt>
        <c:idx val="446"/>
        <c:spPr>
          <a:solidFill>
            <a:schemeClr val="accent1"/>
          </a:solidFill>
          <a:ln>
            <a:noFill/>
          </a:ln>
          <a:effectLst/>
        </c:spPr>
      </c:pivotFmt>
      <c:pivotFmt>
        <c:idx val="447"/>
        <c:spPr>
          <a:solidFill>
            <a:schemeClr val="accent1"/>
          </a:solidFill>
          <a:ln>
            <a:noFill/>
          </a:ln>
          <a:effectLst/>
        </c:spPr>
      </c:pivotFmt>
      <c:pivotFmt>
        <c:idx val="448"/>
        <c:spPr>
          <a:solidFill>
            <a:schemeClr val="accent1"/>
          </a:solidFill>
          <a:ln>
            <a:noFill/>
          </a:ln>
          <a:effectLst/>
        </c:spPr>
      </c:pivotFmt>
      <c:pivotFmt>
        <c:idx val="449"/>
        <c:spPr>
          <a:solidFill>
            <a:schemeClr val="accent1"/>
          </a:solidFill>
          <a:ln>
            <a:noFill/>
          </a:ln>
          <a:effectLst/>
        </c:spPr>
      </c:pivotFmt>
      <c:pivotFmt>
        <c:idx val="450"/>
        <c:spPr>
          <a:solidFill>
            <a:schemeClr val="accent1"/>
          </a:solidFill>
          <a:ln>
            <a:noFill/>
          </a:ln>
          <a:effectLst/>
        </c:spPr>
      </c:pivotFmt>
      <c:pivotFmt>
        <c:idx val="451"/>
        <c:spPr>
          <a:solidFill>
            <a:schemeClr val="accent1"/>
          </a:solidFill>
          <a:ln>
            <a:noFill/>
          </a:ln>
          <a:effectLst/>
        </c:spPr>
      </c:pivotFmt>
      <c:pivotFmt>
        <c:idx val="452"/>
        <c:spPr>
          <a:solidFill>
            <a:schemeClr val="accent1"/>
          </a:solidFill>
          <a:ln>
            <a:noFill/>
          </a:ln>
          <a:effectLst/>
        </c:spPr>
      </c:pivotFmt>
      <c:pivotFmt>
        <c:idx val="453"/>
        <c:spPr>
          <a:solidFill>
            <a:schemeClr val="accent1"/>
          </a:solidFill>
          <a:ln>
            <a:noFill/>
          </a:ln>
          <a:effectLst/>
        </c:spPr>
      </c:pivotFmt>
      <c:pivotFmt>
        <c:idx val="454"/>
        <c:spPr>
          <a:solidFill>
            <a:schemeClr val="accent1"/>
          </a:solidFill>
          <a:ln>
            <a:noFill/>
          </a:ln>
          <a:effectLst/>
        </c:spPr>
      </c:pivotFmt>
      <c:pivotFmt>
        <c:idx val="455"/>
        <c:spPr>
          <a:solidFill>
            <a:schemeClr val="accent1"/>
          </a:solidFill>
          <a:ln>
            <a:noFill/>
          </a:ln>
          <a:effectLst/>
        </c:spPr>
      </c:pivotFmt>
      <c:pivotFmt>
        <c:idx val="456"/>
        <c:spPr>
          <a:solidFill>
            <a:schemeClr val="accent1"/>
          </a:solidFill>
          <a:ln>
            <a:noFill/>
          </a:ln>
          <a:effectLst/>
        </c:spPr>
      </c:pivotFmt>
      <c:pivotFmt>
        <c:idx val="457"/>
        <c:spPr>
          <a:solidFill>
            <a:schemeClr val="accent1"/>
          </a:solidFill>
          <a:ln>
            <a:noFill/>
          </a:ln>
          <a:effectLst/>
        </c:spPr>
      </c:pivotFmt>
      <c:pivotFmt>
        <c:idx val="458"/>
        <c:spPr>
          <a:solidFill>
            <a:schemeClr val="accent1"/>
          </a:solidFill>
          <a:ln>
            <a:noFill/>
          </a:ln>
          <a:effectLst/>
        </c:spPr>
      </c:pivotFmt>
      <c:pivotFmt>
        <c:idx val="459"/>
        <c:spPr>
          <a:solidFill>
            <a:schemeClr val="accent1"/>
          </a:solidFill>
          <a:ln>
            <a:noFill/>
          </a:ln>
          <a:effectLst/>
        </c:spPr>
      </c:pivotFmt>
      <c:pivotFmt>
        <c:idx val="460"/>
        <c:spPr>
          <a:solidFill>
            <a:schemeClr val="accent1"/>
          </a:solidFill>
          <a:ln>
            <a:noFill/>
          </a:ln>
          <a:effectLst/>
        </c:spPr>
      </c:pivotFmt>
      <c:pivotFmt>
        <c:idx val="461"/>
        <c:spPr>
          <a:solidFill>
            <a:schemeClr val="accent1"/>
          </a:solidFill>
          <a:ln>
            <a:noFill/>
          </a:ln>
          <a:effectLst/>
        </c:spPr>
      </c:pivotFmt>
      <c:pivotFmt>
        <c:idx val="462"/>
        <c:spPr>
          <a:solidFill>
            <a:schemeClr val="accent1"/>
          </a:solidFill>
          <a:ln>
            <a:noFill/>
          </a:ln>
          <a:effectLst/>
        </c:spPr>
      </c:pivotFmt>
      <c:pivotFmt>
        <c:idx val="463"/>
        <c:spPr>
          <a:solidFill>
            <a:schemeClr val="accent1"/>
          </a:solidFill>
          <a:ln>
            <a:noFill/>
          </a:ln>
          <a:effectLst/>
        </c:spPr>
      </c:pivotFmt>
      <c:pivotFmt>
        <c:idx val="464"/>
        <c:spPr>
          <a:solidFill>
            <a:schemeClr val="accent1"/>
          </a:solidFill>
          <a:ln>
            <a:noFill/>
          </a:ln>
          <a:effectLst/>
        </c:spPr>
      </c:pivotFmt>
      <c:pivotFmt>
        <c:idx val="465"/>
        <c:spPr>
          <a:solidFill>
            <a:schemeClr val="accent1"/>
          </a:solidFill>
          <a:ln>
            <a:noFill/>
          </a:ln>
          <a:effectLst/>
        </c:spPr>
      </c:pivotFmt>
      <c:pivotFmt>
        <c:idx val="466"/>
        <c:spPr>
          <a:solidFill>
            <a:schemeClr val="accent1"/>
          </a:solidFill>
          <a:ln>
            <a:noFill/>
          </a:ln>
          <a:effectLst/>
        </c:spPr>
      </c:pivotFmt>
      <c:pivotFmt>
        <c:idx val="467"/>
        <c:spPr>
          <a:solidFill>
            <a:schemeClr val="accent1"/>
          </a:solidFill>
          <a:ln>
            <a:noFill/>
          </a:ln>
          <a:effectLst/>
        </c:spPr>
      </c:pivotFmt>
      <c:pivotFmt>
        <c:idx val="468"/>
        <c:spPr>
          <a:solidFill>
            <a:schemeClr val="accent1"/>
          </a:solidFill>
          <a:ln>
            <a:noFill/>
          </a:ln>
          <a:effectLst/>
        </c:spPr>
      </c:pivotFmt>
      <c:pivotFmt>
        <c:idx val="469"/>
        <c:spPr>
          <a:solidFill>
            <a:schemeClr val="accent1"/>
          </a:solidFill>
          <a:ln>
            <a:noFill/>
          </a:ln>
          <a:effectLst/>
        </c:spPr>
      </c:pivotFmt>
      <c:pivotFmt>
        <c:idx val="470"/>
        <c:spPr>
          <a:solidFill>
            <a:schemeClr val="accent1"/>
          </a:solidFill>
          <a:ln>
            <a:noFill/>
          </a:ln>
          <a:effectLst/>
        </c:spPr>
      </c:pivotFmt>
      <c:pivotFmt>
        <c:idx val="471"/>
        <c:spPr>
          <a:solidFill>
            <a:schemeClr val="accent1"/>
          </a:solidFill>
          <a:ln>
            <a:noFill/>
          </a:ln>
          <a:effectLst/>
        </c:spPr>
      </c:pivotFmt>
      <c:pivotFmt>
        <c:idx val="472"/>
        <c:spPr>
          <a:solidFill>
            <a:schemeClr val="accent1"/>
          </a:solidFill>
          <a:ln>
            <a:noFill/>
          </a:ln>
          <a:effectLst/>
        </c:spPr>
      </c:pivotFmt>
      <c:pivotFmt>
        <c:idx val="473"/>
        <c:spPr>
          <a:solidFill>
            <a:schemeClr val="accent1"/>
          </a:solidFill>
          <a:ln>
            <a:noFill/>
          </a:ln>
          <a:effectLst/>
        </c:spPr>
      </c:pivotFmt>
      <c:pivotFmt>
        <c:idx val="474"/>
        <c:spPr>
          <a:solidFill>
            <a:schemeClr val="accent1"/>
          </a:solidFill>
          <a:ln>
            <a:noFill/>
          </a:ln>
          <a:effectLst/>
        </c:spPr>
      </c:pivotFmt>
      <c:pivotFmt>
        <c:idx val="475"/>
        <c:spPr>
          <a:solidFill>
            <a:schemeClr val="accent1"/>
          </a:solidFill>
          <a:ln>
            <a:noFill/>
          </a:ln>
          <a:effectLst/>
        </c:spPr>
      </c:pivotFmt>
      <c:pivotFmt>
        <c:idx val="476"/>
        <c:spPr>
          <a:solidFill>
            <a:schemeClr val="accent1"/>
          </a:solidFill>
          <a:ln>
            <a:noFill/>
          </a:ln>
          <a:effectLst/>
        </c:spPr>
      </c:pivotFmt>
      <c:pivotFmt>
        <c:idx val="477"/>
        <c:spPr>
          <a:solidFill>
            <a:schemeClr val="accent1"/>
          </a:solidFill>
          <a:ln>
            <a:noFill/>
          </a:ln>
          <a:effectLst/>
        </c:spPr>
      </c:pivotFmt>
      <c:pivotFmt>
        <c:idx val="478"/>
        <c:spPr>
          <a:solidFill>
            <a:schemeClr val="accent1"/>
          </a:solidFill>
          <a:ln>
            <a:noFill/>
          </a:ln>
          <a:effectLst/>
        </c:spPr>
      </c:pivotFmt>
      <c:pivotFmt>
        <c:idx val="479"/>
        <c:spPr>
          <a:solidFill>
            <a:schemeClr val="accent1"/>
          </a:solidFill>
          <a:ln>
            <a:noFill/>
          </a:ln>
          <a:effectLst/>
        </c:spPr>
      </c:pivotFmt>
      <c:pivotFmt>
        <c:idx val="480"/>
        <c:spPr>
          <a:solidFill>
            <a:schemeClr val="accent1"/>
          </a:solidFill>
          <a:ln>
            <a:noFill/>
          </a:ln>
          <a:effectLst/>
        </c:spPr>
      </c:pivotFmt>
      <c:pivotFmt>
        <c:idx val="481"/>
        <c:spPr>
          <a:solidFill>
            <a:schemeClr val="accent1"/>
          </a:solidFill>
          <a:ln>
            <a:noFill/>
          </a:ln>
          <a:effectLst/>
        </c:spPr>
      </c:pivotFmt>
      <c:pivotFmt>
        <c:idx val="482"/>
        <c:spPr>
          <a:solidFill>
            <a:schemeClr val="accent1"/>
          </a:solidFill>
          <a:ln>
            <a:noFill/>
          </a:ln>
          <a:effectLst/>
        </c:spPr>
      </c:pivotFmt>
      <c:pivotFmt>
        <c:idx val="483"/>
        <c:spPr>
          <a:solidFill>
            <a:schemeClr val="accent1"/>
          </a:solidFill>
          <a:ln>
            <a:noFill/>
          </a:ln>
          <a:effectLst/>
        </c:spPr>
      </c:pivotFmt>
      <c:pivotFmt>
        <c:idx val="484"/>
        <c:spPr>
          <a:solidFill>
            <a:schemeClr val="accent1"/>
          </a:solidFill>
          <a:ln>
            <a:noFill/>
          </a:ln>
          <a:effectLst/>
        </c:spPr>
      </c:pivotFmt>
      <c:pivotFmt>
        <c:idx val="485"/>
        <c:spPr>
          <a:solidFill>
            <a:schemeClr val="accent1"/>
          </a:solidFill>
          <a:ln>
            <a:noFill/>
          </a:ln>
          <a:effectLst/>
        </c:spPr>
      </c:pivotFmt>
      <c:pivotFmt>
        <c:idx val="486"/>
        <c:spPr>
          <a:solidFill>
            <a:schemeClr val="accent1"/>
          </a:solidFill>
          <a:ln>
            <a:noFill/>
          </a:ln>
          <a:effectLst/>
        </c:spPr>
      </c:pivotFmt>
      <c:pivotFmt>
        <c:idx val="487"/>
        <c:spPr>
          <a:solidFill>
            <a:schemeClr val="accent1"/>
          </a:solidFill>
          <a:ln>
            <a:noFill/>
          </a:ln>
          <a:effectLst/>
        </c:spPr>
      </c:pivotFmt>
      <c:pivotFmt>
        <c:idx val="488"/>
        <c:spPr>
          <a:solidFill>
            <a:schemeClr val="accent1"/>
          </a:solidFill>
          <a:ln>
            <a:noFill/>
          </a:ln>
          <a:effectLst/>
        </c:spPr>
      </c:pivotFmt>
      <c:pivotFmt>
        <c:idx val="489"/>
        <c:spPr>
          <a:solidFill>
            <a:schemeClr val="accent1"/>
          </a:solidFill>
          <a:ln>
            <a:noFill/>
          </a:ln>
          <a:effectLst/>
        </c:spPr>
      </c:pivotFmt>
      <c:pivotFmt>
        <c:idx val="490"/>
        <c:spPr>
          <a:solidFill>
            <a:schemeClr val="accent1"/>
          </a:solidFill>
          <a:ln>
            <a:noFill/>
          </a:ln>
          <a:effectLst/>
        </c:spPr>
      </c:pivotFmt>
      <c:pivotFmt>
        <c:idx val="491"/>
        <c:spPr>
          <a:solidFill>
            <a:schemeClr val="accent1"/>
          </a:solidFill>
          <a:ln>
            <a:noFill/>
          </a:ln>
          <a:effectLst/>
        </c:spPr>
      </c:pivotFmt>
      <c:pivotFmt>
        <c:idx val="492"/>
        <c:spPr>
          <a:solidFill>
            <a:schemeClr val="accent1"/>
          </a:solidFill>
          <a:ln>
            <a:noFill/>
          </a:ln>
          <a:effectLst/>
        </c:spPr>
      </c:pivotFmt>
      <c:pivotFmt>
        <c:idx val="493"/>
        <c:spPr>
          <a:solidFill>
            <a:schemeClr val="accent1"/>
          </a:solidFill>
          <a:ln>
            <a:noFill/>
          </a:ln>
          <a:effectLst/>
        </c:spPr>
      </c:pivotFmt>
      <c:pivotFmt>
        <c:idx val="494"/>
        <c:spPr>
          <a:solidFill>
            <a:schemeClr val="accent1"/>
          </a:solidFill>
          <a:ln>
            <a:noFill/>
          </a:ln>
          <a:effectLst/>
        </c:spPr>
      </c:pivotFmt>
      <c:pivotFmt>
        <c:idx val="495"/>
        <c:spPr>
          <a:solidFill>
            <a:schemeClr val="accent1"/>
          </a:solidFill>
          <a:ln>
            <a:noFill/>
          </a:ln>
          <a:effectLst/>
        </c:spPr>
      </c:pivotFmt>
      <c:pivotFmt>
        <c:idx val="496"/>
        <c:spPr>
          <a:solidFill>
            <a:schemeClr val="accent1"/>
          </a:solidFill>
          <a:ln>
            <a:noFill/>
          </a:ln>
          <a:effectLst/>
        </c:spPr>
      </c:pivotFmt>
      <c:pivotFmt>
        <c:idx val="497"/>
        <c:spPr>
          <a:solidFill>
            <a:schemeClr val="accent1"/>
          </a:solidFill>
          <a:ln>
            <a:noFill/>
          </a:ln>
          <a:effectLst/>
        </c:spPr>
      </c:pivotFmt>
      <c:pivotFmt>
        <c:idx val="498"/>
        <c:spPr>
          <a:solidFill>
            <a:schemeClr val="accent1"/>
          </a:solidFill>
          <a:ln>
            <a:noFill/>
          </a:ln>
          <a:effectLst/>
        </c:spPr>
      </c:pivotFmt>
      <c:pivotFmt>
        <c:idx val="499"/>
        <c:spPr>
          <a:solidFill>
            <a:schemeClr val="accent1"/>
          </a:solidFill>
          <a:ln>
            <a:noFill/>
          </a:ln>
          <a:effectLst/>
        </c:spPr>
      </c:pivotFmt>
      <c:pivotFmt>
        <c:idx val="500"/>
        <c:spPr>
          <a:solidFill>
            <a:schemeClr val="accent1"/>
          </a:solidFill>
          <a:ln>
            <a:noFill/>
          </a:ln>
          <a:effectLst/>
        </c:spPr>
      </c:pivotFmt>
      <c:pivotFmt>
        <c:idx val="501"/>
        <c:spPr>
          <a:solidFill>
            <a:schemeClr val="accent1"/>
          </a:solidFill>
          <a:ln>
            <a:noFill/>
          </a:ln>
          <a:effectLst/>
        </c:spPr>
      </c:pivotFmt>
      <c:pivotFmt>
        <c:idx val="502"/>
        <c:spPr>
          <a:solidFill>
            <a:schemeClr val="accent1"/>
          </a:solidFill>
          <a:ln>
            <a:noFill/>
          </a:ln>
          <a:effectLst/>
        </c:spPr>
      </c:pivotFmt>
      <c:pivotFmt>
        <c:idx val="503"/>
        <c:spPr>
          <a:solidFill>
            <a:schemeClr val="accent1"/>
          </a:solidFill>
          <a:ln>
            <a:noFill/>
          </a:ln>
          <a:effectLst/>
        </c:spPr>
      </c:pivotFmt>
      <c:pivotFmt>
        <c:idx val="504"/>
        <c:spPr>
          <a:solidFill>
            <a:schemeClr val="accent1"/>
          </a:solidFill>
          <a:ln>
            <a:noFill/>
          </a:ln>
          <a:effectLst/>
        </c:spPr>
      </c:pivotFmt>
      <c:pivotFmt>
        <c:idx val="505"/>
        <c:spPr>
          <a:solidFill>
            <a:schemeClr val="accent1"/>
          </a:solidFill>
          <a:ln>
            <a:noFill/>
          </a:ln>
          <a:effectLst/>
        </c:spPr>
      </c:pivotFmt>
      <c:pivotFmt>
        <c:idx val="506"/>
        <c:spPr>
          <a:solidFill>
            <a:schemeClr val="accent1"/>
          </a:solidFill>
          <a:ln>
            <a:noFill/>
          </a:ln>
          <a:effectLst/>
        </c:spPr>
      </c:pivotFmt>
      <c:pivotFmt>
        <c:idx val="507"/>
        <c:spPr>
          <a:solidFill>
            <a:schemeClr val="accent1"/>
          </a:solidFill>
          <a:ln>
            <a:noFill/>
          </a:ln>
          <a:effectLst/>
        </c:spPr>
      </c:pivotFmt>
      <c:pivotFmt>
        <c:idx val="508"/>
        <c:spPr>
          <a:solidFill>
            <a:schemeClr val="accent1"/>
          </a:solidFill>
          <a:ln>
            <a:noFill/>
          </a:ln>
          <a:effectLst/>
        </c:spPr>
      </c:pivotFmt>
      <c:pivotFmt>
        <c:idx val="509"/>
        <c:spPr>
          <a:solidFill>
            <a:schemeClr val="accent1"/>
          </a:solidFill>
          <a:ln>
            <a:noFill/>
          </a:ln>
          <a:effectLst/>
        </c:spPr>
      </c:pivotFmt>
      <c:pivotFmt>
        <c:idx val="510"/>
        <c:spPr>
          <a:solidFill>
            <a:schemeClr val="accent1"/>
          </a:solidFill>
          <a:ln>
            <a:noFill/>
          </a:ln>
          <a:effectLst/>
        </c:spPr>
      </c:pivotFmt>
      <c:pivotFmt>
        <c:idx val="511"/>
        <c:spPr>
          <a:solidFill>
            <a:schemeClr val="accent1"/>
          </a:solidFill>
          <a:ln>
            <a:noFill/>
          </a:ln>
          <a:effectLst/>
        </c:spPr>
      </c:pivotFmt>
      <c:pivotFmt>
        <c:idx val="512"/>
        <c:spPr>
          <a:solidFill>
            <a:schemeClr val="accent1"/>
          </a:solidFill>
          <a:ln>
            <a:noFill/>
          </a:ln>
          <a:effectLst/>
        </c:spPr>
      </c:pivotFmt>
      <c:pivotFmt>
        <c:idx val="513"/>
        <c:spPr>
          <a:solidFill>
            <a:schemeClr val="accent1"/>
          </a:solidFill>
          <a:ln>
            <a:noFill/>
          </a:ln>
          <a:effectLst/>
        </c:spPr>
      </c:pivotFmt>
      <c:pivotFmt>
        <c:idx val="514"/>
        <c:spPr>
          <a:solidFill>
            <a:schemeClr val="accent1"/>
          </a:solidFill>
          <a:ln>
            <a:noFill/>
          </a:ln>
          <a:effectLst/>
        </c:spPr>
      </c:pivotFmt>
      <c:pivotFmt>
        <c:idx val="515"/>
        <c:spPr>
          <a:solidFill>
            <a:schemeClr val="accent1"/>
          </a:solidFill>
          <a:ln>
            <a:noFill/>
          </a:ln>
          <a:effectLst/>
        </c:spPr>
      </c:pivotFmt>
      <c:pivotFmt>
        <c:idx val="516"/>
        <c:spPr>
          <a:solidFill>
            <a:schemeClr val="accent1"/>
          </a:solidFill>
          <a:ln>
            <a:noFill/>
          </a:ln>
          <a:effectLst/>
        </c:spPr>
      </c:pivotFmt>
      <c:pivotFmt>
        <c:idx val="517"/>
        <c:spPr>
          <a:solidFill>
            <a:schemeClr val="accent1"/>
          </a:solidFill>
          <a:ln>
            <a:noFill/>
          </a:ln>
          <a:effectLst/>
        </c:spPr>
      </c:pivotFmt>
      <c:pivotFmt>
        <c:idx val="518"/>
        <c:spPr>
          <a:solidFill>
            <a:schemeClr val="accent1"/>
          </a:solidFill>
          <a:ln>
            <a:noFill/>
          </a:ln>
          <a:effectLst/>
        </c:spPr>
      </c:pivotFmt>
      <c:pivotFmt>
        <c:idx val="519"/>
        <c:spPr>
          <a:solidFill>
            <a:schemeClr val="accent1"/>
          </a:solidFill>
          <a:ln>
            <a:noFill/>
          </a:ln>
          <a:effectLst/>
        </c:spPr>
      </c:pivotFmt>
      <c:pivotFmt>
        <c:idx val="520"/>
        <c:spPr>
          <a:solidFill>
            <a:schemeClr val="accent1"/>
          </a:solidFill>
          <a:ln>
            <a:noFill/>
          </a:ln>
          <a:effectLst/>
        </c:spPr>
      </c:pivotFmt>
      <c:pivotFmt>
        <c:idx val="521"/>
        <c:spPr>
          <a:solidFill>
            <a:schemeClr val="accent1"/>
          </a:solidFill>
          <a:ln>
            <a:noFill/>
          </a:ln>
          <a:effectLst/>
        </c:spPr>
      </c:pivotFmt>
      <c:pivotFmt>
        <c:idx val="522"/>
        <c:spPr>
          <a:solidFill>
            <a:schemeClr val="accent1"/>
          </a:solidFill>
          <a:ln>
            <a:noFill/>
          </a:ln>
          <a:effectLst/>
        </c:spPr>
      </c:pivotFmt>
      <c:pivotFmt>
        <c:idx val="523"/>
        <c:spPr>
          <a:solidFill>
            <a:schemeClr val="accent1"/>
          </a:solidFill>
          <a:ln>
            <a:noFill/>
          </a:ln>
          <a:effectLst/>
        </c:spPr>
      </c:pivotFmt>
      <c:pivotFmt>
        <c:idx val="524"/>
        <c:spPr>
          <a:solidFill>
            <a:schemeClr val="accent1"/>
          </a:solidFill>
          <a:ln>
            <a:noFill/>
          </a:ln>
          <a:effectLst/>
        </c:spPr>
      </c:pivotFmt>
      <c:pivotFmt>
        <c:idx val="525"/>
        <c:spPr>
          <a:solidFill>
            <a:schemeClr val="accent1"/>
          </a:solidFill>
          <a:ln>
            <a:noFill/>
          </a:ln>
          <a:effectLst/>
        </c:spPr>
      </c:pivotFmt>
      <c:pivotFmt>
        <c:idx val="526"/>
        <c:spPr>
          <a:solidFill>
            <a:schemeClr val="accent1"/>
          </a:solidFill>
          <a:ln>
            <a:noFill/>
          </a:ln>
          <a:effectLst/>
        </c:spPr>
      </c:pivotFmt>
      <c:pivotFmt>
        <c:idx val="527"/>
        <c:spPr>
          <a:solidFill>
            <a:schemeClr val="accent1"/>
          </a:solidFill>
          <a:ln>
            <a:noFill/>
          </a:ln>
          <a:effectLst/>
        </c:spPr>
      </c:pivotFmt>
      <c:pivotFmt>
        <c:idx val="528"/>
        <c:spPr>
          <a:solidFill>
            <a:schemeClr val="accent1"/>
          </a:solidFill>
          <a:ln>
            <a:noFill/>
          </a:ln>
          <a:effectLst/>
        </c:spPr>
      </c:pivotFmt>
      <c:pivotFmt>
        <c:idx val="529"/>
        <c:spPr>
          <a:solidFill>
            <a:schemeClr val="accent1"/>
          </a:solidFill>
          <a:ln>
            <a:noFill/>
          </a:ln>
          <a:effectLst/>
        </c:spPr>
      </c:pivotFmt>
      <c:pivotFmt>
        <c:idx val="530"/>
        <c:spPr>
          <a:solidFill>
            <a:schemeClr val="accent1"/>
          </a:solidFill>
          <a:ln>
            <a:noFill/>
          </a:ln>
          <a:effectLst/>
        </c:spPr>
      </c:pivotFmt>
      <c:pivotFmt>
        <c:idx val="531"/>
        <c:spPr>
          <a:solidFill>
            <a:schemeClr val="accent1"/>
          </a:solidFill>
          <a:ln>
            <a:noFill/>
          </a:ln>
          <a:effectLst/>
        </c:spPr>
      </c:pivotFmt>
      <c:pivotFmt>
        <c:idx val="532"/>
        <c:spPr>
          <a:solidFill>
            <a:schemeClr val="accent1"/>
          </a:solidFill>
          <a:ln>
            <a:noFill/>
          </a:ln>
          <a:effectLst/>
        </c:spPr>
      </c:pivotFmt>
      <c:pivotFmt>
        <c:idx val="533"/>
        <c:spPr>
          <a:solidFill>
            <a:schemeClr val="accent1"/>
          </a:solidFill>
          <a:ln>
            <a:noFill/>
          </a:ln>
          <a:effectLst/>
        </c:spPr>
      </c:pivotFmt>
      <c:pivotFmt>
        <c:idx val="534"/>
        <c:spPr>
          <a:solidFill>
            <a:schemeClr val="accent1"/>
          </a:solidFill>
          <a:ln>
            <a:noFill/>
          </a:ln>
          <a:effectLst/>
        </c:spPr>
      </c:pivotFmt>
      <c:pivotFmt>
        <c:idx val="535"/>
        <c:spPr>
          <a:solidFill>
            <a:schemeClr val="accent1"/>
          </a:solidFill>
          <a:ln>
            <a:noFill/>
          </a:ln>
          <a:effectLst/>
        </c:spPr>
      </c:pivotFmt>
      <c:pivotFmt>
        <c:idx val="536"/>
        <c:spPr>
          <a:solidFill>
            <a:schemeClr val="accent1"/>
          </a:solidFill>
          <a:ln>
            <a:noFill/>
          </a:ln>
          <a:effectLst/>
        </c:spPr>
      </c:pivotFmt>
      <c:pivotFmt>
        <c:idx val="537"/>
        <c:spPr>
          <a:solidFill>
            <a:schemeClr val="accent1"/>
          </a:solidFill>
          <a:ln>
            <a:noFill/>
          </a:ln>
          <a:effectLst/>
        </c:spPr>
      </c:pivotFmt>
      <c:pivotFmt>
        <c:idx val="538"/>
        <c:spPr>
          <a:solidFill>
            <a:schemeClr val="accent1"/>
          </a:solidFill>
          <a:ln>
            <a:noFill/>
          </a:ln>
          <a:effectLst/>
        </c:spPr>
      </c:pivotFmt>
      <c:pivotFmt>
        <c:idx val="539"/>
        <c:spPr>
          <a:solidFill>
            <a:schemeClr val="accent1"/>
          </a:solidFill>
          <a:ln>
            <a:noFill/>
          </a:ln>
          <a:effectLst/>
        </c:spPr>
      </c:pivotFmt>
      <c:pivotFmt>
        <c:idx val="540"/>
        <c:spPr>
          <a:solidFill>
            <a:schemeClr val="accent1"/>
          </a:solidFill>
          <a:ln>
            <a:noFill/>
          </a:ln>
          <a:effectLst/>
        </c:spPr>
      </c:pivotFmt>
      <c:pivotFmt>
        <c:idx val="541"/>
        <c:spPr>
          <a:solidFill>
            <a:schemeClr val="accent1"/>
          </a:solidFill>
          <a:ln>
            <a:noFill/>
          </a:ln>
          <a:effectLst/>
        </c:spPr>
      </c:pivotFmt>
      <c:pivotFmt>
        <c:idx val="542"/>
        <c:spPr>
          <a:solidFill>
            <a:schemeClr val="accent1"/>
          </a:solidFill>
          <a:ln>
            <a:noFill/>
          </a:ln>
          <a:effectLst/>
        </c:spPr>
      </c:pivotFmt>
      <c:pivotFmt>
        <c:idx val="543"/>
        <c:spPr>
          <a:solidFill>
            <a:schemeClr val="accent1"/>
          </a:solidFill>
          <a:ln>
            <a:noFill/>
          </a:ln>
          <a:effectLst/>
        </c:spPr>
      </c:pivotFmt>
      <c:pivotFmt>
        <c:idx val="544"/>
        <c:spPr>
          <a:solidFill>
            <a:schemeClr val="accent1"/>
          </a:solidFill>
          <a:ln>
            <a:noFill/>
          </a:ln>
          <a:effectLst/>
        </c:spPr>
      </c:pivotFmt>
      <c:pivotFmt>
        <c:idx val="545"/>
        <c:spPr>
          <a:solidFill>
            <a:schemeClr val="accent1"/>
          </a:solidFill>
          <a:ln>
            <a:noFill/>
          </a:ln>
          <a:effectLst/>
        </c:spPr>
      </c:pivotFmt>
      <c:pivotFmt>
        <c:idx val="546"/>
        <c:spPr>
          <a:solidFill>
            <a:schemeClr val="accent1"/>
          </a:solidFill>
          <a:ln>
            <a:noFill/>
          </a:ln>
          <a:effectLst/>
        </c:spPr>
      </c:pivotFmt>
      <c:pivotFmt>
        <c:idx val="547"/>
        <c:spPr>
          <a:solidFill>
            <a:schemeClr val="accent1"/>
          </a:solidFill>
          <a:ln>
            <a:noFill/>
          </a:ln>
          <a:effectLst/>
        </c:spPr>
      </c:pivotFmt>
      <c:pivotFmt>
        <c:idx val="548"/>
        <c:spPr>
          <a:solidFill>
            <a:schemeClr val="accent1"/>
          </a:solidFill>
          <a:ln>
            <a:noFill/>
          </a:ln>
          <a:effectLst/>
        </c:spPr>
      </c:pivotFmt>
      <c:pivotFmt>
        <c:idx val="549"/>
        <c:spPr>
          <a:solidFill>
            <a:schemeClr val="accent1"/>
          </a:solidFill>
          <a:ln>
            <a:noFill/>
          </a:ln>
          <a:effectLst/>
        </c:spPr>
      </c:pivotFmt>
      <c:pivotFmt>
        <c:idx val="550"/>
        <c:spPr>
          <a:solidFill>
            <a:schemeClr val="accent1"/>
          </a:solidFill>
          <a:ln>
            <a:noFill/>
          </a:ln>
          <a:effectLst/>
        </c:spPr>
      </c:pivotFmt>
      <c:pivotFmt>
        <c:idx val="551"/>
        <c:spPr>
          <a:solidFill>
            <a:schemeClr val="accent1"/>
          </a:solidFill>
          <a:ln>
            <a:noFill/>
          </a:ln>
          <a:effectLst/>
        </c:spPr>
      </c:pivotFmt>
      <c:pivotFmt>
        <c:idx val="552"/>
        <c:spPr>
          <a:solidFill>
            <a:schemeClr val="accent1"/>
          </a:solidFill>
          <a:ln>
            <a:noFill/>
          </a:ln>
          <a:effectLst/>
        </c:spPr>
      </c:pivotFmt>
      <c:pivotFmt>
        <c:idx val="553"/>
        <c:spPr>
          <a:solidFill>
            <a:schemeClr val="accent1"/>
          </a:solidFill>
          <a:ln>
            <a:noFill/>
          </a:ln>
          <a:effectLst/>
        </c:spPr>
      </c:pivotFmt>
      <c:pivotFmt>
        <c:idx val="554"/>
        <c:spPr>
          <a:solidFill>
            <a:schemeClr val="accent1"/>
          </a:solidFill>
          <a:ln>
            <a:noFill/>
          </a:ln>
          <a:effectLst/>
        </c:spPr>
      </c:pivotFmt>
      <c:pivotFmt>
        <c:idx val="555"/>
        <c:spPr>
          <a:solidFill>
            <a:schemeClr val="accent1"/>
          </a:solidFill>
          <a:ln>
            <a:noFill/>
          </a:ln>
          <a:effectLst/>
        </c:spPr>
      </c:pivotFmt>
      <c:pivotFmt>
        <c:idx val="556"/>
        <c:spPr>
          <a:solidFill>
            <a:schemeClr val="accent1"/>
          </a:solidFill>
          <a:ln>
            <a:noFill/>
          </a:ln>
          <a:effectLst/>
        </c:spPr>
      </c:pivotFmt>
      <c:pivotFmt>
        <c:idx val="557"/>
        <c:spPr>
          <a:solidFill>
            <a:schemeClr val="accent1"/>
          </a:solidFill>
          <a:ln>
            <a:noFill/>
          </a:ln>
          <a:effectLst/>
        </c:spPr>
      </c:pivotFmt>
      <c:pivotFmt>
        <c:idx val="558"/>
        <c:spPr>
          <a:solidFill>
            <a:schemeClr val="accent1"/>
          </a:solidFill>
          <a:ln>
            <a:noFill/>
          </a:ln>
          <a:effectLst/>
        </c:spPr>
      </c:pivotFmt>
      <c:pivotFmt>
        <c:idx val="559"/>
        <c:spPr>
          <a:solidFill>
            <a:schemeClr val="accent1"/>
          </a:solidFill>
          <a:ln>
            <a:noFill/>
          </a:ln>
          <a:effectLst/>
        </c:spPr>
      </c:pivotFmt>
      <c:pivotFmt>
        <c:idx val="560"/>
        <c:spPr>
          <a:solidFill>
            <a:schemeClr val="accent1"/>
          </a:solidFill>
          <a:ln>
            <a:noFill/>
          </a:ln>
          <a:effectLst/>
        </c:spPr>
      </c:pivotFmt>
      <c:pivotFmt>
        <c:idx val="561"/>
        <c:spPr>
          <a:solidFill>
            <a:schemeClr val="accent1"/>
          </a:solidFill>
          <a:ln>
            <a:noFill/>
          </a:ln>
          <a:effectLst/>
        </c:spPr>
      </c:pivotFmt>
      <c:pivotFmt>
        <c:idx val="562"/>
        <c:spPr>
          <a:solidFill>
            <a:schemeClr val="accent1"/>
          </a:solidFill>
          <a:ln>
            <a:noFill/>
          </a:ln>
          <a:effectLst/>
        </c:spPr>
      </c:pivotFmt>
      <c:pivotFmt>
        <c:idx val="563"/>
        <c:spPr>
          <a:solidFill>
            <a:schemeClr val="accent1"/>
          </a:solidFill>
          <a:ln>
            <a:noFill/>
          </a:ln>
          <a:effectLst/>
        </c:spPr>
      </c:pivotFmt>
      <c:pivotFmt>
        <c:idx val="564"/>
        <c:spPr>
          <a:solidFill>
            <a:schemeClr val="accent1"/>
          </a:solidFill>
          <a:ln>
            <a:noFill/>
          </a:ln>
          <a:effectLst/>
        </c:spPr>
      </c:pivotFmt>
      <c:pivotFmt>
        <c:idx val="565"/>
        <c:spPr>
          <a:solidFill>
            <a:schemeClr val="accent1"/>
          </a:solidFill>
          <a:ln>
            <a:noFill/>
          </a:ln>
          <a:effectLst/>
        </c:spPr>
      </c:pivotFmt>
      <c:pivotFmt>
        <c:idx val="566"/>
        <c:spPr>
          <a:solidFill>
            <a:schemeClr val="accent1"/>
          </a:solidFill>
          <a:ln>
            <a:noFill/>
          </a:ln>
          <a:effectLst/>
        </c:spPr>
      </c:pivotFmt>
      <c:pivotFmt>
        <c:idx val="567"/>
        <c:spPr>
          <a:solidFill>
            <a:schemeClr val="accent1"/>
          </a:solidFill>
          <a:ln>
            <a:noFill/>
          </a:ln>
          <a:effectLst/>
        </c:spPr>
      </c:pivotFmt>
      <c:pivotFmt>
        <c:idx val="568"/>
        <c:spPr>
          <a:solidFill>
            <a:schemeClr val="accent1"/>
          </a:solidFill>
          <a:ln>
            <a:noFill/>
          </a:ln>
          <a:effectLst/>
        </c:spPr>
      </c:pivotFmt>
      <c:pivotFmt>
        <c:idx val="569"/>
        <c:spPr>
          <a:solidFill>
            <a:schemeClr val="accent1"/>
          </a:solidFill>
          <a:ln>
            <a:noFill/>
          </a:ln>
          <a:effectLst/>
        </c:spPr>
      </c:pivotFmt>
      <c:pivotFmt>
        <c:idx val="570"/>
        <c:spPr>
          <a:solidFill>
            <a:schemeClr val="accent1"/>
          </a:solidFill>
          <a:ln>
            <a:noFill/>
          </a:ln>
          <a:effectLst/>
        </c:spPr>
      </c:pivotFmt>
      <c:pivotFmt>
        <c:idx val="571"/>
        <c:spPr>
          <a:solidFill>
            <a:schemeClr val="accent1"/>
          </a:solidFill>
          <a:ln>
            <a:noFill/>
          </a:ln>
          <a:effectLst/>
        </c:spPr>
      </c:pivotFmt>
      <c:pivotFmt>
        <c:idx val="572"/>
        <c:spPr>
          <a:solidFill>
            <a:schemeClr val="accent1"/>
          </a:solidFill>
          <a:ln>
            <a:noFill/>
          </a:ln>
          <a:effectLst/>
        </c:spPr>
      </c:pivotFmt>
      <c:pivotFmt>
        <c:idx val="573"/>
        <c:spPr>
          <a:solidFill>
            <a:schemeClr val="accent1"/>
          </a:solidFill>
          <a:ln>
            <a:noFill/>
          </a:ln>
          <a:effectLst/>
        </c:spPr>
      </c:pivotFmt>
      <c:pivotFmt>
        <c:idx val="574"/>
        <c:spPr>
          <a:solidFill>
            <a:schemeClr val="accent1"/>
          </a:solidFill>
          <a:ln>
            <a:noFill/>
          </a:ln>
          <a:effectLst/>
        </c:spPr>
      </c:pivotFmt>
      <c:pivotFmt>
        <c:idx val="575"/>
        <c:spPr>
          <a:solidFill>
            <a:schemeClr val="accent1"/>
          </a:solidFill>
          <a:ln>
            <a:noFill/>
          </a:ln>
          <a:effectLst/>
        </c:spPr>
      </c:pivotFmt>
      <c:pivotFmt>
        <c:idx val="576"/>
        <c:spPr>
          <a:solidFill>
            <a:schemeClr val="accent1"/>
          </a:solidFill>
          <a:ln>
            <a:noFill/>
          </a:ln>
          <a:effectLst/>
        </c:spPr>
      </c:pivotFmt>
      <c:pivotFmt>
        <c:idx val="577"/>
        <c:spPr>
          <a:solidFill>
            <a:schemeClr val="accent1"/>
          </a:solidFill>
          <a:ln>
            <a:noFill/>
          </a:ln>
          <a:effectLst/>
        </c:spPr>
      </c:pivotFmt>
      <c:pivotFmt>
        <c:idx val="578"/>
        <c:spPr>
          <a:solidFill>
            <a:schemeClr val="accent1"/>
          </a:solidFill>
          <a:ln>
            <a:noFill/>
          </a:ln>
          <a:effectLst/>
        </c:spPr>
      </c:pivotFmt>
      <c:pivotFmt>
        <c:idx val="579"/>
        <c:spPr>
          <a:solidFill>
            <a:schemeClr val="accent1"/>
          </a:solidFill>
          <a:ln>
            <a:noFill/>
          </a:ln>
          <a:effectLst/>
        </c:spPr>
      </c:pivotFmt>
      <c:pivotFmt>
        <c:idx val="580"/>
        <c:spPr>
          <a:solidFill>
            <a:schemeClr val="accent1"/>
          </a:solidFill>
          <a:ln>
            <a:noFill/>
          </a:ln>
          <a:effectLst/>
        </c:spPr>
      </c:pivotFmt>
      <c:pivotFmt>
        <c:idx val="581"/>
        <c:spPr>
          <a:solidFill>
            <a:schemeClr val="accent1"/>
          </a:solidFill>
          <a:ln>
            <a:noFill/>
          </a:ln>
          <a:effectLst/>
        </c:spPr>
      </c:pivotFmt>
      <c:pivotFmt>
        <c:idx val="582"/>
        <c:spPr>
          <a:solidFill>
            <a:schemeClr val="accent1"/>
          </a:solidFill>
          <a:ln>
            <a:noFill/>
          </a:ln>
          <a:effectLst/>
        </c:spPr>
      </c:pivotFmt>
      <c:pivotFmt>
        <c:idx val="583"/>
        <c:spPr>
          <a:solidFill>
            <a:schemeClr val="accent1"/>
          </a:solidFill>
          <a:ln>
            <a:noFill/>
          </a:ln>
          <a:effectLst/>
        </c:spPr>
      </c:pivotFmt>
      <c:pivotFmt>
        <c:idx val="584"/>
        <c:spPr>
          <a:solidFill>
            <a:schemeClr val="accent1"/>
          </a:solidFill>
          <a:ln>
            <a:noFill/>
          </a:ln>
          <a:effectLst/>
        </c:spPr>
      </c:pivotFmt>
      <c:pivotFmt>
        <c:idx val="585"/>
        <c:spPr>
          <a:solidFill>
            <a:schemeClr val="accent1"/>
          </a:solidFill>
          <a:ln>
            <a:noFill/>
          </a:ln>
          <a:effectLst/>
        </c:spPr>
      </c:pivotFmt>
      <c:pivotFmt>
        <c:idx val="586"/>
        <c:spPr>
          <a:solidFill>
            <a:schemeClr val="accent1"/>
          </a:solidFill>
          <a:ln>
            <a:noFill/>
          </a:ln>
          <a:effectLst/>
        </c:spPr>
      </c:pivotFmt>
      <c:pivotFmt>
        <c:idx val="587"/>
        <c:spPr>
          <a:solidFill>
            <a:schemeClr val="accent1"/>
          </a:solidFill>
          <a:ln>
            <a:noFill/>
          </a:ln>
          <a:effectLst/>
        </c:spPr>
      </c:pivotFmt>
      <c:pivotFmt>
        <c:idx val="588"/>
        <c:spPr>
          <a:solidFill>
            <a:schemeClr val="accent1"/>
          </a:solidFill>
          <a:ln>
            <a:noFill/>
          </a:ln>
          <a:effectLst/>
        </c:spPr>
      </c:pivotFmt>
      <c:pivotFmt>
        <c:idx val="589"/>
        <c:spPr>
          <a:solidFill>
            <a:schemeClr val="accent1"/>
          </a:solidFill>
          <a:ln>
            <a:noFill/>
          </a:ln>
          <a:effectLst/>
        </c:spPr>
      </c:pivotFmt>
      <c:pivotFmt>
        <c:idx val="590"/>
        <c:spPr>
          <a:solidFill>
            <a:schemeClr val="accent1"/>
          </a:solidFill>
          <a:ln>
            <a:noFill/>
          </a:ln>
          <a:effectLst/>
        </c:spPr>
      </c:pivotFmt>
      <c:pivotFmt>
        <c:idx val="591"/>
        <c:spPr>
          <a:solidFill>
            <a:schemeClr val="accent1"/>
          </a:solidFill>
          <a:ln>
            <a:noFill/>
          </a:ln>
          <a:effectLst/>
        </c:spPr>
      </c:pivotFmt>
      <c:pivotFmt>
        <c:idx val="592"/>
        <c:spPr>
          <a:solidFill>
            <a:schemeClr val="accent1"/>
          </a:solidFill>
          <a:ln>
            <a:noFill/>
          </a:ln>
          <a:effectLst/>
        </c:spPr>
      </c:pivotFmt>
      <c:pivotFmt>
        <c:idx val="593"/>
        <c:spPr>
          <a:solidFill>
            <a:schemeClr val="accent1"/>
          </a:solidFill>
          <a:ln>
            <a:noFill/>
          </a:ln>
          <a:effectLst/>
        </c:spPr>
      </c:pivotFmt>
      <c:pivotFmt>
        <c:idx val="594"/>
        <c:spPr>
          <a:solidFill>
            <a:schemeClr val="accent1"/>
          </a:solidFill>
          <a:ln>
            <a:noFill/>
          </a:ln>
          <a:effectLst/>
        </c:spPr>
      </c:pivotFmt>
      <c:pivotFmt>
        <c:idx val="595"/>
        <c:spPr>
          <a:solidFill>
            <a:schemeClr val="accent1"/>
          </a:solidFill>
          <a:ln>
            <a:noFill/>
          </a:ln>
          <a:effectLst/>
        </c:spPr>
      </c:pivotFmt>
      <c:pivotFmt>
        <c:idx val="596"/>
        <c:spPr>
          <a:solidFill>
            <a:schemeClr val="accent1"/>
          </a:solidFill>
          <a:ln>
            <a:noFill/>
          </a:ln>
          <a:effectLst/>
        </c:spPr>
      </c:pivotFmt>
      <c:pivotFmt>
        <c:idx val="597"/>
        <c:spPr>
          <a:solidFill>
            <a:schemeClr val="accent1"/>
          </a:solidFill>
          <a:ln>
            <a:noFill/>
          </a:ln>
          <a:effectLst/>
        </c:spPr>
      </c:pivotFmt>
      <c:pivotFmt>
        <c:idx val="598"/>
        <c:spPr>
          <a:solidFill>
            <a:schemeClr val="accent1"/>
          </a:solidFill>
          <a:ln>
            <a:noFill/>
          </a:ln>
          <a:effectLst/>
        </c:spPr>
      </c:pivotFmt>
      <c:pivotFmt>
        <c:idx val="599"/>
        <c:spPr>
          <a:solidFill>
            <a:schemeClr val="accent1"/>
          </a:solidFill>
          <a:ln>
            <a:noFill/>
          </a:ln>
          <a:effectLst/>
        </c:spPr>
      </c:pivotFmt>
      <c:pivotFmt>
        <c:idx val="600"/>
        <c:spPr>
          <a:solidFill>
            <a:schemeClr val="accent1"/>
          </a:solidFill>
          <a:ln>
            <a:noFill/>
          </a:ln>
          <a:effectLst/>
        </c:spPr>
      </c:pivotFmt>
      <c:pivotFmt>
        <c:idx val="601"/>
        <c:spPr>
          <a:solidFill>
            <a:schemeClr val="accent1"/>
          </a:solidFill>
          <a:ln>
            <a:noFill/>
          </a:ln>
          <a:effectLst/>
        </c:spPr>
      </c:pivotFmt>
      <c:pivotFmt>
        <c:idx val="602"/>
        <c:spPr>
          <a:solidFill>
            <a:schemeClr val="accent1"/>
          </a:solidFill>
          <a:ln>
            <a:noFill/>
          </a:ln>
          <a:effectLst/>
        </c:spPr>
      </c:pivotFmt>
      <c:pivotFmt>
        <c:idx val="603"/>
        <c:spPr>
          <a:solidFill>
            <a:schemeClr val="accent1"/>
          </a:solidFill>
          <a:ln>
            <a:noFill/>
          </a:ln>
          <a:effectLst/>
        </c:spPr>
      </c:pivotFmt>
      <c:pivotFmt>
        <c:idx val="604"/>
        <c:spPr>
          <a:solidFill>
            <a:schemeClr val="accent1"/>
          </a:solidFill>
          <a:ln>
            <a:noFill/>
          </a:ln>
          <a:effectLst/>
        </c:spPr>
      </c:pivotFmt>
      <c:pivotFmt>
        <c:idx val="605"/>
        <c:spPr>
          <a:solidFill>
            <a:schemeClr val="accent1"/>
          </a:solidFill>
          <a:ln>
            <a:noFill/>
          </a:ln>
          <a:effectLst/>
        </c:spPr>
      </c:pivotFmt>
      <c:pivotFmt>
        <c:idx val="606"/>
        <c:spPr>
          <a:solidFill>
            <a:schemeClr val="accent1"/>
          </a:solidFill>
          <a:ln>
            <a:noFill/>
          </a:ln>
          <a:effectLst/>
        </c:spPr>
      </c:pivotFmt>
      <c:pivotFmt>
        <c:idx val="607"/>
        <c:spPr>
          <a:solidFill>
            <a:schemeClr val="accent1"/>
          </a:solidFill>
          <a:ln>
            <a:noFill/>
          </a:ln>
          <a:effectLst/>
        </c:spPr>
      </c:pivotFmt>
      <c:pivotFmt>
        <c:idx val="608"/>
        <c:spPr>
          <a:solidFill>
            <a:schemeClr val="accent1"/>
          </a:solidFill>
          <a:ln>
            <a:noFill/>
          </a:ln>
          <a:effectLst/>
        </c:spPr>
      </c:pivotFmt>
      <c:pivotFmt>
        <c:idx val="609"/>
        <c:spPr>
          <a:solidFill>
            <a:schemeClr val="accent1"/>
          </a:solidFill>
          <a:ln>
            <a:noFill/>
          </a:ln>
          <a:effectLst/>
        </c:spPr>
      </c:pivotFmt>
      <c:pivotFmt>
        <c:idx val="610"/>
        <c:spPr>
          <a:solidFill>
            <a:schemeClr val="accent1"/>
          </a:solidFill>
          <a:ln>
            <a:noFill/>
          </a:ln>
          <a:effectLst/>
        </c:spPr>
      </c:pivotFmt>
      <c:pivotFmt>
        <c:idx val="611"/>
        <c:spPr>
          <a:solidFill>
            <a:schemeClr val="accent1"/>
          </a:solidFill>
          <a:ln>
            <a:noFill/>
          </a:ln>
          <a:effectLst/>
        </c:spPr>
      </c:pivotFmt>
      <c:pivotFmt>
        <c:idx val="612"/>
        <c:spPr>
          <a:solidFill>
            <a:schemeClr val="accent1"/>
          </a:solidFill>
          <a:ln>
            <a:noFill/>
          </a:ln>
          <a:effectLst/>
        </c:spPr>
      </c:pivotFmt>
      <c:pivotFmt>
        <c:idx val="613"/>
        <c:spPr>
          <a:solidFill>
            <a:schemeClr val="accent1"/>
          </a:solidFill>
          <a:ln>
            <a:noFill/>
          </a:ln>
          <a:effectLst/>
        </c:spPr>
      </c:pivotFmt>
      <c:pivotFmt>
        <c:idx val="614"/>
        <c:spPr>
          <a:solidFill>
            <a:schemeClr val="accent1"/>
          </a:solidFill>
          <a:ln>
            <a:noFill/>
          </a:ln>
          <a:effectLst/>
        </c:spPr>
      </c:pivotFmt>
      <c:pivotFmt>
        <c:idx val="615"/>
        <c:spPr>
          <a:solidFill>
            <a:schemeClr val="accent1"/>
          </a:solidFill>
          <a:ln>
            <a:noFill/>
          </a:ln>
          <a:effectLst/>
        </c:spPr>
      </c:pivotFmt>
      <c:pivotFmt>
        <c:idx val="616"/>
        <c:spPr>
          <a:solidFill>
            <a:schemeClr val="accent1"/>
          </a:solidFill>
          <a:ln>
            <a:noFill/>
          </a:ln>
          <a:effectLst/>
        </c:spPr>
      </c:pivotFmt>
      <c:pivotFmt>
        <c:idx val="617"/>
        <c:spPr>
          <a:solidFill>
            <a:schemeClr val="accent1"/>
          </a:solidFill>
          <a:ln>
            <a:noFill/>
          </a:ln>
          <a:effectLst/>
        </c:spPr>
      </c:pivotFmt>
      <c:pivotFmt>
        <c:idx val="618"/>
        <c:spPr>
          <a:solidFill>
            <a:schemeClr val="accent1"/>
          </a:solidFill>
          <a:ln>
            <a:noFill/>
          </a:ln>
          <a:effectLst/>
        </c:spPr>
      </c:pivotFmt>
      <c:pivotFmt>
        <c:idx val="619"/>
        <c:spPr>
          <a:solidFill>
            <a:schemeClr val="accent1"/>
          </a:solidFill>
          <a:ln>
            <a:noFill/>
          </a:ln>
          <a:effectLst/>
        </c:spPr>
      </c:pivotFmt>
      <c:pivotFmt>
        <c:idx val="620"/>
        <c:spPr>
          <a:solidFill>
            <a:schemeClr val="accent1"/>
          </a:solidFill>
          <a:ln>
            <a:noFill/>
          </a:ln>
          <a:effectLst/>
        </c:spPr>
      </c:pivotFmt>
      <c:pivotFmt>
        <c:idx val="621"/>
        <c:spPr>
          <a:solidFill>
            <a:schemeClr val="accent1"/>
          </a:solidFill>
          <a:ln>
            <a:noFill/>
          </a:ln>
          <a:effectLst/>
        </c:spPr>
      </c:pivotFmt>
      <c:pivotFmt>
        <c:idx val="622"/>
        <c:spPr>
          <a:solidFill>
            <a:schemeClr val="accent1"/>
          </a:solidFill>
          <a:ln>
            <a:noFill/>
          </a:ln>
          <a:effectLst/>
        </c:spPr>
      </c:pivotFmt>
      <c:pivotFmt>
        <c:idx val="623"/>
        <c:spPr>
          <a:solidFill>
            <a:schemeClr val="accent1"/>
          </a:solidFill>
          <a:ln>
            <a:noFill/>
          </a:ln>
          <a:effectLst/>
        </c:spPr>
      </c:pivotFmt>
      <c:pivotFmt>
        <c:idx val="624"/>
        <c:spPr>
          <a:solidFill>
            <a:schemeClr val="accent1"/>
          </a:solidFill>
          <a:ln>
            <a:noFill/>
          </a:ln>
          <a:effectLst/>
        </c:spPr>
      </c:pivotFmt>
      <c:pivotFmt>
        <c:idx val="625"/>
        <c:spPr>
          <a:solidFill>
            <a:schemeClr val="accent1"/>
          </a:solidFill>
          <a:ln>
            <a:noFill/>
          </a:ln>
          <a:effectLst/>
        </c:spPr>
      </c:pivotFmt>
      <c:pivotFmt>
        <c:idx val="626"/>
        <c:spPr>
          <a:solidFill>
            <a:schemeClr val="accent1"/>
          </a:solidFill>
          <a:ln>
            <a:noFill/>
          </a:ln>
          <a:effectLst/>
        </c:spPr>
      </c:pivotFmt>
      <c:pivotFmt>
        <c:idx val="627"/>
        <c:spPr>
          <a:solidFill>
            <a:schemeClr val="accent1"/>
          </a:solidFill>
          <a:ln>
            <a:noFill/>
          </a:ln>
          <a:effectLst/>
        </c:spPr>
      </c:pivotFmt>
      <c:pivotFmt>
        <c:idx val="628"/>
        <c:spPr>
          <a:solidFill>
            <a:schemeClr val="accent1"/>
          </a:solidFill>
          <a:ln>
            <a:noFill/>
          </a:ln>
          <a:effectLst/>
        </c:spPr>
      </c:pivotFmt>
      <c:pivotFmt>
        <c:idx val="629"/>
        <c:spPr>
          <a:solidFill>
            <a:schemeClr val="accent1"/>
          </a:solidFill>
          <a:ln>
            <a:noFill/>
          </a:ln>
          <a:effectLst/>
        </c:spPr>
      </c:pivotFmt>
      <c:pivotFmt>
        <c:idx val="630"/>
        <c:spPr>
          <a:solidFill>
            <a:schemeClr val="accent1"/>
          </a:solidFill>
          <a:ln>
            <a:noFill/>
          </a:ln>
          <a:effectLst/>
        </c:spPr>
      </c:pivotFmt>
      <c:pivotFmt>
        <c:idx val="631"/>
        <c:spPr>
          <a:solidFill>
            <a:schemeClr val="accent1"/>
          </a:solidFill>
          <a:ln>
            <a:noFill/>
          </a:ln>
          <a:effectLst/>
        </c:spPr>
      </c:pivotFmt>
      <c:pivotFmt>
        <c:idx val="632"/>
        <c:spPr>
          <a:solidFill>
            <a:schemeClr val="accent1"/>
          </a:solidFill>
          <a:ln>
            <a:noFill/>
          </a:ln>
          <a:effectLst/>
        </c:spPr>
      </c:pivotFmt>
      <c:pivotFmt>
        <c:idx val="633"/>
        <c:spPr>
          <a:solidFill>
            <a:schemeClr val="accent1"/>
          </a:solidFill>
          <a:ln>
            <a:noFill/>
          </a:ln>
          <a:effectLst/>
        </c:spPr>
      </c:pivotFmt>
      <c:pivotFmt>
        <c:idx val="634"/>
        <c:spPr>
          <a:solidFill>
            <a:schemeClr val="accent1"/>
          </a:solidFill>
          <a:ln>
            <a:noFill/>
          </a:ln>
          <a:effectLst/>
        </c:spPr>
      </c:pivotFmt>
      <c:pivotFmt>
        <c:idx val="635"/>
        <c:spPr>
          <a:solidFill>
            <a:schemeClr val="accent1"/>
          </a:solidFill>
          <a:ln>
            <a:noFill/>
          </a:ln>
          <a:effectLst/>
        </c:spPr>
      </c:pivotFmt>
      <c:pivotFmt>
        <c:idx val="636"/>
        <c:spPr>
          <a:solidFill>
            <a:schemeClr val="accent1"/>
          </a:solidFill>
          <a:ln>
            <a:noFill/>
          </a:ln>
          <a:effectLst/>
        </c:spPr>
      </c:pivotFmt>
      <c:pivotFmt>
        <c:idx val="637"/>
        <c:spPr>
          <a:solidFill>
            <a:schemeClr val="accent1"/>
          </a:solidFill>
          <a:ln>
            <a:noFill/>
          </a:ln>
          <a:effectLst/>
        </c:spPr>
      </c:pivotFmt>
      <c:pivotFmt>
        <c:idx val="638"/>
        <c:spPr>
          <a:solidFill>
            <a:schemeClr val="accent1"/>
          </a:solidFill>
          <a:ln>
            <a:noFill/>
          </a:ln>
          <a:effectLst/>
        </c:spPr>
      </c:pivotFmt>
      <c:pivotFmt>
        <c:idx val="639"/>
        <c:spPr>
          <a:solidFill>
            <a:schemeClr val="accent1"/>
          </a:solidFill>
          <a:ln>
            <a:noFill/>
          </a:ln>
          <a:effectLst/>
        </c:spPr>
      </c:pivotFmt>
      <c:pivotFmt>
        <c:idx val="640"/>
        <c:spPr>
          <a:solidFill>
            <a:schemeClr val="accent1"/>
          </a:solidFill>
          <a:ln>
            <a:noFill/>
          </a:ln>
          <a:effectLst/>
        </c:spPr>
      </c:pivotFmt>
      <c:pivotFmt>
        <c:idx val="641"/>
        <c:spPr>
          <a:solidFill>
            <a:schemeClr val="accent1"/>
          </a:solidFill>
          <a:ln>
            <a:noFill/>
          </a:ln>
          <a:effectLst/>
        </c:spPr>
      </c:pivotFmt>
      <c:pivotFmt>
        <c:idx val="642"/>
        <c:spPr>
          <a:solidFill>
            <a:schemeClr val="accent1"/>
          </a:solidFill>
          <a:ln>
            <a:noFill/>
          </a:ln>
          <a:effectLst/>
        </c:spPr>
      </c:pivotFmt>
      <c:pivotFmt>
        <c:idx val="643"/>
        <c:spPr>
          <a:solidFill>
            <a:schemeClr val="accent1"/>
          </a:solidFill>
          <a:ln>
            <a:noFill/>
          </a:ln>
          <a:effectLst/>
        </c:spPr>
      </c:pivotFmt>
      <c:pivotFmt>
        <c:idx val="644"/>
        <c:spPr>
          <a:solidFill>
            <a:schemeClr val="accent1"/>
          </a:solidFill>
          <a:ln>
            <a:noFill/>
          </a:ln>
          <a:effectLst/>
        </c:spPr>
      </c:pivotFmt>
      <c:pivotFmt>
        <c:idx val="645"/>
        <c:spPr>
          <a:solidFill>
            <a:schemeClr val="accent1"/>
          </a:solidFill>
          <a:ln>
            <a:noFill/>
          </a:ln>
          <a:effectLst/>
        </c:spPr>
      </c:pivotFmt>
      <c:pivotFmt>
        <c:idx val="646"/>
        <c:spPr>
          <a:solidFill>
            <a:schemeClr val="accent1"/>
          </a:solidFill>
          <a:ln>
            <a:noFill/>
          </a:ln>
          <a:effectLst/>
        </c:spPr>
      </c:pivotFmt>
      <c:pivotFmt>
        <c:idx val="647"/>
        <c:spPr>
          <a:solidFill>
            <a:schemeClr val="accent1"/>
          </a:solidFill>
          <a:ln>
            <a:noFill/>
          </a:ln>
          <a:effectLst/>
        </c:spPr>
      </c:pivotFmt>
      <c:pivotFmt>
        <c:idx val="648"/>
        <c:spPr>
          <a:solidFill>
            <a:schemeClr val="accent1"/>
          </a:solidFill>
          <a:ln>
            <a:noFill/>
          </a:ln>
          <a:effectLst/>
        </c:spPr>
      </c:pivotFmt>
      <c:pivotFmt>
        <c:idx val="649"/>
        <c:spPr>
          <a:solidFill>
            <a:schemeClr val="accent1"/>
          </a:solidFill>
          <a:ln>
            <a:noFill/>
          </a:ln>
          <a:effectLst/>
        </c:spPr>
      </c:pivotFmt>
      <c:pivotFmt>
        <c:idx val="650"/>
        <c:spPr>
          <a:solidFill>
            <a:schemeClr val="accent1"/>
          </a:solidFill>
          <a:ln>
            <a:noFill/>
          </a:ln>
          <a:effectLst/>
        </c:spPr>
      </c:pivotFmt>
      <c:pivotFmt>
        <c:idx val="651"/>
        <c:spPr>
          <a:solidFill>
            <a:schemeClr val="accent1"/>
          </a:solidFill>
          <a:ln>
            <a:noFill/>
          </a:ln>
          <a:effectLst/>
        </c:spPr>
      </c:pivotFmt>
      <c:pivotFmt>
        <c:idx val="652"/>
        <c:spPr>
          <a:solidFill>
            <a:schemeClr val="accent1"/>
          </a:solidFill>
          <a:ln>
            <a:noFill/>
          </a:ln>
          <a:effectLst/>
        </c:spPr>
      </c:pivotFmt>
      <c:pivotFmt>
        <c:idx val="653"/>
        <c:spPr>
          <a:solidFill>
            <a:schemeClr val="accent1"/>
          </a:solidFill>
          <a:ln>
            <a:noFill/>
          </a:ln>
          <a:effectLst/>
        </c:spPr>
      </c:pivotFmt>
      <c:pivotFmt>
        <c:idx val="654"/>
        <c:spPr>
          <a:solidFill>
            <a:schemeClr val="accent1"/>
          </a:solidFill>
          <a:ln>
            <a:noFill/>
          </a:ln>
          <a:effectLst/>
        </c:spPr>
      </c:pivotFmt>
      <c:pivotFmt>
        <c:idx val="655"/>
        <c:spPr>
          <a:solidFill>
            <a:schemeClr val="accent1"/>
          </a:solidFill>
          <a:ln>
            <a:noFill/>
          </a:ln>
          <a:effectLst/>
        </c:spPr>
      </c:pivotFmt>
      <c:pivotFmt>
        <c:idx val="656"/>
        <c:spPr>
          <a:solidFill>
            <a:schemeClr val="accent1"/>
          </a:solidFill>
          <a:ln>
            <a:noFill/>
          </a:ln>
          <a:effectLst/>
        </c:spPr>
      </c:pivotFmt>
      <c:pivotFmt>
        <c:idx val="657"/>
        <c:spPr>
          <a:solidFill>
            <a:schemeClr val="accent1"/>
          </a:solidFill>
          <a:ln>
            <a:noFill/>
          </a:ln>
          <a:effectLst/>
        </c:spPr>
      </c:pivotFmt>
      <c:pivotFmt>
        <c:idx val="658"/>
        <c:spPr>
          <a:solidFill>
            <a:schemeClr val="accent1"/>
          </a:solidFill>
          <a:ln>
            <a:noFill/>
          </a:ln>
          <a:effectLst/>
        </c:spPr>
      </c:pivotFmt>
      <c:pivotFmt>
        <c:idx val="659"/>
        <c:spPr>
          <a:solidFill>
            <a:schemeClr val="accent1"/>
          </a:solidFill>
          <a:ln>
            <a:noFill/>
          </a:ln>
          <a:effectLst/>
        </c:spPr>
      </c:pivotFmt>
      <c:pivotFmt>
        <c:idx val="660"/>
        <c:spPr>
          <a:solidFill>
            <a:schemeClr val="accent1"/>
          </a:solidFill>
          <a:ln>
            <a:noFill/>
          </a:ln>
          <a:effectLst/>
        </c:spPr>
      </c:pivotFmt>
      <c:pivotFmt>
        <c:idx val="661"/>
        <c:spPr>
          <a:solidFill>
            <a:schemeClr val="accent1"/>
          </a:solidFill>
          <a:ln>
            <a:noFill/>
          </a:ln>
          <a:effectLst/>
        </c:spPr>
      </c:pivotFmt>
      <c:pivotFmt>
        <c:idx val="662"/>
        <c:spPr>
          <a:solidFill>
            <a:schemeClr val="accent1"/>
          </a:solidFill>
          <a:ln>
            <a:noFill/>
          </a:ln>
          <a:effectLst/>
        </c:spPr>
      </c:pivotFmt>
      <c:pivotFmt>
        <c:idx val="663"/>
        <c:spPr>
          <a:solidFill>
            <a:schemeClr val="accent1"/>
          </a:solidFill>
          <a:ln>
            <a:noFill/>
          </a:ln>
          <a:effectLst/>
        </c:spPr>
      </c:pivotFmt>
      <c:pivotFmt>
        <c:idx val="664"/>
        <c:spPr>
          <a:solidFill>
            <a:schemeClr val="accent1"/>
          </a:solidFill>
          <a:ln>
            <a:noFill/>
          </a:ln>
          <a:effectLst/>
        </c:spPr>
      </c:pivotFmt>
      <c:pivotFmt>
        <c:idx val="665"/>
        <c:spPr>
          <a:solidFill>
            <a:schemeClr val="accent1"/>
          </a:solidFill>
          <a:ln>
            <a:noFill/>
          </a:ln>
          <a:effectLst/>
        </c:spPr>
      </c:pivotFmt>
      <c:pivotFmt>
        <c:idx val="666"/>
        <c:spPr>
          <a:solidFill>
            <a:schemeClr val="accent1"/>
          </a:solidFill>
          <a:ln>
            <a:noFill/>
          </a:ln>
          <a:effectLst/>
        </c:spPr>
      </c:pivotFmt>
      <c:pivotFmt>
        <c:idx val="667"/>
        <c:spPr>
          <a:solidFill>
            <a:schemeClr val="accent1"/>
          </a:solidFill>
          <a:ln>
            <a:noFill/>
          </a:ln>
          <a:effectLst/>
        </c:spPr>
      </c:pivotFmt>
      <c:pivotFmt>
        <c:idx val="668"/>
        <c:spPr>
          <a:solidFill>
            <a:schemeClr val="accent1"/>
          </a:solidFill>
          <a:ln>
            <a:noFill/>
          </a:ln>
          <a:effectLst/>
        </c:spPr>
      </c:pivotFmt>
      <c:pivotFmt>
        <c:idx val="669"/>
        <c:spPr>
          <a:solidFill>
            <a:schemeClr val="accent1"/>
          </a:solidFill>
          <a:ln>
            <a:noFill/>
          </a:ln>
          <a:effectLst/>
        </c:spPr>
      </c:pivotFmt>
      <c:pivotFmt>
        <c:idx val="670"/>
        <c:spPr>
          <a:solidFill>
            <a:schemeClr val="accent1"/>
          </a:solidFill>
          <a:ln>
            <a:noFill/>
          </a:ln>
          <a:effectLst/>
        </c:spPr>
      </c:pivotFmt>
      <c:pivotFmt>
        <c:idx val="671"/>
        <c:spPr>
          <a:solidFill>
            <a:schemeClr val="accent1"/>
          </a:solidFill>
          <a:ln>
            <a:noFill/>
          </a:ln>
          <a:effectLst/>
        </c:spPr>
      </c:pivotFmt>
      <c:pivotFmt>
        <c:idx val="672"/>
        <c:spPr>
          <a:solidFill>
            <a:schemeClr val="accent1"/>
          </a:solidFill>
          <a:ln>
            <a:noFill/>
          </a:ln>
          <a:effectLst/>
        </c:spPr>
      </c:pivotFmt>
      <c:pivotFmt>
        <c:idx val="673"/>
        <c:spPr>
          <a:solidFill>
            <a:schemeClr val="accent1"/>
          </a:solidFill>
          <a:ln>
            <a:noFill/>
          </a:ln>
          <a:effectLst/>
        </c:spPr>
      </c:pivotFmt>
      <c:pivotFmt>
        <c:idx val="674"/>
        <c:spPr>
          <a:solidFill>
            <a:schemeClr val="accent1"/>
          </a:solidFill>
          <a:ln>
            <a:noFill/>
          </a:ln>
          <a:effectLst/>
        </c:spPr>
      </c:pivotFmt>
      <c:pivotFmt>
        <c:idx val="675"/>
        <c:spPr>
          <a:solidFill>
            <a:schemeClr val="accent1"/>
          </a:solidFill>
          <a:ln>
            <a:noFill/>
          </a:ln>
          <a:effectLst/>
        </c:spPr>
      </c:pivotFmt>
      <c:pivotFmt>
        <c:idx val="676"/>
        <c:spPr>
          <a:solidFill>
            <a:schemeClr val="accent1"/>
          </a:solidFill>
          <a:ln>
            <a:noFill/>
          </a:ln>
          <a:effectLst/>
        </c:spPr>
      </c:pivotFmt>
      <c:pivotFmt>
        <c:idx val="677"/>
        <c:spPr>
          <a:solidFill>
            <a:schemeClr val="accent1"/>
          </a:solidFill>
          <a:ln>
            <a:noFill/>
          </a:ln>
          <a:effectLst/>
        </c:spPr>
      </c:pivotFmt>
      <c:pivotFmt>
        <c:idx val="678"/>
        <c:spPr>
          <a:solidFill>
            <a:schemeClr val="accent1"/>
          </a:solidFill>
          <a:ln>
            <a:noFill/>
          </a:ln>
          <a:effectLst/>
        </c:spPr>
      </c:pivotFmt>
      <c:pivotFmt>
        <c:idx val="679"/>
        <c:spPr>
          <a:solidFill>
            <a:schemeClr val="accent1"/>
          </a:solidFill>
          <a:ln>
            <a:noFill/>
          </a:ln>
          <a:effectLst/>
        </c:spPr>
      </c:pivotFmt>
      <c:pivotFmt>
        <c:idx val="680"/>
        <c:spPr>
          <a:solidFill>
            <a:schemeClr val="accent1"/>
          </a:solidFill>
          <a:ln>
            <a:noFill/>
          </a:ln>
          <a:effectLst/>
        </c:spPr>
      </c:pivotFmt>
      <c:pivotFmt>
        <c:idx val="681"/>
        <c:spPr>
          <a:solidFill>
            <a:schemeClr val="accent1"/>
          </a:solidFill>
          <a:ln>
            <a:noFill/>
          </a:ln>
          <a:effectLst/>
        </c:spPr>
      </c:pivotFmt>
      <c:pivotFmt>
        <c:idx val="682"/>
        <c:spPr>
          <a:solidFill>
            <a:schemeClr val="accent1"/>
          </a:solidFill>
          <a:ln>
            <a:noFill/>
          </a:ln>
          <a:effectLst/>
        </c:spPr>
      </c:pivotFmt>
      <c:pivotFmt>
        <c:idx val="683"/>
        <c:spPr>
          <a:solidFill>
            <a:schemeClr val="accent1"/>
          </a:solidFill>
          <a:ln>
            <a:noFill/>
          </a:ln>
          <a:effectLst/>
        </c:spPr>
      </c:pivotFmt>
      <c:pivotFmt>
        <c:idx val="684"/>
        <c:spPr>
          <a:solidFill>
            <a:schemeClr val="accent1"/>
          </a:solidFill>
          <a:ln>
            <a:noFill/>
          </a:ln>
          <a:effectLst/>
        </c:spPr>
      </c:pivotFmt>
      <c:pivotFmt>
        <c:idx val="685"/>
        <c:spPr>
          <a:solidFill>
            <a:schemeClr val="accent1"/>
          </a:solidFill>
          <a:ln>
            <a:noFill/>
          </a:ln>
          <a:effectLst/>
        </c:spPr>
      </c:pivotFmt>
      <c:pivotFmt>
        <c:idx val="686"/>
        <c:spPr>
          <a:solidFill>
            <a:schemeClr val="accent1"/>
          </a:solidFill>
          <a:ln>
            <a:noFill/>
          </a:ln>
          <a:effectLst/>
        </c:spPr>
      </c:pivotFmt>
      <c:pivotFmt>
        <c:idx val="687"/>
        <c:spPr>
          <a:solidFill>
            <a:schemeClr val="accent1"/>
          </a:solidFill>
          <a:ln>
            <a:noFill/>
          </a:ln>
          <a:effectLst/>
        </c:spPr>
      </c:pivotFmt>
      <c:pivotFmt>
        <c:idx val="688"/>
        <c:spPr>
          <a:solidFill>
            <a:schemeClr val="accent1"/>
          </a:solidFill>
          <a:ln>
            <a:noFill/>
          </a:ln>
          <a:effectLst/>
        </c:spPr>
      </c:pivotFmt>
      <c:pivotFmt>
        <c:idx val="689"/>
        <c:spPr>
          <a:solidFill>
            <a:schemeClr val="accent1"/>
          </a:solidFill>
          <a:ln>
            <a:noFill/>
          </a:ln>
          <a:effectLst/>
        </c:spPr>
      </c:pivotFmt>
      <c:pivotFmt>
        <c:idx val="690"/>
        <c:spPr>
          <a:solidFill>
            <a:schemeClr val="accent1"/>
          </a:solidFill>
          <a:ln>
            <a:noFill/>
          </a:ln>
          <a:effectLst/>
        </c:spPr>
      </c:pivotFmt>
      <c:pivotFmt>
        <c:idx val="691"/>
        <c:spPr>
          <a:solidFill>
            <a:schemeClr val="accent1"/>
          </a:solidFill>
          <a:ln>
            <a:noFill/>
          </a:ln>
          <a:effectLst/>
        </c:spPr>
      </c:pivotFmt>
      <c:pivotFmt>
        <c:idx val="692"/>
        <c:spPr>
          <a:solidFill>
            <a:schemeClr val="accent1"/>
          </a:solidFill>
          <a:ln>
            <a:noFill/>
          </a:ln>
          <a:effectLst/>
        </c:spPr>
      </c:pivotFmt>
      <c:pivotFmt>
        <c:idx val="693"/>
        <c:spPr>
          <a:solidFill>
            <a:schemeClr val="accent1"/>
          </a:solidFill>
          <a:ln>
            <a:noFill/>
          </a:ln>
          <a:effectLst/>
        </c:spPr>
      </c:pivotFmt>
      <c:pivotFmt>
        <c:idx val="694"/>
        <c:spPr>
          <a:solidFill>
            <a:schemeClr val="accent1"/>
          </a:solidFill>
          <a:ln>
            <a:noFill/>
          </a:ln>
          <a:effectLst/>
        </c:spPr>
      </c:pivotFmt>
      <c:pivotFmt>
        <c:idx val="695"/>
        <c:spPr>
          <a:solidFill>
            <a:schemeClr val="accent1"/>
          </a:solidFill>
          <a:ln>
            <a:noFill/>
          </a:ln>
          <a:effectLst/>
        </c:spPr>
      </c:pivotFmt>
      <c:pivotFmt>
        <c:idx val="696"/>
        <c:spPr>
          <a:solidFill>
            <a:schemeClr val="accent1"/>
          </a:solidFill>
          <a:ln>
            <a:noFill/>
          </a:ln>
          <a:effectLst/>
        </c:spPr>
      </c:pivotFmt>
      <c:pivotFmt>
        <c:idx val="697"/>
        <c:spPr>
          <a:solidFill>
            <a:schemeClr val="accent1"/>
          </a:solidFill>
          <a:ln>
            <a:noFill/>
          </a:ln>
          <a:effectLst/>
        </c:spPr>
      </c:pivotFmt>
      <c:pivotFmt>
        <c:idx val="698"/>
        <c:spPr>
          <a:solidFill>
            <a:schemeClr val="accent1"/>
          </a:solidFill>
          <a:ln>
            <a:noFill/>
          </a:ln>
          <a:effectLst/>
        </c:spPr>
      </c:pivotFmt>
      <c:pivotFmt>
        <c:idx val="699"/>
        <c:spPr>
          <a:solidFill>
            <a:schemeClr val="accent1"/>
          </a:solidFill>
          <a:ln>
            <a:noFill/>
          </a:ln>
          <a:effectLst/>
        </c:spPr>
      </c:pivotFmt>
      <c:pivotFmt>
        <c:idx val="700"/>
        <c:spPr>
          <a:solidFill>
            <a:schemeClr val="accent1"/>
          </a:solidFill>
          <a:ln>
            <a:noFill/>
          </a:ln>
          <a:effectLst/>
        </c:spPr>
      </c:pivotFmt>
      <c:pivotFmt>
        <c:idx val="701"/>
        <c:spPr>
          <a:solidFill>
            <a:schemeClr val="accent1"/>
          </a:solidFill>
          <a:ln>
            <a:noFill/>
          </a:ln>
          <a:effectLst/>
        </c:spPr>
      </c:pivotFmt>
      <c:pivotFmt>
        <c:idx val="702"/>
        <c:spPr>
          <a:solidFill>
            <a:schemeClr val="accent1"/>
          </a:solidFill>
          <a:ln>
            <a:noFill/>
          </a:ln>
          <a:effectLst/>
        </c:spPr>
      </c:pivotFmt>
      <c:pivotFmt>
        <c:idx val="703"/>
        <c:spPr>
          <a:solidFill>
            <a:schemeClr val="accent1"/>
          </a:solidFill>
          <a:ln>
            <a:noFill/>
          </a:ln>
          <a:effectLst/>
        </c:spPr>
      </c:pivotFmt>
      <c:pivotFmt>
        <c:idx val="704"/>
        <c:spPr>
          <a:solidFill>
            <a:schemeClr val="accent1"/>
          </a:solidFill>
          <a:ln>
            <a:noFill/>
          </a:ln>
          <a:effectLst/>
        </c:spPr>
      </c:pivotFmt>
      <c:pivotFmt>
        <c:idx val="705"/>
        <c:spPr>
          <a:solidFill>
            <a:schemeClr val="accent1"/>
          </a:solidFill>
          <a:ln>
            <a:noFill/>
          </a:ln>
          <a:effectLst/>
        </c:spPr>
      </c:pivotFmt>
      <c:pivotFmt>
        <c:idx val="706"/>
        <c:spPr>
          <a:solidFill>
            <a:schemeClr val="accent1"/>
          </a:solidFill>
          <a:ln>
            <a:noFill/>
          </a:ln>
          <a:effectLst/>
        </c:spPr>
      </c:pivotFmt>
      <c:pivotFmt>
        <c:idx val="707"/>
        <c:spPr>
          <a:solidFill>
            <a:schemeClr val="accent1"/>
          </a:solidFill>
          <a:ln>
            <a:noFill/>
          </a:ln>
          <a:effectLst/>
        </c:spPr>
      </c:pivotFmt>
      <c:pivotFmt>
        <c:idx val="708"/>
        <c:spPr>
          <a:solidFill>
            <a:schemeClr val="accent1"/>
          </a:solidFill>
          <a:ln>
            <a:noFill/>
          </a:ln>
          <a:effectLst/>
        </c:spPr>
      </c:pivotFmt>
      <c:pivotFmt>
        <c:idx val="709"/>
        <c:spPr>
          <a:solidFill>
            <a:schemeClr val="accent1"/>
          </a:solidFill>
          <a:ln>
            <a:noFill/>
          </a:ln>
          <a:effectLst/>
        </c:spPr>
      </c:pivotFmt>
      <c:pivotFmt>
        <c:idx val="710"/>
        <c:spPr>
          <a:solidFill>
            <a:schemeClr val="accent1"/>
          </a:solidFill>
          <a:ln>
            <a:noFill/>
          </a:ln>
          <a:effectLst/>
        </c:spPr>
      </c:pivotFmt>
      <c:pivotFmt>
        <c:idx val="711"/>
        <c:spPr>
          <a:solidFill>
            <a:schemeClr val="accent1"/>
          </a:solidFill>
          <a:ln>
            <a:noFill/>
          </a:ln>
          <a:effectLst/>
        </c:spPr>
      </c:pivotFmt>
      <c:pivotFmt>
        <c:idx val="712"/>
        <c:spPr>
          <a:solidFill>
            <a:schemeClr val="accent1"/>
          </a:solidFill>
          <a:ln>
            <a:noFill/>
          </a:ln>
          <a:effectLst/>
        </c:spPr>
      </c:pivotFmt>
      <c:pivotFmt>
        <c:idx val="713"/>
        <c:spPr>
          <a:solidFill>
            <a:schemeClr val="accent1"/>
          </a:solidFill>
          <a:ln>
            <a:noFill/>
          </a:ln>
          <a:effectLst/>
        </c:spPr>
      </c:pivotFmt>
      <c:pivotFmt>
        <c:idx val="714"/>
        <c:spPr>
          <a:solidFill>
            <a:schemeClr val="accent1"/>
          </a:solidFill>
          <a:ln>
            <a:noFill/>
          </a:ln>
          <a:effectLst/>
        </c:spPr>
      </c:pivotFmt>
      <c:pivotFmt>
        <c:idx val="715"/>
        <c:spPr>
          <a:solidFill>
            <a:schemeClr val="accent1"/>
          </a:solidFill>
          <a:ln>
            <a:noFill/>
          </a:ln>
          <a:effectLst/>
        </c:spPr>
      </c:pivotFmt>
      <c:pivotFmt>
        <c:idx val="716"/>
        <c:spPr>
          <a:solidFill>
            <a:schemeClr val="accent1"/>
          </a:solidFill>
          <a:ln>
            <a:noFill/>
          </a:ln>
          <a:effectLst/>
        </c:spPr>
      </c:pivotFmt>
      <c:pivotFmt>
        <c:idx val="717"/>
        <c:spPr>
          <a:solidFill>
            <a:schemeClr val="accent1"/>
          </a:solidFill>
          <a:ln>
            <a:noFill/>
          </a:ln>
          <a:effectLst/>
        </c:spPr>
      </c:pivotFmt>
      <c:pivotFmt>
        <c:idx val="718"/>
        <c:spPr>
          <a:solidFill>
            <a:schemeClr val="accent1"/>
          </a:solidFill>
          <a:ln>
            <a:noFill/>
          </a:ln>
          <a:effectLst/>
        </c:spPr>
      </c:pivotFmt>
      <c:pivotFmt>
        <c:idx val="719"/>
        <c:spPr>
          <a:solidFill>
            <a:schemeClr val="accent1"/>
          </a:solidFill>
          <a:ln>
            <a:noFill/>
          </a:ln>
          <a:effectLst/>
        </c:spPr>
      </c:pivotFmt>
      <c:pivotFmt>
        <c:idx val="720"/>
        <c:spPr>
          <a:solidFill>
            <a:schemeClr val="accent1"/>
          </a:solidFill>
          <a:ln>
            <a:noFill/>
          </a:ln>
          <a:effectLst/>
        </c:spPr>
      </c:pivotFmt>
      <c:pivotFmt>
        <c:idx val="721"/>
        <c:spPr>
          <a:solidFill>
            <a:schemeClr val="accent1"/>
          </a:solidFill>
          <a:ln>
            <a:noFill/>
          </a:ln>
          <a:effectLst/>
        </c:spPr>
      </c:pivotFmt>
      <c:pivotFmt>
        <c:idx val="722"/>
        <c:spPr>
          <a:solidFill>
            <a:schemeClr val="accent1"/>
          </a:solidFill>
          <a:ln>
            <a:noFill/>
          </a:ln>
          <a:effectLst/>
        </c:spPr>
      </c:pivotFmt>
      <c:pivotFmt>
        <c:idx val="723"/>
        <c:spPr>
          <a:solidFill>
            <a:schemeClr val="accent1"/>
          </a:solidFill>
          <a:ln>
            <a:noFill/>
          </a:ln>
          <a:effectLst/>
        </c:spPr>
      </c:pivotFmt>
      <c:pivotFmt>
        <c:idx val="724"/>
        <c:spPr>
          <a:solidFill>
            <a:schemeClr val="accent1"/>
          </a:solidFill>
          <a:ln>
            <a:noFill/>
          </a:ln>
          <a:effectLst/>
        </c:spPr>
      </c:pivotFmt>
      <c:pivotFmt>
        <c:idx val="725"/>
        <c:spPr>
          <a:solidFill>
            <a:schemeClr val="accent1"/>
          </a:solidFill>
          <a:ln>
            <a:noFill/>
          </a:ln>
          <a:effectLst/>
        </c:spPr>
      </c:pivotFmt>
      <c:pivotFmt>
        <c:idx val="726"/>
        <c:spPr>
          <a:solidFill>
            <a:schemeClr val="accent1"/>
          </a:solidFill>
          <a:ln>
            <a:noFill/>
          </a:ln>
          <a:effectLst/>
        </c:spPr>
      </c:pivotFmt>
      <c:pivotFmt>
        <c:idx val="727"/>
        <c:spPr>
          <a:solidFill>
            <a:schemeClr val="accent1"/>
          </a:solidFill>
          <a:ln>
            <a:noFill/>
          </a:ln>
          <a:effectLst/>
        </c:spPr>
      </c:pivotFmt>
      <c:pivotFmt>
        <c:idx val="728"/>
        <c:spPr>
          <a:solidFill>
            <a:schemeClr val="accent1"/>
          </a:solidFill>
          <a:ln>
            <a:noFill/>
          </a:ln>
          <a:effectLst/>
        </c:spPr>
      </c:pivotFmt>
      <c:pivotFmt>
        <c:idx val="729"/>
        <c:spPr>
          <a:solidFill>
            <a:schemeClr val="accent1"/>
          </a:solidFill>
          <a:ln>
            <a:noFill/>
          </a:ln>
          <a:effectLst/>
        </c:spPr>
      </c:pivotFmt>
      <c:pivotFmt>
        <c:idx val="730"/>
        <c:spPr>
          <a:solidFill>
            <a:schemeClr val="accent1"/>
          </a:solidFill>
          <a:ln>
            <a:noFill/>
          </a:ln>
          <a:effectLst/>
        </c:spPr>
      </c:pivotFmt>
      <c:pivotFmt>
        <c:idx val="731"/>
        <c:spPr>
          <a:solidFill>
            <a:schemeClr val="accent1"/>
          </a:solidFill>
          <a:ln>
            <a:noFill/>
          </a:ln>
          <a:effectLst/>
        </c:spPr>
      </c:pivotFmt>
      <c:pivotFmt>
        <c:idx val="732"/>
        <c:spPr>
          <a:solidFill>
            <a:schemeClr val="accent1"/>
          </a:solidFill>
          <a:ln>
            <a:noFill/>
          </a:ln>
          <a:effectLst/>
        </c:spPr>
      </c:pivotFmt>
      <c:pivotFmt>
        <c:idx val="733"/>
        <c:spPr>
          <a:solidFill>
            <a:schemeClr val="accent1"/>
          </a:solidFill>
          <a:ln>
            <a:noFill/>
          </a:ln>
          <a:effectLst/>
        </c:spPr>
      </c:pivotFmt>
      <c:pivotFmt>
        <c:idx val="734"/>
        <c:spPr>
          <a:solidFill>
            <a:schemeClr val="accent1"/>
          </a:solidFill>
          <a:ln>
            <a:noFill/>
          </a:ln>
          <a:effectLst/>
        </c:spPr>
      </c:pivotFmt>
      <c:pivotFmt>
        <c:idx val="735"/>
        <c:spPr>
          <a:solidFill>
            <a:schemeClr val="accent1"/>
          </a:solidFill>
          <a:ln>
            <a:noFill/>
          </a:ln>
          <a:effectLst/>
        </c:spPr>
      </c:pivotFmt>
      <c:pivotFmt>
        <c:idx val="736"/>
        <c:spPr>
          <a:solidFill>
            <a:schemeClr val="accent1"/>
          </a:solidFill>
          <a:ln>
            <a:noFill/>
          </a:ln>
          <a:effectLst/>
        </c:spPr>
      </c:pivotFmt>
      <c:pivotFmt>
        <c:idx val="737"/>
        <c:spPr>
          <a:solidFill>
            <a:schemeClr val="accent1"/>
          </a:solidFill>
          <a:ln>
            <a:noFill/>
          </a:ln>
          <a:effectLst/>
        </c:spPr>
      </c:pivotFmt>
      <c:pivotFmt>
        <c:idx val="738"/>
        <c:spPr>
          <a:solidFill>
            <a:schemeClr val="accent1"/>
          </a:solidFill>
          <a:ln>
            <a:noFill/>
          </a:ln>
          <a:effectLst/>
        </c:spPr>
      </c:pivotFmt>
      <c:pivotFmt>
        <c:idx val="739"/>
        <c:spPr>
          <a:solidFill>
            <a:schemeClr val="accent1"/>
          </a:solidFill>
          <a:ln>
            <a:noFill/>
          </a:ln>
          <a:effectLst/>
        </c:spPr>
      </c:pivotFmt>
      <c:pivotFmt>
        <c:idx val="740"/>
        <c:spPr>
          <a:solidFill>
            <a:schemeClr val="accent1"/>
          </a:solidFill>
          <a:ln>
            <a:noFill/>
          </a:ln>
          <a:effectLst/>
        </c:spPr>
      </c:pivotFmt>
      <c:pivotFmt>
        <c:idx val="741"/>
        <c:spPr>
          <a:solidFill>
            <a:schemeClr val="accent1"/>
          </a:solidFill>
          <a:ln>
            <a:noFill/>
          </a:ln>
          <a:effectLst/>
        </c:spPr>
      </c:pivotFmt>
      <c:pivotFmt>
        <c:idx val="742"/>
        <c:spPr>
          <a:solidFill>
            <a:schemeClr val="accent1"/>
          </a:solidFill>
          <a:ln>
            <a:noFill/>
          </a:ln>
          <a:effectLst/>
        </c:spPr>
      </c:pivotFmt>
      <c:pivotFmt>
        <c:idx val="743"/>
        <c:spPr>
          <a:solidFill>
            <a:schemeClr val="accent1"/>
          </a:solidFill>
          <a:ln>
            <a:noFill/>
          </a:ln>
          <a:effectLst/>
        </c:spPr>
      </c:pivotFmt>
      <c:pivotFmt>
        <c:idx val="744"/>
        <c:spPr>
          <a:solidFill>
            <a:schemeClr val="accent1"/>
          </a:solidFill>
          <a:ln>
            <a:noFill/>
          </a:ln>
          <a:effectLst/>
        </c:spPr>
      </c:pivotFmt>
      <c:pivotFmt>
        <c:idx val="745"/>
        <c:spPr>
          <a:solidFill>
            <a:schemeClr val="accent1"/>
          </a:solidFill>
          <a:ln>
            <a:noFill/>
          </a:ln>
          <a:effectLst/>
        </c:spPr>
      </c:pivotFmt>
      <c:pivotFmt>
        <c:idx val="746"/>
        <c:spPr>
          <a:solidFill>
            <a:schemeClr val="accent1"/>
          </a:solidFill>
          <a:ln>
            <a:noFill/>
          </a:ln>
          <a:effectLst/>
        </c:spPr>
      </c:pivotFmt>
      <c:pivotFmt>
        <c:idx val="747"/>
        <c:spPr>
          <a:solidFill>
            <a:schemeClr val="accent1"/>
          </a:solidFill>
          <a:ln>
            <a:noFill/>
          </a:ln>
          <a:effectLst/>
        </c:spPr>
      </c:pivotFmt>
      <c:pivotFmt>
        <c:idx val="748"/>
        <c:spPr>
          <a:solidFill>
            <a:schemeClr val="accent1"/>
          </a:solidFill>
          <a:ln>
            <a:noFill/>
          </a:ln>
          <a:effectLst/>
        </c:spPr>
      </c:pivotFmt>
      <c:pivotFmt>
        <c:idx val="749"/>
        <c:spPr>
          <a:solidFill>
            <a:schemeClr val="accent1"/>
          </a:solidFill>
          <a:ln>
            <a:noFill/>
          </a:ln>
          <a:effectLst/>
        </c:spPr>
      </c:pivotFmt>
      <c:pivotFmt>
        <c:idx val="750"/>
        <c:spPr>
          <a:solidFill>
            <a:schemeClr val="accent1"/>
          </a:solidFill>
          <a:ln>
            <a:noFill/>
          </a:ln>
          <a:effectLst/>
        </c:spPr>
      </c:pivotFmt>
      <c:pivotFmt>
        <c:idx val="751"/>
        <c:spPr>
          <a:solidFill>
            <a:schemeClr val="accent1"/>
          </a:solidFill>
          <a:ln>
            <a:noFill/>
          </a:ln>
          <a:effectLst/>
        </c:spPr>
      </c:pivotFmt>
      <c:pivotFmt>
        <c:idx val="752"/>
        <c:spPr>
          <a:solidFill>
            <a:schemeClr val="accent1"/>
          </a:solidFill>
          <a:ln>
            <a:noFill/>
          </a:ln>
          <a:effectLst/>
        </c:spPr>
      </c:pivotFmt>
      <c:pivotFmt>
        <c:idx val="753"/>
        <c:spPr>
          <a:solidFill>
            <a:schemeClr val="accent1"/>
          </a:solidFill>
          <a:ln>
            <a:noFill/>
          </a:ln>
          <a:effectLst/>
        </c:spPr>
      </c:pivotFmt>
      <c:pivotFmt>
        <c:idx val="754"/>
        <c:spPr>
          <a:solidFill>
            <a:schemeClr val="accent1"/>
          </a:solidFill>
          <a:ln>
            <a:noFill/>
          </a:ln>
          <a:effectLst/>
        </c:spPr>
      </c:pivotFmt>
      <c:pivotFmt>
        <c:idx val="755"/>
        <c:spPr>
          <a:solidFill>
            <a:schemeClr val="accent1"/>
          </a:solidFill>
          <a:ln>
            <a:noFill/>
          </a:ln>
          <a:effectLst/>
        </c:spPr>
      </c:pivotFmt>
      <c:pivotFmt>
        <c:idx val="756"/>
        <c:spPr>
          <a:solidFill>
            <a:schemeClr val="accent1"/>
          </a:solidFill>
          <a:ln>
            <a:noFill/>
          </a:ln>
          <a:effectLst/>
        </c:spPr>
      </c:pivotFmt>
      <c:pivotFmt>
        <c:idx val="757"/>
        <c:spPr>
          <a:solidFill>
            <a:schemeClr val="accent1"/>
          </a:solidFill>
          <a:ln>
            <a:noFill/>
          </a:ln>
          <a:effectLst/>
        </c:spPr>
      </c:pivotFmt>
      <c:pivotFmt>
        <c:idx val="758"/>
        <c:spPr>
          <a:solidFill>
            <a:schemeClr val="accent1"/>
          </a:solidFill>
          <a:ln>
            <a:noFill/>
          </a:ln>
          <a:effectLst/>
        </c:spPr>
      </c:pivotFmt>
      <c:pivotFmt>
        <c:idx val="759"/>
        <c:spPr>
          <a:solidFill>
            <a:schemeClr val="accent1"/>
          </a:solidFill>
          <a:ln>
            <a:noFill/>
          </a:ln>
          <a:effectLst/>
        </c:spPr>
      </c:pivotFmt>
      <c:pivotFmt>
        <c:idx val="760"/>
        <c:spPr>
          <a:solidFill>
            <a:schemeClr val="accent1"/>
          </a:solidFill>
          <a:ln>
            <a:noFill/>
          </a:ln>
          <a:effectLst/>
        </c:spPr>
      </c:pivotFmt>
      <c:pivotFmt>
        <c:idx val="761"/>
        <c:spPr>
          <a:solidFill>
            <a:schemeClr val="accent1"/>
          </a:solidFill>
          <a:ln>
            <a:noFill/>
          </a:ln>
          <a:effectLst/>
        </c:spPr>
      </c:pivotFmt>
      <c:pivotFmt>
        <c:idx val="762"/>
        <c:spPr>
          <a:solidFill>
            <a:schemeClr val="accent1"/>
          </a:solidFill>
          <a:ln>
            <a:noFill/>
          </a:ln>
          <a:effectLst/>
        </c:spPr>
      </c:pivotFmt>
      <c:pivotFmt>
        <c:idx val="763"/>
        <c:spPr>
          <a:solidFill>
            <a:schemeClr val="accent1"/>
          </a:solidFill>
          <a:ln>
            <a:noFill/>
          </a:ln>
          <a:effectLst/>
        </c:spPr>
      </c:pivotFmt>
      <c:pivotFmt>
        <c:idx val="764"/>
        <c:spPr>
          <a:solidFill>
            <a:schemeClr val="accent1"/>
          </a:solidFill>
          <a:ln>
            <a:noFill/>
          </a:ln>
          <a:effectLst/>
        </c:spPr>
      </c:pivotFmt>
      <c:pivotFmt>
        <c:idx val="765"/>
        <c:spPr>
          <a:solidFill>
            <a:schemeClr val="accent1"/>
          </a:solidFill>
          <a:ln>
            <a:noFill/>
          </a:ln>
          <a:effectLst/>
        </c:spPr>
      </c:pivotFmt>
      <c:pivotFmt>
        <c:idx val="766"/>
        <c:spPr>
          <a:solidFill>
            <a:schemeClr val="accent1"/>
          </a:solidFill>
          <a:ln>
            <a:noFill/>
          </a:ln>
          <a:effectLst/>
        </c:spPr>
      </c:pivotFmt>
      <c:pivotFmt>
        <c:idx val="767"/>
        <c:spPr>
          <a:solidFill>
            <a:schemeClr val="accent1"/>
          </a:solidFill>
          <a:ln>
            <a:noFill/>
          </a:ln>
          <a:effectLst/>
        </c:spPr>
      </c:pivotFmt>
      <c:pivotFmt>
        <c:idx val="768"/>
        <c:spPr>
          <a:solidFill>
            <a:schemeClr val="accent1"/>
          </a:solidFill>
          <a:ln>
            <a:noFill/>
          </a:ln>
          <a:effectLst/>
        </c:spPr>
      </c:pivotFmt>
      <c:pivotFmt>
        <c:idx val="769"/>
        <c:spPr>
          <a:solidFill>
            <a:schemeClr val="accent1"/>
          </a:solidFill>
          <a:ln>
            <a:noFill/>
          </a:ln>
          <a:effectLst/>
        </c:spPr>
      </c:pivotFmt>
      <c:pivotFmt>
        <c:idx val="770"/>
        <c:spPr>
          <a:solidFill>
            <a:schemeClr val="accent1"/>
          </a:solidFill>
          <a:ln>
            <a:noFill/>
          </a:ln>
          <a:effectLst/>
        </c:spPr>
      </c:pivotFmt>
      <c:pivotFmt>
        <c:idx val="771"/>
        <c:spPr>
          <a:solidFill>
            <a:schemeClr val="accent1"/>
          </a:solidFill>
          <a:ln>
            <a:noFill/>
          </a:ln>
          <a:effectLst/>
        </c:spPr>
      </c:pivotFmt>
      <c:pivotFmt>
        <c:idx val="772"/>
        <c:spPr>
          <a:solidFill>
            <a:schemeClr val="accent1"/>
          </a:solidFill>
          <a:ln>
            <a:noFill/>
          </a:ln>
          <a:effectLst/>
        </c:spPr>
      </c:pivotFmt>
      <c:pivotFmt>
        <c:idx val="773"/>
        <c:spPr>
          <a:solidFill>
            <a:schemeClr val="accent1"/>
          </a:solidFill>
          <a:ln>
            <a:noFill/>
          </a:ln>
          <a:effectLst/>
        </c:spPr>
      </c:pivotFmt>
      <c:pivotFmt>
        <c:idx val="774"/>
        <c:spPr>
          <a:solidFill>
            <a:schemeClr val="accent1"/>
          </a:solidFill>
          <a:ln>
            <a:noFill/>
          </a:ln>
          <a:effectLst/>
        </c:spPr>
      </c:pivotFmt>
      <c:pivotFmt>
        <c:idx val="775"/>
        <c:spPr>
          <a:solidFill>
            <a:schemeClr val="accent1"/>
          </a:solidFill>
          <a:ln>
            <a:noFill/>
          </a:ln>
          <a:effectLst/>
        </c:spPr>
      </c:pivotFmt>
      <c:pivotFmt>
        <c:idx val="776"/>
        <c:spPr>
          <a:solidFill>
            <a:schemeClr val="accent1"/>
          </a:solidFill>
          <a:ln>
            <a:noFill/>
          </a:ln>
          <a:effectLst/>
        </c:spPr>
      </c:pivotFmt>
      <c:pivotFmt>
        <c:idx val="777"/>
        <c:spPr>
          <a:solidFill>
            <a:schemeClr val="accent1"/>
          </a:solidFill>
          <a:ln>
            <a:noFill/>
          </a:ln>
          <a:effectLst/>
        </c:spPr>
      </c:pivotFmt>
      <c:pivotFmt>
        <c:idx val="778"/>
        <c:spPr>
          <a:solidFill>
            <a:schemeClr val="accent1"/>
          </a:solidFill>
          <a:ln>
            <a:noFill/>
          </a:ln>
          <a:effectLst/>
        </c:spPr>
      </c:pivotFmt>
      <c:pivotFmt>
        <c:idx val="779"/>
        <c:spPr>
          <a:solidFill>
            <a:schemeClr val="accent1"/>
          </a:solidFill>
          <a:ln>
            <a:noFill/>
          </a:ln>
          <a:effectLst/>
        </c:spPr>
      </c:pivotFmt>
      <c:pivotFmt>
        <c:idx val="780"/>
        <c:spPr>
          <a:solidFill>
            <a:schemeClr val="accent1"/>
          </a:solidFill>
          <a:ln>
            <a:noFill/>
          </a:ln>
          <a:effectLst/>
        </c:spPr>
      </c:pivotFmt>
      <c:pivotFmt>
        <c:idx val="781"/>
        <c:spPr>
          <a:solidFill>
            <a:schemeClr val="accent1"/>
          </a:solidFill>
          <a:ln>
            <a:noFill/>
          </a:ln>
          <a:effectLst/>
        </c:spPr>
      </c:pivotFmt>
      <c:pivotFmt>
        <c:idx val="782"/>
        <c:spPr>
          <a:solidFill>
            <a:schemeClr val="accent1"/>
          </a:solidFill>
          <a:ln>
            <a:noFill/>
          </a:ln>
          <a:effectLst/>
        </c:spPr>
      </c:pivotFmt>
      <c:pivotFmt>
        <c:idx val="783"/>
        <c:spPr>
          <a:solidFill>
            <a:schemeClr val="accent1"/>
          </a:solidFill>
          <a:ln>
            <a:noFill/>
          </a:ln>
          <a:effectLst/>
        </c:spPr>
      </c:pivotFmt>
      <c:pivotFmt>
        <c:idx val="784"/>
        <c:spPr>
          <a:solidFill>
            <a:schemeClr val="accent1"/>
          </a:solidFill>
          <a:ln>
            <a:noFill/>
          </a:ln>
          <a:effectLst/>
        </c:spPr>
      </c:pivotFmt>
      <c:pivotFmt>
        <c:idx val="785"/>
        <c:spPr>
          <a:solidFill>
            <a:schemeClr val="accent1"/>
          </a:solidFill>
          <a:ln>
            <a:noFill/>
          </a:ln>
          <a:effectLst/>
        </c:spPr>
      </c:pivotFmt>
      <c:pivotFmt>
        <c:idx val="786"/>
        <c:spPr>
          <a:solidFill>
            <a:schemeClr val="accent1"/>
          </a:solidFill>
          <a:ln>
            <a:noFill/>
          </a:ln>
          <a:effectLst/>
        </c:spPr>
      </c:pivotFmt>
      <c:pivotFmt>
        <c:idx val="787"/>
        <c:spPr>
          <a:solidFill>
            <a:schemeClr val="accent1"/>
          </a:solidFill>
          <a:ln>
            <a:noFill/>
          </a:ln>
          <a:effectLst/>
        </c:spPr>
      </c:pivotFmt>
      <c:pivotFmt>
        <c:idx val="788"/>
        <c:spPr>
          <a:solidFill>
            <a:schemeClr val="accent1"/>
          </a:solidFill>
          <a:ln>
            <a:noFill/>
          </a:ln>
          <a:effectLst/>
        </c:spPr>
      </c:pivotFmt>
      <c:pivotFmt>
        <c:idx val="789"/>
        <c:spPr>
          <a:solidFill>
            <a:schemeClr val="accent1"/>
          </a:solidFill>
          <a:ln>
            <a:noFill/>
          </a:ln>
          <a:effectLst/>
        </c:spPr>
      </c:pivotFmt>
      <c:pivotFmt>
        <c:idx val="790"/>
        <c:spPr>
          <a:solidFill>
            <a:schemeClr val="accent1"/>
          </a:solidFill>
          <a:ln>
            <a:noFill/>
          </a:ln>
          <a:effectLst/>
        </c:spPr>
      </c:pivotFmt>
      <c:pivotFmt>
        <c:idx val="791"/>
        <c:spPr>
          <a:solidFill>
            <a:schemeClr val="accent1"/>
          </a:solidFill>
          <a:ln>
            <a:noFill/>
          </a:ln>
          <a:effectLst/>
        </c:spPr>
      </c:pivotFmt>
      <c:pivotFmt>
        <c:idx val="792"/>
        <c:spPr>
          <a:solidFill>
            <a:schemeClr val="accent1"/>
          </a:solidFill>
          <a:ln>
            <a:noFill/>
          </a:ln>
          <a:effectLst/>
        </c:spPr>
      </c:pivotFmt>
      <c:pivotFmt>
        <c:idx val="793"/>
        <c:spPr>
          <a:solidFill>
            <a:schemeClr val="accent1"/>
          </a:solidFill>
          <a:ln>
            <a:noFill/>
          </a:ln>
          <a:effectLst/>
        </c:spPr>
      </c:pivotFmt>
      <c:pivotFmt>
        <c:idx val="794"/>
        <c:spPr>
          <a:solidFill>
            <a:schemeClr val="accent1"/>
          </a:solidFill>
          <a:ln>
            <a:noFill/>
          </a:ln>
          <a:effectLst/>
        </c:spPr>
      </c:pivotFmt>
      <c:pivotFmt>
        <c:idx val="795"/>
        <c:spPr>
          <a:solidFill>
            <a:schemeClr val="accent1"/>
          </a:solidFill>
          <a:ln>
            <a:noFill/>
          </a:ln>
          <a:effectLst/>
        </c:spPr>
      </c:pivotFmt>
      <c:pivotFmt>
        <c:idx val="796"/>
        <c:spPr>
          <a:solidFill>
            <a:schemeClr val="accent1"/>
          </a:solidFill>
          <a:ln>
            <a:noFill/>
          </a:ln>
          <a:effectLst/>
        </c:spPr>
      </c:pivotFmt>
      <c:pivotFmt>
        <c:idx val="797"/>
        <c:spPr>
          <a:solidFill>
            <a:schemeClr val="accent1"/>
          </a:solidFill>
          <a:ln>
            <a:noFill/>
          </a:ln>
          <a:effectLst/>
        </c:spPr>
      </c:pivotFmt>
      <c:pivotFmt>
        <c:idx val="798"/>
        <c:spPr>
          <a:solidFill>
            <a:schemeClr val="accent1"/>
          </a:solidFill>
          <a:ln>
            <a:noFill/>
          </a:ln>
          <a:effectLst/>
        </c:spPr>
      </c:pivotFmt>
      <c:pivotFmt>
        <c:idx val="799"/>
        <c:spPr>
          <a:solidFill>
            <a:schemeClr val="accent1"/>
          </a:solidFill>
          <a:ln>
            <a:noFill/>
          </a:ln>
          <a:effectLst/>
        </c:spPr>
      </c:pivotFmt>
      <c:pivotFmt>
        <c:idx val="800"/>
        <c:spPr>
          <a:solidFill>
            <a:schemeClr val="accent1"/>
          </a:solidFill>
          <a:ln>
            <a:noFill/>
          </a:ln>
          <a:effectLst/>
        </c:spPr>
      </c:pivotFmt>
      <c:pivotFmt>
        <c:idx val="801"/>
        <c:spPr>
          <a:solidFill>
            <a:schemeClr val="accent1"/>
          </a:solidFill>
          <a:ln>
            <a:noFill/>
          </a:ln>
          <a:effectLst/>
        </c:spPr>
      </c:pivotFmt>
      <c:pivotFmt>
        <c:idx val="802"/>
        <c:spPr>
          <a:solidFill>
            <a:schemeClr val="accent1"/>
          </a:solidFill>
          <a:ln>
            <a:noFill/>
          </a:ln>
          <a:effectLst/>
        </c:spPr>
      </c:pivotFmt>
      <c:pivotFmt>
        <c:idx val="803"/>
        <c:spPr>
          <a:solidFill>
            <a:schemeClr val="accent1"/>
          </a:solidFill>
          <a:ln>
            <a:noFill/>
          </a:ln>
          <a:effectLst/>
        </c:spPr>
      </c:pivotFmt>
      <c:pivotFmt>
        <c:idx val="804"/>
        <c:spPr>
          <a:solidFill>
            <a:schemeClr val="accent1"/>
          </a:solidFill>
          <a:ln>
            <a:noFill/>
          </a:ln>
          <a:effectLst/>
        </c:spPr>
      </c:pivotFmt>
      <c:pivotFmt>
        <c:idx val="805"/>
        <c:spPr>
          <a:solidFill>
            <a:schemeClr val="accent1"/>
          </a:solidFill>
          <a:ln>
            <a:noFill/>
          </a:ln>
          <a:effectLst/>
        </c:spPr>
      </c:pivotFmt>
      <c:pivotFmt>
        <c:idx val="806"/>
        <c:spPr>
          <a:solidFill>
            <a:schemeClr val="accent1"/>
          </a:solidFill>
          <a:ln>
            <a:noFill/>
          </a:ln>
          <a:effectLst/>
        </c:spPr>
      </c:pivotFmt>
      <c:pivotFmt>
        <c:idx val="807"/>
        <c:spPr>
          <a:solidFill>
            <a:schemeClr val="accent1"/>
          </a:solidFill>
          <a:ln>
            <a:noFill/>
          </a:ln>
          <a:effectLst/>
        </c:spPr>
      </c:pivotFmt>
      <c:pivotFmt>
        <c:idx val="808"/>
        <c:spPr>
          <a:solidFill>
            <a:schemeClr val="accent1"/>
          </a:solidFill>
          <a:ln>
            <a:noFill/>
          </a:ln>
          <a:effectLst/>
        </c:spPr>
      </c:pivotFmt>
      <c:pivotFmt>
        <c:idx val="809"/>
        <c:spPr>
          <a:solidFill>
            <a:schemeClr val="accent1"/>
          </a:solidFill>
          <a:ln>
            <a:noFill/>
          </a:ln>
          <a:effectLst/>
        </c:spPr>
      </c:pivotFmt>
      <c:pivotFmt>
        <c:idx val="810"/>
        <c:spPr>
          <a:solidFill>
            <a:schemeClr val="accent1"/>
          </a:solidFill>
          <a:ln>
            <a:noFill/>
          </a:ln>
          <a:effectLst/>
        </c:spPr>
      </c:pivotFmt>
      <c:pivotFmt>
        <c:idx val="811"/>
        <c:spPr>
          <a:solidFill>
            <a:schemeClr val="accent1"/>
          </a:solidFill>
          <a:ln>
            <a:noFill/>
          </a:ln>
          <a:effectLst/>
        </c:spPr>
      </c:pivotFmt>
      <c:pivotFmt>
        <c:idx val="812"/>
        <c:spPr>
          <a:solidFill>
            <a:schemeClr val="accent1"/>
          </a:solidFill>
          <a:ln>
            <a:noFill/>
          </a:ln>
          <a:effectLst/>
        </c:spPr>
      </c:pivotFmt>
      <c:pivotFmt>
        <c:idx val="813"/>
        <c:spPr>
          <a:solidFill>
            <a:schemeClr val="accent1"/>
          </a:solidFill>
          <a:ln>
            <a:noFill/>
          </a:ln>
          <a:effectLst/>
        </c:spPr>
      </c:pivotFmt>
      <c:pivotFmt>
        <c:idx val="814"/>
        <c:spPr>
          <a:solidFill>
            <a:schemeClr val="accent1"/>
          </a:solidFill>
          <a:ln>
            <a:noFill/>
          </a:ln>
          <a:effectLst/>
        </c:spPr>
      </c:pivotFmt>
      <c:pivotFmt>
        <c:idx val="815"/>
        <c:spPr>
          <a:solidFill>
            <a:schemeClr val="accent1"/>
          </a:solidFill>
          <a:ln>
            <a:noFill/>
          </a:ln>
          <a:effectLst/>
        </c:spPr>
      </c:pivotFmt>
      <c:pivotFmt>
        <c:idx val="816"/>
        <c:spPr>
          <a:solidFill>
            <a:schemeClr val="accent1"/>
          </a:solidFill>
          <a:ln>
            <a:noFill/>
          </a:ln>
          <a:effectLst/>
        </c:spPr>
      </c:pivotFmt>
      <c:pivotFmt>
        <c:idx val="817"/>
        <c:spPr>
          <a:solidFill>
            <a:schemeClr val="accent1"/>
          </a:solidFill>
          <a:ln>
            <a:noFill/>
          </a:ln>
          <a:effectLst/>
        </c:spPr>
      </c:pivotFmt>
      <c:pivotFmt>
        <c:idx val="818"/>
        <c:spPr>
          <a:solidFill>
            <a:schemeClr val="accent1"/>
          </a:solidFill>
          <a:ln>
            <a:noFill/>
          </a:ln>
          <a:effectLst/>
        </c:spPr>
      </c:pivotFmt>
      <c:pivotFmt>
        <c:idx val="819"/>
        <c:spPr>
          <a:solidFill>
            <a:schemeClr val="accent1"/>
          </a:solidFill>
          <a:ln>
            <a:noFill/>
          </a:ln>
          <a:effectLst/>
        </c:spPr>
      </c:pivotFmt>
      <c:pivotFmt>
        <c:idx val="820"/>
        <c:spPr>
          <a:solidFill>
            <a:schemeClr val="accent1"/>
          </a:solidFill>
          <a:ln>
            <a:noFill/>
          </a:ln>
          <a:effectLst/>
        </c:spPr>
      </c:pivotFmt>
      <c:pivotFmt>
        <c:idx val="821"/>
        <c:spPr>
          <a:solidFill>
            <a:schemeClr val="accent1"/>
          </a:solidFill>
          <a:ln>
            <a:noFill/>
          </a:ln>
          <a:effectLst/>
        </c:spPr>
      </c:pivotFmt>
      <c:pivotFmt>
        <c:idx val="822"/>
        <c:spPr>
          <a:solidFill>
            <a:schemeClr val="accent1"/>
          </a:solidFill>
          <a:ln>
            <a:noFill/>
          </a:ln>
          <a:effectLst/>
        </c:spPr>
      </c:pivotFmt>
      <c:pivotFmt>
        <c:idx val="823"/>
        <c:spPr>
          <a:solidFill>
            <a:schemeClr val="accent1"/>
          </a:solidFill>
          <a:ln>
            <a:noFill/>
          </a:ln>
          <a:effectLst/>
        </c:spPr>
      </c:pivotFmt>
      <c:pivotFmt>
        <c:idx val="824"/>
        <c:spPr>
          <a:solidFill>
            <a:schemeClr val="accent1"/>
          </a:solidFill>
          <a:ln>
            <a:noFill/>
          </a:ln>
          <a:effectLst/>
        </c:spPr>
      </c:pivotFmt>
      <c:pivotFmt>
        <c:idx val="825"/>
        <c:spPr>
          <a:solidFill>
            <a:schemeClr val="accent1"/>
          </a:solidFill>
          <a:ln>
            <a:noFill/>
          </a:ln>
          <a:effectLst/>
        </c:spPr>
      </c:pivotFmt>
      <c:pivotFmt>
        <c:idx val="826"/>
        <c:spPr>
          <a:solidFill>
            <a:schemeClr val="accent1"/>
          </a:solidFill>
          <a:ln>
            <a:noFill/>
          </a:ln>
          <a:effectLst/>
        </c:spPr>
      </c:pivotFmt>
      <c:pivotFmt>
        <c:idx val="827"/>
        <c:spPr>
          <a:solidFill>
            <a:schemeClr val="accent1"/>
          </a:solidFill>
          <a:ln>
            <a:noFill/>
          </a:ln>
          <a:effectLst/>
        </c:spPr>
      </c:pivotFmt>
      <c:pivotFmt>
        <c:idx val="828"/>
        <c:spPr>
          <a:solidFill>
            <a:schemeClr val="accent1"/>
          </a:solidFill>
          <a:ln>
            <a:noFill/>
          </a:ln>
          <a:effectLst/>
        </c:spPr>
      </c:pivotFmt>
      <c:pivotFmt>
        <c:idx val="829"/>
        <c:spPr>
          <a:solidFill>
            <a:schemeClr val="accent1"/>
          </a:solidFill>
          <a:ln>
            <a:noFill/>
          </a:ln>
          <a:effectLst/>
        </c:spPr>
      </c:pivotFmt>
      <c:pivotFmt>
        <c:idx val="830"/>
        <c:spPr>
          <a:solidFill>
            <a:schemeClr val="accent1"/>
          </a:solidFill>
          <a:ln>
            <a:noFill/>
          </a:ln>
          <a:effectLst/>
        </c:spPr>
      </c:pivotFmt>
      <c:pivotFmt>
        <c:idx val="831"/>
        <c:spPr>
          <a:solidFill>
            <a:schemeClr val="accent1"/>
          </a:solidFill>
          <a:ln>
            <a:noFill/>
          </a:ln>
          <a:effectLst/>
        </c:spPr>
      </c:pivotFmt>
      <c:pivotFmt>
        <c:idx val="832"/>
        <c:spPr>
          <a:solidFill>
            <a:schemeClr val="accent1"/>
          </a:solidFill>
          <a:ln>
            <a:noFill/>
          </a:ln>
          <a:effectLst/>
        </c:spPr>
      </c:pivotFmt>
      <c:pivotFmt>
        <c:idx val="833"/>
        <c:spPr>
          <a:solidFill>
            <a:schemeClr val="accent1"/>
          </a:solidFill>
          <a:ln>
            <a:noFill/>
          </a:ln>
          <a:effectLst/>
        </c:spPr>
      </c:pivotFmt>
      <c:pivotFmt>
        <c:idx val="834"/>
        <c:spPr>
          <a:solidFill>
            <a:schemeClr val="accent1"/>
          </a:solidFill>
          <a:ln>
            <a:noFill/>
          </a:ln>
          <a:effectLst/>
        </c:spPr>
      </c:pivotFmt>
      <c:pivotFmt>
        <c:idx val="835"/>
        <c:spPr>
          <a:solidFill>
            <a:schemeClr val="accent1"/>
          </a:solidFill>
          <a:ln>
            <a:noFill/>
          </a:ln>
          <a:effectLst/>
        </c:spPr>
      </c:pivotFmt>
      <c:pivotFmt>
        <c:idx val="836"/>
        <c:spPr>
          <a:solidFill>
            <a:schemeClr val="accent1"/>
          </a:solidFill>
          <a:ln>
            <a:noFill/>
          </a:ln>
          <a:effectLst/>
        </c:spPr>
      </c:pivotFmt>
      <c:pivotFmt>
        <c:idx val="837"/>
        <c:spPr>
          <a:solidFill>
            <a:schemeClr val="accent1"/>
          </a:solidFill>
          <a:ln>
            <a:noFill/>
          </a:ln>
          <a:effectLst/>
        </c:spPr>
      </c:pivotFmt>
      <c:pivotFmt>
        <c:idx val="838"/>
        <c:spPr>
          <a:solidFill>
            <a:schemeClr val="accent1"/>
          </a:solidFill>
          <a:ln>
            <a:noFill/>
          </a:ln>
          <a:effectLst/>
        </c:spPr>
      </c:pivotFmt>
      <c:pivotFmt>
        <c:idx val="839"/>
        <c:spPr>
          <a:solidFill>
            <a:schemeClr val="accent1"/>
          </a:solidFill>
          <a:ln>
            <a:noFill/>
          </a:ln>
          <a:effectLst/>
        </c:spPr>
      </c:pivotFmt>
      <c:pivotFmt>
        <c:idx val="840"/>
        <c:spPr>
          <a:solidFill>
            <a:schemeClr val="accent1"/>
          </a:solidFill>
          <a:ln>
            <a:noFill/>
          </a:ln>
          <a:effectLst/>
        </c:spPr>
      </c:pivotFmt>
      <c:pivotFmt>
        <c:idx val="841"/>
        <c:spPr>
          <a:solidFill>
            <a:schemeClr val="accent1"/>
          </a:solidFill>
          <a:ln>
            <a:noFill/>
          </a:ln>
          <a:effectLst/>
        </c:spPr>
      </c:pivotFmt>
      <c:pivotFmt>
        <c:idx val="842"/>
        <c:spPr>
          <a:solidFill>
            <a:schemeClr val="accent1"/>
          </a:solidFill>
          <a:ln>
            <a:noFill/>
          </a:ln>
          <a:effectLst/>
        </c:spPr>
      </c:pivotFmt>
      <c:pivotFmt>
        <c:idx val="843"/>
        <c:spPr>
          <a:solidFill>
            <a:schemeClr val="accent1"/>
          </a:solidFill>
          <a:ln>
            <a:noFill/>
          </a:ln>
          <a:effectLst/>
        </c:spPr>
      </c:pivotFmt>
      <c:pivotFmt>
        <c:idx val="844"/>
        <c:spPr>
          <a:solidFill>
            <a:schemeClr val="accent1"/>
          </a:solidFill>
          <a:ln>
            <a:noFill/>
          </a:ln>
          <a:effectLst/>
        </c:spPr>
      </c:pivotFmt>
      <c:pivotFmt>
        <c:idx val="845"/>
        <c:spPr>
          <a:solidFill>
            <a:schemeClr val="accent1"/>
          </a:solidFill>
          <a:ln>
            <a:noFill/>
          </a:ln>
          <a:effectLst/>
        </c:spPr>
      </c:pivotFmt>
      <c:pivotFmt>
        <c:idx val="846"/>
        <c:spPr>
          <a:solidFill>
            <a:schemeClr val="accent1"/>
          </a:solidFill>
          <a:ln>
            <a:noFill/>
          </a:ln>
          <a:effectLst/>
        </c:spPr>
      </c:pivotFmt>
      <c:pivotFmt>
        <c:idx val="847"/>
        <c:spPr>
          <a:solidFill>
            <a:schemeClr val="accent1"/>
          </a:solidFill>
          <a:ln>
            <a:noFill/>
          </a:ln>
          <a:effectLst/>
        </c:spPr>
      </c:pivotFmt>
      <c:pivotFmt>
        <c:idx val="848"/>
        <c:spPr>
          <a:solidFill>
            <a:schemeClr val="accent1"/>
          </a:solidFill>
          <a:ln>
            <a:noFill/>
          </a:ln>
          <a:effectLst/>
        </c:spPr>
      </c:pivotFmt>
      <c:pivotFmt>
        <c:idx val="849"/>
        <c:spPr>
          <a:solidFill>
            <a:schemeClr val="accent1"/>
          </a:solidFill>
          <a:ln>
            <a:noFill/>
          </a:ln>
          <a:effectLst/>
        </c:spPr>
      </c:pivotFmt>
      <c:pivotFmt>
        <c:idx val="850"/>
        <c:spPr>
          <a:solidFill>
            <a:schemeClr val="accent1"/>
          </a:solidFill>
          <a:ln>
            <a:noFill/>
          </a:ln>
          <a:effectLst/>
        </c:spPr>
      </c:pivotFmt>
      <c:pivotFmt>
        <c:idx val="851"/>
        <c:spPr>
          <a:solidFill>
            <a:schemeClr val="accent1"/>
          </a:solidFill>
          <a:ln>
            <a:noFill/>
          </a:ln>
          <a:effectLst/>
        </c:spPr>
      </c:pivotFmt>
      <c:pivotFmt>
        <c:idx val="852"/>
        <c:spPr>
          <a:solidFill>
            <a:schemeClr val="accent1"/>
          </a:solidFill>
          <a:ln>
            <a:noFill/>
          </a:ln>
          <a:effectLst/>
        </c:spPr>
      </c:pivotFmt>
      <c:pivotFmt>
        <c:idx val="853"/>
        <c:spPr>
          <a:solidFill>
            <a:schemeClr val="accent1"/>
          </a:solidFill>
          <a:ln>
            <a:noFill/>
          </a:ln>
          <a:effectLst/>
        </c:spPr>
      </c:pivotFmt>
      <c:pivotFmt>
        <c:idx val="854"/>
        <c:spPr>
          <a:solidFill>
            <a:schemeClr val="accent1"/>
          </a:solidFill>
          <a:ln>
            <a:noFill/>
          </a:ln>
          <a:effectLst/>
        </c:spPr>
      </c:pivotFmt>
      <c:pivotFmt>
        <c:idx val="855"/>
        <c:spPr>
          <a:solidFill>
            <a:schemeClr val="accent1"/>
          </a:solidFill>
          <a:ln>
            <a:noFill/>
          </a:ln>
          <a:effectLst/>
        </c:spPr>
      </c:pivotFmt>
      <c:pivotFmt>
        <c:idx val="856"/>
        <c:spPr>
          <a:solidFill>
            <a:schemeClr val="accent1"/>
          </a:solidFill>
          <a:ln>
            <a:noFill/>
          </a:ln>
          <a:effectLst/>
        </c:spPr>
      </c:pivotFmt>
      <c:pivotFmt>
        <c:idx val="857"/>
        <c:spPr>
          <a:solidFill>
            <a:schemeClr val="accent1"/>
          </a:solidFill>
          <a:ln>
            <a:noFill/>
          </a:ln>
          <a:effectLst/>
        </c:spPr>
      </c:pivotFmt>
      <c:pivotFmt>
        <c:idx val="858"/>
        <c:spPr>
          <a:solidFill>
            <a:schemeClr val="accent1"/>
          </a:solidFill>
          <a:ln>
            <a:noFill/>
          </a:ln>
          <a:effectLst/>
        </c:spPr>
      </c:pivotFmt>
      <c:pivotFmt>
        <c:idx val="859"/>
        <c:spPr>
          <a:solidFill>
            <a:schemeClr val="accent1"/>
          </a:solidFill>
          <a:ln>
            <a:noFill/>
          </a:ln>
          <a:effectLst/>
        </c:spPr>
      </c:pivotFmt>
      <c:pivotFmt>
        <c:idx val="860"/>
        <c:spPr>
          <a:solidFill>
            <a:schemeClr val="accent1"/>
          </a:solidFill>
          <a:ln>
            <a:noFill/>
          </a:ln>
          <a:effectLst/>
        </c:spPr>
      </c:pivotFmt>
      <c:pivotFmt>
        <c:idx val="861"/>
        <c:spPr>
          <a:solidFill>
            <a:schemeClr val="accent1"/>
          </a:solidFill>
          <a:ln>
            <a:noFill/>
          </a:ln>
          <a:effectLst/>
        </c:spPr>
      </c:pivotFmt>
      <c:pivotFmt>
        <c:idx val="862"/>
        <c:spPr>
          <a:solidFill>
            <a:schemeClr val="accent1"/>
          </a:solidFill>
          <a:ln>
            <a:noFill/>
          </a:ln>
          <a:effectLst/>
        </c:spPr>
      </c:pivotFmt>
      <c:pivotFmt>
        <c:idx val="863"/>
        <c:spPr>
          <a:solidFill>
            <a:schemeClr val="accent1"/>
          </a:solidFill>
          <a:ln>
            <a:noFill/>
          </a:ln>
          <a:effectLst/>
        </c:spPr>
      </c:pivotFmt>
      <c:pivotFmt>
        <c:idx val="864"/>
        <c:spPr>
          <a:solidFill>
            <a:schemeClr val="accent1"/>
          </a:solidFill>
          <a:ln>
            <a:noFill/>
          </a:ln>
          <a:effectLst/>
        </c:spPr>
      </c:pivotFmt>
      <c:pivotFmt>
        <c:idx val="865"/>
        <c:spPr>
          <a:solidFill>
            <a:schemeClr val="accent1"/>
          </a:solidFill>
          <a:ln>
            <a:noFill/>
          </a:ln>
          <a:effectLst/>
        </c:spPr>
      </c:pivotFmt>
      <c:pivotFmt>
        <c:idx val="866"/>
        <c:spPr>
          <a:solidFill>
            <a:schemeClr val="accent1"/>
          </a:solidFill>
          <a:ln>
            <a:noFill/>
          </a:ln>
          <a:effectLst/>
        </c:spPr>
      </c:pivotFmt>
      <c:pivotFmt>
        <c:idx val="867"/>
        <c:spPr>
          <a:solidFill>
            <a:schemeClr val="accent1"/>
          </a:solidFill>
          <a:ln>
            <a:noFill/>
          </a:ln>
          <a:effectLst/>
        </c:spPr>
      </c:pivotFmt>
      <c:pivotFmt>
        <c:idx val="868"/>
        <c:spPr>
          <a:solidFill>
            <a:schemeClr val="accent1"/>
          </a:solidFill>
          <a:ln>
            <a:noFill/>
          </a:ln>
          <a:effectLst/>
        </c:spPr>
      </c:pivotFmt>
      <c:pivotFmt>
        <c:idx val="869"/>
        <c:spPr>
          <a:solidFill>
            <a:schemeClr val="accent1"/>
          </a:solidFill>
          <a:ln>
            <a:noFill/>
          </a:ln>
          <a:effectLst/>
        </c:spPr>
      </c:pivotFmt>
      <c:pivotFmt>
        <c:idx val="870"/>
        <c:spPr>
          <a:solidFill>
            <a:schemeClr val="accent1"/>
          </a:solidFill>
          <a:ln>
            <a:noFill/>
          </a:ln>
          <a:effectLst/>
        </c:spPr>
      </c:pivotFmt>
      <c:pivotFmt>
        <c:idx val="871"/>
        <c:spPr>
          <a:solidFill>
            <a:schemeClr val="accent1"/>
          </a:solidFill>
          <a:ln>
            <a:noFill/>
          </a:ln>
          <a:effectLst/>
        </c:spPr>
      </c:pivotFmt>
      <c:pivotFmt>
        <c:idx val="872"/>
        <c:spPr>
          <a:solidFill>
            <a:schemeClr val="accent1"/>
          </a:solidFill>
          <a:ln>
            <a:noFill/>
          </a:ln>
          <a:effectLst/>
        </c:spPr>
      </c:pivotFmt>
      <c:pivotFmt>
        <c:idx val="873"/>
        <c:spPr>
          <a:solidFill>
            <a:schemeClr val="accent1"/>
          </a:solidFill>
          <a:ln>
            <a:noFill/>
          </a:ln>
          <a:effectLst/>
        </c:spPr>
      </c:pivotFmt>
      <c:pivotFmt>
        <c:idx val="874"/>
        <c:spPr>
          <a:solidFill>
            <a:schemeClr val="accent1"/>
          </a:solidFill>
          <a:ln>
            <a:noFill/>
          </a:ln>
          <a:effectLst/>
        </c:spPr>
      </c:pivotFmt>
      <c:pivotFmt>
        <c:idx val="875"/>
        <c:spPr>
          <a:solidFill>
            <a:schemeClr val="accent1"/>
          </a:solidFill>
          <a:ln>
            <a:noFill/>
          </a:ln>
          <a:effectLst/>
        </c:spPr>
      </c:pivotFmt>
      <c:pivotFmt>
        <c:idx val="876"/>
        <c:spPr>
          <a:solidFill>
            <a:schemeClr val="accent1"/>
          </a:solidFill>
          <a:ln>
            <a:noFill/>
          </a:ln>
          <a:effectLst/>
        </c:spPr>
      </c:pivotFmt>
      <c:pivotFmt>
        <c:idx val="877"/>
        <c:spPr>
          <a:solidFill>
            <a:schemeClr val="accent1"/>
          </a:solidFill>
          <a:ln>
            <a:noFill/>
          </a:ln>
          <a:effectLst/>
        </c:spPr>
      </c:pivotFmt>
      <c:pivotFmt>
        <c:idx val="878"/>
        <c:spPr>
          <a:solidFill>
            <a:schemeClr val="accent1"/>
          </a:solidFill>
          <a:ln>
            <a:noFill/>
          </a:ln>
          <a:effectLst/>
        </c:spPr>
      </c:pivotFmt>
      <c:pivotFmt>
        <c:idx val="879"/>
        <c:spPr>
          <a:solidFill>
            <a:schemeClr val="accent1"/>
          </a:solidFill>
          <a:ln>
            <a:noFill/>
          </a:ln>
          <a:effectLst/>
        </c:spPr>
      </c:pivotFmt>
      <c:pivotFmt>
        <c:idx val="880"/>
        <c:spPr>
          <a:solidFill>
            <a:schemeClr val="accent1"/>
          </a:solidFill>
          <a:ln>
            <a:noFill/>
          </a:ln>
          <a:effectLst/>
        </c:spPr>
      </c:pivotFmt>
      <c:pivotFmt>
        <c:idx val="881"/>
        <c:spPr>
          <a:solidFill>
            <a:schemeClr val="accent1"/>
          </a:solidFill>
          <a:ln>
            <a:noFill/>
          </a:ln>
          <a:effectLst/>
        </c:spPr>
      </c:pivotFmt>
      <c:pivotFmt>
        <c:idx val="882"/>
        <c:spPr>
          <a:solidFill>
            <a:schemeClr val="accent1"/>
          </a:solidFill>
          <a:ln>
            <a:noFill/>
          </a:ln>
          <a:effectLst/>
        </c:spPr>
      </c:pivotFmt>
      <c:pivotFmt>
        <c:idx val="883"/>
        <c:spPr>
          <a:solidFill>
            <a:schemeClr val="accent1"/>
          </a:solidFill>
          <a:ln>
            <a:noFill/>
          </a:ln>
          <a:effectLst/>
        </c:spPr>
      </c:pivotFmt>
      <c:pivotFmt>
        <c:idx val="884"/>
        <c:spPr>
          <a:solidFill>
            <a:schemeClr val="accent1"/>
          </a:solidFill>
          <a:ln>
            <a:noFill/>
          </a:ln>
          <a:effectLst/>
        </c:spPr>
        <c:marker>
          <c:symbol val="none"/>
        </c:marker>
      </c:pivotFmt>
      <c:pivotFmt>
        <c:idx val="885"/>
        <c:spPr>
          <a:solidFill>
            <a:schemeClr val="accent1"/>
          </a:solidFill>
          <a:ln>
            <a:noFill/>
          </a:ln>
          <a:effectLst/>
        </c:spPr>
      </c:pivotFmt>
      <c:pivotFmt>
        <c:idx val="886"/>
        <c:spPr>
          <a:solidFill>
            <a:schemeClr val="accent1"/>
          </a:solidFill>
          <a:ln>
            <a:noFill/>
          </a:ln>
          <a:effectLst/>
        </c:spPr>
      </c:pivotFmt>
      <c:pivotFmt>
        <c:idx val="887"/>
        <c:spPr>
          <a:solidFill>
            <a:schemeClr val="accent1"/>
          </a:solidFill>
          <a:ln>
            <a:noFill/>
          </a:ln>
          <a:effectLst/>
        </c:spPr>
      </c:pivotFmt>
      <c:pivotFmt>
        <c:idx val="888"/>
        <c:spPr>
          <a:solidFill>
            <a:schemeClr val="accent1"/>
          </a:solidFill>
          <a:ln>
            <a:noFill/>
          </a:ln>
          <a:effectLst/>
        </c:spPr>
      </c:pivotFmt>
      <c:pivotFmt>
        <c:idx val="889"/>
        <c:spPr>
          <a:solidFill>
            <a:schemeClr val="accent1"/>
          </a:solidFill>
          <a:ln>
            <a:noFill/>
          </a:ln>
          <a:effectLst/>
        </c:spPr>
      </c:pivotFmt>
      <c:pivotFmt>
        <c:idx val="890"/>
        <c:spPr>
          <a:solidFill>
            <a:schemeClr val="accent1"/>
          </a:solidFill>
          <a:ln>
            <a:noFill/>
          </a:ln>
          <a:effectLst/>
        </c:spPr>
      </c:pivotFmt>
      <c:pivotFmt>
        <c:idx val="891"/>
        <c:spPr>
          <a:solidFill>
            <a:schemeClr val="accent1"/>
          </a:solidFill>
          <a:ln>
            <a:noFill/>
          </a:ln>
          <a:effectLst/>
        </c:spPr>
      </c:pivotFmt>
      <c:pivotFmt>
        <c:idx val="892"/>
        <c:spPr>
          <a:solidFill>
            <a:schemeClr val="accent1"/>
          </a:solidFill>
          <a:ln>
            <a:noFill/>
          </a:ln>
          <a:effectLst/>
        </c:spPr>
      </c:pivotFmt>
      <c:pivotFmt>
        <c:idx val="893"/>
        <c:spPr>
          <a:solidFill>
            <a:schemeClr val="accent1"/>
          </a:solidFill>
          <a:ln>
            <a:noFill/>
          </a:ln>
          <a:effectLst/>
        </c:spPr>
      </c:pivotFmt>
      <c:pivotFmt>
        <c:idx val="894"/>
        <c:spPr>
          <a:solidFill>
            <a:schemeClr val="accent1"/>
          </a:solidFill>
          <a:ln>
            <a:noFill/>
          </a:ln>
          <a:effectLst/>
        </c:spPr>
      </c:pivotFmt>
      <c:pivotFmt>
        <c:idx val="895"/>
        <c:spPr>
          <a:solidFill>
            <a:schemeClr val="accent1"/>
          </a:solidFill>
          <a:ln>
            <a:noFill/>
          </a:ln>
          <a:effectLst/>
        </c:spPr>
      </c:pivotFmt>
      <c:pivotFmt>
        <c:idx val="896"/>
        <c:spPr>
          <a:solidFill>
            <a:schemeClr val="accent1"/>
          </a:solidFill>
          <a:ln>
            <a:noFill/>
          </a:ln>
          <a:effectLst/>
        </c:spPr>
      </c:pivotFmt>
      <c:pivotFmt>
        <c:idx val="897"/>
        <c:spPr>
          <a:solidFill>
            <a:schemeClr val="accent1"/>
          </a:solidFill>
          <a:ln>
            <a:noFill/>
          </a:ln>
          <a:effectLst/>
        </c:spPr>
      </c:pivotFmt>
      <c:pivotFmt>
        <c:idx val="898"/>
        <c:spPr>
          <a:solidFill>
            <a:schemeClr val="accent1"/>
          </a:solidFill>
          <a:ln>
            <a:noFill/>
          </a:ln>
          <a:effectLst/>
        </c:spPr>
      </c:pivotFmt>
      <c:pivotFmt>
        <c:idx val="899"/>
        <c:spPr>
          <a:solidFill>
            <a:schemeClr val="accent1"/>
          </a:solidFill>
          <a:ln>
            <a:noFill/>
          </a:ln>
          <a:effectLst/>
        </c:spPr>
      </c:pivotFmt>
      <c:pivotFmt>
        <c:idx val="900"/>
        <c:spPr>
          <a:solidFill>
            <a:schemeClr val="accent1"/>
          </a:solidFill>
          <a:ln>
            <a:noFill/>
          </a:ln>
          <a:effectLst/>
        </c:spPr>
      </c:pivotFmt>
      <c:pivotFmt>
        <c:idx val="901"/>
        <c:spPr>
          <a:solidFill>
            <a:schemeClr val="accent1"/>
          </a:solidFill>
          <a:ln>
            <a:noFill/>
          </a:ln>
          <a:effectLst/>
        </c:spPr>
      </c:pivotFmt>
      <c:pivotFmt>
        <c:idx val="902"/>
        <c:spPr>
          <a:solidFill>
            <a:schemeClr val="accent1"/>
          </a:solidFill>
          <a:ln>
            <a:noFill/>
          </a:ln>
          <a:effectLst/>
        </c:spPr>
      </c:pivotFmt>
      <c:pivotFmt>
        <c:idx val="903"/>
        <c:spPr>
          <a:solidFill>
            <a:schemeClr val="accent1"/>
          </a:solidFill>
          <a:ln>
            <a:noFill/>
          </a:ln>
          <a:effectLst/>
        </c:spPr>
      </c:pivotFmt>
      <c:pivotFmt>
        <c:idx val="904"/>
        <c:spPr>
          <a:solidFill>
            <a:schemeClr val="accent1"/>
          </a:solidFill>
          <a:ln>
            <a:noFill/>
          </a:ln>
          <a:effectLst/>
        </c:spPr>
      </c:pivotFmt>
      <c:pivotFmt>
        <c:idx val="905"/>
        <c:spPr>
          <a:solidFill>
            <a:schemeClr val="accent1"/>
          </a:solidFill>
          <a:ln>
            <a:noFill/>
          </a:ln>
          <a:effectLst/>
        </c:spPr>
      </c:pivotFmt>
      <c:pivotFmt>
        <c:idx val="906"/>
        <c:spPr>
          <a:solidFill>
            <a:schemeClr val="accent1"/>
          </a:solidFill>
          <a:ln>
            <a:noFill/>
          </a:ln>
          <a:effectLst/>
        </c:spPr>
      </c:pivotFmt>
      <c:pivotFmt>
        <c:idx val="907"/>
        <c:spPr>
          <a:solidFill>
            <a:schemeClr val="accent1"/>
          </a:solidFill>
          <a:ln>
            <a:noFill/>
          </a:ln>
          <a:effectLst/>
        </c:spPr>
      </c:pivotFmt>
      <c:pivotFmt>
        <c:idx val="908"/>
        <c:spPr>
          <a:solidFill>
            <a:schemeClr val="accent1"/>
          </a:solidFill>
          <a:ln>
            <a:noFill/>
          </a:ln>
          <a:effectLst/>
        </c:spPr>
      </c:pivotFmt>
      <c:pivotFmt>
        <c:idx val="909"/>
        <c:spPr>
          <a:solidFill>
            <a:schemeClr val="accent1"/>
          </a:solidFill>
          <a:ln>
            <a:noFill/>
          </a:ln>
          <a:effectLst/>
        </c:spPr>
      </c:pivotFmt>
      <c:pivotFmt>
        <c:idx val="910"/>
        <c:spPr>
          <a:solidFill>
            <a:schemeClr val="accent1"/>
          </a:solidFill>
          <a:ln>
            <a:noFill/>
          </a:ln>
          <a:effectLst/>
        </c:spPr>
      </c:pivotFmt>
      <c:pivotFmt>
        <c:idx val="911"/>
        <c:spPr>
          <a:solidFill>
            <a:schemeClr val="accent1"/>
          </a:solidFill>
          <a:ln>
            <a:noFill/>
          </a:ln>
          <a:effectLst/>
        </c:spPr>
      </c:pivotFmt>
      <c:pivotFmt>
        <c:idx val="912"/>
        <c:spPr>
          <a:solidFill>
            <a:schemeClr val="accent1"/>
          </a:solidFill>
          <a:ln>
            <a:noFill/>
          </a:ln>
          <a:effectLst/>
        </c:spPr>
      </c:pivotFmt>
      <c:pivotFmt>
        <c:idx val="913"/>
        <c:spPr>
          <a:solidFill>
            <a:schemeClr val="accent1"/>
          </a:solidFill>
          <a:ln>
            <a:noFill/>
          </a:ln>
          <a:effectLst/>
        </c:spPr>
      </c:pivotFmt>
      <c:pivotFmt>
        <c:idx val="914"/>
        <c:spPr>
          <a:solidFill>
            <a:schemeClr val="accent1"/>
          </a:solidFill>
          <a:ln>
            <a:noFill/>
          </a:ln>
          <a:effectLst/>
        </c:spPr>
      </c:pivotFmt>
      <c:pivotFmt>
        <c:idx val="915"/>
        <c:spPr>
          <a:solidFill>
            <a:schemeClr val="accent1"/>
          </a:solidFill>
          <a:ln>
            <a:noFill/>
          </a:ln>
          <a:effectLst/>
        </c:spPr>
      </c:pivotFmt>
      <c:pivotFmt>
        <c:idx val="916"/>
        <c:spPr>
          <a:solidFill>
            <a:schemeClr val="accent1"/>
          </a:solidFill>
          <a:ln>
            <a:noFill/>
          </a:ln>
          <a:effectLst/>
        </c:spPr>
      </c:pivotFmt>
      <c:pivotFmt>
        <c:idx val="917"/>
        <c:spPr>
          <a:solidFill>
            <a:schemeClr val="accent1"/>
          </a:solidFill>
          <a:ln>
            <a:noFill/>
          </a:ln>
          <a:effectLst/>
        </c:spPr>
      </c:pivotFmt>
      <c:pivotFmt>
        <c:idx val="918"/>
        <c:spPr>
          <a:solidFill>
            <a:schemeClr val="accent1"/>
          </a:solidFill>
          <a:ln>
            <a:noFill/>
          </a:ln>
          <a:effectLst/>
        </c:spPr>
      </c:pivotFmt>
      <c:pivotFmt>
        <c:idx val="919"/>
        <c:spPr>
          <a:solidFill>
            <a:schemeClr val="accent1"/>
          </a:solidFill>
          <a:ln>
            <a:noFill/>
          </a:ln>
          <a:effectLst/>
        </c:spPr>
      </c:pivotFmt>
      <c:pivotFmt>
        <c:idx val="920"/>
        <c:spPr>
          <a:solidFill>
            <a:schemeClr val="accent1"/>
          </a:solidFill>
          <a:ln>
            <a:noFill/>
          </a:ln>
          <a:effectLst/>
        </c:spPr>
      </c:pivotFmt>
      <c:pivotFmt>
        <c:idx val="921"/>
        <c:spPr>
          <a:solidFill>
            <a:schemeClr val="accent1"/>
          </a:solidFill>
          <a:ln>
            <a:noFill/>
          </a:ln>
          <a:effectLst/>
        </c:spPr>
      </c:pivotFmt>
      <c:pivotFmt>
        <c:idx val="922"/>
        <c:spPr>
          <a:solidFill>
            <a:schemeClr val="accent1"/>
          </a:solidFill>
          <a:ln>
            <a:noFill/>
          </a:ln>
          <a:effectLst/>
        </c:spPr>
      </c:pivotFmt>
      <c:pivotFmt>
        <c:idx val="923"/>
        <c:spPr>
          <a:solidFill>
            <a:schemeClr val="accent1"/>
          </a:solidFill>
          <a:ln>
            <a:noFill/>
          </a:ln>
          <a:effectLst/>
        </c:spPr>
      </c:pivotFmt>
      <c:pivotFmt>
        <c:idx val="924"/>
        <c:spPr>
          <a:solidFill>
            <a:schemeClr val="accent1"/>
          </a:solidFill>
          <a:ln>
            <a:noFill/>
          </a:ln>
          <a:effectLst/>
        </c:spPr>
      </c:pivotFmt>
      <c:pivotFmt>
        <c:idx val="925"/>
        <c:spPr>
          <a:solidFill>
            <a:schemeClr val="accent1"/>
          </a:solidFill>
          <a:ln>
            <a:noFill/>
          </a:ln>
          <a:effectLst/>
        </c:spPr>
      </c:pivotFmt>
      <c:pivotFmt>
        <c:idx val="926"/>
        <c:spPr>
          <a:solidFill>
            <a:schemeClr val="accent1"/>
          </a:solidFill>
          <a:ln>
            <a:noFill/>
          </a:ln>
          <a:effectLst/>
        </c:spPr>
      </c:pivotFmt>
      <c:pivotFmt>
        <c:idx val="927"/>
        <c:spPr>
          <a:solidFill>
            <a:schemeClr val="accent1"/>
          </a:solidFill>
          <a:ln>
            <a:noFill/>
          </a:ln>
          <a:effectLst/>
        </c:spPr>
      </c:pivotFmt>
      <c:pivotFmt>
        <c:idx val="928"/>
        <c:spPr>
          <a:solidFill>
            <a:schemeClr val="accent1"/>
          </a:solidFill>
          <a:ln>
            <a:noFill/>
          </a:ln>
          <a:effectLst/>
        </c:spPr>
      </c:pivotFmt>
      <c:pivotFmt>
        <c:idx val="929"/>
        <c:spPr>
          <a:solidFill>
            <a:schemeClr val="accent1"/>
          </a:solidFill>
          <a:ln>
            <a:noFill/>
          </a:ln>
          <a:effectLst/>
        </c:spPr>
      </c:pivotFmt>
      <c:pivotFmt>
        <c:idx val="930"/>
        <c:spPr>
          <a:solidFill>
            <a:schemeClr val="accent1"/>
          </a:solidFill>
          <a:ln>
            <a:noFill/>
          </a:ln>
          <a:effectLst/>
        </c:spPr>
      </c:pivotFmt>
      <c:pivotFmt>
        <c:idx val="931"/>
        <c:spPr>
          <a:solidFill>
            <a:schemeClr val="accent1"/>
          </a:solidFill>
          <a:ln>
            <a:noFill/>
          </a:ln>
          <a:effectLst/>
        </c:spPr>
      </c:pivotFmt>
      <c:pivotFmt>
        <c:idx val="932"/>
        <c:spPr>
          <a:solidFill>
            <a:schemeClr val="accent1"/>
          </a:solidFill>
          <a:ln>
            <a:noFill/>
          </a:ln>
          <a:effectLst/>
        </c:spPr>
      </c:pivotFmt>
      <c:pivotFmt>
        <c:idx val="933"/>
        <c:spPr>
          <a:solidFill>
            <a:schemeClr val="accent1"/>
          </a:solidFill>
          <a:ln>
            <a:noFill/>
          </a:ln>
          <a:effectLst/>
        </c:spPr>
      </c:pivotFmt>
      <c:pivotFmt>
        <c:idx val="934"/>
        <c:spPr>
          <a:solidFill>
            <a:schemeClr val="accent1"/>
          </a:solidFill>
          <a:ln>
            <a:noFill/>
          </a:ln>
          <a:effectLst/>
        </c:spPr>
      </c:pivotFmt>
      <c:pivotFmt>
        <c:idx val="935"/>
        <c:spPr>
          <a:solidFill>
            <a:schemeClr val="accent1"/>
          </a:solidFill>
          <a:ln>
            <a:noFill/>
          </a:ln>
          <a:effectLst/>
        </c:spPr>
      </c:pivotFmt>
      <c:pivotFmt>
        <c:idx val="936"/>
        <c:spPr>
          <a:solidFill>
            <a:schemeClr val="accent1"/>
          </a:solidFill>
          <a:ln>
            <a:noFill/>
          </a:ln>
          <a:effectLst/>
        </c:spPr>
      </c:pivotFmt>
      <c:pivotFmt>
        <c:idx val="937"/>
        <c:spPr>
          <a:solidFill>
            <a:schemeClr val="accent1"/>
          </a:solidFill>
          <a:ln>
            <a:noFill/>
          </a:ln>
          <a:effectLst/>
        </c:spPr>
      </c:pivotFmt>
      <c:pivotFmt>
        <c:idx val="938"/>
        <c:spPr>
          <a:solidFill>
            <a:schemeClr val="accent1"/>
          </a:solidFill>
          <a:ln>
            <a:noFill/>
          </a:ln>
          <a:effectLst/>
        </c:spPr>
      </c:pivotFmt>
      <c:pivotFmt>
        <c:idx val="939"/>
        <c:spPr>
          <a:solidFill>
            <a:schemeClr val="accent1"/>
          </a:solidFill>
          <a:ln>
            <a:noFill/>
          </a:ln>
          <a:effectLst/>
        </c:spPr>
      </c:pivotFmt>
      <c:pivotFmt>
        <c:idx val="940"/>
        <c:spPr>
          <a:solidFill>
            <a:schemeClr val="accent1"/>
          </a:solidFill>
          <a:ln>
            <a:noFill/>
          </a:ln>
          <a:effectLst/>
        </c:spPr>
      </c:pivotFmt>
      <c:pivotFmt>
        <c:idx val="941"/>
        <c:spPr>
          <a:solidFill>
            <a:schemeClr val="accent1"/>
          </a:solidFill>
          <a:ln>
            <a:noFill/>
          </a:ln>
          <a:effectLst/>
        </c:spPr>
      </c:pivotFmt>
      <c:pivotFmt>
        <c:idx val="942"/>
        <c:spPr>
          <a:solidFill>
            <a:schemeClr val="accent1"/>
          </a:solidFill>
          <a:ln>
            <a:noFill/>
          </a:ln>
          <a:effectLst/>
        </c:spPr>
      </c:pivotFmt>
      <c:pivotFmt>
        <c:idx val="943"/>
        <c:spPr>
          <a:solidFill>
            <a:schemeClr val="accent1"/>
          </a:solidFill>
          <a:ln>
            <a:noFill/>
          </a:ln>
          <a:effectLst/>
        </c:spPr>
      </c:pivotFmt>
      <c:pivotFmt>
        <c:idx val="944"/>
        <c:spPr>
          <a:solidFill>
            <a:schemeClr val="accent1"/>
          </a:solidFill>
          <a:ln>
            <a:noFill/>
          </a:ln>
          <a:effectLst/>
        </c:spPr>
      </c:pivotFmt>
      <c:pivotFmt>
        <c:idx val="945"/>
        <c:spPr>
          <a:solidFill>
            <a:schemeClr val="accent1"/>
          </a:solidFill>
          <a:ln>
            <a:noFill/>
          </a:ln>
          <a:effectLst/>
        </c:spPr>
      </c:pivotFmt>
      <c:pivotFmt>
        <c:idx val="946"/>
        <c:spPr>
          <a:solidFill>
            <a:schemeClr val="accent1"/>
          </a:solidFill>
          <a:ln>
            <a:noFill/>
          </a:ln>
          <a:effectLst/>
        </c:spPr>
      </c:pivotFmt>
      <c:pivotFmt>
        <c:idx val="947"/>
        <c:spPr>
          <a:solidFill>
            <a:schemeClr val="accent1"/>
          </a:solidFill>
          <a:ln>
            <a:noFill/>
          </a:ln>
          <a:effectLst/>
        </c:spPr>
      </c:pivotFmt>
      <c:pivotFmt>
        <c:idx val="948"/>
        <c:spPr>
          <a:solidFill>
            <a:schemeClr val="accent1"/>
          </a:solidFill>
          <a:ln>
            <a:noFill/>
          </a:ln>
          <a:effectLst/>
        </c:spPr>
      </c:pivotFmt>
      <c:pivotFmt>
        <c:idx val="949"/>
        <c:spPr>
          <a:solidFill>
            <a:schemeClr val="accent1"/>
          </a:solidFill>
          <a:ln>
            <a:noFill/>
          </a:ln>
          <a:effectLst/>
        </c:spPr>
      </c:pivotFmt>
      <c:pivotFmt>
        <c:idx val="950"/>
        <c:spPr>
          <a:solidFill>
            <a:schemeClr val="accent1"/>
          </a:solidFill>
          <a:ln>
            <a:noFill/>
          </a:ln>
          <a:effectLst/>
        </c:spPr>
      </c:pivotFmt>
      <c:pivotFmt>
        <c:idx val="951"/>
        <c:spPr>
          <a:solidFill>
            <a:schemeClr val="accent1"/>
          </a:solidFill>
          <a:ln>
            <a:noFill/>
          </a:ln>
          <a:effectLst/>
        </c:spPr>
      </c:pivotFmt>
      <c:pivotFmt>
        <c:idx val="952"/>
        <c:spPr>
          <a:solidFill>
            <a:schemeClr val="accent1"/>
          </a:solidFill>
          <a:ln>
            <a:noFill/>
          </a:ln>
          <a:effectLst/>
        </c:spPr>
      </c:pivotFmt>
      <c:pivotFmt>
        <c:idx val="953"/>
        <c:spPr>
          <a:solidFill>
            <a:schemeClr val="accent1"/>
          </a:solidFill>
          <a:ln>
            <a:noFill/>
          </a:ln>
          <a:effectLst/>
        </c:spPr>
      </c:pivotFmt>
      <c:pivotFmt>
        <c:idx val="954"/>
        <c:spPr>
          <a:solidFill>
            <a:schemeClr val="accent1"/>
          </a:solidFill>
          <a:ln>
            <a:noFill/>
          </a:ln>
          <a:effectLst/>
        </c:spPr>
      </c:pivotFmt>
      <c:pivotFmt>
        <c:idx val="955"/>
        <c:spPr>
          <a:solidFill>
            <a:schemeClr val="accent1"/>
          </a:solidFill>
          <a:ln>
            <a:noFill/>
          </a:ln>
          <a:effectLst/>
        </c:spPr>
      </c:pivotFmt>
      <c:pivotFmt>
        <c:idx val="956"/>
        <c:spPr>
          <a:solidFill>
            <a:schemeClr val="accent1"/>
          </a:solidFill>
          <a:ln>
            <a:noFill/>
          </a:ln>
          <a:effectLst/>
        </c:spPr>
      </c:pivotFmt>
      <c:pivotFmt>
        <c:idx val="957"/>
        <c:spPr>
          <a:solidFill>
            <a:schemeClr val="accent1"/>
          </a:solidFill>
          <a:ln>
            <a:noFill/>
          </a:ln>
          <a:effectLst/>
        </c:spPr>
      </c:pivotFmt>
      <c:pivotFmt>
        <c:idx val="958"/>
        <c:spPr>
          <a:solidFill>
            <a:schemeClr val="accent1"/>
          </a:solidFill>
          <a:ln>
            <a:noFill/>
          </a:ln>
          <a:effectLst/>
        </c:spPr>
      </c:pivotFmt>
      <c:pivotFmt>
        <c:idx val="959"/>
        <c:spPr>
          <a:solidFill>
            <a:schemeClr val="accent1"/>
          </a:solidFill>
          <a:ln>
            <a:noFill/>
          </a:ln>
          <a:effectLst/>
        </c:spPr>
      </c:pivotFmt>
      <c:pivotFmt>
        <c:idx val="960"/>
        <c:spPr>
          <a:solidFill>
            <a:schemeClr val="accent1"/>
          </a:solidFill>
          <a:ln>
            <a:noFill/>
          </a:ln>
          <a:effectLst/>
        </c:spPr>
      </c:pivotFmt>
      <c:pivotFmt>
        <c:idx val="961"/>
        <c:spPr>
          <a:solidFill>
            <a:schemeClr val="accent1"/>
          </a:solidFill>
          <a:ln>
            <a:noFill/>
          </a:ln>
          <a:effectLst/>
        </c:spPr>
      </c:pivotFmt>
      <c:pivotFmt>
        <c:idx val="962"/>
        <c:spPr>
          <a:solidFill>
            <a:schemeClr val="accent1"/>
          </a:solidFill>
          <a:ln>
            <a:noFill/>
          </a:ln>
          <a:effectLst/>
        </c:spPr>
      </c:pivotFmt>
      <c:pivotFmt>
        <c:idx val="963"/>
        <c:spPr>
          <a:solidFill>
            <a:schemeClr val="accent1"/>
          </a:solidFill>
          <a:ln>
            <a:noFill/>
          </a:ln>
          <a:effectLst/>
        </c:spPr>
      </c:pivotFmt>
      <c:pivotFmt>
        <c:idx val="964"/>
        <c:spPr>
          <a:solidFill>
            <a:schemeClr val="accent1"/>
          </a:solidFill>
          <a:ln>
            <a:noFill/>
          </a:ln>
          <a:effectLst/>
        </c:spPr>
      </c:pivotFmt>
      <c:pivotFmt>
        <c:idx val="965"/>
        <c:spPr>
          <a:solidFill>
            <a:schemeClr val="accent1"/>
          </a:solidFill>
          <a:ln>
            <a:noFill/>
          </a:ln>
          <a:effectLst/>
        </c:spPr>
      </c:pivotFmt>
      <c:pivotFmt>
        <c:idx val="966"/>
        <c:spPr>
          <a:solidFill>
            <a:schemeClr val="accent1"/>
          </a:solidFill>
          <a:ln>
            <a:noFill/>
          </a:ln>
          <a:effectLst/>
        </c:spPr>
      </c:pivotFmt>
      <c:pivotFmt>
        <c:idx val="967"/>
        <c:spPr>
          <a:solidFill>
            <a:schemeClr val="accent1"/>
          </a:solidFill>
          <a:ln>
            <a:noFill/>
          </a:ln>
          <a:effectLst/>
        </c:spPr>
      </c:pivotFmt>
      <c:pivotFmt>
        <c:idx val="968"/>
        <c:spPr>
          <a:solidFill>
            <a:schemeClr val="accent1"/>
          </a:solidFill>
          <a:ln>
            <a:noFill/>
          </a:ln>
          <a:effectLst/>
        </c:spPr>
      </c:pivotFmt>
      <c:pivotFmt>
        <c:idx val="969"/>
        <c:spPr>
          <a:solidFill>
            <a:schemeClr val="accent1"/>
          </a:solidFill>
          <a:ln>
            <a:noFill/>
          </a:ln>
          <a:effectLst/>
        </c:spPr>
      </c:pivotFmt>
      <c:pivotFmt>
        <c:idx val="970"/>
        <c:spPr>
          <a:solidFill>
            <a:schemeClr val="accent1"/>
          </a:solidFill>
          <a:ln>
            <a:noFill/>
          </a:ln>
          <a:effectLst/>
        </c:spPr>
      </c:pivotFmt>
      <c:pivotFmt>
        <c:idx val="971"/>
        <c:spPr>
          <a:solidFill>
            <a:schemeClr val="accent1"/>
          </a:solidFill>
          <a:ln>
            <a:noFill/>
          </a:ln>
          <a:effectLst/>
        </c:spPr>
      </c:pivotFmt>
      <c:pivotFmt>
        <c:idx val="972"/>
        <c:spPr>
          <a:solidFill>
            <a:schemeClr val="accent1"/>
          </a:solidFill>
          <a:ln>
            <a:noFill/>
          </a:ln>
          <a:effectLst/>
        </c:spPr>
      </c:pivotFmt>
      <c:pivotFmt>
        <c:idx val="973"/>
        <c:spPr>
          <a:solidFill>
            <a:schemeClr val="accent1"/>
          </a:solidFill>
          <a:ln>
            <a:noFill/>
          </a:ln>
          <a:effectLst/>
        </c:spPr>
      </c:pivotFmt>
      <c:pivotFmt>
        <c:idx val="974"/>
        <c:spPr>
          <a:solidFill>
            <a:schemeClr val="accent1"/>
          </a:solidFill>
          <a:ln>
            <a:noFill/>
          </a:ln>
          <a:effectLst/>
        </c:spPr>
      </c:pivotFmt>
      <c:pivotFmt>
        <c:idx val="975"/>
        <c:spPr>
          <a:solidFill>
            <a:schemeClr val="accent1"/>
          </a:solidFill>
          <a:ln>
            <a:noFill/>
          </a:ln>
          <a:effectLst/>
        </c:spPr>
      </c:pivotFmt>
      <c:pivotFmt>
        <c:idx val="976"/>
        <c:spPr>
          <a:solidFill>
            <a:schemeClr val="accent1"/>
          </a:solidFill>
          <a:ln>
            <a:noFill/>
          </a:ln>
          <a:effectLst/>
        </c:spPr>
      </c:pivotFmt>
      <c:pivotFmt>
        <c:idx val="977"/>
        <c:spPr>
          <a:solidFill>
            <a:schemeClr val="accent1"/>
          </a:solidFill>
          <a:ln>
            <a:noFill/>
          </a:ln>
          <a:effectLst/>
        </c:spPr>
      </c:pivotFmt>
      <c:pivotFmt>
        <c:idx val="978"/>
        <c:spPr>
          <a:solidFill>
            <a:schemeClr val="accent1"/>
          </a:solidFill>
          <a:ln>
            <a:noFill/>
          </a:ln>
          <a:effectLst/>
        </c:spPr>
      </c:pivotFmt>
      <c:pivotFmt>
        <c:idx val="979"/>
        <c:spPr>
          <a:solidFill>
            <a:schemeClr val="accent1"/>
          </a:solidFill>
          <a:ln>
            <a:noFill/>
          </a:ln>
          <a:effectLst/>
        </c:spPr>
      </c:pivotFmt>
      <c:pivotFmt>
        <c:idx val="980"/>
        <c:spPr>
          <a:solidFill>
            <a:schemeClr val="accent1"/>
          </a:solidFill>
          <a:ln>
            <a:noFill/>
          </a:ln>
          <a:effectLst/>
        </c:spPr>
      </c:pivotFmt>
      <c:pivotFmt>
        <c:idx val="981"/>
        <c:spPr>
          <a:solidFill>
            <a:schemeClr val="accent1"/>
          </a:solidFill>
          <a:ln>
            <a:noFill/>
          </a:ln>
          <a:effectLst/>
        </c:spPr>
      </c:pivotFmt>
      <c:pivotFmt>
        <c:idx val="982"/>
        <c:spPr>
          <a:solidFill>
            <a:schemeClr val="accent1"/>
          </a:solidFill>
          <a:ln>
            <a:noFill/>
          </a:ln>
          <a:effectLst/>
        </c:spPr>
      </c:pivotFmt>
      <c:pivotFmt>
        <c:idx val="983"/>
        <c:spPr>
          <a:solidFill>
            <a:schemeClr val="accent1"/>
          </a:solidFill>
          <a:ln>
            <a:noFill/>
          </a:ln>
          <a:effectLst/>
        </c:spPr>
      </c:pivotFmt>
      <c:pivotFmt>
        <c:idx val="984"/>
        <c:spPr>
          <a:solidFill>
            <a:schemeClr val="accent1"/>
          </a:solidFill>
          <a:ln>
            <a:noFill/>
          </a:ln>
          <a:effectLst/>
        </c:spPr>
      </c:pivotFmt>
      <c:pivotFmt>
        <c:idx val="985"/>
        <c:spPr>
          <a:solidFill>
            <a:schemeClr val="accent1"/>
          </a:solidFill>
          <a:ln>
            <a:noFill/>
          </a:ln>
          <a:effectLst/>
        </c:spPr>
      </c:pivotFmt>
      <c:pivotFmt>
        <c:idx val="986"/>
        <c:spPr>
          <a:solidFill>
            <a:schemeClr val="accent1"/>
          </a:solidFill>
          <a:ln>
            <a:noFill/>
          </a:ln>
          <a:effectLst/>
        </c:spPr>
      </c:pivotFmt>
      <c:pivotFmt>
        <c:idx val="987"/>
        <c:spPr>
          <a:solidFill>
            <a:schemeClr val="accent1"/>
          </a:solidFill>
          <a:ln>
            <a:noFill/>
          </a:ln>
          <a:effectLst/>
        </c:spPr>
      </c:pivotFmt>
      <c:pivotFmt>
        <c:idx val="988"/>
        <c:spPr>
          <a:solidFill>
            <a:schemeClr val="accent1"/>
          </a:solidFill>
          <a:ln>
            <a:noFill/>
          </a:ln>
          <a:effectLst/>
        </c:spPr>
      </c:pivotFmt>
      <c:pivotFmt>
        <c:idx val="989"/>
        <c:spPr>
          <a:solidFill>
            <a:schemeClr val="accent1"/>
          </a:solidFill>
          <a:ln>
            <a:noFill/>
          </a:ln>
          <a:effectLst/>
        </c:spPr>
      </c:pivotFmt>
      <c:pivotFmt>
        <c:idx val="990"/>
        <c:spPr>
          <a:solidFill>
            <a:schemeClr val="accent1"/>
          </a:solidFill>
          <a:ln>
            <a:noFill/>
          </a:ln>
          <a:effectLst/>
        </c:spPr>
      </c:pivotFmt>
      <c:pivotFmt>
        <c:idx val="991"/>
        <c:spPr>
          <a:solidFill>
            <a:schemeClr val="accent1"/>
          </a:solidFill>
          <a:ln>
            <a:noFill/>
          </a:ln>
          <a:effectLst/>
        </c:spPr>
      </c:pivotFmt>
      <c:pivotFmt>
        <c:idx val="992"/>
        <c:spPr>
          <a:solidFill>
            <a:schemeClr val="accent1"/>
          </a:solidFill>
          <a:ln>
            <a:noFill/>
          </a:ln>
          <a:effectLst/>
        </c:spPr>
      </c:pivotFmt>
      <c:pivotFmt>
        <c:idx val="993"/>
        <c:spPr>
          <a:solidFill>
            <a:schemeClr val="accent1"/>
          </a:solidFill>
          <a:ln>
            <a:noFill/>
          </a:ln>
          <a:effectLst/>
        </c:spPr>
      </c:pivotFmt>
      <c:pivotFmt>
        <c:idx val="994"/>
        <c:spPr>
          <a:solidFill>
            <a:schemeClr val="accent1"/>
          </a:solidFill>
          <a:ln>
            <a:noFill/>
          </a:ln>
          <a:effectLst/>
        </c:spPr>
      </c:pivotFmt>
      <c:pivotFmt>
        <c:idx val="995"/>
        <c:spPr>
          <a:solidFill>
            <a:schemeClr val="accent1"/>
          </a:solidFill>
          <a:ln>
            <a:noFill/>
          </a:ln>
          <a:effectLst/>
        </c:spPr>
      </c:pivotFmt>
      <c:pivotFmt>
        <c:idx val="996"/>
        <c:spPr>
          <a:solidFill>
            <a:schemeClr val="accent1"/>
          </a:solidFill>
          <a:ln>
            <a:noFill/>
          </a:ln>
          <a:effectLst/>
        </c:spPr>
      </c:pivotFmt>
      <c:pivotFmt>
        <c:idx val="997"/>
        <c:spPr>
          <a:solidFill>
            <a:schemeClr val="accent1"/>
          </a:solidFill>
          <a:ln>
            <a:noFill/>
          </a:ln>
          <a:effectLst/>
        </c:spPr>
      </c:pivotFmt>
      <c:pivotFmt>
        <c:idx val="998"/>
        <c:spPr>
          <a:solidFill>
            <a:schemeClr val="accent1"/>
          </a:solidFill>
          <a:ln>
            <a:noFill/>
          </a:ln>
          <a:effectLst/>
        </c:spPr>
      </c:pivotFmt>
      <c:pivotFmt>
        <c:idx val="999"/>
        <c:spPr>
          <a:solidFill>
            <a:schemeClr val="accent1"/>
          </a:solidFill>
          <a:ln>
            <a:noFill/>
          </a:ln>
          <a:effectLst/>
        </c:spPr>
      </c:pivotFmt>
      <c:pivotFmt>
        <c:idx val="1000"/>
        <c:spPr>
          <a:solidFill>
            <a:schemeClr val="accent1"/>
          </a:solidFill>
          <a:ln>
            <a:noFill/>
          </a:ln>
          <a:effectLst/>
        </c:spPr>
      </c:pivotFmt>
      <c:pivotFmt>
        <c:idx val="1001"/>
        <c:spPr>
          <a:solidFill>
            <a:schemeClr val="accent1"/>
          </a:solidFill>
          <a:ln>
            <a:noFill/>
          </a:ln>
          <a:effectLst/>
        </c:spPr>
      </c:pivotFmt>
      <c:pivotFmt>
        <c:idx val="1002"/>
        <c:spPr>
          <a:solidFill>
            <a:schemeClr val="accent1"/>
          </a:solidFill>
          <a:ln>
            <a:noFill/>
          </a:ln>
          <a:effectLst/>
        </c:spPr>
      </c:pivotFmt>
      <c:pivotFmt>
        <c:idx val="1003"/>
        <c:spPr>
          <a:solidFill>
            <a:schemeClr val="accent1"/>
          </a:solidFill>
          <a:ln>
            <a:noFill/>
          </a:ln>
          <a:effectLst/>
        </c:spPr>
      </c:pivotFmt>
      <c:pivotFmt>
        <c:idx val="1004"/>
        <c:spPr>
          <a:solidFill>
            <a:schemeClr val="accent1"/>
          </a:solidFill>
          <a:ln>
            <a:noFill/>
          </a:ln>
          <a:effectLst/>
        </c:spPr>
      </c:pivotFmt>
      <c:pivotFmt>
        <c:idx val="1005"/>
        <c:spPr>
          <a:solidFill>
            <a:schemeClr val="accent1"/>
          </a:solidFill>
          <a:ln>
            <a:noFill/>
          </a:ln>
          <a:effectLst/>
        </c:spPr>
      </c:pivotFmt>
      <c:pivotFmt>
        <c:idx val="1006"/>
        <c:spPr>
          <a:solidFill>
            <a:schemeClr val="accent1"/>
          </a:solidFill>
          <a:ln>
            <a:noFill/>
          </a:ln>
          <a:effectLst/>
        </c:spPr>
      </c:pivotFmt>
      <c:pivotFmt>
        <c:idx val="1007"/>
        <c:spPr>
          <a:solidFill>
            <a:schemeClr val="accent1"/>
          </a:solidFill>
          <a:ln>
            <a:noFill/>
          </a:ln>
          <a:effectLst/>
        </c:spPr>
      </c:pivotFmt>
      <c:pivotFmt>
        <c:idx val="1008"/>
        <c:spPr>
          <a:solidFill>
            <a:schemeClr val="accent1"/>
          </a:solidFill>
          <a:ln>
            <a:noFill/>
          </a:ln>
          <a:effectLst/>
        </c:spPr>
      </c:pivotFmt>
      <c:pivotFmt>
        <c:idx val="1009"/>
        <c:spPr>
          <a:solidFill>
            <a:schemeClr val="accent1"/>
          </a:solidFill>
          <a:ln>
            <a:noFill/>
          </a:ln>
          <a:effectLst/>
        </c:spPr>
      </c:pivotFmt>
      <c:pivotFmt>
        <c:idx val="1010"/>
        <c:spPr>
          <a:solidFill>
            <a:schemeClr val="accent1"/>
          </a:solidFill>
          <a:ln>
            <a:noFill/>
          </a:ln>
          <a:effectLst/>
        </c:spPr>
      </c:pivotFmt>
      <c:pivotFmt>
        <c:idx val="1011"/>
        <c:spPr>
          <a:solidFill>
            <a:schemeClr val="accent1"/>
          </a:solidFill>
          <a:ln>
            <a:noFill/>
          </a:ln>
          <a:effectLst/>
        </c:spPr>
      </c:pivotFmt>
      <c:pivotFmt>
        <c:idx val="1012"/>
        <c:spPr>
          <a:solidFill>
            <a:schemeClr val="accent1"/>
          </a:solidFill>
          <a:ln>
            <a:noFill/>
          </a:ln>
          <a:effectLst/>
        </c:spPr>
      </c:pivotFmt>
      <c:pivotFmt>
        <c:idx val="1013"/>
        <c:spPr>
          <a:solidFill>
            <a:schemeClr val="accent1"/>
          </a:solidFill>
          <a:ln>
            <a:noFill/>
          </a:ln>
          <a:effectLst/>
        </c:spPr>
      </c:pivotFmt>
      <c:pivotFmt>
        <c:idx val="1014"/>
        <c:spPr>
          <a:solidFill>
            <a:schemeClr val="accent1"/>
          </a:solidFill>
          <a:ln>
            <a:noFill/>
          </a:ln>
          <a:effectLst/>
        </c:spPr>
      </c:pivotFmt>
      <c:pivotFmt>
        <c:idx val="1015"/>
        <c:spPr>
          <a:solidFill>
            <a:schemeClr val="accent1"/>
          </a:solidFill>
          <a:ln>
            <a:noFill/>
          </a:ln>
          <a:effectLst/>
        </c:spPr>
      </c:pivotFmt>
      <c:pivotFmt>
        <c:idx val="1016"/>
        <c:spPr>
          <a:solidFill>
            <a:schemeClr val="accent1"/>
          </a:solidFill>
          <a:ln>
            <a:noFill/>
          </a:ln>
          <a:effectLst/>
        </c:spPr>
      </c:pivotFmt>
      <c:pivotFmt>
        <c:idx val="1017"/>
        <c:spPr>
          <a:solidFill>
            <a:schemeClr val="accent1"/>
          </a:solidFill>
          <a:ln>
            <a:noFill/>
          </a:ln>
          <a:effectLst/>
        </c:spPr>
      </c:pivotFmt>
      <c:pivotFmt>
        <c:idx val="1018"/>
        <c:spPr>
          <a:solidFill>
            <a:schemeClr val="accent1"/>
          </a:solidFill>
          <a:ln>
            <a:noFill/>
          </a:ln>
          <a:effectLst/>
        </c:spPr>
      </c:pivotFmt>
      <c:pivotFmt>
        <c:idx val="1019"/>
        <c:spPr>
          <a:solidFill>
            <a:schemeClr val="accent1"/>
          </a:solidFill>
          <a:ln>
            <a:noFill/>
          </a:ln>
          <a:effectLst/>
        </c:spPr>
      </c:pivotFmt>
      <c:pivotFmt>
        <c:idx val="1020"/>
        <c:spPr>
          <a:solidFill>
            <a:schemeClr val="accent1"/>
          </a:solidFill>
          <a:ln>
            <a:noFill/>
          </a:ln>
          <a:effectLst/>
        </c:spPr>
      </c:pivotFmt>
      <c:pivotFmt>
        <c:idx val="1021"/>
        <c:spPr>
          <a:solidFill>
            <a:schemeClr val="accent1"/>
          </a:solidFill>
          <a:ln>
            <a:noFill/>
          </a:ln>
          <a:effectLst/>
        </c:spPr>
      </c:pivotFmt>
      <c:pivotFmt>
        <c:idx val="1022"/>
        <c:spPr>
          <a:solidFill>
            <a:schemeClr val="accent1"/>
          </a:solidFill>
          <a:ln>
            <a:noFill/>
          </a:ln>
          <a:effectLst/>
        </c:spPr>
      </c:pivotFmt>
      <c:pivotFmt>
        <c:idx val="1023"/>
        <c:spPr>
          <a:solidFill>
            <a:schemeClr val="accent1"/>
          </a:solidFill>
          <a:ln>
            <a:noFill/>
          </a:ln>
          <a:effectLst/>
        </c:spPr>
      </c:pivotFmt>
      <c:pivotFmt>
        <c:idx val="1024"/>
        <c:spPr>
          <a:solidFill>
            <a:schemeClr val="accent1"/>
          </a:solidFill>
          <a:ln>
            <a:noFill/>
          </a:ln>
          <a:effectLst/>
        </c:spPr>
      </c:pivotFmt>
      <c:pivotFmt>
        <c:idx val="1025"/>
        <c:spPr>
          <a:solidFill>
            <a:schemeClr val="accent1"/>
          </a:solidFill>
          <a:ln>
            <a:noFill/>
          </a:ln>
          <a:effectLst/>
        </c:spPr>
      </c:pivotFmt>
      <c:pivotFmt>
        <c:idx val="1026"/>
        <c:spPr>
          <a:solidFill>
            <a:schemeClr val="accent1"/>
          </a:solidFill>
          <a:ln>
            <a:noFill/>
          </a:ln>
          <a:effectLst/>
        </c:spPr>
      </c:pivotFmt>
      <c:pivotFmt>
        <c:idx val="1027"/>
        <c:spPr>
          <a:solidFill>
            <a:schemeClr val="accent1"/>
          </a:solidFill>
          <a:ln>
            <a:noFill/>
          </a:ln>
          <a:effectLst/>
        </c:spPr>
      </c:pivotFmt>
      <c:pivotFmt>
        <c:idx val="1028"/>
        <c:spPr>
          <a:solidFill>
            <a:schemeClr val="accent1"/>
          </a:solidFill>
          <a:ln>
            <a:noFill/>
          </a:ln>
          <a:effectLst/>
        </c:spPr>
      </c:pivotFmt>
      <c:pivotFmt>
        <c:idx val="1029"/>
        <c:spPr>
          <a:solidFill>
            <a:schemeClr val="accent1"/>
          </a:solidFill>
          <a:ln>
            <a:noFill/>
          </a:ln>
          <a:effectLst/>
        </c:spPr>
      </c:pivotFmt>
      <c:pivotFmt>
        <c:idx val="1030"/>
        <c:spPr>
          <a:solidFill>
            <a:schemeClr val="accent1"/>
          </a:solidFill>
          <a:ln>
            <a:noFill/>
          </a:ln>
          <a:effectLst/>
        </c:spPr>
      </c:pivotFmt>
      <c:pivotFmt>
        <c:idx val="1031"/>
        <c:spPr>
          <a:solidFill>
            <a:schemeClr val="accent1"/>
          </a:solidFill>
          <a:ln>
            <a:noFill/>
          </a:ln>
          <a:effectLst/>
        </c:spPr>
      </c:pivotFmt>
      <c:pivotFmt>
        <c:idx val="1032"/>
        <c:spPr>
          <a:solidFill>
            <a:schemeClr val="accent1"/>
          </a:solidFill>
          <a:ln>
            <a:noFill/>
          </a:ln>
          <a:effectLst/>
        </c:spPr>
      </c:pivotFmt>
      <c:pivotFmt>
        <c:idx val="1033"/>
        <c:spPr>
          <a:solidFill>
            <a:schemeClr val="accent1"/>
          </a:solidFill>
          <a:ln>
            <a:noFill/>
          </a:ln>
          <a:effectLst/>
        </c:spPr>
      </c:pivotFmt>
      <c:pivotFmt>
        <c:idx val="1034"/>
        <c:spPr>
          <a:solidFill>
            <a:schemeClr val="accent1"/>
          </a:solidFill>
          <a:ln>
            <a:noFill/>
          </a:ln>
          <a:effectLst/>
        </c:spPr>
      </c:pivotFmt>
      <c:pivotFmt>
        <c:idx val="1035"/>
        <c:spPr>
          <a:solidFill>
            <a:schemeClr val="accent1"/>
          </a:solidFill>
          <a:ln>
            <a:noFill/>
          </a:ln>
          <a:effectLst/>
        </c:spPr>
      </c:pivotFmt>
      <c:pivotFmt>
        <c:idx val="1036"/>
        <c:spPr>
          <a:solidFill>
            <a:schemeClr val="accent1"/>
          </a:solidFill>
          <a:ln>
            <a:noFill/>
          </a:ln>
          <a:effectLst/>
        </c:spPr>
      </c:pivotFmt>
      <c:pivotFmt>
        <c:idx val="1037"/>
        <c:spPr>
          <a:solidFill>
            <a:schemeClr val="accent1"/>
          </a:solidFill>
          <a:ln>
            <a:noFill/>
          </a:ln>
          <a:effectLst/>
        </c:spPr>
      </c:pivotFmt>
      <c:pivotFmt>
        <c:idx val="1038"/>
        <c:spPr>
          <a:solidFill>
            <a:schemeClr val="accent1"/>
          </a:solidFill>
          <a:ln>
            <a:noFill/>
          </a:ln>
          <a:effectLst/>
        </c:spPr>
      </c:pivotFmt>
      <c:pivotFmt>
        <c:idx val="1039"/>
        <c:spPr>
          <a:solidFill>
            <a:schemeClr val="accent1"/>
          </a:solidFill>
          <a:ln>
            <a:noFill/>
          </a:ln>
          <a:effectLst/>
        </c:spPr>
      </c:pivotFmt>
      <c:pivotFmt>
        <c:idx val="1040"/>
        <c:spPr>
          <a:solidFill>
            <a:schemeClr val="accent1"/>
          </a:solidFill>
          <a:ln>
            <a:noFill/>
          </a:ln>
          <a:effectLst/>
        </c:spPr>
      </c:pivotFmt>
      <c:pivotFmt>
        <c:idx val="1041"/>
        <c:spPr>
          <a:solidFill>
            <a:schemeClr val="accent1"/>
          </a:solidFill>
          <a:ln>
            <a:noFill/>
          </a:ln>
          <a:effectLst/>
        </c:spPr>
      </c:pivotFmt>
      <c:pivotFmt>
        <c:idx val="1042"/>
        <c:spPr>
          <a:solidFill>
            <a:schemeClr val="accent1"/>
          </a:solidFill>
          <a:ln>
            <a:noFill/>
          </a:ln>
          <a:effectLst/>
        </c:spPr>
      </c:pivotFmt>
      <c:pivotFmt>
        <c:idx val="1043"/>
        <c:spPr>
          <a:solidFill>
            <a:schemeClr val="accent1"/>
          </a:solidFill>
          <a:ln>
            <a:noFill/>
          </a:ln>
          <a:effectLst/>
        </c:spPr>
      </c:pivotFmt>
      <c:pivotFmt>
        <c:idx val="1044"/>
        <c:spPr>
          <a:solidFill>
            <a:schemeClr val="accent1"/>
          </a:solidFill>
          <a:ln>
            <a:noFill/>
          </a:ln>
          <a:effectLst/>
        </c:spPr>
      </c:pivotFmt>
      <c:pivotFmt>
        <c:idx val="1045"/>
        <c:spPr>
          <a:solidFill>
            <a:schemeClr val="accent1"/>
          </a:solidFill>
          <a:ln>
            <a:noFill/>
          </a:ln>
          <a:effectLst/>
        </c:spPr>
      </c:pivotFmt>
      <c:pivotFmt>
        <c:idx val="1046"/>
        <c:spPr>
          <a:solidFill>
            <a:schemeClr val="accent1"/>
          </a:solidFill>
          <a:ln>
            <a:noFill/>
          </a:ln>
          <a:effectLst/>
        </c:spPr>
      </c:pivotFmt>
      <c:pivotFmt>
        <c:idx val="1047"/>
        <c:spPr>
          <a:solidFill>
            <a:schemeClr val="accent1"/>
          </a:solidFill>
          <a:ln>
            <a:noFill/>
          </a:ln>
          <a:effectLst/>
        </c:spPr>
      </c:pivotFmt>
      <c:pivotFmt>
        <c:idx val="1048"/>
        <c:spPr>
          <a:solidFill>
            <a:schemeClr val="accent1"/>
          </a:solidFill>
          <a:ln>
            <a:noFill/>
          </a:ln>
          <a:effectLst/>
        </c:spPr>
      </c:pivotFmt>
      <c:pivotFmt>
        <c:idx val="1049"/>
        <c:spPr>
          <a:solidFill>
            <a:schemeClr val="accent1"/>
          </a:solidFill>
          <a:ln>
            <a:noFill/>
          </a:ln>
          <a:effectLst/>
        </c:spPr>
      </c:pivotFmt>
      <c:pivotFmt>
        <c:idx val="1050"/>
        <c:spPr>
          <a:solidFill>
            <a:schemeClr val="accent1"/>
          </a:solidFill>
          <a:ln>
            <a:noFill/>
          </a:ln>
          <a:effectLst/>
        </c:spPr>
      </c:pivotFmt>
      <c:pivotFmt>
        <c:idx val="1051"/>
        <c:spPr>
          <a:solidFill>
            <a:schemeClr val="accent1"/>
          </a:solidFill>
          <a:ln>
            <a:noFill/>
          </a:ln>
          <a:effectLst/>
        </c:spPr>
      </c:pivotFmt>
      <c:pivotFmt>
        <c:idx val="1052"/>
        <c:spPr>
          <a:solidFill>
            <a:schemeClr val="accent1"/>
          </a:solidFill>
          <a:ln>
            <a:noFill/>
          </a:ln>
          <a:effectLst/>
        </c:spPr>
      </c:pivotFmt>
      <c:pivotFmt>
        <c:idx val="1053"/>
        <c:spPr>
          <a:solidFill>
            <a:schemeClr val="accent1"/>
          </a:solidFill>
          <a:ln>
            <a:noFill/>
          </a:ln>
          <a:effectLst/>
        </c:spPr>
      </c:pivotFmt>
      <c:pivotFmt>
        <c:idx val="1054"/>
        <c:spPr>
          <a:solidFill>
            <a:schemeClr val="accent1"/>
          </a:solidFill>
          <a:ln>
            <a:noFill/>
          </a:ln>
          <a:effectLst/>
        </c:spPr>
      </c:pivotFmt>
      <c:pivotFmt>
        <c:idx val="1055"/>
        <c:spPr>
          <a:solidFill>
            <a:schemeClr val="accent1"/>
          </a:solidFill>
          <a:ln>
            <a:noFill/>
          </a:ln>
          <a:effectLst/>
        </c:spPr>
      </c:pivotFmt>
      <c:pivotFmt>
        <c:idx val="1056"/>
        <c:spPr>
          <a:solidFill>
            <a:schemeClr val="accent1"/>
          </a:solidFill>
          <a:ln>
            <a:noFill/>
          </a:ln>
          <a:effectLst/>
        </c:spPr>
      </c:pivotFmt>
      <c:pivotFmt>
        <c:idx val="1057"/>
        <c:spPr>
          <a:solidFill>
            <a:schemeClr val="accent1"/>
          </a:solidFill>
          <a:ln>
            <a:noFill/>
          </a:ln>
          <a:effectLst/>
        </c:spPr>
      </c:pivotFmt>
      <c:pivotFmt>
        <c:idx val="1058"/>
        <c:spPr>
          <a:solidFill>
            <a:schemeClr val="accent1"/>
          </a:solidFill>
          <a:ln>
            <a:noFill/>
          </a:ln>
          <a:effectLst/>
        </c:spPr>
      </c:pivotFmt>
      <c:pivotFmt>
        <c:idx val="1059"/>
        <c:spPr>
          <a:solidFill>
            <a:schemeClr val="accent1"/>
          </a:solidFill>
          <a:ln>
            <a:noFill/>
          </a:ln>
          <a:effectLst/>
        </c:spPr>
      </c:pivotFmt>
      <c:pivotFmt>
        <c:idx val="1060"/>
        <c:spPr>
          <a:solidFill>
            <a:schemeClr val="accent1"/>
          </a:solidFill>
          <a:ln>
            <a:noFill/>
          </a:ln>
          <a:effectLst/>
        </c:spPr>
      </c:pivotFmt>
      <c:pivotFmt>
        <c:idx val="1061"/>
        <c:spPr>
          <a:solidFill>
            <a:schemeClr val="accent1"/>
          </a:solidFill>
          <a:ln>
            <a:noFill/>
          </a:ln>
          <a:effectLst/>
        </c:spPr>
      </c:pivotFmt>
      <c:pivotFmt>
        <c:idx val="1062"/>
        <c:spPr>
          <a:solidFill>
            <a:schemeClr val="accent1"/>
          </a:solidFill>
          <a:ln>
            <a:noFill/>
          </a:ln>
          <a:effectLst/>
        </c:spPr>
      </c:pivotFmt>
      <c:pivotFmt>
        <c:idx val="1063"/>
        <c:spPr>
          <a:solidFill>
            <a:schemeClr val="accent1"/>
          </a:solidFill>
          <a:ln>
            <a:noFill/>
          </a:ln>
          <a:effectLst/>
        </c:spPr>
      </c:pivotFmt>
      <c:pivotFmt>
        <c:idx val="1064"/>
        <c:spPr>
          <a:solidFill>
            <a:schemeClr val="accent1"/>
          </a:solidFill>
          <a:ln>
            <a:noFill/>
          </a:ln>
          <a:effectLst/>
        </c:spPr>
      </c:pivotFmt>
      <c:pivotFmt>
        <c:idx val="1065"/>
        <c:spPr>
          <a:solidFill>
            <a:schemeClr val="accent1"/>
          </a:solidFill>
          <a:ln>
            <a:noFill/>
          </a:ln>
          <a:effectLst/>
        </c:spPr>
      </c:pivotFmt>
      <c:pivotFmt>
        <c:idx val="1066"/>
        <c:spPr>
          <a:solidFill>
            <a:schemeClr val="accent1"/>
          </a:solidFill>
          <a:ln>
            <a:noFill/>
          </a:ln>
          <a:effectLst/>
        </c:spPr>
      </c:pivotFmt>
      <c:pivotFmt>
        <c:idx val="1067"/>
        <c:spPr>
          <a:solidFill>
            <a:schemeClr val="accent1"/>
          </a:solidFill>
          <a:ln>
            <a:noFill/>
          </a:ln>
          <a:effectLst/>
        </c:spPr>
      </c:pivotFmt>
      <c:pivotFmt>
        <c:idx val="1068"/>
        <c:spPr>
          <a:solidFill>
            <a:schemeClr val="accent1"/>
          </a:solidFill>
          <a:ln>
            <a:noFill/>
          </a:ln>
          <a:effectLst/>
        </c:spPr>
      </c:pivotFmt>
      <c:pivotFmt>
        <c:idx val="1069"/>
        <c:spPr>
          <a:solidFill>
            <a:schemeClr val="accent1"/>
          </a:solidFill>
          <a:ln>
            <a:noFill/>
          </a:ln>
          <a:effectLst/>
        </c:spPr>
      </c:pivotFmt>
      <c:pivotFmt>
        <c:idx val="1070"/>
        <c:spPr>
          <a:solidFill>
            <a:schemeClr val="accent1"/>
          </a:solidFill>
          <a:ln>
            <a:noFill/>
          </a:ln>
          <a:effectLst/>
        </c:spPr>
      </c:pivotFmt>
      <c:pivotFmt>
        <c:idx val="1071"/>
        <c:spPr>
          <a:solidFill>
            <a:schemeClr val="accent1"/>
          </a:solidFill>
          <a:ln>
            <a:noFill/>
          </a:ln>
          <a:effectLst/>
        </c:spPr>
      </c:pivotFmt>
      <c:pivotFmt>
        <c:idx val="1072"/>
        <c:spPr>
          <a:solidFill>
            <a:schemeClr val="accent1"/>
          </a:solidFill>
          <a:ln>
            <a:noFill/>
          </a:ln>
          <a:effectLst/>
        </c:spPr>
      </c:pivotFmt>
      <c:pivotFmt>
        <c:idx val="1073"/>
        <c:spPr>
          <a:solidFill>
            <a:schemeClr val="accent1"/>
          </a:solidFill>
          <a:ln>
            <a:noFill/>
          </a:ln>
          <a:effectLst/>
        </c:spPr>
      </c:pivotFmt>
      <c:pivotFmt>
        <c:idx val="1074"/>
        <c:spPr>
          <a:solidFill>
            <a:schemeClr val="accent1"/>
          </a:solidFill>
          <a:ln>
            <a:noFill/>
          </a:ln>
          <a:effectLst/>
        </c:spPr>
      </c:pivotFmt>
      <c:pivotFmt>
        <c:idx val="1075"/>
        <c:spPr>
          <a:solidFill>
            <a:schemeClr val="accent1"/>
          </a:solidFill>
          <a:ln>
            <a:noFill/>
          </a:ln>
          <a:effectLst/>
        </c:spPr>
      </c:pivotFmt>
      <c:pivotFmt>
        <c:idx val="1076"/>
        <c:spPr>
          <a:solidFill>
            <a:schemeClr val="accent1"/>
          </a:solidFill>
          <a:ln>
            <a:noFill/>
          </a:ln>
          <a:effectLst/>
        </c:spPr>
      </c:pivotFmt>
      <c:pivotFmt>
        <c:idx val="1077"/>
        <c:spPr>
          <a:solidFill>
            <a:schemeClr val="accent1"/>
          </a:solidFill>
          <a:ln>
            <a:noFill/>
          </a:ln>
          <a:effectLst/>
        </c:spPr>
      </c:pivotFmt>
      <c:pivotFmt>
        <c:idx val="1078"/>
        <c:spPr>
          <a:solidFill>
            <a:schemeClr val="accent1"/>
          </a:solidFill>
          <a:ln>
            <a:noFill/>
          </a:ln>
          <a:effectLst/>
        </c:spPr>
      </c:pivotFmt>
      <c:pivotFmt>
        <c:idx val="1079"/>
        <c:spPr>
          <a:solidFill>
            <a:schemeClr val="accent1"/>
          </a:solidFill>
          <a:ln>
            <a:noFill/>
          </a:ln>
          <a:effectLst/>
        </c:spPr>
      </c:pivotFmt>
      <c:pivotFmt>
        <c:idx val="1080"/>
        <c:spPr>
          <a:solidFill>
            <a:schemeClr val="accent1"/>
          </a:solidFill>
          <a:ln>
            <a:noFill/>
          </a:ln>
          <a:effectLst/>
        </c:spPr>
      </c:pivotFmt>
      <c:pivotFmt>
        <c:idx val="1081"/>
        <c:spPr>
          <a:solidFill>
            <a:schemeClr val="accent1"/>
          </a:solidFill>
          <a:ln>
            <a:noFill/>
          </a:ln>
          <a:effectLst/>
        </c:spPr>
      </c:pivotFmt>
      <c:pivotFmt>
        <c:idx val="1082"/>
        <c:spPr>
          <a:solidFill>
            <a:schemeClr val="accent1"/>
          </a:solidFill>
          <a:ln>
            <a:noFill/>
          </a:ln>
          <a:effectLst/>
        </c:spPr>
      </c:pivotFmt>
      <c:pivotFmt>
        <c:idx val="1083"/>
        <c:spPr>
          <a:solidFill>
            <a:schemeClr val="accent1"/>
          </a:solidFill>
          <a:ln>
            <a:noFill/>
          </a:ln>
          <a:effectLst/>
        </c:spPr>
      </c:pivotFmt>
      <c:pivotFmt>
        <c:idx val="1084"/>
        <c:spPr>
          <a:solidFill>
            <a:schemeClr val="accent1"/>
          </a:solidFill>
          <a:ln>
            <a:noFill/>
          </a:ln>
          <a:effectLst/>
        </c:spPr>
      </c:pivotFmt>
      <c:pivotFmt>
        <c:idx val="1085"/>
        <c:spPr>
          <a:solidFill>
            <a:schemeClr val="accent1"/>
          </a:solidFill>
          <a:ln>
            <a:noFill/>
          </a:ln>
          <a:effectLst/>
        </c:spPr>
      </c:pivotFmt>
      <c:pivotFmt>
        <c:idx val="1086"/>
        <c:spPr>
          <a:solidFill>
            <a:schemeClr val="accent1"/>
          </a:solidFill>
          <a:ln>
            <a:noFill/>
          </a:ln>
          <a:effectLst/>
        </c:spPr>
      </c:pivotFmt>
      <c:pivotFmt>
        <c:idx val="1087"/>
        <c:spPr>
          <a:solidFill>
            <a:schemeClr val="accent1"/>
          </a:solidFill>
          <a:ln>
            <a:noFill/>
          </a:ln>
          <a:effectLst/>
        </c:spPr>
      </c:pivotFmt>
      <c:pivotFmt>
        <c:idx val="1088"/>
        <c:spPr>
          <a:solidFill>
            <a:schemeClr val="accent1"/>
          </a:solidFill>
          <a:ln>
            <a:noFill/>
          </a:ln>
          <a:effectLst/>
        </c:spPr>
      </c:pivotFmt>
      <c:pivotFmt>
        <c:idx val="1089"/>
        <c:spPr>
          <a:solidFill>
            <a:schemeClr val="accent1"/>
          </a:solidFill>
          <a:ln>
            <a:noFill/>
          </a:ln>
          <a:effectLst/>
        </c:spPr>
      </c:pivotFmt>
      <c:pivotFmt>
        <c:idx val="1090"/>
        <c:spPr>
          <a:solidFill>
            <a:schemeClr val="accent1"/>
          </a:solidFill>
          <a:ln>
            <a:noFill/>
          </a:ln>
          <a:effectLst/>
        </c:spPr>
      </c:pivotFmt>
      <c:pivotFmt>
        <c:idx val="1091"/>
        <c:spPr>
          <a:solidFill>
            <a:schemeClr val="accent1"/>
          </a:solidFill>
          <a:ln>
            <a:noFill/>
          </a:ln>
          <a:effectLst/>
        </c:spPr>
      </c:pivotFmt>
      <c:pivotFmt>
        <c:idx val="1092"/>
        <c:spPr>
          <a:solidFill>
            <a:schemeClr val="accent1"/>
          </a:solidFill>
          <a:ln>
            <a:noFill/>
          </a:ln>
          <a:effectLst/>
        </c:spPr>
      </c:pivotFmt>
      <c:pivotFmt>
        <c:idx val="1093"/>
        <c:spPr>
          <a:solidFill>
            <a:schemeClr val="accent1"/>
          </a:solidFill>
          <a:ln>
            <a:noFill/>
          </a:ln>
          <a:effectLst/>
        </c:spPr>
      </c:pivotFmt>
      <c:pivotFmt>
        <c:idx val="1094"/>
        <c:spPr>
          <a:solidFill>
            <a:schemeClr val="accent1"/>
          </a:solidFill>
          <a:ln>
            <a:noFill/>
          </a:ln>
          <a:effectLst/>
        </c:spPr>
      </c:pivotFmt>
      <c:pivotFmt>
        <c:idx val="1095"/>
        <c:spPr>
          <a:solidFill>
            <a:schemeClr val="accent1"/>
          </a:solidFill>
          <a:ln>
            <a:noFill/>
          </a:ln>
          <a:effectLst/>
        </c:spPr>
      </c:pivotFmt>
      <c:pivotFmt>
        <c:idx val="1096"/>
        <c:spPr>
          <a:solidFill>
            <a:schemeClr val="accent1"/>
          </a:solidFill>
          <a:ln>
            <a:noFill/>
          </a:ln>
          <a:effectLst/>
        </c:spPr>
      </c:pivotFmt>
      <c:pivotFmt>
        <c:idx val="1097"/>
        <c:spPr>
          <a:solidFill>
            <a:schemeClr val="accent1"/>
          </a:solidFill>
          <a:ln>
            <a:noFill/>
          </a:ln>
          <a:effectLst/>
        </c:spPr>
      </c:pivotFmt>
      <c:pivotFmt>
        <c:idx val="1098"/>
        <c:spPr>
          <a:solidFill>
            <a:schemeClr val="accent1"/>
          </a:solidFill>
          <a:ln>
            <a:noFill/>
          </a:ln>
          <a:effectLst/>
        </c:spPr>
      </c:pivotFmt>
      <c:pivotFmt>
        <c:idx val="1099"/>
        <c:spPr>
          <a:solidFill>
            <a:schemeClr val="accent1"/>
          </a:solidFill>
          <a:ln>
            <a:noFill/>
          </a:ln>
          <a:effectLst/>
        </c:spPr>
      </c:pivotFmt>
      <c:pivotFmt>
        <c:idx val="1100"/>
        <c:spPr>
          <a:solidFill>
            <a:schemeClr val="accent1"/>
          </a:solidFill>
          <a:ln>
            <a:noFill/>
          </a:ln>
          <a:effectLst/>
        </c:spPr>
      </c:pivotFmt>
      <c:pivotFmt>
        <c:idx val="1101"/>
        <c:spPr>
          <a:solidFill>
            <a:schemeClr val="accent1"/>
          </a:solidFill>
          <a:ln>
            <a:noFill/>
          </a:ln>
          <a:effectLst/>
        </c:spPr>
      </c:pivotFmt>
      <c:pivotFmt>
        <c:idx val="1102"/>
        <c:spPr>
          <a:solidFill>
            <a:schemeClr val="accent1"/>
          </a:solidFill>
          <a:ln>
            <a:noFill/>
          </a:ln>
          <a:effectLst/>
        </c:spPr>
      </c:pivotFmt>
      <c:pivotFmt>
        <c:idx val="1103"/>
        <c:spPr>
          <a:solidFill>
            <a:schemeClr val="accent1"/>
          </a:solidFill>
          <a:ln>
            <a:noFill/>
          </a:ln>
          <a:effectLst/>
        </c:spPr>
      </c:pivotFmt>
      <c:pivotFmt>
        <c:idx val="1104"/>
        <c:spPr>
          <a:solidFill>
            <a:schemeClr val="accent1"/>
          </a:solidFill>
          <a:ln>
            <a:noFill/>
          </a:ln>
          <a:effectLst/>
        </c:spPr>
      </c:pivotFmt>
      <c:pivotFmt>
        <c:idx val="1105"/>
        <c:spPr>
          <a:solidFill>
            <a:schemeClr val="accent1"/>
          </a:solidFill>
          <a:ln>
            <a:noFill/>
          </a:ln>
          <a:effectLst/>
        </c:spPr>
      </c:pivotFmt>
      <c:pivotFmt>
        <c:idx val="1106"/>
        <c:spPr>
          <a:solidFill>
            <a:schemeClr val="accent1"/>
          </a:solidFill>
          <a:ln>
            <a:noFill/>
          </a:ln>
          <a:effectLst/>
        </c:spPr>
      </c:pivotFmt>
      <c:pivotFmt>
        <c:idx val="1107"/>
        <c:spPr>
          <a:solidFill>
            <a:schemeClr val="accent1"/>
          </a:solidFill>
          <a:ln>
            <a:noFill/>
          </a:ln>
          <a:effectLst/>
        </c:spPr>
      </c:pivotFmt>
      <c:pivotFmt>
        <c:idx val="1108"/>
        <c:spPr>
          <a:solidFill>
            <a:schemeClr val="accent1"/>
          </a:solidFill>
          <a:ln>
            <a:noFill/>
          </a:ln>
          <a:effectLst/>
        </c:spPr>
      </c:pivotFmt>
      <c:pivotFmt>
        <c:idx val="1109"/>
        <c:spPr>
          <a:solidFill>
            <a:schemeClr val="accent1"/>
          </a:solidFill>
          <a:ln>
            <a:noFill/>
          </a:ln>
          <a:effectLst/>
        </c:spPr>
      </c:pivotFmt>
      <c:pivotFmt>
        <c:idx val="1110"/>
        <c:spPr>
          <a:solidFill>
            <a:schemeClr val="accent1"/>
          </a:solidFill>
          <a:ln>
            <a:noFill/>
          </a:ln>
          <a:effectLst/>
        </c:spPr>
      </c:pivotFmt>
      <c:pivotFmt>
        <c:idx val="1111"/>
        <c:spPr>
          <a:solidFill>
            <a:schemeClr val="accent1"/>
          </a:solidFill>
          <a:ln>
            <a:noFill/>
          </a:ln>
          <a:effectLst/>
        </c:spPr>
      </c:pivotFmt>
      <c:pivotFmt>
        <c:idx val="1112"/>
        <c:spPr>
          <a:solidFill>
            <a:schemeClr val="accent1"/>
          </a:solidFill>
          <a:ln>
            <a:noFill/>
          </a:ln>
          <a:effectLst/>
        </c:spPr>
      </c:pivotFmt>
      <c:pivotFmt>
        <c:idx val="1113"/>
        <c:spPr>
          <a:solidFill>
            <a:schemeClr val="accent1"/>
          </a:solidFill>
          <a:ln>
            <a:noFill/>
          </a:ln>
          <a:effectLst/>
        </c:spPr>
      </c:pivotFmt>
      <c:pivotFmt>
        <c:idx val="1114"/>
        <c:spPr>
          <a:solidFill>
            <a:schemeClr val="accent1"/>
          </a:solidFill>
          <a:ln>
            <a:noFill/>
          </a:ln>
          <a:effectLst/>
        </c:spPr>
      </c:pivotFmt>
      <c:pivotFmt>
        <c:idx val="1115"/>
        <c:spPr>
          <a:solidFill>
            <a:schemeClr val="accent1"/>
          </a:solidFill>
          <a:ln>
            <a:noFill/>
          </a:ln>
          <a:effectLst/>
        </c:spPr>
      </c:pivotFmt>
      <c:pivotFmt>
        <c:idx val="1116"/>
        <c:spPr>
          <a:solidFill>
            <a:schemeClr val="accent1"/>
          </a:solidFill>
          <a:ln>
            <a:noFill/>
          </a:ln>
          <a:effectLst/>
        </c:spPr>
      </c:pivotFmt>
      <c:pivotFmt>
        <c:idx val="1117"/>
        <c:spPr>
          <a:solidFill>
            <a:schemeClr val="accent1"/>
          </a:solidFill>
          <a:ln>
            <a:noFill/>
          </a:ln>
          <a:effectLst/>
        </c:spPr>
      </c:pivotFmt>
      <c:pivotFmt>
        <c:idx val="1118"/>
        <c:spPr>
          <a:solidFill>
            <a:schemeClr val="accent1"/>
          </a:solidFill>
          <a:ln>
            <a:noFill/>
          </a:ln>
          <a:effectLst/>
        </c:spPr>
      </c:pivotFmt>
      <c:pivotFmt>
        <c:idx val="1119"/>
        <c:spPr>
          <a:solidFill>
            <a:schemeClr val="accent1"/>
          </a:solidFill>
          <a:ln>
            <a:noFill/>
          </a:ln>
          <a:effectLst/>
        </c:spPr>
      </c:pivotFmt>
      <c:pivotFmt>
        <c:idx val="1120"/>
        <c:spPr>
          <a:solidFill>
            <a:schemeClr val="accent1"/>
          </a:solidFill>
          <a:ln>
            <a:noFill/>
          </a:ln>
          <a:effectLst/>
        </c:spPr>
      </c:pivotFmt>
      <c:pivotFmt>
        <c:idx val="1121"/>
        <c:spPr>
          <a:solidFill>
            <a:schemeClr val="accent1"/>
          </a:solidFill>
          <a:ln>
            <a:noFill/>
          </a:ln>
          <a:effectLst/>
        </c:spPr>
      </c:pivotFmt>
      <c:pivotFmt>
        <c:idx val="1122"/>
        <c:spPr>
          <a:solidFill>
            <a:schemeClr val="accent1"/>
          </a:solidFill>
          <a:ln>
            <a:noFill/>
          </a:ln>
          <a:effectLst/>
        </c:spPr>
      </c:pivotFmt>
      <c:pivotFmt>
        <c:idx val="1123"/>
        <c:spPr>
          <a:solidFill>
            <a:schemeClr val="accent1"/>
          </a:solidFill>
          <a:ln>
            <a:noFill/>
          </a:ln>
          <a:effectLst/>
        </c:spPr>
      </c:pivotFmt>
      <c:pivotFmt>
        <c:idx val="1124"/>
        <c:spPr>
          <a:solidFill>
            <a:schemeClr val="accent1"/>
          </a:solidFill>
          <a:ln>
            <a:noFill/>
          </a:ln>
          <a:effectLst/>
        </c:spPr>
      </c:pivotFmt>
      <c:pivotFmt>
        <c:idx val="1125"/>
        <c:spPr>
          <a:solidFill>
            <a:schemeClr val="accent1"/>
          </a:solidFill>
          <a:ln>
            <a:noFill/>
          </a:ln>
          <a:effectLst/>
        </c:spPr>
      </c:pivotFmt>
      <c:pivotFmt>
        <c:idx val="1126"/>
        <c:spPr>
          <a:solidFill>
            <a:schemeClr val="accent1"/>
          </a:solidFill>
          <a:ln>
            <a:noFill/>
          </a:ln>
          <a:effectLst/>
        </c:spPr>
      </c:pivotFmt>
      <c:pivotFmt>
        <c:idx val="1127"/>
        <c:spPr>
          <a:solidFill>
            <a:schemeClr val="accent1"/>
          </a:solidFill>
          <a:ln>
            <a:noFill/>
          </a:ln>
          <a:effectLst/>
        </c:spPr>
      </c:pivotFmt>
      <c:pivotFmt>
        <c:idx val="1128"/>
        <c:spPr>
          <a:solidFill>
            <a:schemeClr val="accent1"/>
          </a:solidFill>
          <a:ln>
            <a:noFill/>
          </a:ln>
          <a:effectLst/>
        </c:spPr>
      </c:pivotFmt>
      <c:pivotFmt>
        <c:idx val="1129"/>
        <c:spPr>
          <a:solidFill>
            <a:schemeClr val="accent1"/>
          </a:solidFill>
          <a:ln>
            <a:noFill/>
          </a:ln>
          <a:effectLst/>
        </c:spPr>
      </c:pivotFmt>
      <c:pivotFmt>
        <c:idx val="1130"/>
        <c:spPr>
          <a:solidFill>
            <a:schemeClr val="accent1"/>
          </a:solidFill>
          <a:ln>
            <a:noFill/>
          </a:ln>
          <a:effectLst/>
        </c:spPr>
      </c:pivotFmt>
      <c:pivotFmt>
        <c:idx val="1131"/>
        <c:spPr>
          <a:solidFill>
            <a:schemeClr val="accent1"/>
          </a:solidFill>
          <a:ln>
            <a:noFill/>
          </a:ln>
          <a:effectLst/>
        </c:spPr>
      </c:pivotFmt>
      <c:pivotFmt>
        <c:idx val="1132"/>
        <c:spPr>
          <a:solidFill>
            <a:schemeClr val="accent1"/>
          </a:solidFill>
          <a:ln>
            <a:noFill/>
          </a:ln>
          <a:effectLst/>
        </c:spPr>
      </c:pivotFmt>
      <c:pivotFmt>
        <c:idx val="1133"/>
        <c:spPr>
          <a:solidFill>
            <a:schemeClr val="accent1"/>
          </a:solidFill>
          <a:ln>
            <a:noFill/>
          </a:ln>
          <a:effectLst/>
        </c:spPr>
      </c:pivotFmt>
      <c:pivotFmt>
        <c:idx val="1134"/>
        <c:spPr>
          <a:solidFill>
            <a:schemeClr val="accent1"/>
          </a:solidFill>
          <a:ln>
            <a:noFill/>
          </a:ln>
          <a:effectLst/>
        </c:spPr>
      </c:pivotFmt>
      <c:pivotFmt>
        <c:idx val="1135"/>
        <c:spPr>
          <a:solidFill>
            <a:schemeClr val="accent1"/>
          </a:solidFill>
          <a:ln>
            <a:noFill/>
          </a:ln>
          <a:effectLst/>
        </c:spPr>
      </c:pivotFmt>
      <c:pivotFmt>
        <c:idx val="1136"/>
        <c:spPr>
          <a:solidFill>
            <a:schemeClr val="accent1"/>
          </a:solidFill>
          <a:ln>
            <a:noFill/>
          </a:ln>
          <a:effectLst/>
        </c:spPr>
      </c:pivotFmt>
      <c:pivotFmt>
        <c:idx val="1137"/>
        <c:spPr>
          <a:solidFill>
            <a:schemeClr val="accent1"/>
          </a:solidFill>
          <a:ln>
            <a:noFill/>
          </a:ln>
          <a:effectLst/>
        </c:spPr>
      </c:pivotFmt>
      <c:pivotFmt>
        <c:idx val="1138"/>
        <c:spPr>
          <a:solidFill>
            <a:schemeClr val="accent1"/>
          </a:solidFill>
          <a:ln>
            <a:noFill/>
          </a:ln>
          <a:effectLst/>
        </c:spPr>
      </c:pivotFmt>
      <c:pivotFmt>
        <c:idx val="1139"/>
        <c:spPr>
          <a:solidFill>
            <a:schemeClr val="accent1"/>
          </a:solidFill>
          <a:ln>
            <a:noFill/>
          </a:ln>
          <a:effectLst/>
        </c:spPr>
      </c:pivotFmt>
      <c:pivotFmt>
        <c:idx val="1140"/>
        <c:spPr>
          <a:solidFill>
            <a:schemeClr val="accent1"/>
          </a:solidFill>
          <a:ln>
            <a:noFill/>
          </a:ln>
          <a:effectLst/>
        </c:spPr>
      </c:pivotFmt>
      <c:pivotFmt>
        <c:idx val="1141"/>
        <c:spPr>
          <a:solidFill>
            <a:schemeClr val="accent1"/>
          </a:solidFill>
          <a:ln>
            <a:noFill/>
          </a:ln>
          <a:effectLst/>
        </c:spPr>
      </c:pivotFmt>
      <c:pivotFmt>
        <c:idx val="1142"/>
        <c:spPr>
          <a:solidFill>
            <a:schemeClr val="accent1"/>
          </a:solidFill>
          <a:ln>
            <a:noFill/>
          </a:ln>
          <a:effectLst/>
        </c:spPr>
      </c:pivotFmt>
      <c:pivotFmt>
        <c:idx val="1143"/>
        <c:spPr>
          <a:solidFill>
            <a:schemeClr val="accent1"/>
          </a:solidFill>
          <a:ln>
            <a:noFill/>
          </a:ln>
          <a:effectLst/>
        </c:spPr>
      </c:pivotFmt>
      <c:pivotFmt>
        <c:idx val="1144"/>
        <c:spPr>
          <a:solidFill>
            <a:schemeClr val="accent1"/>
          </a:solidFill>
          <a:ln>
            <a:noFill/>
          </a:ln>
          <a:effectLst/>
        </c:spPr>
      </c:pivotFmt>
      <c:pivotFmt>
        <c:idx val="1145"/>
        <c:spPr>
          <a:solidFill>
            <a:schemeClr val="accent1"/>
          </a:solidFill>
          <a:ln>
            <a:noFill/>
          </a:ln>
          <a:effectLst/>
        </c:spPr>
      </c:pivotFmt>
      <c:pivotFmt>
        <c:idx val="1146"/>
        <c:spPr>
          <a:solidFill>
            <a:schemeClr val="accent1"/>
          </a:solidFill>
          <a:ln>
            <a:noFill/>
          </a:ln>
          <a:effectLst/>
        </c:spPr>
      </c:pivotFmt>
      <c:pivotFmt>
        <c:idx val="1147"/>
        <c:spPr>
          <a:solidFill>
            <a:schemeClr val="accent1"/>
          </a:solidFill>
          <a:ln>
            <a:noFill/>
          </a:ln>
          <a:effectLst/>
        </c:spPr>
      </c:pivotFmt>
      <c:pivotFmt>
        <c:idx val="1148"/>
        <c:spPr>
          <a:solidFill>
            <a:schemeClr val="accent1"/>
          </a:solidFill>
          <a:ln>
            <a:noFill/>
          </a:ln>
          <a:effectLst/>
        </c:spPr>
      </c:pivotFmt>
      <c:pivotFmt>
        <c:idx val="1149"/>
        <c:spPr>
          <a:solidFill>
            <a:schemeClr val="accent1"/>
          </a:solidFill>
          <a:ln>
            <a:noFill/>
          </a:ln>
          <a:effectLst/>
        </c:spPr>
      </c:pivotFmt>
      <c:pivotFmt>
        <c:idx val="1150"/>
        <c:spPr>
          <a:solidFill>
            <a:schemeClr val="accent1"/>
          </a:solidFill>
          <a:ln>
            <a:noFill/>
          </a:ln>
          <a:effectLst/>
        </c:spPr>
      </c:pivotFmt>
      <c:pivotFmt>
        <c:idx val="1151"/>
        <c:spPr>
          <a:solidFill>
            <a:schemeClr val="accent1"/>
          </a:solidFill>
          <a:ln>
            <a:noFill/>
          </a:ln>
          <a:effectLst/>
        </c:spPr>
      </c:pivotFmt>
      <c:pivotFmt>
        <c:idx val="1152"/>
        <c:spPr>
          <a:solidFill>
            <a:schemeClr val="accent1"/>
          </a:solidFill>
          <a:ln>
            <a:noFill/>
          </a:ln>
          <a:effectLst/>
        </c:spPr>
      </c:pivotFmt>
      <c:pivotFmt>
        <c:idx val="1153"/>
        <c:spPr>
          <a:solidFill>
            <a:schemeClr val="accent1"/>
          </a:solidFill>
          <a:ln>
            <a:noFill/>
          </a:ln>
          <a:effectLst/>
        </c:spPr>
      </c:pivotFmt>
      <c:pivotFmt>
        <c:idx val="1154"/>
        <c:spPr>
          <a:solidFill>
            <a:schemeClr val="accent1"/>
          </a:solidFill>
          <a:ln>
            <a:noFill/>
          </a:ln>
          <a:effectLst/>
        </c:spPr>
      </c:pivotFmt>
      <c:pivotFmt>
        <c:idx val="1155"/>
        <c:spPr>
          <a:solidFill>
            <a:schemeClr val="accent1"/>
          </a:solidFill>
          <a:ln>
            <a:noFill/>
          </a:ln>
          <a:effectLst/>
        </c:spPr>
      </c:pivotFmt>
      <c:pivotFmt>
        <c:idx val="1156"/>
        <c:spPr>
          <a:solidFill>
            <a:schemeClr val="accent1"/>
          </a:solidFill>
          <a:ln>
            <a:noFill/>
          </a:ln>
          <a:effectLst/>
        </c:spPr>
      </c:pivotFmt>
      <c:pivotFmt>
        <c:idx val="1157"/>
        <c:spPr>
          <a:solidFill>
            <a:schemeClr val="accent1"/>
          </a:solidFill>
          <a:ln>
            <a:noFill/>
          </a:ln>
          <a:effectLst/>
        </c:spPr>
      </c:pivotFmt>
      <c:pivotFmt>
        <c:idx val="1158"/>
        <c:spPr>
          <a:solidFill>
            <a:schemeClr val="accent1"/>
          </a:solidFill>
          <a:ln>
            <a:noFill/>
          </a:ln>
          <a:effectLst/>
        </c:spPr>
      </c:pivotFmt>
      <c:pivotFmt>
        <c:idx val="1159"/>
        <c:spPr>
          <a:solidFill>
            <a:schemeClr val="accent1"/>
          </a:solidFill>
          <a:ln>
            <a:noFill/>
          </a:ln>
          <a:effectLst/>
        </c:spPr>
      </c:pivotFmt>
      <c:pivotFmt>
        <c:idx val="1160"/>
        <c:spPr>
          <a:solidFill>
            <a:schemeClr val="accent1"/>
          </a:solidFill>
          <a:ln>
            <a:noFill/>
          </a:ln>
          <a:effectLst/>
        </c:spPr>
      </c:pivotFmt>
      <c:pivotFmt>
        <c:idx val="1161"/>
        <c:spPr>
          <a:solidFill>
            <a:schemeClr val="accent1"/>
          </a:solidFill>
          <a:ln>
            <a:noFill/>
          </a:ln>
          <a:effectLst/>
        </c:spPr>
      </c:pivotFmt>
      <c:pivotFmt>
        <c:idx val="1162"/>
        <c:spPr>
          <a:solidFill>
            <a:schemeClr val="accent1"/>
          </a:solidFill>
          <a:ln>
            <a:noFill/>
          </a:ln>
          <a:effectLst/>
        </c:spPr>
      </c:pivotFmt>
      <c:pivotFmt>
        <c:idx val="1163"/>
        <c:spPr>
          <a:solidFill>
            <a:schemeClr val="accent1"/>
          </a:solidFill>
          <a:ln>
            <a:noFill/>
          </a:ln>
          <a:effectLst/>
        </c:spPr>
      </c:pivotFmt>
      <c:pivotFmt>
        <c:idx val="1164"/>
        <c:spPr>
          <a:solidFill>
            <a:schemeClr val="accent1"/>
          </a:solidFill>
          <a:ln>
            <a:noFill/>
          </a:ln>
          <a:effectLst/>
        </c:spPr>
      </c:pivotFmt>
      <c:pivotFmt>
        <c:idx val="1165"/>
        <c:spPr>
          <a:solidFill>
            <a:schemeClr val="accent1"/>
          </a:solidFill>
          <a:ln>
            <a:noFill/>
          </a:ln>
          <a:effectLst/>
        </c:spPr>
      </c:pivotFmt>
      <c:pivotFmt>
        <c:idx val="1166"/>
        <c:spPr>
          <a:solidFill>
            <a:schemeClr val="accent1"/>
          </a:solidFill>
          <a:ln>
            <a:noFill/>
          </a:ln>
          <a:effectLst/>
        </c:spPr>
      </c:pivotFmt>
      <c:pivotFmt>
        <c:idx val="1167"/>
        <c:spPr>
          <a:solidFill>
            <a:schemeClr val="accent1"/>
          </a:solidFill>
          <a:ln>
            <a:noFill/>
          </a:ln>
          <a:effectLst/>
        </c:spPr>
      </c:pivotFmt>
      <c:pivotFmt>
        <c:idx val="1168"/>
        <c:spPr>
          <a:solidFill>
            <a:schemeClr val="accent1"/>
          </a:solidFill>
          <a:ln>
            <a:noFill/>
          </a:ln>
          <a:effectLst/>
        </c:spPr>
      </c:pivotFmt>
      <c:pivotFmt>
        <c:idx val="1169"/>
        <c:spPr>
          <a:solidFill>
            <a:schemeClr val="accent1"/>
          </a:solidFill>
          <a:ln>
            <a:noFill/>
          </a:ln>
          <a:effectLst/>
        </c:spPr>
      </c:pivotFmt>
      <c:pivotFmt>
        <c:idx val="1170"/>
        <c:spPr>
          <a:solidFill>
            <a:schemeClr val="accent1"/>
          </a:solidFill>
          <a:ln>
            <a:noFill/>
          </a:ln>
          <a:effectLst/>
        </c:spPr>
      </c:pivotFmt>
      <c:pivotFmt>
        <c:idx val="1171"/>
        <c:spPr>
          <a:solidFill>
            <a:schemeClr val="accent1"/>
          </a:solidFill>
          <a:ln>
            <a:noFill/>
          </a:ln>
          <a:effectLst/>
        </c:spPr>
      </c:pivotFmt>
      <c:pivotFmt>
        <c:idx val="1172"/>
        <c:spPr>
          <a:solidFill>
            <a:schemeClr val="accent1"/>
          </a:solidFill>
          <a:ln>
            <a:noFill/>
          </a:ln>
          <a:effectLst/>
        </c:spPr>
      </c:pivotFmt>
      <c:pivotFmt>
        <c:idx val="1173"/>
        <c:spPr>
          <a:solidFill>
            <a:schemeClr val="accent1"/>
          </a:solidFill>
          <a:ln>
            <a:noFill/>
          </a:ln>
          <a:effectLst/>
        </c:spPr>
      </c:pivotFmt>
      <c:pivotFmt>
        <c:idx val="1174"/>
        <c:spPr>
          <a:solidFill>
            <a:schemeClr val="accent1"/>
          </a:solidFill>
          <a:ln>
            <a:noFill/>
          </a:ln>
          <a:effectLst/>
        </c:spPr>
      </c:pivotFmt>
      <c:pivotFmt>
        <c:idx val="1175"/>
        <c:spPr>
          <a:solidFill>
            <a:schemeClr val="accent1"/>
          </a:solidFill>
          <a:ln>
            <a:noFill/>
          </a:ln>
          <a:effectLst/>
        </c:spPr>
      </c:pivotFmt>
      <c:pivotFmt>
        <c:idx val="1176"/>
        <c:spPr>
          <a:solidFill>
            <a:schemeClr val="accent1"/>
          </a:solidFill>
          <a:ln>
            <a:noFill/>
          </a:ln>
          <a:effectLst/>
        </c:spPr>
      </c:pivotFmt>
      <c:pivotFmt>
        <c:idx val="1177"/>
        <c:spPr>
          <a:solidFill>
            <a:schemeClr val="accent1"/>
          </a:solidFill>
          <a:ln>
            <a:noFill/>
          </a:ln>
          <a:effectLst/>
        </c:spPr>
      </c:pivotFmt>
      <c:pivotFmt>
        <c:idx val="1178"/>
        <c:spPr>
          <a:solidFill>
            <a:schemeClr val="accent1"/>
          </a:solidFill>
          <a:ln>
            <a:noFill/>
          </a:ln>
          <a:effectLst/>
        </c:spPr>
      </c:pivotFmt>
      <c:pivotFmt>
        <c:idx val="1179"/>
        <c:spPr>
          <a:solidFill>
            <a:schemeClr val="accent1"/>
          </a:solidFill>
          <a:ln>
            <a:noFill/>
          </a:ln>
          <a:effectLst/>
        </c:spPr>
      </c:pivotFmt>
      <c:pivotFmt>
        <c:idx val="1180"/>
        <c:spPr>
          <a:solidFill>
            <a:schemeClr val="accent1"/>
          </a:solidFill>
          <a:ln>
            <a:noFill/>
          </a:ln>
          <a:effectLst/>
        </c:spPr>
      </c:pivotFmt>
      <c:pivotFmt>
        <c:idx val="1181"/>
        <c:spPr>
          <a:solidFill>
            <a:schemeClr val="accent1"/>
          </a:solidFill>
          <a:ln>
            <a:noFill/>
          </a:ln>
          <a:effectLst/>
        </c:spPr>
      </c:pivotFmt>
      <c:pivotFmt>
        <c:idx val="1182"/>
        <c:spPr>
          <a:solidFill>
            <a:schemeClr val="accent1"/>
          </a:solidFill>
          <a:ln>
            <a:noFill/>
          </a:ln>
          <a:effectLst/>
        </c:spPr>
      </c:pivotFmt>
      <c:pivotFmt>
        <c:idx val="1183"/>
        <c:spPr>
          <a:solidFill>
            <a:schemeClr val="accent1"/>
          </a:solidFill>
          <a:ln>
            <a:noFill/>
          </a:ln>
          <a:effectLst/>
        </c:spPr>
      </c:pivotFmt>
      <c:pivotFmt>
        <c:idx val="1184"/>
        <c:spPr>
          <a:solidFill>
            <a:schemeClr val="accent1"/>
          </a:solidFill>
          <a:ln>
            <a:noFill/>
          </a:ln>
          <a:effectLst/>
        </c:spPr>
      </c:pivotFmt>
      <c:pivotFmt>
        <c:idx val="1185"/>
        <c:spPr>
          <a:solidFill>
            <a:schemeClr val="accent1"/>
          </a:solidFill>
          <a:ln>
            <a:noFill/>
          </a:ln>
          <a:effectLst/>
        </c:spPr>
      </c:pivotFmt>
      <c:pivotFmt>
        <c:idx val="1186"/>
        <c:spPr>
          <a:solidFill>
            <a:schemeClr val="accent1"/>
          </a:solidFill>
          <a:ln>
            <a:noFill/>
          </a:ln>
          <a:effectLst/>
        </c:spPr>
      </c:pivotFmt>
      <c:pivotFmt>
        <c:idx val="1187"/>
        <c:spPr>
          <a:solidFill>
            <a:schemeClr val="accent1"/>
          </a:solidFill>
          <a:ln>
            <a:noFill/>
          </a:ln>
          <a:effectLst/>
        </c:spPr>
      </c:pivotFmt>
      <c:pivotFmt>
        <c:idx val="1188"/>
        <c:spPr>
          <a:solidFill>
            <a:schemeClr val="accent1"/>
          </a:solidFill>
          <a:ln>
            <a:noFill/>
          </a:ln>
          <a:effectLst/>
        </c:spPr>
      </c:pivotFmt>
      <c:pivotFmt>
        <c:idx val="1189"/>
        <c:spPr>
          <a:solidFill>
            <a:schemeClr val="accent1"/>
          </a:solidFill>
          <a:ln>
            <a:noFill/>
          </a:ln>
          <a:effectLst/>
        </c:spPr>
      </c:pivotFmt>
      <c:pivotFmt>
        <c:idx val="1190"/>
        <c:spPr>
          <a:solidFill>
            <a:schemeClr val="accent1"/>
          </a:solidFill>
          <a:ln>
            <a:noFill/>
          </a:ln>
          <a:effectLst/>
        </c:spPr>
      </c:pivotFmt>
      <c:pivotFmt>
        <c:idx val="1191"/>
        <c:spPr>
          <a:solidFill>
            <a:schemeClr val="accent1"/>
          </a:solidFill>
          <a:ln>
            <a:noFill/>
          </a:ln>
          <a:effectLst/>
        </c:spPr>
      </c:pivotFmt>
      <c:pivotFmt>
        <c:idx val="1192"/>
        <c:spPr>
          <a:solidFill>
            <a:schemeClr val="accent1"/>
          </a:solidFill>
          <a:ln>
            <a:noFill/>
          </a:ln>
          <a:effectLst/>
        </c:spPr>
      </c:pivotFmt>
      <c:pivotFmt>
        <c:idx val="1193"/>
        <c:spPr>
          <a:solidFill>
            <a:schemeClr val="accent1"/>
          </a:solidFill>
          <a:ln>
            <a:noFill/>
          </a:ln>
          <a:effectLst/>
        </c:spPr>
      </c:pivotFmt>
      <c:pivotFmt>
        <c:idx val="1194"/>
        <c:spPr>
          <a:solidFill>
            <a:schemeClr val="accent1"/>
          </a:solidFill>
          <a:ln>
            <a:noFill/>
          </a:ln>
          <a:effectLst/>
        </c:spPr>
      </c:pivotFmt>
      <c:pivotFmt>
        <c:idx val="1195"/>
        <c:spPr>
          <a:solidFill>
            <a:schemeClr val="accent1"/>
          </a:solidFill>
          <a:ln>
            <a:noFill/>
          </a:ln>
          <a:effectLst/>
        </c:spPr>
      </c:pivotFmt>
      <c:pivotFmt>
        <c:idx val="1196"/>
        <c:spPr>
          <a:solidFill>
            <a:schemeClr val="accent1"/>
          </a:solidFill>
          <a:ln>
            <a:noFill/>
          </a:ln>
          <a:effectLst/>
        </c:spPr>
      </c:pivotFmt>
      <c:pivotFmt>
        <c:idx val="1197"/>
        <c:spPr>
          <a:solidFill>
            <a:schemeClr val="accent1"/>
          </a:solidFill>
          <a:ln>
            <a:noFill/>
          </a:ln>
          <a:effectLst/>
        </c:spPr>
      </c:pivotFmt>
      <c:pivotFmt>
        <c:idx val="1198"/>
        <c:spPr>
          <a:solidFill>
            <a:schemeClr val="accent1"/>
          </a:solidFill>
          <a:ln>
            <a:noFill/>
          </a:ln>
          <a:effectLst/>
        </c:spPr>
      </c:pivotFmt>
      <c:pivotFmt>
        <c:idx val="1199"/>
        <c:spPr>
          <a:solidFill>
            <a:schemeClr val="accent1"/>
          </a:solidFill>
          <a:ln>
            <a:noFill/>
          </a:ln>
          <a:effectLst/>
        </c:spPr>
      </c:pivotFmt>
      <c:pivotFmt>
        <c:idx val="1200"/>
        <c:spPr>
          <a:solidFill>
            <a:schemeClr val="accent1"/>
          </a:solidFill>
          <a:ln>
            <a:noFill/>
          </a:ln>
          <a:effectLst/>
        </c:spPr>
      </c:pivotFmt>
      <c:pivotFmt>
        <c:idx val="1201"/>
        <c:spPr>
          <a:solidFill>
            <a:schemeClr val="accent1"/>
          </a:solidFill>
          <a:ln>
            <a:noFill/>
          </a:ln>
          <a:effectLst/>
        </c:spPr>
      </c:pivotFmt>
      <c:pivotFmt>
        <c:idx val="1202"/>
        <c:spPr>
          <a:solidFill>
            <a:schemeClr val="accent1"/>
          </a:solidFill>
          <a:ln>
            <a:noFill/>
          </a:ln>
          <a:effectLst/>
        </c:spPr>
      </c:pivotFmt>
      <c:pivotFmt>
        <c:idx val="1203"/>
        <c:spPr>
          <a:solidFill>
            <a:schemeClr val="accent1"/>
          </a:solidFill>
          <a:ln>
            <a:noFill/>
          </a:ln>
          <a:effectLst/>
        </c:spPr>
      </c:pivotFmt>
      <c:pivotFmt>
        <c:idx val="1204"/>
        <c:spPr>
          <a:solidFill>
            <a:schemeClr val="accent1"/>
          </a:solidFill>
          <a:ln>
            <a:noFill/>
          </a:ln>
          <a:effectLst/>
        </c:spPr>
      </c:pivotFmt>
      <c:pivotFmt>
        <c:idx val="1205"/>
        <c:spPr>
          <a:solidFill>
            <a:schemeClr val="accent1"/>
          </a:solidFill>
          <a:ln>
            <a:noFill/>
          </a:ln>
          <a:effectLst/>
        </c:spPr>
      </c:pivotFmt>
      <c:pivotFmt>
        <c:idx val="1206"/>
        <c:spPr>
          <a:solidFill>
            <a:schemeClr val="accent1"/>
          </a:solidFill>
          <a:ln>
            <a:noFill/>
          </a:ln>
          <a:effectLst/>
        </c:spPr>
      </c:pivotFmt>
      <c:pivotFmt>
        <c:idx val="1207"/>
        <c:spPr>
          <a:solidFill>
            <a:schemeClr val="accent1"/>
          </a:solidFill>
          <a:ln>
            <a:noFill/>
          </a:ln>
          <a:effectLst/>
        </c:spPr>
      </c:pivotFmt>
      <c:pivotFmt>
        <c:idx val="1208"/>
        <c:spPr>
          <a:solidFill>
            <a:schemeClr val="accent1"/>
          </a:solidFill>
          <a:ln>
            <a:noFill/>
          </a:ln>
          <a:effectLst/>
        </c:spPr>
      </c:pivotFmt>
      <c:pivotFmt>
        <c:idx val="1209"/>
        <c:spPr>
          <a:solidFill>
            <a:schemeClr val="accent1"/>
          </a:solidFill>
          <a:ln>
            <a:noFill/>
          </a:ln>
          <a:effectLst/>
        </c:spPr>
      </c:pivotFmt>
      <c:pivotFmt>
        <c:idx val="1210"/>
        <c:spPr>
          <a:solidFill>
            <a:schemeClr val="accent1"/>
          </a:solidFill>
          <a:ln>
            <a:noFill/>
          </a:ln>
          <a:effectLst/>
        </c:spPr>
      </c:pivotFmt>
      <c:pivotFmt>
        <c:idx val="1211"/>
        <c:spPr>
          <a:solidFill>
            <a:schemeClr val="accent1"/>
          </a:solidFill>
          <a:ln>
            <a:noFill/>
          </a:ln>
          <a:effectLst/>
        </c:spPr>
      </c:pivotFmt>
      <c:pivotFmt>
        <c:idx val="1212"/>
        <c:spPr>
          <a:solidFill>
            <a:schemeClr val="accent1"/>
          </a:solidFill>
          <a:ln>
            <a:noFill/>
          </a:ln>
          <a:effectLst/>
        </c:spPr>
      </c:pivotFmt>
      <c:pivotFmt>
        <c:idx val="1213"/>
        <c:spPr>
          <a:solidFill>
            <a:schemeClr val="accent1"/>
          </a:solidFill>
          <a:ln>
            <a:noFill/>
          </a:ln>
          <a:effectLst/>
        </c:spPr>
      </c:pivotFmt>
      <c:pivotFmt>
        <c:idx val="1214"/>
        <c:spPr>
          <a:solidFill>
            <a:schemeClr val="accent1"/>
          </a:solidFill>
          <a:ln>
            <a:noFill/>
          </a:ln>
          <a:effectLst/>
        </c:spPr>
      </c:pivotFmt>
      <c:pivotFmt>
        <c:idx val="1215"/>
        <c:spPr>
          <a:solidFill>
            <a:schemeClr val="accent1"/>
          </a:solidFill>
          <a:ln>
            <a:noFill/>
          </a:ln>
          <a:effectLst/>
        </c:spPr>
      </c:pivotFmt>
      <c:pivotFmt>
        <c:idx val="1216"/>
        <c:spPr>
          <a:solidFill>
            <a:schemeClr val="accent1"/>
          </a:solidFill>
          <a:ln>
            <a:noFill/>
          </a:ln>
          <a:effectLst/>
        </c:spPr>
      </c:pivotFmt>
      <c:pivotFmt>
        <c:idx val="1217"/>
        <c:spPr>
          <a:solidFill>
            <a:schemeClr val="accent1"/>
          </a:solidFill>
          <a:ln>
            <a:noFill/>
          </a:ln>
          <a:effectLst/>
        </c:spPr>
      </c:pivotFmt>
      <c:pivotFmt>
        <c:idx val="1218"/>
        <c:spPr>
          <a:solidFill>
            <a:schemeClr val="accent1"/>
          </a:solidFill>
          <a:ln>
            <a:noFill/>
          </a:ln>
          <a:effectLst/>
        </c:spPr>
      </c:pivotFmt>
      <c:pivotFmt>
        <c:idx val="1219"/>
        <c:spPr>
          <a:solidFill>
            <a:schemeClr val="accent1"/>
          </a:solidFill>
          <a:ln>
            <a:noFill/>
          </a:ln>
          <a:effectLst/>
        </c:spPr>
      </c:pivotFmt>
      <c:pivotFmt>
        <c:idx val="1220"/>
        <c:spPr>
          <a:solidFill>
            <a:schemeClr val="accent1"/>
          </a:solidFill>
          <a:ln>
            <a:noFill/>
          </a:ln>
          <a:effectLst/>
        </c:spPr>
      </c:pivotFmt>
      <c:pivotFmt>
        <c:idx val="1221"/>
        <c:spPr>
          <a:solidFill>
            <a:schemeClr val="accent1"/>
          </a:solidFill>
          <a:ln>
            <a:noFill/>
          </a:ln>
          <a:effectLst/>
        </c:spPr>
      </c:pivotFmt>
      <c:pivotFmt>
        <c:idx val="1222"/>
        <c:spPr>
          <a:solidFill>
            <a:schemeClr val="accent1"/>
          </a:solidFill>
          <a:ln>
            <a:noFill/>
          </a:ln>
          <a:effectLst/>
        </c:spPr>
      </c:pivotFmt>
      <c:pivotFmt>
        <c:idx val="1223"/>
        <c:spPr>
          <a:solidFill>
            <a:schemeClr val="accent1"/>
          </a:solidFill>
          <a:ln>
            <a:noFill/>
          </a:ln>
          <a:effectLst/>
        </c:spPr>
      </c:pivotFmt>
      <c:pivotFmt>
        <c:idx val="1224"/>
        <c:spPr>
          <a:solidFill>
            <a:schemeClr val="accent1"/>
          </a:solidFill>
          <a:ln>
            <a:noFill/>
          </a:ln>
          <a:effectLst/>
        </c:spPr>
      </c:pivotFmt>
      <c:pivotFmt>
        <c:idx val="1225"/>
        <c:spPr>
          <a:solidFill>
            <a:schemeClr val="accent1"/>
          </a:solidFill>
          <a:ln>
            <a:noFill/>
          </a:ln>
          <a:effectLst/>
        </c:spPr>
      </c:pivotFmt>
      <c:pivotFmt>
        <c:idx val="1226"/>
        <c:spPr>
          <a:solidFill>
            <a:schemeClr val="accent1"/>
          </a:solidFill>
          <a:ln>
            <a:noFill/>
          </a:ln>
          <a:effectLst/>
        </c:spPr>
      </c:pivotFmt>
      <c:pivotFmt>
        <c:idx val="1227"/>
        <c:spPr>
          <a:solidFill>
            <a:schemeClr val="accent1"/>
          </a:solidFill>
          <a:ln>
            <a:noFill/>
          </a:ln>
          <a:effectLst/>
        </c:spPr>
      </c:pivotFmt>
      <c:pivotFmt>
        <c:idx val="1228"/>
        <c:spPr>
          <a:solidFill>
            <a:schemeClr val="accent1"/>
          </a:solidFill>
          <a:ln>
            <a:noFill/>
          </a:ln>
          <a:effectLst/>
        </c:spPr>
      </c:pivotFmt>
      <c:pivotFmt>
        <c:idx val="1229"/>
        <c:spPr>
          <a:solidFill>
            <a:schemeClr val="accent1"/>
          </a:solidFill>
          <a:ln>
            <a:noFill/>
          </a:ln>
          <a:effectLst/>
        </c:spPr>
      </c:pivotFmt>
      <c:pivotFmt>
        <c:idx val="1230"/>
        <c:spPr>
          <a:solidFill>
            <a:schemeClr val="accent1"/>
          </a:solidFill>
          <a:ln>
            <a:noFill/>
          </a:ln>
          <a:effectLst/>
        </c:spPr>
      </c:pivotFmt>
      <c:pivotFmt>
        <c:idx val="1231"/>
        <c:spPr>
          <a:solidFill>
            <a:schemeClr val="accent1"/>
          </a:solidFill>
          <a:ln>
            <a:noFill/>
          </a:ln>
          <a:effectLst/>
        </c:spPr>
      </c:pivotFmt>
      <c:pivotFmt>
        <c:idx val="1232"/>
        <c:spPr>
          <a:solidFill>
            <a:schemeClr val="accent1"/>
          </a:solidFill>
          <a:ln>
            <a:noFill/>
          </a:ln>
          <a:effectLst/>
        </c:spPr>
      </c:pivotFmt>
      <c:pivotFmt>
        <c:idx val="1233"/>
        <c:spPr>
          <a:solidFill>
            <a:schemeClr val="accent1"/>
          </a:solidFill>
          <a:ln>
            <a:noFill/>
          </a:ln>
          <a:effectLst/>
        </c:spPr>
      </c:pivotFmt>
      <c:pivotFmt>
        <c:idx val="1234"/>
        <c:spPr>
          <a:solidFill>
            <a:schemeClr val="accent1"/>
          </a:solidFill>
          <a:ln>
            <a:noFill/>
          </a:ln>
          <a:effectLst/>
        </c:spPr>
      </c:pivotFmt>
      <c:pivotFmt>
        <c:idx val="1235"/>
        <c:spPr>
          <a:solidFill>
            <a:schemeClr val="accent1"/>
          </a:solidFill>
          <a:ln>
            <a:noFill/>
          </a:ln>
          <a:effectLst/>
        </c:spPr>
      </c:pivotFmt>
      <c:pivotFmt>
        <c:idx val="1236"/>
        <c:spPr>
          <a:solidFill>
            <a:schemeClr val="accent1"/>
          </a:solidFill>
          <a:ln>
            <a:noFill/>
          </a:ln>
          <a:effectLst/>
        </c:spPr>
      </c:pivotFmt>
      <c:pivotFmt>
        <c:idx val="1237"/>
        <c:spPr>
          <a:solidFill>
            <a:schemeClr val="accent1"/>
          </a:solidFill>
          <a:ln>
            <a:noFill/>
          </a:ln>
          <a:effectLst/>
        </c:spPr>
      </c:pivotFmt>
      <c:pivotFmt>
        <c:idx val="1238"/>
        <c:spPr>
          <a:solidFill>
            <a:schemeClr val="accent1"/>
          </a:solidFill>
          <a:ln>
            <a:noFill/>
          </a:ln>
          <a:effectLst/>
        </c:spPr>
      </c:pivotFmt>
      <c:pivotFmt>
        <c:idx val="1239"/>
        <c:spPr>
          <a:solidFill>
            <a:schemeClr val="accent1"/>
          </a:solidFill>
          <a:ln>
            <a:noFill/>
          </a:ln>
          <a:effectLst/>
        </c:spPr>
      </c:pivotFmt>
      <c:pivotFmt>
        <c:idx val="1240"/>
        <c:spPr>
          <a:solidFill>
            <a:schemeClr val="accent1"/>
          </a:solidFill>
          <a:ln>
            <a:noFill/>
          </a:ln>
          <a:effectLst/>
        </c:spPr>
      </c:pivotFmt>
      <c:pivotFmt>
        <c:idx val="1241"/>
        <c:spPr>
          <a:solidFill>
            <a:schemeClr val="accent1"/>
          </a:solidFill>
          <a:ln>
            <a:noFill/>
          </a:ln>
          <a:effectLst/>
        </c:spPr>
      </c:pivotFmt>
      <c:pivotFmt>
        <c:idx val="1242"/>
        <c:spPr>
          <a:solidFill>
            <a:schemeClr val="accent1"/>
          </a:solidFill>
          <a:ln>
            <a:noFill/>
          </a:ln>
          <a:effectLst/>
        </c:spPr>
      </c:pivotFmt>
      <c:pivotFmt>
        <c:idx val="1243"/>
        <c:spPr>
          <a:solidFill>
            <a:schemeClr val="accent1"/>
          </a:solidFill>
          <a:ln>
            <a:noFill/>
          </a:ln>
          <a:effectLst/>
        </c:spPr>
      </c:pivotFmt>
      <c:pivotFmt>
        <c:idx val="1244"/>
        <c:spPr>
          <a:solidFill>
            <a:schemeClr val="accent1"/>
          </a:solidFill>
          <a:ln>
            <a:noFill/>
          </a:ln>
          <a:effectLst/>
        </c:spPr>
      </c:pivotFmt>
      <c:pivotFmt>
        <c:idx val="1245"/>
        <c:spPr>
          <a:solidFill>
            <a:schemeClr val="accent1"/>
          </a:solidFill>
          <a:ln>
            <a:noFill/>
          </a:ln>
          <a:effectLst/>
        </c:spPr>
      </c:pivotFmt>
      <c:pivotFmt>
        <c:idx val="1246"/>
        <c:spPr>
          <a:solidFill>
            <a:schemeClr val="accent1"/>
          </a:solidFill>
          <a:ln>
            <a:noFill/>
          </a:ln>
          <a:effectLst/>
        </c:spPr>
      </c:pivotFmt>
      <c:pivotFmt>
        <c:idx val="1247"/>
        <c:spPr>
          <a:solidFill>
            <a:schemeClr val="accent1"/>
          </a:solidFill>
          <a:ln>
            <a:noFill/>
          </a:ln>
          <a:effectLst/>
        </c:spPr>
      </c:pivotFmt>
      <c:pivotFmt>
        <c:idx val="1248"/>
        <c:spPr>
          <a:solidFill>
            <a:schemeClr val="accent1"/>
          </a:solidFill>
          <a:ln>
            <a:noFill/>
          </a:ln>
          <a:effectLst/>
        </c:spPr>
      </c:pivotFmt>
      <c:pivotFmt>
        <c:idx val="1249"/>
        <c:spPr>
          <a:solidFill>
            <a:schemeClr val="accent1"/>
          </a:solidFill>
          <a:ln>
            <a:noFill/>
          </a:ln>
          <a:effectLst/>
        </c:spPr>
      </c:pivotFmt>
      <c:pivotFmt>
        <c:idx val="1250"/>
        <c:spPr>
          <a:solidFill>
            <a:schemeClr val="accent1"/>
          </a:solidFill>
          <a:ln>
            <a:noFill/>
          </a:ln>
          <a:effectLst/>
        </c:spPr>
      </c:pivotFmt>
      <c:pivotFmt>
        <c:idx val="1251"/>
        <c:spPr>
          <a:solidFill>
            <a:schemeClr val="accent1"/>
          </a:solidFill>
          <a:ln>
            <a:noFill/>
          </a:ln>
          <a:effectLst/>
        </c:spPr>
      </c:pivotFmt>
      <c:pivotFmt>
        <c:idx val="1252"/>
        <c:spPr>
          <a:solidFill>
            <a:schemeClr val="accent1"/>
          </a:solidFill>
          <a:ln>
            <a:noFill/>
          </a:ln>
          <a:effectLst/>
        </c:spPr>
      </c:pivotFmt>
      <c:pivotFmt>
        <c:idx val="1253"/>
        <c:spPr>
          <a:solidFill>
            <a:schemeClr val="accent1"/>
          </a:solidFill>
          <a:ln>
            <a:noFill/>
          </a:ln>
          <a:effectLst/>
        </c:spPr>
      </c:pivotFmt>
      <c:pivotFmt>
        <c:idx val="1254"/>
        <c:spPr>
          <a:solidFill>
            <a:schemeClr val="accent1"/>
          </a:solidFill>
          <a:ln>
            <a:noFill/>
          </a:ln>
          <a:effectLst/>
        </c:spPr>
      </c:pivotFmt>
      <c:pivotFmt>
        <c:idx val="1255"/>
        <c:spPr>
          <a:solidFill>
            <a:schemeClr val="accent1"/>
          </a:solidFill>
          <a:ln>
            <a:noFill/>
          </a:ln>
          <a:effectLst/>
        </c:spPr>
      </c:pivotFmt>
      <c:pivotFmt>
        <c:idx val="1256"/>
        <c:spPr>
          <a:solidFill>
            <a:schemeClr val="accent1"/>
          </a:solidFill>
          <a:ln>
            <a:noFill/>
          </a:ln>
          <a:effectLst/>
        </c:spPr>
      </c:pivotFmt>
      <c:pivotFmt>
        <c:idx val="1257"/>
        <c:spPr>
          <a:solidFill>
            <a:schemeClr val="accent1"/>
          </a:solidFill>
          <a:ln>
            <a:noFill/>
          </a:ln>
          <a:effectLst/>
        </c:spPr>
      </c:pivotFmt>
      <c:pivotFmt>
        <c:idx val="1258"/>
        <c:spPr>
          <a:solidFill>
            <a:schemeClr val="accent1"/>
          </a:solidFill>
          <a:ln>
            <a:noFill/>
          </a:ln>
          <a:effectLst/>
        </c:spPr>
      </c:pivotFmt>
      <c:pivotFmt>
        <c:idx val="1259"/>
        <c:spPr>
          <a:solidFill>
            <a:schemeClr val="accent1"/>
          </a:solidFill>
          <a:ln>
            <a:noFill/>
          </a:ln>
          <a:effectLst/>
        </c:spPr>
      </c:pivotFmt>
      <c:pivotFmt>
        <c:idx val="1260"/>
        <c:spPr>
          <a:solidFill>
            <a:schemeClr val="accent1"/>
          </a:solidFill>
          <a:ln>
            <a:noFill/>
          </a:ln>
          <a:effectLst/>
        </c:spPr>
      </c:pivotFmt>
      <c:pivotFmt>
        <c:idx val="1261"/>
        <c:spPr>
          <a:solidFill>
            <a:schemeClr val="accent1"/>
          </a:solidFill>
          <a:ln>
            <a:noFill/>
          </a:ln>
          <a:effectLst/>
        </c:spPr>
      </c:pivotFmt>
      <c:pivotFmt>
        <c:idx val="1262"/>
        <c:spPr>
          <a:solidFill>
            <a:schemeClr val="accent1"/>
          </a:solidFill>
          <a:ln>
            <a:noFill/>
          </a:ln>
          <a:effectLst/>
        </c:spPr>
      </c:pivotFmt>
      <c:pivotFmt>
        <c:idx val="1263"/>
        <c:spPr>
          <a:solidFill>
            <a:schemeClr val="accent1"/>
          </a:solidFill>
          <a:ln>
            <a:noFill/>
          </a:ln>
          <a:effectLst/>
        </c:spPr>
      </c:pivotFmt>
      <c:pivotFmt>
        <c:idx val="1264"/>
        <c:spPr>
          <a:solidFill>
            <a:schemeClr val="accent1"/>
          </a:solidFill>
          <a:ln>
            <a:noFill/>
          </a:ln>
          <a:effectLst/>
        </c:spPr>
      </c:pivotFmt>
      <c:pivotFmt>
        <c:idx val="1265"/>
        <c:spPr>
          <a:solidFill>
            <a:schemeClr val="accent1"/>
          </a:solidFill>
          <a:ln>
            <a:noFill/>
          </a:ln>
          <a:effectLst/>
        </c:spPr>
      </c:pivotFmt>
      <c:pivotFmt>
        <c:idx val="1266"/>
        <c:spPr>
          <a:solidFill>
            <a:schemeClr val="accent1"/>
          </a:solidFill>
          <a:ln>
            <a:noFill/>
          </a:ln>
          <a:effectLst/>
        </c:spPr>
      </c:pivotFmt>
      <c:pivotFmt>
        <c:idx val="1267"/>
        <c:spPr>
          <a:solidFill>
            <a:schemeClr val="accent1"/>
          </a:solidFill>
          <a:ln>
            <a:noFill/>
          </a:ln>
          <a:effectLst/>
        </c:spPr>
      </c:pivotFmt>
      <c:pivotFmt>
        <c:idx val="1268"/>
        <c:spPr>
          <a:solidFill>
            <a:schemeClr val="accent1"/>
          </a:solidFill>
          <a:ln>
            <a:noFill/>
          </a:ln>
          <a:effectLst/>
        </c:spPr>
      </c:pivotFmt>
      <c:pivotFmt>
        <c:idx val="1269"/>
        <c:spPr>
          <a:solidFill>
            <a:schemeClr val="accent1"/>
          </a:solidFill>
          <a:ln>
            <a:noFill/>
          </a:ln>
          <a:effectLst/>
        </c:spPr>
      </c:pivotFmt>
      <c:pivotFmt>
        <c:idx val="1270"/>
        <c:spPr>
          <a:solidFill>
            <a:schemeClr val="accent1"/>
          </a:solidFill>
          <a:ln>
            <a:noFill/>
          </a:ln>
          <a:effectLst/>
        </c:spPr>
      </c:pivotFmt>
      <c:pivotFmt>
        <c:idx val="1271"/>
        <c:spPr>
          <a:solidFill>
            <a:schemeClr val="accent1"/>
          </a:solidFill>
          <a:ln>
            <a:noFill/>
          </a:ln>
          <a:effectLst/>
        </c:spPr>
      </c:pivotFmt>
      <c:pivotFmt>
        <c:idx val="1272"/>
        <c:spPr>
          <a:solidFill>
            <a:schemeClr val="accent1"/>
          </a:solidFill>
          <a:ln>
            <a:noFill/>
          </a:ln>
          <a:effectLst/>
        </c:spPr>
      </c:pivotFmt>
      <c:pivotFmt>
        <c:idx val="1273"/>
        <c:spPr>
          <a:solidFill>
            <a:schemeClr val="accent1"/>
          </a:solidFill>
          <a:ln>
            <a:noFill/>
          </a:ln>
          <a:effectLst/>
        </c:spPr>
      </c:pivotFmt>
      <c:pivotFmt>
        <c:idx val="1274"/>
        <c:spPr>
          <a:solidFill>
            <a:schemeClr val="accent1"/>
          </a:solidFill>
          <a:ln>
            <a:noFill/>
          </a:ln>
          <a:effectLst/>
        </c:spPr>
      </c:pivotFmt>
      <c:pivotFmt>
        <c:idx val="1275"/>
        <c:spPr>
          <a:solidFill>
            <a:schemeClr val="accent1"/>
          </a:solidFill>
          <a:ln>
            <a:noFill/>
          </a:ln>
          <a:effectLst/>
        </c:spPr>
      </c:pivotFmt>
      <c:pivotFmt>
        <c:idx val="1276"/>
        <c:spPr>
          <a:solidFill>
            <a:schemeClr val="accent1"/>
          </a:solidFill>
          <a:ln>
            <a:noFill/>
          </a:ln>
          <a:effectLst/>
        </c:spPr>
      </c:pivotFmt>
      <c:pivotFmt>
        <c:idx val="1277"/>
        <c:spPr>
          <a:solidFill>
            <a:schemeClr val="accent1"/>
          </a:solidFill>
          <a:ln>
            <a:noFill/>
          </a:ln>
          <a:effectLst/>
        </c:spPr>
      </c:pivotFmt>
      <c:pivotFmt>
        <c:idx val="1278"/>
        <c:spPr>
          <a:solidFill>
            <a:schemeClr val="accent1"/>
          </a:solidFill>
          <a:ln>
            <a:noFill/>
          </a:ln>
          <a:effectLst/>
        </c:spPr>
      </c:pivotFmt>
      <c:pivotFmt>
        <c:idx val="1279"/>
        <c:spPr>
          <a:solidFill>
            <a:schemeClr val="accent1"/>
          </a:solidFill>
          <a:ln>
            <a:noFill/>
          </a:ln>
          <a:effectLst/>
        </c:spPr>
      </c:pivotFmt>
      <c:pivotFmt>
        <c:idx val="1280"/>
        <c:spPr>
          <a:solidFill>
            <a:schemeClr val="accent1"/>
          </a:solidFill>
          <a:ln>
            <a:noFill/>
          </a:ln>
          <a:effectLst/>
        </c:spPr>
      </c:pivotFmt>
      <c:pivotFmt>
        <c:idx val="1281"/>
        <c:spPr>
          <a:solidFill>
            <a:schemeClr val="accent1"/>
          </a:solidFill>
          <a:ln>
            <a:noFill/>
          </a:ln>
          <a:effectLst/>
        </c:spPr>
      </c:pivotFmt>
      <c:pivotFmt>
        <c:idx val="1282"/>
        <c:spPr>
          <a:solidFill>
            <a:schemeClr val="accent1"/>
          </a:solidFill>
          <a:ln>
            <a:noFill/>
          </a:ln>
          <a:effectLst/>
        </c:spPr>
      </c:pivotFmt>
      <c:pivotFmt>
        <c:idx val="1283"/>
        <c:spPr>
          <a:solidFill>
            <a:schemeClr val="accent1"/>
          </a:solidFill>
          <a:ln>
            <a:noFill/>
          </a:ln>
          <a:effectLst/>
        </c:spPr>
      </c:pivotFmt>
      <c:pivotFmt>
        <c:idx val="1284"/>
        <c:spPr>
          <a:solidFill>
            <a:schemeClr val="accent1"/>
          </a:solidFill>
          <a:ln>
            <a:noFill/>
          </a:ln>
          <a:effectLst/>
        </c:spPr>
      </c:pivotFmt>
      <c:pivotFmt>
        <c:idx val="1285"/>
        <c:spPr>
          <a:solidFill>
            <a:schemeClr val="accent1"/>
          </a:solidFill>
          <a:ln>
            <a:noFill/>
          </a:ln>
          <a:effectLst/>
        </c:spPr>
      </c:pivotFmt>
      <c:pivotFmt>
        <c:idx val="1286"/>
        <c:spPr>
          <a:solidFill>
            <a:schemeClr val="accent1"/>
          </a:solidFill>
          <a:ln>
            <a:noFill/>
          </a:ln>
          <a:effectLst/>
        </c:spPr>
      </c:pivotFmt>
      <c:pivotFmt>
        <c:idx val="1287"/>
        <c:spPr>
          <a:solidFill>
            <a:schemeClr val="accent1"/>
          </a:solidFill>
          <a:ln>
            <a:noFill/>
          </a:ln>
          <a:effectLst/>
        </c:spPr>
      </c:pivotFmt>
      <c:pivotFmt>
        <c:idx val="1288"/>
        <c:spPr>
          <a:solidFill>
            <a:schemeClr val="accent1"/>
          </a:solidFill>
          <a:ln>
            <a:noFill/>
          </a:ln>
          <a:effectLst/>
        </c:spPr>
      </c:pivotFmt>
      <c:pivotFmt>
        <c:idx val="1289"/>
        <c:spPr>
          <a:solidFill>
            <a:schemeClr val="accent1"/>
          </a:solidFill>
          <a:ln>
            <a:noFill/>
          </a:ln>
          <a:effectLst/>
        </c:spPr>
      </c:pivotFmt>
      <c:pivotFmt>
        <c:idx val="1290"/>
        <c:spPr>
          <a:solidFill>
            <a:schemeClr val="accent1"/>
          </a:solidFill>
          <a:ln>
            <a:noFill/>
          </a:ln>
          <a:effectLst/>
        </c:spPr>
      </c:pivotFmt>
      <c:pivotFmt>
        <c:idx val="1291"/>
        <c:spPr>
          <a:solidFill>
            <a:schemeClr val="accent1"/>
          </a:solidFill>
          <a:ln>
            <a:noFill/>
          </a:ln>
          <a:effectLst/>
        </c:spPr>
      </c:pivotFmt>
      <c:pivotFmt>
        <c:idx val="1292"/>
        <c:spPr>
          <a:solidFill>
            <a:schemeClr val="accent1"/>
          </a:solidFill>
          <a:ln>
            <a:noFill/>
          </a:ln>
          <a:effectLst/>
        </c:spPr>
      </c:pivotFmt>
      <c:pivotFmt>
        <c:idx val="1293"/>
        <c:spPr>
          <a:solidFill>
            <a:schemeClr val="accent1"/>
          </a:solidFill>
          <a:ln>
            <a:noFill/>
          </a:ln>
          <a:effectLst/>
        </c:spPr>
      </c:pivotFmt>
      <c:pivotFmt>
        <c:idx val="1294"/>
        <c:spPr>
          <a:solidFill>
            <a:schemeClr val="accent1"/>
          </a:solidFill>
          <a:ln>
            <a:noFill/>
          </a:ln>
          <a:effectLst/>
        </c:spPr>
      </c:pivotFmt>
      <c:pivotFmt>
        <c:idx val="1295"/>
        <c:spPr>
          <a:solidFill>
            <a:schemeClr val="accent1"/>
          </a:solidFill>
          <a:ln>
            <a:noFill/>
          </a:ln>
          <a:effectLst/>
        </c:spPr>
      </c:pivotFmt>
      <c:pivotFmt>
        <c:idx val="1296"/>
        <c:spPr>
          <a:solidFill>
            <a:schemeClr val="accent1"/>
          </a:solidFill>
          <a:ln>
            <a:noFill/>
          </a:ln>
          <a:effectLst/>
        </c:spPr>
      </c:pivotFmt>
      <c:pivotFmt>
        <c:idx val="1297"/>
        <c:spPr>
          <a:solidFill>
            <a:schemeClr val="accent1"/>
          </a:solidFill>
          <a:ln>
            <a:noFill/>
          </a:ln>
          <a:effectLst/>
        </c:spPr>
      </c:pivotFmt>
      <c:pivotFmt>
        <c:idx val="1298"/>
        <c:spPr>
          <a:solidFill>
            <a:schemeClr val="accent1"/>
          </a:solidFill>
          <a:ln>
            <a:noFill/>
          </a:ln>
          <a:effectLst/>
        </c:spPr>
      </c:pivotFmt>
      <c:pivotFmt>
        <c:idx val="1299"/>
        <c:spPr>
          <a:solidFill>
            <a:schemeClr val="accent1"/>
          </a:solidFill>
          <a:ln>
            <a:noFill/>
          </a:ln>
          <a:effectLst/>
        </c:spPr>
      </c:pivotFmt>
      <c:pivotFmt>
        <c:idx val="1300"/>
        <c:spPr>
          <a:solidFill>
            <a:schemeClr val="accent1"/>
          </a:solidFill>
          <a:ln>
            <a:noFill/>
          </a:ln>
          <a:effectLst/>
        </c:spPr>
      </c:pivotFmt>
      <c:pivotFmt>
        <c:idx val="1301"/>
        <c:spPr>
          <a:solidFill>
            <a:schemeClr val="accent1"/>
          </a:solidFill>
          <a:ln>
            <a:noFill/>
          </a:ln>
          <a:effectLst/>
        </c:spPr>
      </c:pivotFmt>
      <c:pivotFmt>
        <c:idx val="1302"/>
        <c:spPr>
          <a:solidFill>
            <a:schemeClr val="accent1"/>
          </a:solidFill>
          <a:ln>
            <a:noFill/>
          </a:ln>
          <a:effectLst/>
        </c:spPr>
      </c:pivotFmt>
      <c:pivotFmt>
        <c:idx val="1303"/>
        <c:spPr>
          <a:solidFill>
            <a:schemeClr val="accent1"/>
          </a:solidFill>
          <a:ln>
            <a:noFill/>
          </a:ln>
          <a:effectLst/>
        </c:spPr>
      </c:pivotFmt>
      <c:pivotFmt>
        <c:idx val="1304"/>
        <c:spPr>
          <a:solidFill>
            <a:schemeClr val="accent1"/>
          </a:solidFill>
          <a:ln>
            <a:noFill/>
          </a:ln>
          <a:effectLst/>
        </c:spPr>
      </c:pivotFmt>
      <c:pivotFmt>
        <c:idx val="1305"/>
        <c:spPr>
          <a:solidFill>
            <a:schemeClr val="accent1"/>
          </a:solidFill>
          <a:ln>
            <a:noFill/>
          </a:ln>
          <a:effectLst/>
        </c:spPr>
      </c:pivotFmt>
      <c:pivotFmt>
        <c:idx val="1306"/>
        <c:spPr>
          <a:solidFill>
            <a:schemeClr val="accent1"/>
          </a:solidFill>
          <a:ln>
            <a:noFill/>
          </a:ln>
          <a:effectLst/>
        </c:spPr>
      </c:pivotFmt>
      <c:pivotFmt>
        <c:idx val="1307"/>
        <c:spPr>
          <a:solidFill>
            <a:schemeClr val="accent1"/>
          </a:solidFill>
          <a:ln>
            <a:noFill/>
          </a:ln>
          <a:effectLst/>
        </c:spPr>
      </c:pivotFmt>
      <c:pivotFmt>
        <c:idx val="1308"/>
        <c:spPr>
          <a:solidFill>
            <a:schemeClr val="accent1"/>
          </a:solidFill>
          <a:ln>
            <a:noFill/>
          </a:ln>
          <a:effectLst/>
        </c:spPr>
      </c:pivotFmt>
      <c:pivotFmt>
        <c:idx val="1309"/>
        <c:spPr>
          <a:solidFill>
            <a:schemeClr val="accent1"/>
          </a:solidFill>
          <a:ln>
            <a:noFill/>
          </a:ln>
          <a:effectLst/>
        </c:spPr>
      </c:pivotFmt>
      <c:pivotFmt>
        <c:idx val="1310"/>
        <c:spPr>
          <a:solidFill>
            <a:schemeClr val="accent1"/>
          </a:solidFill>
          <a:ln>
            <a:noFill/>
          </a:ln>
          <a:effectLst/>
        </c:spPr>
      </c:pivotFmt>
      <c:pivotFmt>
        <c:idx val="1311"/>
        <c:spPr>
          <a:solidFill>
            <a:schemeClr val="accent1"/>
          </a:solidFill>
          <a:ln>
            <a:noFill/>
          </a:ln>
          <a:effectLst/>
        </c:spPr>
      </c:pivotFmt>
      <c:pivotFmt>
        <c:idx val="1312"/>
        <c:spPr>
          <a:solidFill>
            <a:schemeClr val="accent1"/>
          </a:solidFill>
          <a:ln>
            <a:noFill/>
          </a:ln>
          <a:effectLst/>
        </c:spPr>
      </c:pivotFmt>
      <c:pivotFmt>
        <c:idx val="1313"/>
        <c:spPr>
          <a:solidFill>
            <a:schemeClr val="accent1"/>
          </a:solidFill>
          <a:ln>
            <a:noFill/>
          </a:ln>
          <a:effectLst/>
        </c:spPr>
      </c:pivotFmt>
      <c:pivotFmt>
        <c:idx val="1314"/>
        <c:spPr>
          <a:solidFill>
            <a:schemeClr val="accent1"/>
          </a:solidFill>
          <a:ln>
            <a:noFill/>
          </a:ln>
          <a:effectLst/>
        </c:spPr>
      </c:pivotFmt>
      <c:pivotFmt>
        <c:idx val="1315"/>
        <c:spPr>
          <a:solidFill>
            <a:schemeClr val="accent1"/>
          </a:solidFill>
          <a:ln>
            <a:noFill/>
          </a:ln>
          <a:effectLst/>
        </c:spPr>
      </c:pivotFmt>
      <c:pivotFmt>
        <c:idx val="1316"/>
        <c:spPr>
          <a:solidFill>
            <a:schemeClr val="accent1"/>
          </a:solidFill>
          <a:ln>
            <a:noFill/>
          </a:ln>
          <a:effectLst/>
        </c:spPr>
      </c:pivotFmt>
      <c:pivotFmt>
        <c:idx val="1317"/>
        <c:spPr>
          <a:solidFill>
            <a:schemeClr val="accent1"/>
          </a:solidFill>
          <a:ln>
            <a:noFill/>
          </a:ln>
          <a:effectLst/>
        </c:spPr>
      </c:pivotFmt>
      <c:pivotFmt>
        <c:idx val="1318"/>
        <c:spPr>
          <a:solidFill>
            <a:schemeClr val="accent1"/>
          </a:solidFill>
          <a:ln>
            <a:noFill/>
          </a:ln>
          <a:effectLst/>
        </c:spPr>
      </c:pivotFmt>
      <c:pivotFmt>
        <c:idx val="1319"/>
        <c:spPr>
          <a:solidFill>
            <a:schemeClr val="accent1"/>
          </a:solidFill>
          <a:ln>
            <a:noFill/>
          </a:ln>
          <a:effectLst/>
        </c:spPr>
      </c:pivotFmt>
      <c:pivotFmt>
        <c:idx val="1320"/>
        <c:spPr>
          <a:solidFill>
            <a:schemeClr val="accent1"/>
          </a:solidFill>
          <a:ln>
            <a:noFill/>
          </a:ln>
          <a:effectLst/>
        </c:spPr>
      </c:pivotFmt>
      <c:pivotFmt>
        <c:idx val="1321"/>
        <c:spPr>
          <a:solidFill>
            <a:schemeClr val="accent1"/>
          </a:solidFill>
          <a:ln>
            <a:noFill/>
          </a:ln>
          <a:effectLst/>
        </c:spPr>
      </c:pivotFmt>
      <c:pivotFmt>
        <c:idx val="1322"/>
        <c:spPr>
          <a:solidFill>
            <a:schemeClr val="accent1"/>
          </a:solidFill>
          <a:ln>
            <a:noFill/>
          </a:ln>
          <a:effectLst/>
        </c:spPr>
      </c:pivotFmt>
      <c:pivotFmt>
        <c:idx val="1323"/>
        <c:spPr>
          <a:solidFill>
            <a:schemeClr val="accent1"/>
          </a:solidFill>
          <a:ln>
            <a:noFill/>
          </a:ln>
          <a:effectLst/>
        </c:spPr>
      </c:pivotFmt>
      <c:pivotFmt>
        <c:idx val="1324"/>
        <c:spPr>
          <a:solidFill>
            <a:schemeClr val="accent1"/>
          </a:solidFill>
          <a:ln>
            <a:noFill/>
          </a:ln>
          <a:effectLst/>
        </c:spPr>
      </c:pivotFmt>
      <c:pivotFmt>
        <c:idx val="1325"/>
        <c:spPr>
          <a:solidFill>
            <a:schemeClr val="accent1"/>
          </a:solidFill>
          <a:ln>
            <a:noFill/>
          </a:ln>
          <a:effectLst/>
        </c:spPr>
      </c:pivotFmt>
      <c:pivotFmt>
        <c:idx val="1326"/>
        <c:spPr>
          <a:solidFill>
            <a:schemeClr val="accent1"/>
          </a:solidFill>
          <a:ln>
            <a:noFill/>
          </a:ln>
          <a:effectLst/>
        </c:spPr>
      </c:pivotFmt>
      <c:pivotFmt>
        <c:idx val="1327"/>
        <c:spPr>
          <a:solidFill>
            <a:schemeClr val="accent1"/>
          </a:solidFill>
          <a:ln>
            <a:noFill/>
          </a:ln>
          <a:effectLst/>
        </c:spPr>
      </c:pivotFmt>
      <c:pivotFmt>
        <c:idx val="1328"/>
        <c:spPr>
          <a:solidFill>
            <a:schemeClr val="accent1"/>
          </a:solidFill>
          <a:ln>
            <a:noFill/>
          </a:ln>
          <a:effectLst/>
        </c:spPr>
      </c:pivotFmt>
      <c:pivotFmt>
        <c:idx val="1329"/>
        <c:spPr>
          <a:solidFill>
            <a:schemeClr val="accent1"/>
          </a:solidFill>
          <a:ln>
            <a:noFill/>
          </a:ln>
          <a:effectLst/>
        </c:spPr>
      </c:pivotFmt>
      <c:pivotFmt>
        <c:idx val="1330"/>
        <c:spPr>
          <a:solidFill>
            <a:schemeClr val="accent1"/>
          </a:solidFill>
          <a:ln>
            <a:noFill/>
          </a:ln>
          <a:effectLst/>
        </c:spPr>
      </c:pivotFmt>
      <c:pivotFmt>
        <c:idx val="1331"/>
        <c:spPr>
          <a:solidFill>
            <a:schemeClr val="accent1"/>
          </a:solidFill>
          <a:ln>
            <a:noFill/>
          </a:ln>
          <a:effectLst/>
        </c:spPr>
      </c:pivotFmt>
      <c:pivotFmt>
        <c:idx val="1332"/>
        <c:spPr>
          <a:solidFill>
            <a:schemeClr val="accent1"/>
          </a:solidFill>
          <a:ln>
            <a:noFill/>
          </a:ln>
          <a:effectLst/>
        </c:spPr>
      </c:pivotFmt>
      <c:pivotFmt>
        <c:idx val="1333"/>
        <c:spPr>
          <a:solidFill>
            <a:schemeClr val="accent1"/>
          </a:solidFill>
          <a:ln>
            <a:noFill/>
          </a:ln>
          <a:effectLst/>
        </c:spPr>
      </c:pivotFmt>
      <c:pivotFmt>
        <c:idx val="1334"/>
        <c:spPr>
          <a:solidFill>
            <a:schemeClr val="accent1"/>
          </a:solidFill>
          <a:ln>
            <a:noFill/>
          </a:ln>
          <a:effectLst/>
        </c:spPr>
      </c:pivotFmt>
      <c:pivotFmt>
        <c:idx val="1335"/>
        <c:spPr>
          <a:solidFill>
            <a:schemeClr val="accent1"/>
          </a:solidFill>
          <a:ln>
            <a:noFill/>
          </a:ln>
          <a:effectLst/>
        </c:spPr>
      </c:pivotFmt>
      <c:pivotFmt>
        <c:idx val="1336"/>
        <c:spPr>
          <a:solidFill>
            <a:schemeClr val="accent1"/>
          </a:solidFill>
          <a:ln>
            <a:noFill/>
          </a:ln>
          <a:effectLst/>
        </c:spPr>
      </c:pivotFmt>
      <c:pivotFmt>
        <c:idx val="1337"/>
        <c:spPr>
          <a:solidFill>
            <a:schemeClr val="accent1"/>
          </a:solidFill>
          <a:ln>
            <a:noFill/>
          </a:ln>
          <a:effectLst/>
        </c:spPr>
      </c:pivotFmt>
      <c:pivotFmt>
        <c:idx val="1338"/>
        <c:spPr>
          <a:solidFill>
            <a:schemeClr val="accent1"/>
          </a:solidFill>
          <a:ln>
            <a:noFill/>
          </a:ln>
          <a:effectLst/>
        </c:spPr>
      </c:pivotFmt>
      <c:pivotFmt>
        <c:idx val="1339"/>
        <c:spPr>
          <a:solidFill>
            <a:schemeClr val="accent1"/>
          </a:solidFill>
          <a:ln>
            <a:noFill/>
          </a:ln>
          <a:effectLst/>
        </c:spPr>
      </c:pivotFmt>
      <c:pivotFmt>
        <c:idx val="1340"/>
        <c:spPr>
          <a:solidFill>
            <a:schemeClr val="accent1"/>
          </a:solidFill>
          <a:ln>
            <a:noFill/>
          </a:ln>
          <a:effectLst/>
        </c:spPr>
      </c:pivotFmt>
      <c:pivotFmt>
        <c:idx val="1341"/>
        <c:spPr>
          <a:solidFill>
            <a:schemeClr val="accent1"/>
          </a:solidFill>
          <a:ln>
            <a:noFill/>
          </a:ln>
          <a:effectLst/>
        </c:spPr>
      </c:pivotFmt>
      <c:pivotFmt>
        <c:idx val="1342"/>
        <c:spPr>
          <a:solidFill>
            <a:schemeClr val="accent1"/>
          </a:solidFill>
          <a:ln>
            <a:noFill/>
          </a:ln>
          <a:effectLst/>
        </c:spPr>
      </c:pivotFmt>
      <c:pivotFmt>
        <c:idx val="1343"/>
        <c:spPr>
          <a:solidFill>
            <a:schemeClr val="accent1"/>
          </a:solidFill>
          <a:ln>
            <a:noFill/>
          </a:ln>
          <a:effectLst/>
        </c:spPr>
      </c:pivotFmt>
      <c:pivotFmt>
        <c:idx val="1344"/>
        <c:spPr>
          <a:solidFill>
            <a:schemeClr val="accent1"/>
          </a:solidFill>
          <a:ln>
            <a:noFill/>
          </a:ln>
          <a:effectLst/>
        </c:spPr>
      </c:pivotFmt>
      <c:pivotFmt>
        <c:idx val="1345"/>
        <c:spPr>
          <a:solidFill>
            <a:schemeClr val="accent1"/>
          </a:solidFill>
          <a:ln>
            <a:noFill/>
          </a:ln>
          <a:effectLst/>
        </c:spPr>
      </c:pivotFmt>
      <c:pivotFmt>
        <c:idx val="1346"/>
        <c:spPr>
          <a:solidFill>
            <a:schemeClr val="accent1"/>
          </a:solidFill>
          <a:ln>
            <a:noFill/>
          </a:ln>
          <a:effectLst/>
        </c:spPr>
      </c:pivotFmt>
      <c:pivotFmt>
        <c:idx val="1347"/>
        <c:spPr>
          <a:solidFill>
            <a:schemeClr val="accent1"/>
          </a:solidFill>
          <a:ln>
            <a:noFill/>
          </a:ln>
          <a:effectLst/>
        </c:spPr>
      </c:pivotFmt>
      <c:pivotFmt>
        <c:idx val="1348"/>
        <c:spPr>
          <a:solidFill>
            <a:schemeClr val="accent1"/>
          </a:solidFill>
          <a:ln>
            <a:noFill/>
          </a:ln>
          <a:effectLst/>
        </c:spPr>
      </c:pivotFmt>
      <c:pivotFmt>
        <c:idx val="1349"/>
        <c:spPr>
          <a:solidFill>
            <a:schemeClr val="accent1"/>
          </a:solidFill>
          <a:ln>
            <a:noFill/>
          </a:ln>
          <a:effectLst/>
        </c:spPr>
      </c:pivotFmt>
      <c:pivotFmt>
        <c:idx val="1350"/>
        <c:spPr>
          <a:solidFill>
            <a:schemeClr val="accent1"/>
          </a:solidFill>
          <a:ln>
            <a:noFill/>
          </a:ln>
          <a:effectLst/>
        </c:spPr>
      </c:pivotFmt>
      <c:pivotFmt>
        <c:idx val="1351"/>
        <c:spPr>
          <a:solidFill>
            <a:schemeClr val="accent1"/>
          </a:solidFill>
          <a:ln>
            <a:noFill/>
          </a:ln>
          <a:effectLst/>
        </c:spPr>
      </c:pivotFmt>
      <c:pivotFmt>
        <c:idx val="1352"/>
        <c:spPr>
          <a:solidFill>
            <a:schemeClr val="accent1"/>
          </a:solidFill>
          <a:ln>
            <a:noFill/>
          </a:ln>
          <a:effectLst/>
        </c:spPr>
      </c:pivotFmt>
      <c:pivotFmt>
        <c:idx val="1353"/>
        <c:spPr>
          <a:solidFill>
            <a:schemeClr val="accent1"/>
          </a:solidFill>
          <a:ln>
            <a:noFill/>
          </a:ln>
          <a:effectLst/>
        </c:spPr>
      </c:pivotFmt>
      <c:pivotFmt>
        <c:idx val="1354"/>
        <c:spPr>
          <a:solidFill>
            <a:schemeClr val="accent1"/>
          </a:solidFill>
          <a:ln>
            <a:noFill/>
          </a:ln>
          <a:effectLst/>
        </c:spPr>
      </c:pivotFmt>
      <c:pivotFmt>
        <c:idx val="1355"/>
        <c:spPr>
          <a:solidFill>
            <a:schemeClr val="accent1"/>
          </a:solidFill>
          <a:ln>
            <a:noFill/>
          </a:ln>
          <a:effectLst/>
        </c:spPr>
      </c:pivotFmt>
      <c:pivotFmt>
        <c:idx val="1356"/>
        <c:spPr>
          <a:solidFill>
            <a:schemeClr val="accent1"/>
          </a:solidFill>
          <a:ln>
            <a:noFill/>
          </a:ln>
          <a:effectLst/>
        </c:spPr>
      </c:pivotFmt>
      <c:pivotFmt>
        <c:idx val="1357"/>
        <c:spPr>
          <a:solidFill>
            <a:schemeClr val="accent1"/>
          </a:solidFill>
          <a:ln>
            <a:noFill/>
          </a:ln>
          <a:effectLst/>
        </c:spPr>
      </c:pivotFmt>
      <c:pivotFmt>
        <c:idx val="1358"/>
        <c:spPr>
          <a:solidFill>
            <a:schemeClr val="accent1"/>
          </a:solidFill>
          <a:ln>
            <a:noFill/>
          </a:ln>
          <a:effectLst/>
        </c:spPr>
      </c:pivotFmt>
      <c:pivotFmt>
        <c:idx val="1359"/>
        <c:spPr>
          <a:solidFill>
            <a:schemeClr val="accent1"/>
          </a:solidFill>
          <a:ln>
            <a:noFill/>
          </a:ln>
          <a:effectLst/>
        </c:spPr>
      </c:pivotFmt>
      <c:pivotFmt>
        <c:idx val="1360"/>
        <c:spPr>
          <a:solidFill>
            <a:schemeClr val="accent1"/>
          </a:solidFill>
          <a:ln>
            <a:noFill/>
          </a:ln>
          <a:effectLst/>
        </c:spPr>
      </c:pivotFmt>
      <c:pivotFmt>
        <c:idx val="1361"/>
        <c:spPr>
          <a:solidFill>
            <a:schemeClr val="accent1"/>
          </a:solidFill>
          <a:ln>
            <a:noFill/>
          </a:ln>
          <a:effectLst/>
        </c:spPr>
      </c:pivotFmt>
      <c:pivotFmt>
        <c:idx val="1362"/>
        <c:spPr>
          <a:solidFill>
            <a:schemeClr val="accent1"/>
          </a:solidFill>
          <a:ln>
            <a:noFill/>
          </a:ln>
          <a:effectLst/>
        </c:spPr>
      </c:pivotFmt>
      <c:pivotFmt>
        <c:idx val="1363"/>
        <c:spPr>
          <a:solidFill>
            <a:schemeClr val="accent1"/>
          </a:solidFill>
          <a:ln>
            <a:noFill/>
          </a:ln>
          <a:effectLst/>
        </c:spPr>
      </c:pivotFmt>
      <c:pivotFmt>
        <c:idx val="1364"/>
        <c:spPr>
          <a:solidFill>
            <a:schemeClr val="accent1"/>
          </a:solidFill>
          <a:ln>
            <a:noFill/>
          </a:ln>
          <a:effectLst/>
        </c:spPr>
      </c:pivotFmt>
      <c:pivotFmt>
        <c:idx val="1365"/>
        <c:spPr>
          <a:solidFill>
            <a:schemeClr val="accent1"/>
          </a:solidFill>
          <a:ln>
            <a:noFill/>
          </a:ln>
          <a:effectLst/>
        </c:spPr>
      </c:pivotFmt>
      <c:pivotFmt>
        <c:idx val="1366"/>
        <c:spPr>
          <a:solidFill>
            <a:schemeClr val="accent1"/>
          </a:solidFill>
          <a:ln>
            <a:noFill/>
          </a:ln>
          <a:effectLst/>
        </c:spPr>
      </c:pivotFmt>
      <c:pivotFmt>
        <c:idx val="1367"/>
        <c:spPr>
          <a:solidFill>
            <a:schemeClr val="accent1"/>
          </a:solidFill>
          <a:ln>
            <a:noFill/>
          </a:ln>
          <a:effectLst/>
        </c:spPr>
      </c:pivotFmt>
      <c:pivotFmt>
        <c:idx val="1368"/>
        <c:spPr>
          <a:solidFill>
            <a:schemeClr val="accent1"/>
          </a:solidFill>
          <a:ln>
            <a:noFill/>
          </a:ln>
          <a:effectLst/>
        </c:spPr>
      </c:pivotFmt>
      <c:pivotFmt>
        <c:idx val="1369"/>
        <c:spPr>
          <a:solidFill>
            <a:schemeClr val="accent1"/>
          </a:solidFill>
          <a:ln>
            <a:noFill/>
          </a:ln>
          <a:effectLst/>
        </c:spPr>
      </c:pivotFmt>
      <c:pivotFmt>
        <c:idx val="1370"/>
        <c:spPr>
          <a:solidFill>
            <a:schemeClr val="accent1"/>
          </a:solidFill>
          <a:ln>
            <a:noFill/>
          </a:ln>
          <a:effectLst/>
        </c:spPr>
      </c:pivotFmt>
      <c:pivotFmt>
        <c:idx val="1371"/>
        <c:spPr>
          <a:solidFill>
            <a:schemeClr val="accent1"/>
          </a:solidFill>
          <a:ln>
            <a:noFill/>
          </a:ln>
          <a:effectLst/>
        </c:spPr>
      </c:pivotFmt>
      <c:pivotFmt>
        <c:idx val="1372"/>
        <c:spPr>
          <a:solidFill>
            <a:schemeClr val="accent1"/>
          </a:solidFill>
          <a:ln>
            <a:noFill/>
          </a:ln>
          <a:effectLst/>
        </c:spPr>
      </c:pivotFmt>
      <c:pivotFmt>
        <c:idx val="1373"/>
        <c:spPr>
          <a:solidFill>
            <a:schemeClr val="accent1"/>
          </a:solidFill>
          <a:ln>
            <a:noFill/>
          </a:ln>
          <a:effectLst/>
        </c:spPr>
      </c:pivotFmt>
      <c:pivotFmt>
        <c:idx val="1374"/>
        <c:spPr>
          <a:solidFill>
            <a:schemeClr val="accent1"/>
          </a:solidFill>
          <a:ln>
            <a:noFill/>
          </a:ln>
          <a:effectLst/>
        </c:spPr>
      </c:pivotFmt>
      <c:pivotFmt>
        <c:idx val="1375"/>
        <c:spPr>
          <a:solidFill>
            <a:schemeClr val="accent1"/>
          </a:solidFill>
          <a:ln>
            <a:noFill/>
          </a:ln>
          <a:effectLst/>
        </c:spPr>
      </c:pivotFmt>
      <c:pivotFmt>
        <c:idx val="1376"/>
        <c:spPr>
          <a:solidFill>
            <a:schemeClr val="accent1"/>
          </a:solidFill>
          <a:ln>
            <a:noFill/>
          </a:ln>
          <a:effectLst/>
        </c:spPr>
      </c:pivotFmt>
      <c:pivotFmt>
        <c:idx val="1377"/>
        <c:spPr>
          <a:solidFill>
            <a:schemeClr val="accent1"/>
          </a:solidFill>
          <a:ln>
            <a:noFill/>
          </a:ln>
          <a:effectLst/>
        </c:spPr>
      </c:pivotFmt>
      <c:pivotFmt>
        <c:idx val="1378"/>
        <c:spPr>
          <a:solidFill>
            <a:schemeClr val="accent1"/>
          </a:solidFill>
          <a:ln>
            <a:noFill/>
          </a:ln>
          <a:effectLst/>
        </c:spPr>
      </c:pivotFmt>
      <c:pivotFmt>
        <c:idx val="1379"/>
        <c:spPr>
          <a:solidFill>
            <a:schemeClr val="accent1"/>
          </a:solidFill>
          <a:ln>
            <a:noFill/>
          </a:ln>
          <a:effectLst/>
        </c:spPr>
      </c:pivotFmt>
      <c:pivotFmt>
        <c:idx val="1380"/>
        <c:spPr>
          <a:solidFill>
            <a:schemeClr val="accent1"/>
          </a:solidFill>
          <a:ln>
            <a:noFill/>
          </a:ln>
          <a:effectLst/>
        </c:spPr>
      </c:pivotFmt>
      <c:pivotFmt>
        <c:idx val="1381"/>
        <c:spPr>
          <a:solidFill>
            <a:schemeClr val="accent1"/>
          </a:solidFill>
          <a:ln>
            <a:noFill/>
          </a:ln>
          <a:effectLst/>
        </c:spPr>
      </c:pivotFmt>
      <c:pivotFmt>
        <c:idx val="1382"/>
        <c:spPr>
          <a:solidFill>
            <a:schemeClr val="accent1"/>
          </a:solidFill>
          <a:ln>
            <a:noFill/>
          </a:ln>
          <a:effectLst/>
        </c:spPr>
      </c:pivotFmt>
      <c:pivotFmt>
        <c:idx val="1383"/>
        <c:spPr>
          <a:solidFill>
            <a:schemeClr val="accent1"/>
          </a:solidFill>
          <a:ln>
            <a:noFill/>
          </a:ln>
          <a:effectLst/>
        </c:spPr>
      </c:pivotFmt>
      <c:pivotFmt>
        <c:idx val="1384"/>
        <c:spPr>
          <a:solidFill>
            <a:schemeClr val="accent1"/>
          </a:solidFill>
          <a:ln>
            <a:noFill/>
          </a:ln>
          <a:effectLst/>
        </c:spPr>
      </c:pivotFmt>
      <c:pivotFmt>
        <c:idx val="1385"/>
        <c:spPr>
          <a:solidFill>
            <a:schemeClr val="accent1"/>
          </a:solidFill>
          <a:ln>
            <a:noFill/>
          </a:ln>
          <a:effectLst/>
        </c:spPr>
      </c:pivotFmt>
      <c:pivotFmt>
        <c:idx val="1386"/>
        <c:spPr>
          <a:solidFill>
            <a:schemeClr val="accent1"/>
          </a:solidFill>
          <a:ln>
            <a:noFill/>
          </a:ln>
          <a:effectLst/>
        </c:spPr>
      </c:pivotFmt>
      <c:pivotFmt>
        <c:idx val="1387"/>
        <c:spPr>
          <a:solidFill>
            <a:schemeClr val="accent1"/>
          </a:solidFill>
          <a:ln>
            <a:noFill/>
          </a:ln>
          <a:effectLst/>
        </c:spPr>
      </c:pivotFmt>
      <c:pivotFmt>
        <c:idx val="1388"/>
        <c:spPr>
          <a:solidFill>
            <a:schemeClr val="accent1"/>
          </a:solidFill>
          <a:ln>
            <a:noFill/>
          </a:ln>
          <a:effectLst/>
        </c:spPr>
      </c:pivotFmt>
      <c:pivotFmt>
        <c:idx val="1389"/>
        <c:spPr>
          <a:solidFill>
            <a:schemeClr val="accent1"/>
          </a:solidFill>
          <a:ln>
            <a:noFill/>
          </a:ln>
          <a:effectLst/>
        </c:spPr>
      </c:pivotFmt>
      <c:pivotFmt>
        <c:idx val="1390"/>
        <c:spPr>
          <a:solidFill>
            <a:schemeClr val="accent1"/>
          </a:solidFill>
          <a:ln>
            <a:noFill/>
          </a:ln>
          <a:effectLst/>
        </c:spPr>
      </c:pivotFmt>
      <c:pivotFmt>
        <c:idx val="1391"/>
        <c:spPr>
          <a:solidFill>
            <a:schemeClr val="accent1"/>
          </a:solidFill>
          <a:ln>
            <a:noFill/>
          </a:ln>
          <a:effectLst/>
        </c:spPr>
      </c:pivotFmt>
      <c:pivotFmt>
        <c:idx val="1392"/>
        <c:spPr>
          <a:solidFill>
            <a:schemeClr val="accent1"/>
          </a:solidFill>
          <a:ln>
            <a:noFill/>
          </a:ln>
          <a:effectLst/>
        </c:spPr>
      </c:pivotFmt>
      <c:pivotFmt>
        <c:idx val="1393"/>
        <c:spPr>
          <a:solidFill>
            <a:schemeClr val="accent1"/>
          </a:solidFill>
          <a:ln>
            <a:noFill/>
          </a:ln>
          <a:effectLst/>
        </c:spPr>
      </c:pivotFmt>
      <c:pivotFmt>
        <c:idx val="1394"/>
        <c:spPr>
          <a:solidFill>
            <a:schemeClr val="accent1"/>
          </a:solidFill>
          <a:ln>
            <a:noFill/>
          </a:ln>
          <a:effectLst/>
        </c:spPr>
      </c:pivotFmt>
      <c:pivotFmt>
        <c:idx val="1395"/>
        <c:spPr>
          <a:solidFill>
            <a:schemeClr val="accent1"/>
          </a:solidFill>
          <a:ln>
            <a:noFill/>
          </a:ln>
          <a:effectLst/>
        </c:spPr>
      </c:pivotFmt>
      <c:pivotFmt>
        <c:idx val="1396"/>
        <c:spPr>
          <a:solidFill>
            <a:schemeClr val="accent1"/>
          </a:solidFill>
          <a:ln>
            <a:noFill/>
          </a:ln>
          <a:effectLst/>
        </c:spPr>
      </c:pivotFmt>
      <c:pivotFmt>
        <c:idx val="1397"/>
        <c:spPr>
          <a:solidFill>
            <a:schemeClr val="accent1"/>
          </a:solidFill>
          <a:ln>
            <a:noFill/>
          </a:ln>
          <a:effectLst/>
        </c:spPr>
      </c:pivotFmt>
      <c:pivotFmt>
        <c:idx val="1398"/>
        <c:spPr>
          <a:solidFill>
            <a:schemeClr val="accent1"/>
          </a:solidFill>
          <a:ln>
            <a:noFill/>
          </a:ln>
          <a:effectLst/>
        </c:spPr>
      </c:pivotFmt>
      <c:pivotFmt>
        <c:idx val="1399"/>
        <c:spPr>
          <a:solidFill>
            <a:schemeClr val="accent1"/>
          </a:solidFill>
          <a:ln>
            <a:noFill/>
          </a:ln>
          <a:effectLst/>
        </c:spPr>
      </c:pivotFmt>
      <c:pivotFmt>
        <c:idx val="1400"/>
        <c:spPr>
          <a:solidFill>
            <a:schemeClr val="accent1"/>
          </a:solidFill>
          <a:ln>
            <a:noFill/>
          </a:ln>
          <a:effectLst/>
        </c:spPr>
      </c:pivotFmt>
      <c:pivotFmt>
        <c:idx val="1401"/>
        <c:spPr>
          <a:solidFill>
            <a:schemeClr val="accent1"/>
          </a:solidFill>
          <a:ln>
            <a:noFill/>
          </a:ln>
          <a:effectLst/>
        </c:spPr>
      </c:pivotFmt>
      <c:pivotFmt>
        <c:idx val="1402"/>
        <c:spPr>
          <a:solidFill>
            <a:schemeClr val="accent1"/>
          </a:solidFill>
          <a:ln>
            <a:noFill/>
          </a:ln>
          <a:effectLst/>
        </c:spPr>
      </c:pivotFmt>
      <c:pivotFmt>
        <c:idx val="1403"/>
        <c:spPr>
          <a:solidFill>
            <a:schemeClr val="accent1"/>
          </a:solidFill>
          <a:ln>
            <a:noFill/>
          </a:ln>
          <a:effectLst/>
        </c:spPr>
      </c:pivotFmt>
      <c:pivotFmt>
        <c:idx val="1404"/>
        <c:spPr>
          <a:solidFill>
            <a:schemeClr val="accent1"/>
          </a:solidFill>
          <a:ln>
            <a:noFill/>
          </a:ln>
          <a:effectLst/>
        </c:spPr>
      </c:pivotFmt>
      <c:pivotFmt>
        <c:idx val="1405"/>
        <c:spPr>
          <a:solidFill>
            <a:schemeClr val="accent1"/>
          </a:solidFill>
          <a:ln>
            <a:noFill/>
          </a:ln>
          <a:effectLst/>
        </c:spPr>
      </c:pivotFmt>
      <c:pivotFmt>
        <c:idx val="1406"/>
        <c:spPr>
          <a:solidFill>
            <a:schemeClr val="accent1"/>
          </a:solidFill>
          <a:ln>
            <a:noFill/>
          </a:ln>
          <a:effectLst/>
        </c:spPr>
      </c:pivotFmt>
      <c:pivotFmt>
        <c:idx val="1407"/>
        <c:spPr>
          <a:solidFill>
            <a:schemeClr val="accent1"/>
          </a:solidFill>
          <a:ln>
            <a:noFill/>
          </a:ln>
          <a:effectLst/>
        </c:spPr>
      </c:pivotFmt>
      <c:pivotFmt>
        <c:idx val="1408"/>
        <c:spPr>
          <a:solidFill>
            <a:schemeClr val="accent1"/>
          </a:solidFill>
          <a:ln>
            <a:noFill/>
          </a:ln>
          <a:effectLst/>
        </c:spPr>
      </c:pivotFmt>
      <c:pivotFmt>
        <c:idx val="1409"/>
        <c:spPr>
          <a:solidFill>
            <a:schemeClr val="accent1"/>
          </a:solidFill>
          <a:ln>
            <a:noFill/>
          </a:ln>
          <a:effectLst/>
        </c:spPr>
      </c:pivotFmt>
      <c:pivotFmt>
        <c:idx val="1410"/>
        <c:spPr>
          <a:solidFill>
            <a:schemeClr val="accent1"/>
          </a:solidFill>
          <a:ln>
            <a:noFill/>
          </a:ln>
          <a:effectLst/>
        </c:spPr>
      </c:pivotFmt>
      <c:pivotFmt>
        <c:idx val="1411"/>
        <c:spPr>
          <a:solidFill>
            <a:schemeClr val="accent1"/>
          </a:solidFill>
          <a:ln>
            <a:noFill/>
          </a:ln>
          <a:effectLst/>
        </c:spPr>
      </c:pivotFmt>
      <c:pivotFmt>
        <c:idx val="1412"/>
        <c:spPr>
          <a:solidFill>
            <a:schemeClr val="accent1"/>
          </a:solidFill>
          <a:ln>
            <a:noFill/>
          </a:ln>
          <a:effectLst/>
        </c:spPr>
      </c:pivotFmt>
      <c:pivotFmt>
        <c:idx val="1413"/>
        <c:spPr>
          <a:solidFill>
            <a:schemeClr val="accent1"/>
          </a:solidFill>
          <a:ln>
            <a:noFill/>
          </a:ln>
          <a:effectLst/>
        </c:spPr>
      </c:pivotFmt>
      <c:pivotFmt>
        <c:idx val="1414"/>
        <c:spPr>
          <a:solidFill>
            <a:schemeClr val="accent1"/>
          </a:solidFill>
          <a:ln>
            <a:noFill/>
          </a:ln>
          <a:effectLst/>
        </c:spPr>
      </c:pivotFmt>
      <c:pivotFmt>
        <c:idx val="1415"/>
        <c:spPr>
          <a:solidFill>
            <a:schemeClr val="accent1"/>
          </a:solidFill>
          <a:ln>
            <a:noFill/>
          </a:ln>
          <a:effectLst/>
        </c:spPr>
      </c:pivotFmt>
      <c:pivotFmt>
        <c:idx val="1416"/>
        <c:spPr>
          <a:solidFill>
            <a:schemeClr val="accent1"/>
          </a:solidFill>
          <a:ln>
            <a:noFill/>
          </a:ln>
          <a:effectLst/>
        </c:spPr>
      </c:pivotFmt>
      <c:pivotFmt>
        <c:idx val="1417"/>
        <c:spPr>
          <a:solidFill>
            <a:schemeClr val="accent1"/>
          </a:solidFill>
          <a:ln>
            <a:noFill/>
          </a:ln>
          <a:effectLst/>
        </c:spPr>
      </c:pivotFmt>
      <c:pivotFmt>
        <c:idx val="1418"/>
        <c:spPr>
          <a:solidFill>
            <a:schemeClr val="accent1"/>
          </a:solidFill>
          <a:ln>
            <a:noFill/>
          </a:ln>
          <a:effectLst/>
        </c:spPr>
      </c:pivotFmt>
      <c:pivotFmt>
        <c:idx val="1419"/>
        <c:spPr>
          <a:solidFill>
            <a:schemeClr val="accent1"/>
          </a:solidFill>
          <a:ln>
            <a:noFill/>
          </a:ln>
          <a:effectLst/>
        </c:spPr>
      </c:pivotFmt>
      <c:pivotFmt>
        <c:idx val="1420"/>
        <c:spPr>
          <a:solidFill>
            <a:schemeClr val="accent1"/>
          </a:solidFill>
          <a:ln>
            <a:noFill/>
          </a:ln>
          <a:effectLst/>
        </c:spPr>
      </c:pivotFmt>
      <c:pivotFmt>
        <c:idx val="1421"/>
        <c:spPr>
          <a:solidFill>
            <a:schemeClr val="accent1"/>
          </a:solidFill>
          <a:ln>
            <a:noFill/>
          </a:ln>
          <a:effectLst/>
        </c:spPr>
      </c:pivotFmt>
      <c:pivotFmt>
        <c:idx val="1422"/>
        <c:spPr>
          <a:solidFill>
            <a:schemeClr val="accent1"/>
          </a:solidFill>
          <a:ln>
            <a:noFill/>
          </a:ln>
          <a:effectLst/>
        </c:spPr>
      </c:pivotFmt>
      <c:pivotFmt>
        <c:idx val="1423"/>
        <c:spPr>
          <a:solidFill>
            <a:schemeClr val="accent1"/>
          </a:solidFill>
          <a:ln>
            <a:noFill/>
          </a:ln>
          <a:effectLst/>
        </c:spPr>
      </c:pivotFmt>
      <c:pivotFmt>
        <c:idx val="1424"/>
        <c:spPr>
          <a:solidFill>
            <a:schemeClr val="accent1"/>
          </a:solidFill>
          <a:ln>
            <a:noFill/>
          </a:ln>
          <a:effectLst/>
        </c:spPr>
      </c:pivotFmt>
      <c:pivotFmt>
        <c:idx val="1425"/>
        <c:spPr>
          <a:solidFill>
            <a:schemeClr val="accent1"/>
          </a:solidFill>
          <a:ln>
            <a:noFill/>
          </a:ln>
          <a:effectLst/>
        </c:spPr>
      </c:pivotFmt>
      <c:pivotFmt>
        <c:idx val="1426"/>
        <c:spPr>
          <a:solidFill>
            <a:schemeClr val="accent1"/>
          </a:solidFill>
          <a:ln>
            <a:noFill/>
          </a:ln>
          <a:effectLst/>
        </c:spPr>
      </c:pivotFmt>
      <c:pivotFmt>
        <c:idx val="1427"/>
        <c:spPr>
          <a:solidFill>
            <a:schemeClr val="accent1"/>
          </a:solidFill>
          <a:ln>
            <a:noFill/>
          </a:ln>
          <a:effectLst/>
        </c:spPr>
      </c:pivotFmt>
      <c:pivotFmt>
        <c:idx val="1428"/>
        <c:spPr>
          <a:solidFill>
            <a:schemeClr val="accent1"/>
          </a:solidFill>
          <a:ln>
            <a:noFill/>
          </a:ln>
          <a:effectLst/>
        </c:spPr>
      </c:pivotFmt>
      <c:pivotFmt>
        <c:idx val="1429"/>
        <c:spPr>
          <a:solidFill>
            <a:schemeClr val="accent1"/>
          </a:solidFill>
          <a:ln>
            <a:noFill/>
          </a:ln>
          <a:effectLst/>
        </c:spPr>
      </c:pivotFmt>
      <c:pivotFmt>
        <c:idx val="1430"/>
        <c:spPr>
          <a:solidFill>
            <a:schemeClr val="accent1"/>
          </a:solidFill>
          <a:ln>
            <a:noFill/>
          </a:ln>
          <a:effectLst/>
        </c:spPr>
      </c:pivotFmt>
      <c:pivotFmt>
        <c:idx val="1431"/>
        <c:spPr>
          <a:solidFill>
            <a:schemeClr val="accent1"/>
          </a:solidFill>
          <a:ln>
            <a:noFill/>
          </a:ln>
          <a:effectLst/>
        </c:spPr>
      </c:pivotFmt>
      <c:pivotFmt>
        <c:idx val="1432"/>
        <c:spPr>
          <a:solidFill>
            <a:schemeClr val="accent1"/>
          </a:solidFill>
          <a:ln>
            <a:noFill/>
          </a:ln>
          <a:effectLst/>
        </c:spPr>
      </c:pivotFmt>
      <c:pivotFmt>
        <c:idx val="1433"/>
        <c:spPr>
          <a:solidFill>
            <a:schemeClr val="accent1"/>
          </a:solidFill>
          <a:ln>
            <a:noFill/>
          </a:ln>
          <a:effectLst/>
        </c:spPr>
      </c:pivotFmt>
      <c:pivotFmt>
        <c:idx val="1434"/>
        <c:spPr>
          <a:solidFill>
            <a:schemeClr val="accent1"/>
          </a:solidFill>
          <a:ln>
            <a:noFill/>
          </a:ln>
          <a:effectLst/>
        </c:spPr>
      </c:pivotFmt>
      <c:pivotFmt>
        <c:idx val="1435"/>
        <c:spPr>
          <a:solidFill>
            <a:schemeClr val="accent1"/>
          </a:solidFill>
          <a:ln>
            <a:noFill/>
          </a:ln>
          <a:effectLst/>
        </c:spPr>
      </c:pivotFmt>
      <c:pivotFmt>
        <c:idx val="1436"/>
        <c:spPr>
          <a:solidFill>
            <a:schemeClr val="accent1"/>
          </a:solidFill>
          <a:ln>
            <a:noFill/>
          </a:ln>
          <a:effectLst/>
        </c:spPr>
      </c:pivotFmt>
      <c:pivotFmt>
        <c:idx val="1437"/>
        <c:spPr>
          <a:solidFill>
            <a:schemeClr val="accent1"/>
          </a:solidFill>
          <a:ln>
            <a:noFill/>
          </a:ln>
          <a:effectLst/>
        </c:spPr>
      </c:pivotFmt>
      <c:pivotFmt>
        <c:idx val="1438"/>
        <c:spPr>
          <a:solidFill>
            <a:schemeClr val="accent1"/>
          </a:solidFill>
          <a:ln>
            <a:noFill/>
          </a:ln>
          <a:effectLst/>
        </c:spPr>
      </c:pivotFmt>
      <c:pivotFmt>
        <c:idx val="1439"/>
        <c:spPr>
          <a:solidFill>
            <a:schemeClr val="accent1"/>
          </a:solidFill>
          <a:ln>
            <a:noFill/>
          </a:ln>
          <a:effectLst/>
        </c:spPr>
      </c:pivotFmt>
      <c:pivotFmt>
        <c:idx val="1440"/>
        <c:spPr>
          <a:solidFill>
            <a:schemeClr val="accent1"/>
          </a:solidFill>
          <a:ln>
            <a:noFill/>
          </a:ln>
          <a:effectLst/>
        </c:spPr>
      </c:pivotFmt>
      <c:pivotFmt>
        <c:idx val="1441"/>
        <c:spPr>
          <a:solidFill>
            <a:schemeClr val="accent1"/>
          </a:solidFill>
          <a:ln>
            <a:noFill/>
          </a:ln>
          <a:effectLst/>
        </c:spPr>
      </c:pivotFmt>
      <c:pivotFmt>
        <c:idx val="1442"/>
        <c:spPr>
          <a:solidFill>
            <a:schemeClr val="accent1"/>
          </a:solidFill>
          <a:ln>
            <a:noFill/>
          </a:ln>
          <a:effectLst/>
        </c:spPr>
      </c:pivotFmt>
      <c:pivotFmt>
        <c:idx val="1443"/>
        <c:spPr>
          <a:solidFill>
            <a:schemeClr val="accent1"/>
          </a:solidFill>
          <a:ln>
            <a:noFill/>
          </a:ln>
          <a:effectLst/>
        </c:spPr>
      </c:pivotFmt>
      <c:pivotFmt>
        <c:idx val="1444"/>
        <c:spPr>
          <a:solidFill>
            <a:schemeClr val="accent1"/>
          </a:solidFill>
          <a:ln>
            <a:noFill/>
          </a:ln>
          <a:effectLst/>
        </c:spPr>
      </c:pivotFmt>
      <c:pivotFmt>
        <c:idx val="1445"/>
        <c:spPr>
          <a:solidFill>
            <a:schemeClr val="accent1"/>
          </a:solidFill>
          <a:ln>
            <a:noFill/>
          </a:ln>
          <a:effectLst/>
        </c:spPr>
      </c:pivotFmt>
      <c:pivotFmt>
        <c:idx val="1446"/>
        <c:spPr>
          <a:solidFill>
            <a:schemeClr val="accent1"/>
          </a:solidFill>
          <a:ln>
            <a:noFill/>
          </a:ln>
          <a:effectLst/>
        </c:spPr>
      </c:pivotFmt>
      <c:pivotFmt>
        <c:idx val="1447"/>
        <c:spPr>
          <a:solidFill>
            <a:schemeClr val="accent1"/>
          </a:solidFill>
          <a:ln>
            <a:noFill/>
          </a:ln>
          <a:effectLst/>
        </c:spPr>
      </c:pivotFmt>
      <c:pivotFmt>
        <c:idx val="1448"/>
        <c:spPr>
          <a:solidFill>
            <a:schemeClr val="accent1"/>
          </a:solidFill>
          <a:ln>
            <a:noFill/>
          </a:ln>
          <a:effectLst/>
        </c:spPr>
      </c:pivotFmt>
      <c:pivotFmt>
        <c:idx val="1449"/>
        <c:spPr>
          <a:solidFill>
            <a:schemeClr val="accent1"/>
          </a:solidFill>
          <a:ln>
            <a:noFill/>
          </a:ln>
          <a:effectLst/>
        </c:spPr>
      </c:pivotFmt>
      <c:pivotFmt>
        <c:idx val="1450"/>
        <c:spPr>
          <a:solidFill>
            <a:schemeClr val="accent1"/>
          </a:solidFill>
          <a:ln>
            <a:noFill/>
          </a:ln>
          <a:effectLst/>
        </c:spPr>
      </c:pivotFmt>
      <c:pivotFmt>
        <c:idx val="1451"/>
        <c:spPr>
          <a:solidFill>
            <a:schemeClr val="accent1"/>
          </a:solidFill>
          <a:ln>
            <a:noFill/>
          </a:ln>
          <a:effectLst/>
        </c:spPr>
      </c:pivotFmt>
      <c:pivotFmt>
        <c:idx val="1452"/>
        <c:spPr>
          <a:solidFill>
            <a:schemeClr val="accent1"/>
          </a:solidFill>
          <a:ln>
            <a:noFill/>
          </a:ln>
          <a:effectLst/>
        </c:spPr>
      </c:pivotFmt>
      <c:pivotFmt>
        <c:idx val="1453"/>
        <c:spPr>
          <a:solidFill>
            <a:schemeClr val="accent1"/>
          </a:solidFill>
          <a:ln>
            <a:noFill/>
          </a:ln>
          <a:effectLst/>
        </c:spPr>
      </c:pivotFmt>
      <c:pivotFmt>
        <c:idx val="1454"/>
        <c:spPr>
          <a:solidFill>
            <a:schemeClr val="accent1"/>
          </a:solidFill>
          <a:ln>
            <a:noFill/>
          </a:ln>
          <a:effectLst/>
        </c:spPr>
      </c:pivotFmt>
      <c:pivotFmt>
        <c:idx val="1455"/>
        <c:spPr>
          <a:solidFill>
            <a:schemeClr val="accent1"/>
          </a:solidFill>
          <a:ln>
            <a:noFill/>
          </a:ln>
          <a:effectLst/>
        </c:spPr>
      </c:pivotFmt>
      <c:pivotFmt>
        <c:idx val="1456"/>
        <c:spPr>
          <a:solidFill>
            <a:schemeClr val="accent1"/>
          </a:solidFill>
          <a:ln>
            <a:noFill/>
          </a:ln>
          <a:effectLst/>
        </c:spPr>
      </c:pivotFmt>
      <c:pivotFmt>
        <c:idx val="1457"/>
        <c:spPr>
          <a:solidFill>
            <a:schemeClr val="accent1"/>
          </a:solidFill>
          <a:ln>
            <a:noFill/>
          </a:ln>
          <a:effectLst/>
        </c:spPr>
      </c:pivotFmt>
      <c:pivotFmt>
        <c:idx val="1458"/>
        <c:spPr>
          <a:solidFill>
            <a:schemeClr val="accent1"/>
          </a:solidFill>
          <a:ln>
            <a:noFill/>
          </a:ln>
          <a:effectLst/>
        </c:spPr>
      </c:pivotFmt>
      <c:pivotFmt>
        <c:idx val="1459"/>
        <c:spPr>
          <a:solidFill>
            <a:schemeClr val="accent1"/>
          </a:solidFill>
          <a:ln>
            <a:noFill/>
          </a:ln>
          <a:effectLst/>
        </c:spPr>
      </c:pivotFmt>
      <c:pivotFmt>
        <c:idx val="1460"/>
        <c:spPr>
          <a:solidFill>
            <a:schemeClr val="accent1"/>
          </a:solidFill>
          <a:ln>
            <a:noFill/>
          </a:ln>
          <a:effectLst/>
        </c:spPr>
      </c:pivotFmt>
      <c:pivotFmt>
        <c:idx val="1461"/>
        <c:spPr>
          <a:solidFill>
            <a:schemeClr val="accent1"/>
          </a:solidFill>
          <a:ln>
            <a:noFill/>
          </a:ln>
          <a:effectLst/>
        </c:spPr>
      </c:pivotFmt>
      <c:pivotFmt>
        <c:idx val="1462"/>
        <c:spPr>
          <a:solidFill>
            <a:schemeClr val="accent1"/>
          </a:solidFill>
          <a:ln>
            <a:noFill/>
          </a:ln>
          <a:effectLst/>
        </c:spPr>
      </c:pivotFmt>
      <c:pivotFmt>
        <c:idx val="1463"/>
        <c:spPr>
          <a:solidFill>
            <a:schemeClr val="accent1"/>
          </a:solidFill>
          <a:ln>
            <a:noFill/>
          </a:ln>
          <a:effectLst/>
        </c:spPr>
      </c:pivotFmt>
      <c:pivotFmt>
        <c:idx val="1464"/>
        <c:spPr>
          <a:solidFill>
            <a:schemeClr val="accent1"/>
          </a:solidFill>
          <a:ln>
            <a:noFill/>
          </a:ln>
          <a:effectLst/>
        </c:spPr>
      </c:pivotFmt>
      <c:pivotFmt>
        <c:idx val="1465"/>
        <c:spPr>
          <a:solidFill>
            <a:schemeClr val="accent1"/>
          </a:solidFill>
          <a:ln>
            <a:noFill/>
          </a:ln>
          <a:effectLst/>
        </c:spPr>
      </c:pivotFmt>
      <c:pivotFmt>
        <c:idx val="1466"/>
        <c:spPr>
          <a:solidFill>
            <a:schemeClr val="accent1"/>
          </a:solidFill>
          <a:ln>
            <a:noFill/>
          </a:ln>
          <a:effectLst/>
        </c:spPr>
      </c:pivotFmt>
      <c:pivotFmt>
        <c:idx val="1467"/>
        <c:spPr>
          <a:solidFill>
            <a:schemeClr val="accent1"/>
          </a:solidFill>
          <a:ln>
            <a:noFill/>
          </a:ln>
          <a:effectLst/>
        </c:spPr>
      </c:pivotFmt>
      <c:pivotFmt>
        <c:idx val="1468"/>
        <c:spPr>
          <a:solidFill>
            <a:schemeClr val="accent1"/>
          </a:solidFill>
          <a:ln>
            <a:noFill/>
          </a:ln>
          <a:effectLst/>
        </c:spPr>
      </c:pivotFmt>
      <c:pivotFmt>
        <c:idx val="1469"/>
        <c:spPr>
          <a:solidFill>
            <a:schemeClr val="accent1"/>
          </a:solidFill>
          <a:ln>
            <a:noFill/>
          </a:ln>
          <a:effectLst/>
        </c:spPr>
      </c:pivotFmt>
      <c:pivotFmt>
        <c:idx val="1470"/>
        <c:spPr>
          <a:solidFill>
            <a:schemeClr val="accent1"/>
          </a:solidFill>
          <a:ln>
            <a:noFill/>
          </a:ln>
          <a:effectLst/>
        </c:spPr>
      </c:pivotFmt>
      <c:pivotFmt>
        <c:idx val="1471"/>
        <c:spPr>
          <a:solidFill>
            <a:schemeClr val="accent1"/>
          </a:solidFill>
          <a:ln>
            <a:noFill/>
          </a:ln>
          <a:effectLst/>
        </c:spPr>
      </c:pivotFmt>
      <c:pivotFmt>
        <c:idx val="1472"/>
        <c:spPr>
          <a:solidFill>
            <a:schemeClr val="accent1"/>
          </a:solidFill>
          <a:ln>
            <a:noFill/>
          </a:ln>
          <a:effectLst/>
        </c:spPr>
      </c:pivotFmt>
      <c:pivotFmt>
        <c:idx val="1473"/>
        <c:spPr>
          <a:solidFill>
            <a:schemeClr val="accent1"/>
          </a:solidFill>
          <a:ln>
            <a:noFill/>
          </a:ln>
          <a:effectLst/>
        </c:spPr>
      </c:pivotFmt>
      <c:pivotFmt>
        <c:idx val="1474"/>
        <c:spPr>
          <a:solidFill>
            <a:schemeClr val="accent1"/>
          </a:solidFill>
          <a:ln>
            <a:noFill/>
          </a:ln>
          <a:effectLst/>
        </c:spPr>
      </c:pivotFmt>
      <c:pivotFmt>
        <c:idx val="1475"/>
        <c:spPr>
          <a:solidFill>
            <a:schemeClr val="accent1"/>
          </a:solidFill>
          <a:ln>
            <a:noFill/>
          </a:ln>
          <a:effectLst/>
        </c:spPr>
      </c:pivotFmt>
      <c:pivotFmt>
        <c:idx val="1476"/>
        <c:spPr>
          <a:solidFill>
            <a:schemeClr val="accent1"/>
          </a:solidFill>
          <a:ln>
            <a:noFill/>
          </a:ln>
          <a:effectLst/>
        </c:spPr>
      </c:pivotFmt>
      <c:pivotFmt>
        <c:idx val="1477"/>
        <c:spPr>
          <a:solidFill>
            <a:schemeClr val="accent1"/>
          </a:solidFill>
          <a:ln>
            <a:noFill/>
          </a:ln>
          <a:effectLst/>
        </c:spPr>
      </c:pivotFmt>
      <c:pivotFmt>
        <c:idx val="1478"/>
        <c:spPr>
          <a:solidFill>
            <a:schemeClr val="accent1"/>
          </a:solidFill>
          <a:ln>
            <a:noFill/>
          </a:ln>
          <a:effectLst/>
        </c:spPr>
      </c:pivotFmt>
      <c:pivotFmt>
        <c:idx val="1479"/>
        <c:spPr>
          <a:solidFill>
            <a:schemeClr val="accent1"/>
          </a:solidFill>
          <a:ln>
            <a:noFill/>
          </a:ln>
          <a:effectLst/>
        </c:spPr>
      </c:pivotFmt>
      <c:pivotFmt>
        <c:idx val="1480"/>
        <c:spPr>
          <a:solidFill>
            <a:schemeClr val="accent1"/>
          </a:solidFill>
          <a:ln>
            <a:noFill/>
          </a:ln>
          <a:effectLst/>
        </c:spPr>
      </c:pivotFmt>
      <c:pivotFmt>
        <c:idx val="1481"/>
        <c:spPr>
          <a:solidFill>
            <a:schemeClr val="accent1"/>
          </a:solidFill>
          <a:ln>
            <a:noFill/>
          </a:ln>
          <a:effectLst/>
        </c:spPr>
      </c:pivotFmt>
      <c:pivotFmt>
        <c:idx val="1482"/>
        <c:spPr>
          <a:solidFill>
            <a:schemeClr val="accent1"/>
          </a:solidFill>
          <a:ln>
            <a:noFill/>
          </a:ln>
          <a:effectLst/>
        </c:spPr>
      </c:pivotFmt>
      <c:pivotFmt>
        <c:idx val="1483"/>
        <c:spPr>
          <a:solidFill>
            <a:schemeClr val="accent1"/>
          </a:solidFill>
          <a:ln>
            <a:noFill/>
          </a:ln>
          <a:effectLst/>
        </c:spPr>
      </c:pivotFmt>
      <c:pivotFmt>
        <c:idx val="1484"/>
        <c:spPr>
          <a:solidFill>
            <a:schemeClr val="accent1"/>
          </a:solidFill>
          <a:ln>
            <a:noFill/>
          </a:ln>
          <a:effectLst/>
        </c:spPr>
      </c:pivotFmt>
      <c:pivotFmt>
        <c:idx val="1485"/>
        <c:spPr>
          <a:solidFill>
            <a:schemeClr val="accent1"/>
          </a:solidFill>
          <a:ln>
            <a:noFill/>
          </a:ln>
          <a:effectLst/>
        </c:spPr>
      </c:pivotFmt>
      <c:pivotFmt>
        <c:idx val="1486"/>
        <c:spPr>
          <a:solidFill>
            <a:schemeClr val="accent1"/>
          </a:solidFill>
          <a:ln>
            <a:noFill/>
          </a:ln>
          <a:effectLst/>
        </c:spPr>
      </c:pivotFmt>
      <c:pivotFmt>
        <c:idx val="1487"/>
        <c:spPr>
          <a:solidFill>
            <a:schemeClr val="accent1"/>
          </a:solidFill>
          <a:ln>
            <a:noFill/>
          </a:ln>
          <a:effectLst/>
        </c:spPr>
      </c:pivotFmt>
      <c:pivotFmt>
        <c:idx val="1488"/>
        <c:spPr>
          <a:solidFill>
            <a:schemeClr val="accent1"/>
          </a:solidFill>
          <a:ln>
            <a:noFill/>
          </a:ln>
          <a:effectLst/>
        </c:spPr>
      </c:pivotFmt>
      <c:pivotFmt>
        <c:idx val="1489"/>
        <c:spPr>
          <a:solidFill>
            <a:schemeClr val="accent1"/>
          </a:solidFill>
          <a:ln>
            <a:noFill/>
          </a:ln>
          <a:effectLst/>
        </c:spPr>
      </c:pivotFmt>
      <c:pivotFmt>
        <c:idx val="1490"/>
        <c:spPr>
          <a:solidFill>
            <a:schemeClr val="accent1"/>
          </a:solidFill>
          <a:ln>
            <a:noFill/>
          </a:ln>
          <a:effectLst/>
        </c:spPr>
      </c:pivotFmt>
      <c:pivotFmt>
        <c:idx val="1491"/>
        <c:spPr>
          <a:solidFill>
            <a:schemeClr val="accent1"/>
          </a:solidFill>
          <a:ln>
            <a:noFill/>
          </a:ln>
          <a:effectLst/>
        </c:spPr>
      </c:pivotFmt>
      <c:pivotFmt>
        <c:idx val="1492"/>
        <c:spPr>
          <a:solidFill>
            <a:schemeClr val="accent1"/>
          </a:solidFill>
          <a:ln>
            <a:noFill/>
          </a:ln>
          <a:effectLst/>
        </c:spPr>
      </c:pivotFmt>
      <c:pivotFmt>
        <c:idx val="1493"/>
        <c:spPr>
          <a:solidFill>
            <a:schemeClr val="accent1"/>
          </a:solidFill>
          <a:ln>
            <a:noFill/>
          </a:ln>
          <a:effectLst/>
        </c:spPr>
      </c:pivotFmt>
      <c:pivotFmt>
        <c:idx val="1494"/>
        <c:spPr>
          <a:solidFill>
            <a:schemeClr val="accent1"/>
          </a:solidFill>
          <a:ln>
            <a:noFill/>
          </a:ln>
          <a:effectLst/>
        </c:spPr>
      </c:pivotFmt>
      <c:pivotFmt>
        <c:idx val="1495"/>
        <c:spPr>
          <a:solidFill>
            <a:schemeClr val="accent1"/>
          </a:solidFill>
          <a:ln>
            <a:noFill/>
          </a:ln>
          <a:effectLst/>
        </c:spPr>
      </c:pivotFmt>
      <c:pivotFmt>
        <c:idx val="1496"/>
        <c:spPr>
          <a:solidFill>
            <a:schemeClr val="accent1"/>
          </a:solidFill>
          <a:ln>
            <a:noFill/>
          </a:ln>
          <a:effectLst/>
        </c:spPr>
      </c:pivotFmt>
      <c:pivotFmt>
        <c:idx val="1497"/>
        <c:spPr>
          <a:solidFill>
            <a:schemeClr val="accent1"/>
          </a:solidFill>
          <a:ln>
            <a:noFill/>
          </a:ln>
          <a:effectLst/>
        </c:spPr>
      </c:pivotFmt>
      <c:pivotFmt>
        <c:idx val="1498"/>
        <c:spPr>
          <a:solidFill>
            <a:schemeClr val="accent1"/>
          </a:solidFill>
          <a:ln>
            <a:noFill/>
          </a:ln>
          <a:effectLst/>
        </c:spPr>
      </c:pivotFmt>
      <c:pivotFmt>
        <c:idx val="1499"/>
        <c:spPr>
          <a:solidFill>
            <a:schemeClr val="accent1"/>
          </a:solidFill>
          <a:ln>
            <a:noFill/>
          </a:ln>
          <a:effectLst/>
        </c:spPr>
      </c:pivotFmt>
      <c:pivotFmt>
        <c:idx val="1500"/>
        <c:spPr>
          <a:solidFill>
            <a:schemeClr val="accent1"/>
          </a:solidFill>
          <a:ln>
            <a:noFill/>
          </a:ln>
          <a:effectLst/>
        </c:spPr>
      </c:pivotFmt>
      <c:pivotFmt>
        <c:idx val="1501"/>
        <c:spPr>
          <a:solidFill>
            <a:schemeClr val="accent1"/>
          </a:solidFill>
          <a:ln>
            <a:noFill/>
          </a:ln>
          <a:effectLst/>
        </c:spPr>
      </c:pivotFmt>
      <c:pivotFmt>
        <c:idx val="1502"/>
        <c:spPr>
          <a:solidFill>
            <a:schemeClr val="accent1"/>
          </a:solidFill>
          <a:ln>
            <a:noFill/>
          </a:ln>
          <a:effectLst/>
        </c:spPr>
      </c:pivotFmt>
      <c:pivotFmt>
        <c:idx val="1503"/>
        <c:spPr>
          <a:solidFill>
            <a:schemeClr val="accent1"/>
          </a:solidFill>
          <a:ln>
            <a:noFill/>
          </a:ln>
          <a:effectLst/>
        </c:spPr>
      </c:pivotFmt>
      <c:pivotFmt>
        <c:idx val="1504"/>
        <c:spPr>
          <a:solidFill>
            <a:schemeClr val="accent1"/>
          </a:solidFill>
          <a:ln>
            <a:noFill/>
          </a:ln>
          <a:effectLst/>
        </c:spPr>
      </c:pivotFmt>
      <c:pivotFmt>
        <c:idx val="1505"/>
        <c:spPr>
          <a:solidFill>
            <a:schemeClr val="accent1"/>
          </a:solidFill>
          <a:ln>
            <a:noFill/>
          </a:ln>
          <a:effectLst/>
        </c:spPr>
      </c:pivotFmt>
      <c:pivotFmt>
        <c:idx val="1506"/>
        <c:spPr>
          <a:solidFill>
            <a:schemeClr val="accent1"/>
          </a:solidFill>
          <a:ln>
            <a:noFill/>
          </a:ln>
          <a:effectLst/>
        </c:spPr>
      </c:pivotFmt>
      <c:pivotFmt>
        <c:idx val="1507"/>
        <c:spPr>
          <a:solidFill>
            <a:schemeClr val="accent1"/>
          </a:solidFill>
          <a:ln>
            <a:noFill/>
          </a:ln>
          <a:effectLst/>
        </c:spPr>
      </c:pivotFmt>
      <c:pivotFmt>
        <c:idx val="1508"/>
        <c:spPr>
          <a:solidFill>
            <a:schemeClr val="accent1"/>
          </a:solidFill>
          <a:ln>
            <a:noFill/>
          </a:ln>
          <a:effectLst/>
        </c:spPr>
      </c:pivotFmt>
      <c:pivotFmt>
        <c:idx val="1509"/>
        <c:spPr>
          <a:solidFill>
            <a:schemeClr val="accent1"/>
          </a:solidFill>
          <a:ln>
            <a:noFill/>
          </a:ln>
          <a:effectLst/>
        </c:spPr>
      </c:pivotFmt>
      <c:pivotFmt>
        <c:idx val="1510"/>
        <c:spPr>
          <a:solidFill>
            <a:schemeClr val="accent1"/>
          </a:solidFill>
          <a:ln>
            <a:noFill/>
          </a:ln>
          <a:effectLst/>
        </c:spPr>
      </c:pivotFmt>
      <c:pivotFmt>
        <c:idx val="1511"/>
        <c:spPr>
          <a:solidFill>
            <a:schemeClr val="accent1"/>
          </a:solidFill>
          <a:ln>
            <a:noFill/>
          </a:ln>
          <a:effectLst/>
        </c:spPr>
      </c:pivotFmt>
      <c:pivotFmt>
        <c:idx val="1512"/>
        <c:spPr>
          <a:solidFill>
            <a:schemeClr val="accent1"/>
          </a:solidFill>
          <a:ln>
            <a:noFill/>
          </a:ln>
          <a:effectLst/>
        </c:spPr>
      </c:pivotFmt>
      <c:pivotFmt>
        <c:idx val="1513"/>
        <c:spPr>
          <a:solidFill>
            <a:schemeClr val="accent1"/>
          </a:solidFill>
          <a:ln>
            <a:noFill/>
          </a:ln>
          <a:effectLst/>
        </c:spPr>
      </c:pivotFmt>
      <c:pivotFmt>
        <c:idx val="1514"/>
        <c:spPr>
          <a:solidFill>
            <a:schemeClr val="accent1"/>
          </a:solidFill>
          <a:ln>
            <a:noFill/>
          </a:ln>
          <a:effectLst/>
        </c:spPr>
      </c:pivotFmt>
      <c:pivotFmt>
        <c:idx val="1515"/>
        <c:spPr>
          <a:solidFill>
            <a:schemeClr val="accent1"/>
          </a:solidFill>
          <a:ln>
            <a:noFill/>
          </a:ln>
          <a:effectLst/>
        </c:spPr>
      </c:pivotFmt>
      <c:pivotFmt>
        <c:idx val="1516"/>
        <c:spPr>
          <a:solidFill>
            <a:schemeClr val="accent1"/>
          </a:solidFill>
          <a:ln>
            <a:noFill/>
          </a:ln>
          <a:effectLst/>
        </c:spPr>
      </c:pivotFmt>
      <c:pivotFmt>
        <c:idx val="1517"/>
        <c:spPr>
          <a:solidFill>
            <a:schemeClr val="accent1"/>
          </a:solidFill>
          <a:ln>
            <a:noFill/>
          </a:ln>
          <a:effectLst/>
        </c:spPr>
      </c:pivotFmt>
      <c:pivotFmt>
        <c:idx val="1518"/>
        <c:spPr>
          <a:solidFill>
            <a:schemeClr val="accent1"/>
          </a:solidFill>
          <a:ln>
            <a:noFill/>
          </a:ln>
          <a:effectLst/>
        </c:spPr>
      </c:pivotFmt>
      <c:pivotFmt>
        <c:idx val="1519"/>
        <c:spPr>
          <a:solidFill>
            <a:schemeClr val="accent1"/>
          </a:solidFill>
          <a:ln>
            <a:noFill/>
          </a:ln>
          <a:effectLst/>
        </c:spPr>
      </c:pivotFmt>
      <c:pivotFmt>
        <c:idx val="1520"/>
        <c:spPr>
          <a:solidFill>
            <a:schemeClr val="accent1"/>
          </a:solidFill>
          <a:ln>
            <a:noFill/>
          </a:ln>
          <a:effectLst/>
        </c:spPr>
      </c:pivotFmt>
      <c:pivotFmt>
        <c:idx val="1521"/>
        <c:spPr>
          <a:solidFill>
            <a:schemeClr val="accent1"/>
          </a:solidFill>
          <a:ln>
            <a:noFill/>
          </a:ln>
          <a:effectLst/>
        </c:spPr>
      </c:pivotFmt>
      <c:pivotFmt>
        <c:idx val="1522"/>
        <c:spPr>
          <a:solidFill>
            <a:schemeClr val="accent1"/>
          </a:solidFill>
          <a:ln>
            <a:noFill/>
          </a:ln>
          <a:effectLst/>
        </c:spPr>
      </c:pivotFmt>
      <c:pivotFmt>
        <c:idx val="1523"/>
        <c:spPr>
          <a:solidFill>
            <a:schemeClr val="accent1"/>
          </a:solidFill>
          <a:ln>
            <a:noFill/>
          </a:ln>
          <a:effectLst/>
        </c:spPr>
      </c:pivotFmt>
      <c:pivotFmt>
        <c:idx val="1524"/>
        <c:spPr>
          <a:solidFill>
            <a:schemeClr val="accent1"/>
          </a:solidFill>
          <a:ln>
            <a:noFill/>
          </a:ln>
          <a:effectLst/>
        </c:spPr>
      </c:pivotFmt>
      <c:pivotFmt>
        <c:idx val="1525"/>
        <c:spPr>
          <a:solidFill>
            <a:schemeClr val="accent1"/>
          </a:solidFill>
          <a:ln>
            <a:noFill/>
          </a:ln>
          <a:effectLst/>
        </c:spPr>
      </c:pivotFmt>
      <c:pivotFmt>
        <c:idx val="1526"/>
        <c:spPr>
          <a:solidFill>
            <a:schemeClr val="accent1"/>
          </a:solidFill>
          <a:ln>
            <a:noFill/>
          </a:ln>
          <a:effectLst/>
        </c:spPr>
      </c:pivotFmt>
      <c:pivotFmt>
        <c:idx val="1527"/>
        <c:spPr>
          <a:solidFill>
            <a:schemeClr val="accent1"/>
          </a:solidFill>
          <a:ln>
            <a:noFill/>
          </a:ln>
          <a:effectLst/>
        </c:spPr>
      </c:pivotFmt>
      <c:pivotFmt>
        <c:idx val="1528"/>
        <c:spPr>
          <a:solidFill>
            <a:schemeClr val="accent1"/>
          </a:solidFill>
          <a:ln>
            <a:noFill/>
          </a:ln>
          <a:effectLst/>
        </c:spPr>
      </c:pivotFmt>
      <c:pivotFmt>
        <c:idx val="1529"/>
        <c:spPr>
          <a:solidFill>
            <a:schemeClr val="accent1"/>
          </a:solidFill>
          <a:ln>
            <a:noFill/>
          </a:ln>
          <a:effectLst/>
        </c:spPr>
      </c:pivotFmt>
      <c:pivotFmt>
        <c:idx val="1530"/>
        <c:spPr>
          <a:solidFill>
            <a:schemeClr val="accent1"/>
          </a:solidFill>
          <a:ln>
            <a:noFill/>
          </a:ln>
          <a:effectLst/>
        </c:spPr>
      </c:pivotFmt>
      <c:pivotFmt>
        <c:idx val="1531"/>
        <c:spPr>
          <a:solidFill>
            <a:schemeClr val="accent1"/>
          </a:solidFill>
          <a:ln>
            <a:noFill/>
          </a:ln>
          <a:effectLst/>
        </c:spPr>
      </c:pivotFmt>
      <c:pivotFmt>
        <c:idx val="1532"/>
        <c:spPr>
          <a:solidFill>
            <a:schemeClr val="accent1"/>
          </a:solidFill>
          <a:ln>
            <a:noFill/>
          </a:ln>
          <a:effectLst/>
        </c:spPr>
      </c:pivotFmt>
      <c:pivotFmt>
        <c:idx val="1533"/>
        <c:spPr>
          <a:solidFill>
            <a:schemeClr val="accent1"/>
          </a:solidFill>
          <a:ln>
            <a:noFill/>
          </a:ln>
          <a:effectLst/>
        </c:spPr>
      </c:pivotFmt>
      <c:pivotFmt>
        <c:idx val="1534"/>
        <c:spPr>
          <a:solidFill>
            <a:schemeClr val="accent1"/>
          </a:solidFill>
          <a:ln>
            <a:noFill/>
          </a:ln>
          <a:effectLst/>
        </c:spPr>
      </c:pivotFmt>
      <c:pivotFmt>
        <c:idx val="1535"/>
        <c:spPr>
          <a:solidFill>
            <a:schemeClr val="accent1"/>
          </a:solidFill>
          <a:ln>
            <a:noFill/>
          </a:ln>
          <a:effectLst/>
        </c:spPr>
      </c:pivotFmt>
      <c:pivotFmt>
        <c:idx val="1536"/>
        <c:spPr>
          <a:solidFill>
            <a:schemeClr val="accent1"/>
          </a:solidFill>
          <a:ln>
            <a:noFill/>
          </a:ln>
          <a:effectLst/>
        </c:spPr>
      </c:pivotFmt>
      <c:pivotFmt>
        <c:idx val="1537"/>
        <c:spPr>
          <a:solidFill>
            <a:schemeClr val="accent1"/>
          </a:solidFill>
          <a:ln>
            <a:noFill/>
          </a:ln>
          <a:effectLst/>
        </c:spPr>
      </c:pivotFmt>
      <c:pivotFmt>
        <c:idx val="1538"/>
        <c:spPr>
          <a:solidFill>
            <a:schemeClr val="accent1"/>
          </a:solidFill>
          <a:ln>
            <a:noFill/>
          </a:ln>
          <a:effectLst/>
        </c:spPr>
      </c:pivotFmt>
      <c:pivotFmt>
        <c:idx val="1539"/>
        <c:spPr>
          <a:solidFill>
            <a:schemeClr val="accent1"/>
          </a:solidFill>
          <a:ln>
            <a:noFill/>
          </a:ln>
          <a:effectLst/>
        </c:spPr>
      </c:pivotFmt>
      <c:pivotFmt>
        <c:idx val="1540"/>
        <c:spPr>
          <a:solidFill>
            <a:schemeClr val="accent1"/>
          </a:solidFill>
          <a:ln>
            <a:noFill/>
          </a:ln>
          <a:effectLst/>
        </c:spPr>
      </c:pivotFmt>
      <c:pivotFmt>
        <c:idx val="1541"/>
        <c:spPr>
          <a:solidFill>
            <a:schemeClr val="accent1"/>
          </a:solidFill>
          <a:ln>
            <a:noFill/>
          </a:ln>
          <a:effectLst/>
        </c:spPr>
      </c:pivotFmt>
      <c:pivotFmt>
        <c:idx val="1542"/>
        <c:spPr>
          <a:solidFill>
            <a:schemeClr val="accent1"/>
          </a:solidFill>
          <a:ln>
            <a:noFill/>
          </a:ln>
          <a:effectLst/>
        </c:spPr>
      </c:pivotFmt>
      <c:pivotFmt>
        <c:idx val="1543"/>
        <c:spPr>
          <a:solidFill>
            <a:schemeClr val="accent1"/>
          </a:solidFill>
          <a:ln>
            <a:noFill/>
          </a:ln>
          <a:effectLst/>
        </c:spPr>
      </c:pivotFmt>
      <c:pivotFmt>
        <c:idx val="1544"/>
        <c:spPr>
          <a:solidFill>
            <a:schemeClr val="accent1"/>
          </a:solidFill>
          <a:ln>
            <a:noFill/>
          </a:ln>
          <a:effectLst/>
        </c:spPr>
      </c:pivotFmt>
      <c:pivotFmt>
        <c:idx val="1545"/>
        <c:spPr>
          <a:solidFill>
            <a:schemeClr val="accent1"/>
          </a:solidFill>
          <a:ln>
            <a:noFill/>
          </a:ln>
          <a:effectLst/>
        </c:spPr>
      </c:pivotFmt>
      <c:pivotFmt>
        <c:idx val="1546"/>
        <c:spPr>
          <a:solidFill>
            <a:schemeClr val="accent1"/>
          </a:solidFill>
          <a:ln>
            <a:noFill/>
          </a:ln>
          <a:effectLst/>
        </c:spPr>
      </c:pivotFmt>
      <c:pivotFmt>
        <c:idx val="1547"/>
        <c:spPr>
          <a:solidFill>
            <a:schemeClr val="accent1"/>
          </a:solidFill>
          <a:ln>
            <a:noFill/>
          </a:ln>
          <a:effectLst/>
        </c:spPr>
      </c:pivotFmt>
      <c:pivotFmt>
        <c:idx val="1548"/>
        <c:spPr>
          <a:solidFill>
            <a:schemeClr val="accent1"/>
          </a:solidFill>
          <a:ln>
            <a:noFill/>
          </a:ln>
          <a:effectLst/>
        </c:spPr>
      </c:pivotFmt>
      <c:pivotFmt>
        <c:idx val="1549"/>
        <c:spPr>
          <a:solidFill>
            <a:schemeClr val="accent1"/>
          </a:solidFill>
          <a:ln>
            <a:noFill/>
          </a:ln>
          <a:effectLst/>
        </c:spPr>
      </c:pivotFmt>
      <c:pivotFmt>
        <c:idx val="1550"/>
        <c:spPr>
          <a:solidFill>
            <a:schemeClr val="accent1"/>
          </a:solidFill>
          <a:ln>
            <a:noFill/>
          </a:ln>
          <a:effectLst/>
        </c:spPr>
      </c:pivotFmt>
      <c:pivotFmt>
        <c:idx val="1551"/>
        <c:spPr>
          <a:solidFill>
            <a:schemeClr val="accent1"/>
          </a:solidFill>
          <a:ln>
            <a:noFill/>
          </a:ln>
          <a:effectLst/>
        </c:spPr>
      </c:pivotFmt>
      <c:pivotFmt>
        <c:idx val="1552"/>
        <c:spPr>
          <a:solidFill>
            <a:schemeClr val="accent1"/>
          </a:solidFill>
          <a:ln>
            <a:noFill/>
          </a:ln>
          <a:effectLst/>
        </c:spPr>
      </c:pivotFmt>
      <c:pivotFmt>
        <c:idx val="1553"/>
        <c:spPr>
          <a:solidFill>
            <a:schemeClr val="accent1"/>
          </a:solidFill>
          <a:ln>
            <a:noFill/>
          </a:ln>
          <a:effectLst/>
        </c:spPr>
      </c:pivotFmt>
      <c:pivotFmt>
        <c:idx val="1554"/>
        <c:spPr>
          <a:solidFill>
            <a:schemeClr val="accent1"/>
          </a:solidFill>
          <a:ln>
            <a:noFill/>
          </a:ln>
          <a:effectLst/>
        </c:spPr>
      </c:pivotFmt>
      <c:pivotFmt>
        <c:idx val="1555"/>
        <c:spPr>
          <a:solidFill>
            <a:schemeClr val="accent1"/>
          </a:solidFill>
          <a:ln>
            <a:noFill/>
          </a:ln>
          <a:effectLst/>
        </c:spPr>
      </c:pivotFmt>
      <c:pivotFmt>
        <c:idx val="1556"/>
        <c:spPr>
          <a:solidFill>
            <a:schemeClr val="accent1"/>
          </a:solidFill>
          <a:ln>
            <a:noFill/>
          </a:ln>
          <a:effectLst/>
        </c:spPr>
      </c:pivotFmt>
      <c:pivotFmt>
        <c:idx val="1557"/>
        <c:spPr>
          <a:solidFill>
            <a:schemeClr val="accent1"/>
          </a:solidFill>
          <a:ln>
            <a:noFill/>
          </a:ln>
          <a:effectLst/>
        </c:spPr>
      </c:pivotFmt>
      <c:pivotFmt>
        <c:idx val="1558"/>
        <c:spPr>
          <a:solidFill>
            <a:schemeClr val="accent1"/>
          </a:solidFill>
          <a:ln>
            <a:noFill/>
          </a:ln>
          <a:effectLst/>
        </c:spPr>
      </c:pivotFmt>
      <c:pivotFmt>
        <c:idx val="1559"/>
        <c:spPr>
          <a:solidFill>
            <a:schemeClr val="accent1"/>
          </a:solidFill>
          <a:ln>
            <a:noFill/>
          </a:ln>
          <a:effectLst/>
        </c:spPr>
      </c:pivotFmt>
      <c:pivotFmt>
        <c:idx val="1560"/>
        <c:spPr>
          <a:solidFill>
            <a:schemeClr val="accent1"/>
          </a:solidFill>
          <a:ln>
            <a:noFill/>
          </a:ln>
          <a:effectLst/>
        </c:spPr>
      </c:pivotFmt>
      <c:pivotFmt>
        <c:idx val="1561"/>
        <c:spPr>
          <a:solidFill>
            <a:schemeClr val="accent1"/>
          </a:solidFill>
          <a:ln>
            <a:noFill/>
          </a:ln>
          <a:effectLst/>
        </c:spPr>
      </c:pivotFmt>
      <c:pivotFmt>
        <c:idx val="1562"/>
        <c:spPr>
          <a:solidFill>
            <a:schemeClr val="accent1"/>
          </a:solidFill>
          <a:ln>
            <a:noFill/>
          </a:ln>
          <a:effectLst/>
        </c:spPr>
      </c:pivotFmt>
      <c:pivotFmt>
        <c:idx val="1563"/>
        <c:spPr>
          <a:solidFill>
            <a:schemeClr val="accent1"/>
          </a:solidFill>
          <a:ln>
            <a:noFill/>
          </a:ln>
          <a:effectLst/>
        </c:spPr>
      </c:pivotFmt>
      <c:pivotFmt>
        <c:idx val="1564"/>
        <c:spPr>
          <a:solidFill>
            <a:schemeClr val="accent1"/>
          </a:solidFill>
          <a:ln>
            <a:noFill/>
          </a:ln>
          <a:effectLst/>
        </c:spPr>
      </c:pivotFmt>
      <c:pivotFmt>
        <c:idx val="1565"/>
        <c:spPr>
          <a:solidFill>
            <a:schemeClr val="accent1"/>
          </a:solidFill>
          <a:ln>
            <a:noFill/>
          </a:ln>
          <a:effectLst/>
        </c:spPr>
      </c:pivotFmt>
      <c:pivotFmt>
        <c:idx val="1566"/>
        <c:spPr>
          <a:solidFill>
            <a:schemeClr val="accent1"/>
          </a:solidFill>
          <a:ln>
            <a:noFill/>
          </a:ln>
          <a:effectLst/>
        </c:spPr>
      </c:pivotFmt>
      <c:pivotFmt>
        <c:idx val="1567"/>
        <c:spPr>
          <a:solidFill>
            <a:schemeClr val="accent1"/>
          </a:solidFill>
          <a:ln>
            <a:noFill/>
          </a:ln>
          <a:effectLst/>
        </c:spPr>
      </c:pivotFmt>
      <c:pivotFmt>
        <c:idx val="1568"/>
        <c:spPr>
          <a:solidFill>
            <a:schemeClr val="accent1"/>
          </a:solidFill>
          <a:ln>
            <a:noFill/>
          </a:ln>
          <a:effectLst/>
        </c:spPr>
      </c:pivotFmt>
      <c:pivotFmt>
        <c:idx val="1569"/>
        <c:spPr>
          <a:solidFill>
            <a:schemeClr val="accent1"/>
          </a:solidFill>
          <a:ln>
            <a:noFill/>
          </a:ln>
          <a:effectLst/>
        </c:spPr>
      </c:pivotFmt>
      <c:pivotFmt>
        <c:idx val="1570"/>
        <c:spPr>
          <a:solidFill>
            <a:schemeClr val="accent1"/>
          </a:solidFill>
          <a:ln>
            <a:noFill/>
          </a:ln>
          <a:effectLst/>
        </c:spPr>
      </c:pivotFmt>
      <c:pivotFmt>
        <c:idx val="1571"/>
        <c:spPr>
          <a:solidFill>
            <a:schemeClr val="accent1"/>
          </a:solidFill>
          <a:ln>
            <a:noFill/>
          </a:ln>
          <a:effectLst/>
        </c:spPr>
      </c:pivotFmt>
      <c:pivotFmt>
        <c:idx val="1572"/>
        <c:spPr>
          <a:solidFill>
            <a:schemeClr val="accent1"/>
          </a:solidFill>
          <a:ln>
            <a:noFill/>
          </a:ln>
          <a:effectLst/>
        </c:spPr>
      </c:pivotFmt>
      <c:pivotFmt>
        <c:idx val="1573"/>
        <c:spPr>
          <a:solidFill>
            <a:schemeClr val="accent1"/>
          </a:solidFill>
          <a:ln>
            <a:noFill/>
          </a:ln>
          <a:effectLst/>
        </c:spPr>
      </c:pivotFmt>
      <c:pivotFmt>
        <c:idx val="1574"/>
        <c:spPr>
          <a:solidFill>
            <a:schemeClr val="accent1"/>
          </a:solidFill>
          <a:ln>
            <a:noFill/>
          </a:ln>
          <a:effectLst/>
        </c:spPr>
      </c:pivotFmt>
      <c:pivotFmt>
        <c:idx val="1575"/>
        <c:spPr>
          <a:solidFill>
            <a:schemeClr val="accent1"/>
          </a:solidFill>
          <a:ln>
            <a:noFill/>
          </a:ln>
          <a:effectLst/>
        </c:spPr>
      </c:pivotFmt>
      <c:pivotFmt>
        <c:idx val="1576"/>
        <c:spPr>
          <a:solidFill>
            <a:schemeClr val="accent1"/>
          </a:solidFill>
          <a:ln>
            <a:noFill/>
          </a:ln>
          <a:effectLst/>
        </c:spPr>
      </c:pivotFmt>
      <c:pivotFmt>
        <c:idx val="1577"/>
        <c:spPr>
          <a:solidFill>
            <a:schemeClr val="accent1"/>
          </a:solidFill>
          <a:ln>
            <a:noFill/>
          </a:ln>
          <a:effectLst/>
        </c:spPr>
      </c:pivotFmt>
      <c:pivotFmt>
        <c:idx val="1578"/>
        <c:spPr>
          <a:solidFill>
            <a:schemeClr val="accent1"/>
          </a:solidFill>
          <a:ln>
            <a:noFill/>
          </a:ln>
          <a:effectLst/>
        </c:spPr>
      </c:pivotFmt>
      <c:pivotFmt>
        <c:idx val="1579"/>
        <c:spPr>
          <a:solidFill>
            <a:schemeClr val="accent1"/>
          </a:solidFill>
          <a:ln>
            <a:noFill/>
          </a:ln>
          <a:effectLst/>
        </c:spPr>
      </c:pivotFmt>
      <c:pivotFmt>
        <c:idx val="1580"/>
        <c:spPr>
          <a:solidFill>
            <a:schemeClr val="accent1"/>
          </a:solidFill>
          <a:ln>
            <a:noFill/>
          </a:ln>
          <a:effectLst/>
        </c:spPr>
      </c:pivotFmt>
      <c:pivotFmt>
        <c:idx val="1581"/>
        <c:spPr>
          <a:solidFill>
            <a:schemeClr val="accent1"/>
          </a:solidFill>
          <a:ln>
            <a:noFill/>
          </a:ln>
          <a:effectLst/>
        </c:spPr>
      </c:pivotFmt>
      <c:pivotFmt>
        <c:idx val="1582"/>
        <c:spPr>
          <a:solidFill>
            <a:schemeClr val="accent1"/>
          </a:solidFill>
          <a:ln>
            <a:noFill/>
          </a:ln>
          <a:effectLst/>
        </c:spPr>
      </c:pivotFmt>
      <c:pivotFmt>
        <c:idx val="1583"/>
        <c:spPr>
          <a:solidFill>
            <a:schemeClr val="accent1"/>
          </a:solidFill>
          <a:ln>
            <a:noFill/>
          </a:ln>
          <a:effectLst/>
        </c:spPr>
      </c:pivotFmt>
      <c:pivotFmt>
        <c:idx val="1584"/>
        <c:spPr>
          <a:solidFill>
            <a:schemeClr val="accent1"/>
          </a:solidFill>
          <a:ln>
            <a:noFill/>
          </a:ln>
          <a:effectLst/>
        </c:spPr>
      </c:pivotFmt>
      <c:pivotFmt>
        <c:idx val="1585"/>
        <c:spPr>
          <a:solidFill>
            <a:schemeClr val="accent1"/>
          </a:solidFill>
          <a:ln>
            <a:noFill/>
          </a:ln>
          <a:effectLst/>
        </c:spPr>
      </c:pivotFmt>
      <c:pivotFmt>
        <c:idx val="1586"/>
        <c:spPr>
          <a:solidFill>
            <a:schemeClr val="accent1"/>
          </a:solidFill>
          <a:ln>
            <a:noFill/>
          </a:ln>
          <a:effectLst/>
        </c:spPr>
      </c:pivotFmt>
      <c:pivotFmt>
        <c:idx val="1587"/>
        <c:spPr>
          <a:solidFill>
            <a:schemeClr val="accent1"/>
          </a:solidFill>
          <a:ln>
            <a:noFill/>
          </a:ln>
          <a:effectLst/>
        </c:spPr>
      </c:pivotFmt>
      <c:pivotFmt>
        <c:idx val="1588"/>
        <c:spPr>
          <a:solidFill>
            <a:schemeClr val="accent1"/>
          </a:solidFill>
          <a:ln>
            <a:noFill/>
          </a:ln>
          <a:effectLst/>
        </c:spPr>
      </c:pivotFmt>
      <c:pivotFmt>
        <c:idx val="1589"/>
        <c:spPr>
          <a:solidFill>
            <a:schemeClr val="accent1"/>
          </a:solidFill>
          <a:ln>
            <a:noFill/>
          </a:ln>
          <a:effectLst/>
        </c:spPr>
      </c:pivotFmt>
      <c:pivotFmt>
        <c:idx val="1590"/>
        <c:spPr>
          <a:solidFill>
            <a:schemeClr val="accent1"/>
          </a:solidFill>
          <a:ln>
            <a:noFill/>
          </a:ln>
          <a:effectLst/>
        </c:spPr>
      </c:pivotFmt>
      <c:pivotFmt>
        <c:idx val="1591"/>
        <c:spPr>
          <a:solidFill>
            <a:schemeClr val="accent1"/>
          </a:solidFill>
          <a:ln>
            <a:noFill/>
          </a:ln>
          <a:effectLst/>
        </c:spPr>
      </c:pivotFmt>
      <c:pivotFmt>
        <c:idx val="1592"/>
        <c:spPr>
          <a:solidFill>
            <a:schemeClr val="accent1"/>
          </a:solidFill>
          <a:ln>
            <a:noFill/>
          </a:ln>
          <a:effectLst/>
        </c:spPr>
      </c:pivotFmt>
      <c:pivotFmt>
        <c:idx val="1593"/>
        <c:spPr>
          <a:solidFill>
            <a:schemeClr val="accent1"/>
          </a:solidFill>
          <a:ln>
            <a:noFill/>
          </a:ln>
          <a:effectLst/>
        </c:spPr>
      </c:pivotFmt>
      <c:pivotFmt>
        <c:idx val="1594"/>
        <c:spPr>
          <a:solidFill>
            <a:schemeClr val="accent1"/>
          </a:solidFill>
          <a:ln>
            <a:noFill/>
          </a:ln>
          <a:effectLst/>
        </c:spPr>
      </c:pivotFmt>
      <c:pivotFmt>
        <c:idx val="1595"/>
        <c:spPr>
          <a:solidFill>
            <a:schemeClr val="accent1"/>
          </a:solidFill>
          <a:ln>
            <a:noFill/>
          </a:ln>
          <a:effectLst/>
        </c:spPr>
      </c:pivotFmt>
      <c:pivotFmt>
        <c:idx val="1596"/>
        <c:spPr>
          <a:solidFill>
            <a:schemeClr val="accent1"/>
          </a:solidFill>
          <a:ln>
            <a:noFill/>
          </a:ln>
          <a:effectLst/>
        </c:spPr>
      </c:pivotFmt>
      <c:pivotFmt>
        <c:idx val="1597"/>
        <c:spPr>
          <a:solidFill>
            <a:schemeClr val="accent1"/>
          </a:solidFill>
          <a:ln>
            <a:noFill/>
          </a:ln>
          <a:effectLst/>
        </c:spPr>
      </c:pivotFmt>
      <c:pivotFmt>
        <c:idx val="1598"/>
        <c:spPr>
          <a:solidFill>
            <a:schemeClr val="accent1"/>
          </a:solidFill>
          <a:ln>
            <a:noFill/>
          </a:ln>
          <a:effectLst/>
        </c:spPr>
      </c:pivotFmt>
      <c:pivotFmt>
        <c:idx val="1599"/>
        <c:spPr>
          <a:solidFill>
            <a:schemeClr val="accent1"/>
          </a:solidFill>
          <a:ln>
            <a:noFill/>
          </a:ln>
          <a:effectLst/>
        </c:spPr>
      </c:pivotFmt>
      <c:pivotFmt>
        <c:idx val="1600"/>
        <c:spPr>
          <a:solidFill>
            <a:schemeClr val="accent1"/>
          </a:solidFill>
          <a:ln>
            <a:noFill/>
          </a:ln>
          <a:effectLst/>
        </c:spPr>
      </c:pivotFmt>
      <c:pivotFmt>
        <c:idx val="1601"/>
        <c:spPr>
          <a:solidFill>
            <a:schemeClr val="accent1"/>
          </a:solidFill>
          <a:ln>
            <a:noFill/>
          </a:ln>
          <a:effectLst/>
        </c:spPr>
      </c:pivotFmt>
      <c:pivotFmt>
        <c:idx val="1602"/>
        <c:spPr>
          <a:solidFill>
            <a:schemeClr val="accent1"/>
          </a:solidFill>
          <a:ln>
            <a:noFill/>
          </a:ln>
          <a:effectLst/>
        </c:spPr>
      </c:pivotFmt>
      <c:pivotFmt>
        <c:idx val="1603"/>
        <c:spPr>
          <a:solidFill>
            <a:schemeClr val="accent1"/>
          </a:solidFill>
          <a:ln>
            <a:noFill/>
          </a:ln>
          <a:effectLst/>
        </c:spPr>
      </c:pivotFmt>
      <c:pivotFmt>
        <c:idx val="1604"/>
        <c:spPr>
          <a:solidFill>
            <a:schemeClr val="accent1"/>
          </a:solidFill>
          <a:ln>
            <a:noFill/>
          </a:ln>
          <a:effectLst/>
        </c:spPr>
      </c:pivotFmt>
      <c:pivotFmt>
        <c:idx val="1605"/>
        <c:spPr>
          <a:solidFill>
            <a:schemeClr val="accent1"/>
          </a:solidFill>
          <a:ln>
            <a:noFill/>
          </a:ln>
          <a:effectLst/>
        </c:spPr>
      </c:pivotFmt>
      <c:pivotFmt>
        <c:idx val="1606"/>
        <c:spPr>
          <a:solidFill>
            <a:schemeClr val="accent1"/>
          </a:solidFill>
          <a:ln>
            <a:noFill/>
          </a:ln>
          <a:effectLst/>
        </c:spPr>
      </c:pivotFmt>
      <c:pivotFmt>
        <c:idx val="1607"/>
        <c:spPr>
          <a:solidFill>
            <a:schemeClr val="accent1"/>
          </a:solidFill>
          <a:ln>
            <a:noFill/>
          </a:ln>
          <a:effectLst/>
        </c:spPr>
      </c:pivotFmt>
      <c:pivotFmt>
        <c:idx val="1608"/>
        <c:spPr>
          <a:solidFill>
            <a:schemeClr val="accent1"/>
          </a:solidFill>
          <a:ln>
            <a:noFill/>
          </a:ln>
          <a:effectLst/>
        </c:spPr>
      </c:pivotFmt>
      <c:pivotFmt>
        <c:idx val="1609"/>
        <c:spPr>
          <a:solidFill>
            <a:schemeClr val="accent1"/>
          </a:solidFill>
          <a:ln>
            <a:noFill/>
          </a:ln>
          <a:effectLst/>
        </c:spPr>
      </c:pivotFmt>
      <c:pivotFmt>
        <c:idx val="1610"/>
        <c:spPr>
          <a:solidFill>
            <a:schemeClr val="accent1"/>
          </a:solidFill>
          <a:ln>
            <a:noFill/>
          </a:ln>
          <a:effectLst/>
        </c:spPr>
      </c:pivotFmt>
      <c:pivotFmt>
        <c:idx val="1611"/>
        <c:spPr>
          <a:solidFill>
            <a:schemeClr val="accent1"/>
          </a:solidFill>
          <a:ln>
            <a:noFill/>
          </a:ln>
          <a:effectLst/>
        </c:spPr>
      </c:pivotFmt>
      <c:pivotFmt>
        <c:idx val="1612"/>
        <c:spPr>
          <a:solidFill>
            <a:schemeClr val="accent1"/>
          </a:solidFill>
          <a:ln>
            <a:noFill/>
          </a:ln>
          <a:effectLst/>
        </c:spPr>
      </c:pivotFmt>
      <c:pivotFmt>
        <c:idx val="1613"/>
        <c:spPr>
          <a:solidFill>
            <a:schemeClr val="accent1"/>
          </a:solidFill>
          <a:ln>
            <a:noFill/>
          </a:ln>
          <a:effectLst/>
        </c:spPr>
      </c:pivotFmt>
      <c:pivotFmt>
        <c:idx val="1614"/>
        <c:spPr>
          <a:solidFill>
            <a:schemeClr val="accent1"/>
          </a:solidFill>
          <a:ln>
            <a:noFill/>
          </a:ln>
          <a:effectLst/>
        </c:spPr>
      </c:pivotFmt>
      <c:pivotFmt>
        <c:idx val="1615"/>
        <c:spPr>
          <a:solidFill>
            <a:schemeClr val="accent1"/>
          </a:solidFill>
          <a:ln>
            <a:noFill/>
          </a:ln>
          <a:effectLst/>
        </c:spPr>
      </c:pivotFmt>
      <c:pivotFmt>
        <c:idx val="1616"/>
        <c:spPr>
          <a:solidFill>
            <a:schemeClr val="accent1"/>
          </a:solidFill>
          <a:ln>
            <a:noFill/>
          </a:ln>
          <a:effectLst/>
        </c:spPr>
      </c:pivotFmt>
      <c:pivotFmt>
        <c:idx val="1617"/>
        <c:spPr>
          <a:solidFill>
            <a:schemeClr val="accent1"/>
          </a:solidFill>
          <a:ln>
            <a:noFill/>
          </a:ln>
          <a:effectLst/>
        </c:spPr>
      </c:pivotFmt>
      <c:pivotFmt>
        <c:idx val="1618"/>
        <c:spPr>
          <a:solidFill>
            <a:schemeClr val="accent1"/>
          </a:solidFill>
          <a:ln>
            <a:noFill/>
          </a:ln>
          <a:effectLst/>
        </c:spPr>
      </c:pivotFmt>
      <c:pivotFmt>
        <c:idx val="1619"/>
        <c:spPr>
          <a:solidFill>
            <a:schemeClr val="accent1"/>
          </a:solidFill>
          <a:ln>
            <a:noFill/>
          </a:ln>
          <a:effectLst/>
        </c:spPr>
      </c:pivotFmt>
      <c:pivotFmt>
        <c:idx val="1620"/>
        <c:spPr>
          <a:solidFill>
            <a:schemeClr val="accent1"/>
          </a:solidFill>
          <a:ln>
            <a:noFill/>
          </a:ln>
          <a:effectLst/>
        </c:spPr>
      </c:pivotFmt>
      <c:pivotFmt>
        <c:idx val="1621"/>
        <c:spPr>
          <a:solidFill>
            <a:schemeClr val="accent1"/>
          </a:solidFill>
          <a:ln>
            <a:noFill/>
          </a:ln>
          <a:effectLst/>
        </c:spPr>
      </c:pivotFmt>
      <c:pivotFmt>
        <c:idx val="1622"/>
        <c:spPr>
          <a:solidFill>
            <a:schemeClr val="accent1"/>
          </a:solidFill>
          <a:ln>
            <a:noFill/>
          </a:ln>
          <a:effectLst/>
        </c:spPr>
      </c:pivotFmt>
      <c:pivotFmt>
        <c:idx val="1623"/>
        <c:spPr>
          <a:solidFill>
            <a:schemeClr val="accent1"/>
          </a:solidFill>
          <a:ln>
            <a:noFill/>
          </a:ln>
          <a:effectLst/>
        </c:spPr>
      </c:pivotFmt>
      <c:pivotFmt>
        <c:idx val="1624"/>
        <c:spPr>
          <a:solidFill>
            <a:schemeClr val="accent1"/>
          </a:solidFill>
          <a:ln>
            <a:noFill/>
          </a:ln>
          <a:effectLst/>
        </c:spPr>
      </c:pivotFmt>
      <c:pivotFmt>
        <c:idx val="1625"/>
        <c:spPr>
          <a:solidFill>
            <a:schemeClr val="accent1"/>
          </a:solidFill>
          <a:ln>
            <a:noFill/>
          </a:ln>
          <a:effectLst/>
        </c:spPr>
      </c:pivotFmt>
      <c:pivotFmt>
        <c:idx val="1626"/>
        <c:spPr>
          <a:solidFill>
            <a:schemeClr val="accent1"/>
          </a:solidFill>
          <a:ln>
            <a:noFill/>
          </a:ln>
          <a:effectLst/>
        </c:spPr>
      </c:pivotFmt>
      <c:pivotFmt>
        <c:idx val="1627"/>
        <c:spPr>
          <a:solidFill>
            <a:schemeClr val="accent1"/>
          </a:solidFill>
          <a:ln>
            <a:noFill/>
          </a:ln>
          <a:effectLst/>
        </c:spPr>
      </c:pivotFmt>
      <c:pivotFmt>
        <c:idx val="1628"/>
        <c:spPr>
          <a:solidFill>
            <a:schemeClr val="accent1"/>
          </a:solidFill>
          <a:ln>
            <a:noFill/>
          </a:ln>
          <a:effectLst/>
        </c:spPr>
      </c:pivotFmt>
      <c:pivotFmt>
        <c:idx val="1629"/>
        <c:spPr>
          <a:solidFill>
            <a:schemeClr val="accent1"/>
          </a:solidFill>
          <a:ln>
            <a:noFill/>
          </a:ln>
          <a:effectLst/>
        </c:spPr>
      </c:pivotFmt>
      <c:pivotFmt>
        <c:idx val="1630"/>
        <c:spPr>
          <a:solidFill>
            <a:schemeClr val="accent1"/>
          </a:solidFill>
          <a:ln>
            <a:noFill/>
          </a:ln>
          <a:effectLst/>
        </c:spPr>
      </c:pivotFmt>
      <c:pivotFmt>
        <c:idx val="1631"/>
        <c:spPr>
          <a:solidFill>
            <a:schemeClr val="accent1"/>
          </a:solidFill>
          <a:ln>
            <a:noFill/>
          </a:ln>
          <a:effectLst/>
        </c:spPr>
      </c:pivotFmt>
      <c:pivotFmt>
        <c:idx val="1632"/>
        <c:spPr>
          <a:solidFill>
            <a:schemeClr val="accent1"/>
          </a:solidFill>
          <a:ln>
            <a:noFill/>
          </a:ln>
          <a:effectLst/>
        </c:spPr>
      </c:pivotFmt>
    </c:pivotFmts>
    <c:plotArea>
      <c:layout/>
      <c:barChart>
        <c:barDir val="col"/>
        <c:grouping val="clustered"/>
        <c:varyColors val="0"/>
        <c:ser>
          <c:idx val="0"/>
          <c:order val="0"/>
          <c:tx>
            <c:v>汇总</c:v>
          </c:tx>
          <c:spPr>
            <a:solidFill>
              <a:schemeClr val="accent1"/>
            </a:solidFill>
            <a:ln>
              <a:noFill/>
            </a:ln>
            <a:effectLst/>
          </c:spPr>
          <c:invertIfNegative val="0"/>
          <c:cat>
            <c:strLit>
              <c:ptCount val="363"/>
              <c:pt idx="0">
                <c:v>1000
12个月</c:v>
              </c:pt>
              <c:pt idx="1">
                <c:v>1440
12个月</c:v>
              </c:pt>
              <c:pt idx="2">
                <c:v>248
12个月</c:v>
              </c:pt>
              <c:pt idx="3">
                <c:v>320
12个月</c:v>
              </c:pt>
              <c:pt idx="4">
                <c:v>350
12个月</c:v>
              </c:pt>
              <c:pt idx="5">
                <c:v>400
12个月</c:v>
              </c:pt>
              <c:pt idx="6">
                <c:v>500
12个月</c:v>
              </c:pt>
              <c:pt idx="7">
                <c:v>600
12个月</c:v>
              </c:pt>
              <c:pt idx="8">
                <c:v>6000
12个月</c:v>
              </c:pt>
              <c:pt idx="9">
                <c:v>625
12个月</c:v>
              </c:pt>
              <c:pt idx="10">
                <c:v>750
12个月</c:v>
              </c:pt>
              <c:pt idx="11">
                <c:v>1000
1个月</c:v>
              </c:pt>
              <c:pt idx="12">
                <c:v>1100
1个月</c:v>
              </c:pt>
              <c:pt idx="13">
                <c:v>1250
1个月</c:v>
              </c:pt>
              <c:pt idx="14">
                <c:v>1400
1个月</c:v>
              </c:pt>
              <c:pt idx="15">
                <c:v>180
1个月</c:v>
              </c:pt>
              <c:pt idx="16">
                <c:v>2000
1个月</c:v>
              </c:pt>
              <c:pt idx="17">
                <c:v>250
1个月</c:v>
              </c:pt>
              <c:pt idx="18">
                <c:v>3600
1个月</c:v>
              </c:pt>
              <c:pt idx="19">
                <c:v>400
1个月</c:v>
              </c:pt>
              <c:pt idx="20">
                <c:v>454
1个月</c:v>
              </c:pt>
              <c:pt idx="21">
                <c:v>500
1个月</c:v>
              </c:pt>
              <c:pt idx="22">
                <c:v>100
1周</c:v>
              </c:pt>
              <c:pt idx="23">
                <c:v>1000
1周</c:v>
              </c:pt>
              <c:pt idx="24">
                <c:v>1050
1周</c:v>
              </c:pt>
              <c:pt idx="25">
                <c:v>1060
1周</c:v>
              </c:pt>
              <c:pt idx="26">
                <c:v>1080
1周</c:v>
              </c:pt>
              <c:pt idx="27">
                <c:v>1100
1周</c:v>
              </c:pt>
              <c:pt idx="28">
                <c:v>120
1周</c:v>
              </c:pt>
              <c:pt idx="29">
                <c:v>1250
1周</c:v>
              </c:pt>
              <c:pt idx="30">
                <c:v>1300
1周</c:v>
              </c:pt>
              <c:pt idx="31">
                <c:v>1350
1周</c:v>
              </c:pt>
              <c:pt idx="32">
                <c:v>13500
1周</c:v>
              </c:pt>
              <c:pt idx="33">
                <c:v>1400
1周</c:v>
              </c:pt>
              <c:pt idx="34">
                <c:v>1407
1周</c:v>
              </c:pt>
              <c:pt idx="35">
                <c:v>1470
1周</c:v>
              </c:pt>
              <c:pt idx="36">
                <c:v>150
1周</c:v>
              </c:pt>
              <c:pt idx="37">
                <c:v>1500
1周</c:v>
              </c:pt>
              <c:pt idx="38">
                <c:v>1620
1周</c:v>
              </c:pt>
              <c:pt idx="39">
                <c:v>1680
1周</c:v>
              </c:pt>
              <c:pt idx="40">
                <c:v>1750
1周</c:v>
              </c:pt>
              <c:pt idx="41">
                <c:v>180
1周</c:v>
              </c:pt>
              <c:pt idx="42">
                <c:v>1850
1周</c:v>
              </c:pt>
              <c:pt idx="43">
                <c:v>1890
1周</c:v>
              </c:pt>
              <c:pt idx="44">
                <c:v>1910
1周</c:v>
              </c:pt>
              <c:pt idx="45">
                <c:v>200
1周</c:v>
              </c:pt>
              <c:pt idx="46">
                <c:v>2000
1周</c:v>
              </c:pt>
              <c:pt idx="47">
                <c:v>2100
1周</c:v>
              </c:pt>
              <c:pt idx="48">
                <c:v>220
1周</c:v>
              </c:pt>
              <c:pt idx="49">
                <c:v>2250
1周</c:v>
              </c:pt>
              <c:pt idx="50">
                <c:v>2490
1周</c:v>
              </c:pt>
              <c:pt idx="51">
                <c:v>250
1周</c:v>
              </c:pt>
              <c:pt idx="52">
                <c:v>2500
1周</c:v>
              </c:pt>
              <c:pt idx="53">
                <c:v>2520
1周</c:v>
              </c:pt>
              <c:pt idx="54">
                <c:v>2560
1周</c:v>
              </c:pt>
              <c:pt idx="55">
                <c:v>2590
1周</c:v>
              </c:pt>
              <c:pt idx="56">
                <c:v>270
1周</c:v>
              </c:pt>
              <c:pt idx="57">
                <c:v>280
1周</c:v>
              </c:pt>
              <c:pt idx="58">
                <c:v>2880
1周</c:v>
              </c:pt>
              <c:pt idx="59">
                <c:v>300
1周</c:v>
              </c:pt>
              <c:pt idx="60">
                <c:v>3000
1周</c:v>
              </c:pt>
              <c:pt idx="61">
                <c:v>3120
1周</c:v>
              </c:pt>
              <c:pt idx="62">
                <c:v>320
1周</c:v>
              </c:pt>
              <c:pt idx="63">
                <c:v>330
1周</c:v>
              </c:pt>
              <c:pt idx="64">
                <c:v>340
1周</c:v>
              </c:pt>
              <c:pt idx="65">
                <c:v>350
1周</c:v>
              </c:pt>
              <c:pt idx="66">
                <c:v>360
1周</c:v>
              </c:pt>
              <c:pt idx="67">
                <c:v>3600
1周</c:v>
              </c:pt>
              <c:pt idx="68">
                <c:v>380
1周</c:v>
              </c:pt>
              <c:pt idx="69">
                <c:v>3840
1周</c:v>
              </c:pt>
              <c:pt idx="70">
                <c:v>400
1周</c:v>
              </c:pt>
              <c:pt idx="71">
                <c:v>418
1周</c:v>
              </c:pt>
              <c:pt idx="72">
                <c:v>420
1周</c:v>
              </c:pt>
              <c:pt idx="73">
                <c:v>421
1周</c:v>
              </c:pt>
              <c:pt idx="74">
                <c:v>423
1周</c:v>
              </c:pt>
              <c:pt idx="75">
                <c:v>450
1周</c:v>
              </c:pt>
              <c:pt idx="76">
                <c:v>454
1周</c:v>
              </c:pt>
              <c:pt idx="77">
                <c:v>460
1周</c:v>
              </c:pt>
              <c:pt idx="78">
                <c:v>466
1周</c:v>
              </c:pt>
              <c:pt idx="79">
                <c:v>480
1周</c:v>
              </c:pt>
              <c:pt idx="80">
                <c:v>50
1周</c:v>
              </c:pt>
              <c:pt idx="81">
                <c:v>500
1周</c:v>
              </c:pt>
              <c:pt idx="82">
                <c:v>510
1周</c:v>
              </c:pt>
              <c:pt idx="83">
                <c:v>520
1周</c:v>
              </c:pt>
              <c:pt idx="84">
                <c:v>540
1周</c:v>
              </c:pt>
              <c:pt idx="85">
                <c:v>550
1周</c:v>
              </c:pt>
              <c:pt idx="86">
                <c:v>570
1周</c:v>
              </c:pt>
              <c:pt idx="87">
                <c:v>60
1周</c:v>
              </c:pt>
              <c:pt idx="88">
                <c:v>600
1周</c:v>
              </c:pt>
              <c:pt idx="89">
                <c:v>6000
1周</c:v>
              </c:pt>
              <c:pt idx="90">
                <c:v>615
1周</c:v>
              </c:pt>
              <c:pt idx="91">
                <c:v>625
1周</c:v>
              </c:pt>
              <c:pt idx="92">
                <c:v>630
1周</c:v>
              </c:pt>
              <c:pt idx="93">
                <c:v>6400
1周</c:v>
              </c:pt>
              <c:pt idx="94">
                <c:v>650
1周</c:v>
              </c:pt>
              <c:pt idx="95">
                <c:v>660
1周</c:v>
              </c:pt>
              <c:pt idx="96">
                <c:v>680
1周</c:v>
              </c:pt>
              <c:pt idx="97">
                <c:v>700
1周</c:v>
              </c:pt>
              <c:pt idx="98">
                <c:v>706
1周</c:v>
              </c:pt>
              <c:pt idx="99">
                <c:v>7200
1周</c:v>
              </c:pt>
              <c:pt idx="100">
                <c:v>75
1周</c:v>
              </c:pt>
              <c:pt idx="101">
                <c:v>750
1周</c:v>
              </c:pt>
              <c:pt idx="102">
                <c:v>80
1周</c:v>
              </c:pt>
              <c:pt idx="103">
                <c:v>800
1周</c:v>
              </c:pt>
              <c:pt idx="104">
                <c:v>825
1周</c:v>
              </c:pt>
              <c:pt idx="105">
                <c:v>850
1周</c:v>
              </c:pt>
              <c:pt idx="106">
                <c:v>90
1周</c:v>
              </c:pt>
              <c:pt idx="107">
                <c:v>900
1周</c:v>
              </c:pt>
              <c:pt idx="108">
                <c:v>9000
1周</c:v>
              </c:pt>
              <c:pt idx="109">
                <c:v>907
1周</c:v>
              </c:pt>
              <c:pt idx="110">
                <c:v>930
1周</c:v>
              </c:pt>
              <c:pt idx="111">
                <c:v>950
1周</c:v>
              </c:pt>
              <c:pt idx="112">
                <c:v>985
1周</c:v>
              </c:pt>
              <c:pt idx="113">
                <c:v>1000
2周</c:v>
              </c:pt>
              <c:pt idx="114">
                <c:v>1100
2周</c:v>
              </c:pt>
              <c:pt idx="115">
                <c:v>1650
2周</c:v>
              </c:pt>
              <c:pt idx="116">
                <c:v>1680
2周</c:v>
              </c:pt>
              <c:pt idx="117">
                <c:v>2000
2周</c:v>
              </c:pt>
              <c:pt idx="118">
                <c:v>250
2周</c:v>
              </c:pt>
              <c:pt idx="119">
                <c:v>2500
2周</c:v>
              </c:pt>
              <c:pt idx="120">
                <c:v>2800
2周</c:v>
              </c:pt>
              <c:pt idx="121">
                <c:v>300
2周</c:v>
              </c:pt>
              <c:pt idx="122">
                <c:v>4
2周</c:v>
              </c:pt>
              <c:pt idx="123">
                <c:v>400
2周</c:v>
              </c:pt>
              <c:pt idx="124">
                <c:v>410
2周</c:v>
              </c:pt>
              <c:pt idx="125">
                <c:v>450
2周</c:v>
              </c:pt>
              <c:pt idx="126">
                <c:v>500
2周</c:v>
              </c:pt>
              <c:pt idx="127">
                <c:v>580
2周</c:v>
              </c:pt>
              <c:pt idx="128">
                <c:v>600
2周</c:v>
              </c:pt>
              <c:pt idx="129">
                <c:v>650
2周</c:v>
              </c:pt>
              <c:pt idx="130">
                <c:v>700
2周</c:v>
              </c:pt>
              <c:pt idx="131">
                <c:v>80
2周</c:v>
              </c:pt>
              <c:pt idx="132">
                <c:v>800
2周</c:v>
              </c:pt>
              <c:pt idx="133">
                <c:v>907
2周</c:v>
              </c:pt>
              <c:pt idx="134">
                <c:v>950
2周</c:v>
              </c:pt>
              <c:pt idx="135">
                <c:v>250
3个月</c:v>
              </c:pt>
              <c:pt idx="136">
                <c:v>270
3个月</c:v>
              </c:pt>
              <c:pt idx="137">
                <c:v>350
3个月</c:v>
              </c:pt>
              <c:pt idx="138">
                <c:v>400
3个月</c:v>
              </c:pt>
              <c:pt idx="139">
                <c:v>500
3个月</c:v>
              </c:pt>
              <c:pt idx="140">
                <c:v>530
3个月</c:v>
              </c:pt>
              <c:pt idx="141">
                <c:v>80
3个月</c:v>
              </c:pt>
              <c:pt idx="142">
                <c:v>1200
6个月</c:v>
              </c:pt>
              <c:pt idx="143">
                <c:v>1800
6个月</c:v>
              </c:pt>
              <c:pt idx="144">
                <c:v>2100
6个月</c:v>
              </c:pt>
              <c:pt idx="145">
                <c:v>270
6个月</c:v>
              </c:pt>
              <c:pt idx="146">
                <c:v>2880
6个月</c:v>
              </c:pt>
              <c:pt idx="147">
                <c:v>450
6个月</c:v>
              </c:pt>
              <c:pt idx="148">
                <c:v>500
6个月</c:v>
              </c:pt>
              <c:pt idx="149">
                <c:v>55
6个月</c:v>
              </c:pt>
              <c:pt idx="150">
                <c:v>100
卖家未填</c:v>
              </c:pt>
              <c:pt idx="151">
                <c:v>1000
卖家未填</c:v>
              </c:pt>
              <c:pt idx="152">
                <c:v>10000
卖家未填</c:v>
              </c:pt>
              <c:pt idx="153">
                <c:v>1020
卖家未填</c:v>
              </c:pt>
              <c:pt idx="154">
                <c:v>103
卖家未填</c:v>
              </c:pt>
              <c:pt idx="155">
                <c:v>1040
卖家未填</c:v>
              </c:pt>
              <c:pt idx="156">
                <c:v>1047
卖家未填</c:v>
              </c:pt>
              <c:pt idx="157">
                <c:v>1050
卖家未填</c:v>
              </c:pt>
              <c:pt idx="158">
                <c:v>1057
卖家未填</c:v>
              </c:pt>
              <c:pt idx="159">
                <c:v>1060
卖家未填</c:v>
              </c:pt>
              <c:pt idx="160">
                <c:v>1072
卖家未填</c:v>
              </c:pt>
              <c:pt idx="161">
                <c:v>108
卖家未填</c:v>
              </c:pt>
              <c:pt idx="162">
                <c:v>1080
卖家未填</c:v>
              </c:pt>
              <c:pt idx="163">
                <c:v>110
卖家未填</c:v>
              </c:pt>
              <c:pt idx="164">
                <c:v>1100
卖家未填</c:v>
              </c:pt>
              <c:pt idx="165">
                <c:v>11000
卖家未填</c:v>
              </c:pt>
              <c:pt idx="166">
                <c:v>1120
卖家未填</c:v>
              </c:pt>
              <c:pt idx="167">
                <c:v>11200
卖家未填</c:v>
              </c:pt>
              <c:pt idx="168">
                <c:v>1130
卖家未填</c:v>
              </c:pt>
              <c:pt idx="169">
                <c:v>1150
卖家未填</c:v>
              </c:pt>
              <c:pt idx="170">
                <c:v>1160
卖家未填</c:v>
              </c:pt>
              <c:pt idx="171">
                <c:v>1170
卖家未填</c:v>
              </c:pt>
              <c:pt idx="172">
                <c:v>1180
卖家未填</c:v>
              </c:pt>
              <c:pt idx="173">
                <c:v>120
卖家未填</c:v>
              </c:pt>
              <c:pt idx="174">
                <c:v>1200
卖家未填</c:v>
              </c:pt>
              <c:pt idx="175">
                <c:v>12000
卖家未填</c:v>
              </c:pt>
              <c:pt idx="176">
                <c:v>1210
卖家未填</c:v>
              </c:pt>
              <c:pt idx="177">
                <c:v>125
卖家未填</c:v>
              </c:pt>
              <c:pt idx="178">
                <c:v>1250
卖家未填</c:v>
              </c:pt>
              <c:pt idx="179">
                <c:v>1270
卖家未填</c:v>
              </c:pt>
              <c:pt idx="180">
                <c:v>130
卖家未填</c:v>
              </c:pt>
              <c:pt idx="181">
                <c:v>1300
卖家未填</c:v>
              </c:pt>
              <c:pt idx="182">
                <c:v>1335
卖家未填</c:v>
              </c:pt>
              <c:pt idx="183">
                <c:v>1350
卖家未填</c:v>
              </c:pt>
              <c:pt idx="184">
                <c:v>140
卖家未填</c:v>
              </c:pt>
              <c:pt idx="185">
                <c:v>1400
卖家未填</c:v>
              </c:pt>
              <c:pt idx="186">
                <c:v>1407
卖家未填</c:v>
              </c:pt>
              <c:pt idx="187">
                <c:v>1420
卖家未填</c:v>
              </c:pt>
              <c:pt idx="188">
                <c:v>1440
卖家未填</c:v>
              </c:pt>
              <c:pt idx="189">
                <c:v>1450
卖家未填</c:v>
              </c:pt>
              <c:pt idx="190">
                <c:v>15
卖家未填</c:v>
              </c:pt>
              <c:pt idx="191">
                <c:v>150
卖家未填</c:v>
              </c:pt>
              <c:pt idx="192">
                <c:v>1500
卖家未填</c:v>
              </c:pt>
              <c:pt idx="193">
                <c:v>1510
卖家未填</c:v>
              </c:pt>
              <c:pt idx="194">
                <c:v>1550
卖家未填</c:v>
              </c:pt>
              <c:pt idx="195">
                <c:v>1557
卖家未填</c:v>
              </c:pt>
              <c:pt idx="196">
                <c:v>160
卖家未填</c:v>
              </c:pt>
              <c:pt idx="197">
                <c:v>1600
卖家未填</c:v>
              </c:pt>
              <c:pt idx="198">
                <c:v>1608
卖家未填</c:v>
              </c:pt>
              <c:pt idx="199">
                <c:v>1620
卖家未填</c:v>
              </c:pt>
              <c:pt idx="200">
                <c:v>1660
卖家未填</c:v>
              </c:pt>
              <c:pt idx="201">
                <c:v>1680
卖家未填</c:v>
              </c:pt>
              <c:pt idx="202">
                <c:v>170
卖家未填</c:v>
              </c:pt>
              <c:pt idx="203">
                <c:v>1700
卖家未填</c:v>
              </c:pt>
              <c:pt idx="204">
                <c:v>1735
卖家未填</c:v>
              </c:pt>
              <c:pt idx="205">
                <c:v>175
卖家未填</c:v>
              </c:pt>
              <c:pt idx="206">
                <c:v>1750
卖家未填</c:v>
              </c:pt>
              <c:pt idx="207">
                <c:v>1770
卖家未填</c:v>
              </c:pt>
              <c:pt idx="208">
                <c:v>180
卖家未填</c:v>
              </c:pt>
              <c:pt idx="209">
                <c:v>1800
卖家未填</c:v>
              </c:pt>
              <c:pt idx="210">
                <c:v>18140
卖家未填</c:v>
              </c:pt>
              <c:pt idx="211">
                <c:v>183
卖家未填</c:v>
              </c:pt>
              <c:pt idx="212">
                <c:v>1850
卖家未填</c:v>
              </c:pt>
              <c:pt idx="213">
                <c:v>186
卖家未填</c:v>
              </c:pt>
              <c:pt idx="214">
                <c:v>190
卖家未填</c:v>
              </c:pt>
              <c:pt idx="215">
                <c:v>192
卖家未填</c:v>
              </c:pt>
              <c:pt idx="216">
                <c:v>1920
卖家未填</c:v>
              </c:pt>
              <c:pt idx="217">
                <c:v>20
卖家未填</c:v>
              </c:pt>
              <c:pt idx="218">
                <c:v>200
卖家未填</c:v>
              </c:pt>
              <c:pt idx="219">
                <c:v>2000
卖家未填</c:v>
              </c:pt>
              <c:pt idx="220">
                <c:v>20000
卖家未填</c:v>
              </c:pt>
              <c:pt idx="221">
                <c:v>2010
卖家未填</c:v>
              </c:pt>
              <c:pt idx="222">
                <c:v>2020
卖家未填</c:v>
              </c:pt>
              <c:pt idx="223">
                <c:v>2040
卖家未填</c:v>
              </c:pt>
              <c:pt idx="224">
                <c:v>205
卖家未填</c:v>
              </c:pt>
              <c:pt idx="225">
                <c:v>210
卖家未填</c:v>
              </c:pt>
              <c:pt idx="226">
                <c:v>2100
卖家未填</c:v>
              </c:pt>
              <c:pt idx="227">
                <c:v>2144
卖家未填</c:v>
              </c:pt>
              <c:pt idx="228">
                <c:v>2170
卖家未填</c:v>
              </c:pt>
              <c:pt idx="229">
                <c:v>218
卖家未填</c:v>
              </c:pt>
              <c:pt idx="230">
                <c:v>220
卖家未填</c:v>
              </c:pt>
              <c:pt idx="231">
                <c:v>2200
卖家未填</c:v>
              </c:pt>
              <c:pt idx="232">
                <c:v>225
卖家未填</c:v>
              </c:pt>
              <c:pt idx="233">
                <c:v>227
卖家未填</c:v>
              </c:pt>
              <c:pt idx="234">
                <c:v>2288
卖家未填</c:v>
              </c:pt>
              <c:pt idx="235">
                <c:v>230
卖家未填</c:v>
              </c:pt>
              <c:pt idx="236">
                <c:v>235
卖家未填</c:v>
              </c:pt>
              <c:pt idx="237">
                <c:v>240
卖家未填</c:v>
              </c:pt>
              <c:pt idx="238">
                <c:v>2400
卖家未填</c:v>
              </c:pt>
              <c:pt idx="239">
                <c:v>245
卖家未填</c:v>
              </c:pt>
              <c:pt idx="240">
                <c:v>2472
卖家未填</c:v>
              </c:pt>
              <c:pt idx="241">
                <c:v>248
卖家未填</c:v>
              </c:pt>
              <c:pt idx="242">
                <c:v>25
卖家未填</c:v>
              </c:pt>
              <c:pt idx="243">
                <c:v>250
卖家未填</c:v>
              </c:pt>
              <c:pt idx="244">
                <c:v>2500
卖家未填</c:v>
              </c:pt>
              <c:pt idx="245">
                <c:v>252
卖家未填</c:v>
              </c:pt>
              <c:pt idx="246">
                <c:v>260
卖家未填</c:v>
              </c:pt>
              <c:pt idx="247">
                <c:v>265
卖家未填</c:v>
              </c:pt>
              <c:pt idx="248">
                <c:v>268
卖家未填</c:v>
              </c:pt>
              <c:pt idx="249">
                <c:v>270
卖家未填</c:v>
              </c:pt>
              <c:pt idx="250">
                <c:v>2712
卖家未填</c:v>
              </c:pt>
              <c:pt idx="251">
                <c:v>2731
卖家未填</c:v>
              </c:pt>
              <c:pt idx="252">
                <c:v>2750
卖家未填</c:v>
              </c:pt>
              <c:pt idx="253">
                <c:v>280
卖家未填</c:v>
              </c:pt>
              <c:pt idx="254">
                <c:v>2800
卖家未填</c:v>
              </c:pt>
              <c:pt idx="255">
                <c:v>285
卖家未填</c:v>
              </c:pt>
              <c:pt idx="256">
                <c:v>286
卖家未填</c:v>
              </c:pt>
              <c:pt idx="257">
                <c:v>2880
卖家未填</c:v>
              </c:pt>
              <c:pt idx="258">
                <c:v>290
卖家未填</c:v>
              </c:pt>
              <c:pt idx="259">
                <c:v>2900
卖家未填</c:v>
              </c:pt>
              <c:pt idx="260">
                <c:v>2950
卖家未填</c:v>
              </c:pt>
              <c:pt idx="261">
                <c:v>2980
卖家未填</c:v>
              </c:pt>
              <c:pt idx="262">
                <c:v>30
卖家未填</c:v>
              </c:pt>
              <c:pt idx="263">
                <c:v>300
卖家未填</c:v>
              </c:pt>
              <c:pt idx="264">
                <c:v>3000
卖家未填</c:v>
              </c:pt>
              <c:pt idx="265">
                <c:v>310
卖家未填</c:v>
              </c:pt>
              <c:pt idx="266">
                <c:v>315
卖家未填</c:v>
              </c:pt>
              <c:pt idx="267">
                <c:v>320
卖家未填</c:v>
              </c:pt>
              <c:pt idx="268">
                <c:v>3220
卖家未填</c:v>
              </c:pt>
              <c:pt idx="269">
                <c:v>330
卖家未填</c:v>
              </c:pt>
              <c:pt idx="270">
                <c:v>34
卖家未填</c:v>
              </c:pt>
              <c:pt idx="271">
                <c:v>340
卖家未填</c:v>
              </c:pt>
              <c:pt idx="272">
                <c:v>346
卖家未填</c:v>
              </c:pt>
              <c:pt idx="273">
                <c:v>35
卖家未填</c:v>
              </c:pt>
              <c:pt idx="274">
                <c:v>350
卖家未填</c:v>
              </c:pt>
              <c:pt idx="275">
                <c:v>3500
卖家未填</c:v>
              </c:pt>
              <c:pt idx="276">
                <c:v>36
卖家未填</c:v>
              </c:pt>
              <c:pt idx="277">
                <c:v>360
卖家未填</c:v>
              </c:pt>
              <c:pt idx="278">
                <c:v>3600
卖家未填</c:v>
              </c:pt>
              <c:pt idx="279">
                <c:v>370
卖家未填</c:v>
              </c:pt>
              <c:pt idx="280">
                <c:v>3700
卖家未填</c:v>
              </c:pt>
              <c:pt idx="281">
                <c:v>3780
卖家未填</c:v>
              </c:pt>
              <c:pt idx="282">
                <c:v>380
卖家未填</c:v>
              </c:pt>
              <c:pt idx="283">
                <c:v>390
卖家未填</c:v>
              </c:pt>
              <c:pt idx="284">
                <c:v>3960
卖家未填</c:v>
              </c:pt>
              <c:pt idx="285">
                <c:v>398
卖家未填</c:v>
              </c:pt>
              <c:pt idx="286">
                <c:v>40
卖家未填</c:v>
              </c:pt>
              <c:pt idx="287">
                <c:v>400
卖家未填</c:v>
              </c:pt>
              <c:pt idx="288">
                <c:v>4000
卖家未填</c:v>
              </c:pt>
              <c:pt idx="289">
                <c:v>405
卖家未填</c:v>
              </c:pt>
              <c:pt idx="290">
                <c:v>406
卖家未填</c:v>
              </c:pt>
              <c:pt idx="291">
                <c:v>410
卖家未填</c:v>
              </c:pt>
              <c:pt idx="292">
                <c:v>420
卖家未填</c:v>
              </c:pt>
              <c:pt idx="293">
                <c:v>4200
卖家未填</c:v>
              </c:pt>
              <c:pt idx="294">
                <c:v>421
卖家未填</c:v>
              </c:pt>
              <c:pt idx="295">
                <c:v>423
卖家未填</c:v>
              </c:pt>
              <c:pt idx="296">
                <c:v>430
卖家未填</c:v>
              </c:pt>
              <c:pt idx="297">
                <c:v>440
卖家未填</c:v>
              </c:pt>
              <c:pt idx="298">
                <c:v>45
卖家未填</c:v>
              </c:pt>
              <c:pt idx="299">
                <c:v>450
卖家未填</c:v>
              </c:pt>
              <c:pt idx="300">
                <c:v>4500
卖家未填</c:v>
              </c:pt>
              <c:pt idx="301">
                <c:v>454
卖家未填</c:v>
              </c:pt>
              <c:pt idx="302">
                <c:v>4590
卖家未填</c:v>
              </c:pt>
              <c:pt idx="303">
                <c:v>460
卖家未填</c:v>
              </c:pt>
              <c:pt idx="304">
                <c:v>465
卖家未填</c:v>
              </c:pt>
              <c:pt idx="305">
                <c:v>470
卖家未填</c:v>
              </c:pt>
              <c:pt idx="306">
                <c:v>475
卖家未填</c:v>
              </c:pt>
              <c:pt idx="307">
                <c:v>480
卖家未填</c:v>
              </c:pt>
              <c:pt idx="308">
                <c:v>4800
卖家未填</c:v>
              </c:pt>
              <c:pt idx="309">
                <c:v>485
卖家未填</c:v>
              </c:pt>
              <c:pt idx="310">
                <c:v>50
卖家未填</c:v>
              </c:pt>
              <c:pt idx="311">
                <c:v>500
卖家未填</c:v>
              </c:pt>
              <c:pt idx="312">
                <c:v>5000
卖家未填</c:v>
              </c:pt>
              <c:pt idx="313">
                <c:v>510
卖家未填</c:v>
              </c:pt>
              <c:pt idx="314">
                <c:v>515
卖家未填</c:v>
              </c:pt>
              <c:pt idx="315">
                <c:v>520
卖家未填</c:v>
              </c:pt>
              <c:pt idx="316">
                <c:v>530
卖家未填</c:v>
              </c:pt>
              <c:pt idx="317">
                <c:v>540
卖家未填</c:v>
              </c:pt>
              <c:pt idx="318">
                <c:v>55
卖家未填</c:v>
              </c:pt>
              <c:pt idx="319">
                <c:v>550
卖家未填</c:v>
              </c:pt>
              <c:pt idx="320">
                <c:v>560
卖家未填</c:v>
              </c:pt>
              <c:pt idx="321">
                <c:v>580
卖家未填</c:v>
              </c:pt>
              <c:pt idx="322">
                <c:v>60
卖家未填</c:v>
              </c:pt>
              <c:pt idx="323">
                <c:v>600
卖家未填</c:v>
              </c:pt>
              <c:pt idx="324">
                <c:v>6000
卖家未填</c:v>
              </c:pt>
              <c:pt idx="325">
                <c:v>620
卖家未填</c:v>
              </c:pt>
              <c:pt idx="326">
                <c:v>625
卖家未填</c:v>
              </c:pt>
              <c:pt idx="327">
                <c:v>630
卖家未填</c:v>
              </c:pt>
              <c:pt idx="328">
                <c:v>635
卖家未填</c:v>
              </c:pt>
              <c:pt idx="329">
                <c:v>640
卖家未填</c:v>
              </c:pt>
              <c:pt idx="330">
                <c:v>65
卖家未填</c:v>
              </c:pt>
              <c:pt idx="331">
                <c:v>650
卖家未填</c:v>
              </c:pt>
              <c:pt idx="332">
                <c:v>660
卖家未填</c:v>
              </c:pt>
              <c:pt idx="333">
                <c:v>680
卖家未填</c:v>
              </c:pt>
              <c:pt idx="334">
                <c:v>70
卖家未填</c:v>
              </c:pt>
              <c:pt idx="335">
                <c:v>700
卖家未填</c:v>
              </c:pt>
              <c:pt idx="336">
                <c:v>720
卖家未填</c:v>
              </c:pt>
              <c:pt idx="337">
                <c:v>730
卖家未填</c:v>
              </c:pt>
              <c:pt idx="338">
                <c:v>75
卖家未填</c:v>
              </c:pt>
              <c:pt idx="339">
                <c:v>750
卖家未填</c:v>
              </c:pt>
              <c:pt idx="340">
                <c:v>780
卖家未填</c:v>
              </c:pt>
              <c:pt idx="341">
                <c:v>80
卖家未填</c:v>
              </c:pt>
              <c:pt idx="342">
                <c:v>800
卖家未填</c:v>
              </c:pt>
              <c:pt idx="343">
                <c:v>8000
卖家未填</c:v>
              </c:pt>
              <c:pt idx="344">
                <c:v>810
卖家未填</c:v>
              </c:pt>
              <c:pt idx="345">
                <c:v>820
卖家未填</c:v>
              </c:pt>
              <c:pt idx="346">
                <c:v>825
卖家未填</c:v>
              </c:pt>
              <c:pt idx="347">
                <c:v>83
卖家未填</c:v>
              </c:pt>
              <c:pt idx="348">
                <c:v>830
卖家未填</c:v>
              </c:pt>
              <c:pt idx="349">
                <c:v>85
卖家未填</c:v>
              </c:pt>
              <c:pt idx="350">
                <c:v>850
卖家未填</c:v>
              </c:pt>
              <c:pt idx="351">
                <c:v>880
卖家未填</c:v>
              </c:pt>
              <c:pt idx="352">
                <c:v>90
卖家未填</c:v>
              </c:pt>
              <c:pt idx="353">
                <c:v>900
卖家未填</c:v>
              </c:pt>
              <c:pt idx="354">
                <c:v>907
卖家未填</c:v>
              </c:pt>
              <c:pt idx="355">
                <c:v>908
卖家未填</c:v>
              </c:pt>
              <c:pt idx="356">
                <c:v>909
卖家未填</c:v>
              </c:pt>
              <c:pt idx="357">
                <c:v>918
卖家未填</c:v>
              </c:pt>
              <c:pt idx="358">
                <c:v>95
卖家未填</c:v>
              </c:pt>
              <c:pt idx="359">
                <c:v>950
卖家未填</c:v>
              </c:pt>
              <c:pt idx="360">
                <c:v>960
卖家未填</c:v>
              </c:pt>
              <c:pt idx="361">
                <c:v>9600
卖家未填</c:v>
              </c:pt>
              <c:pt idx="362">
                <c:v>卖家未填
卖家未填</c:v>
              </c:pt>
            </c:strLit>
          </c:cat>
          <c:val>
            <c:numLit>
              <c:formatCode>General</c:formatCode>
              <c:ptCount val="363"/>
              <c:pt idx="0">
                <c:v>840</c:v>
              </c:pt>
              <c:pt idx="1">
                <c:v>2964.75</c:v>
              </c:pt>
              <c:pt idx="2">
                <c:v>229.54</c:v>
              </c:pt>
              <c:pt idx="3">
                <c:v>2968.05</c:v>
              </c:pt>
              <c:pt idx="4">
                <c:v>158.24</c:v>
              </c:pt>
              <c:pt idx="5">
                <c:v>4246.5499999999993</c:v>
              </c:pt>
              <c:pt idx="6">
                <c:v>32268.06</c:v>
              </c:pt>
              <c:pt idx="7">
                <c:v>509.59999999999997</c:v>
              </c:pt>
              <c:pt idx="8">
                <c:v>16699</c:v>
              </c:pt>
              <c:pt idx="9">
                <c:v>564.30000000000007</c:v>
              </c:pt>
              <c:pt idx="10">
                <c:v>99</c:v>
              </c:pt>
              <c:pt idx="11">
                <c:v>248.4</c:v>
              </c:pt>
              <c:pt idx="12">
                <c:v>199</c:v>
              </c:pt>
              <c:pt idx="13">
                <c:v>10880</c:v>
              </c:pt>
              <c:pt idx="14">
                <c:v>252</c:v>
              </c:pt>
              <c:pt idx="15">
                <c:v>73.5</c:v>
              </c:pt>
              <c:pt idx="16">
                <c:v>400</c:v>
              </c:pt>
              <c:pt idx="17">
                <c:v>1968.8</c:v>
              </c:pt>
              <c:pt idx="18">
                <c:v>2774.4</c:v>
              </c:pt>
              <c:pt idx="19">
                <c:v>2862.6</c:v>
              </c:pt>
              <c:pt idx="20">
                <c:v>648.6</c:v>
              </c:pt>
              <c:pt idx="21">
                <c:v>9780.630000000001</c:v>
              </c:pt>
              <c:pt idx="22">
                <c:v>968.39999999999986</c:v>
              </c:pt>
              <c:pt idx="23">
                <c:v>239948.34000000003</c:v>
              </c:pt>
              <c:pt idx="24">
                <c:v>32694.12</c:v>
              </c:pt>
              <c:pt idx="25">
                <c:v>79794</c:v>
              </c:pt>
              <c:pt idx="26">
                <c:v>271496</c:v>
              </c:pt>
              <c:pt idx="27">
                <c:v>54939.100000000006</c:v>
              </c:pt>
              <c:pt idx="28">
                <c:v>556.79999999999995</c:v>
              </c:pt>
              <c:pt idx="29">
                <c:v>1528.2</c:v>
              </c:pt>
              <c:pt idx="30">
                <c:v>76931.7</c:v>
              </c:pt>
              <c:pt idx="31">
                <c:v>696</c:v>
              </c:pt>
              <c:pt idx="32">
                <c:v>1170</c:v>
              </c:pt>
              <c:pt idx="33">
                <c:v>4992.5</c:v>
              </c:pt>
              <c:pt idx="34">
                <c:v>198</c:v>
              </c:pt>
              <c:pt idx="35">
                <c:v>20978.1</c:v>
              </c:pt>
              <c:pt idx="36">
                <c:v>66.5</c:v>
              </c:pt>
              <c:pt idx="37">
                <c:v>6109</c:v>
              </c:pt>
              <c:pt idx="38">
                <c:v>45454.5</c:v>
              </c:pt>
              <c:pt idx="39">
                <c:v>12552</c:v>
              </c:pt>
              <c:pt idx="40">
                <c:v>315</c:v>
              </c:pt>
              <c:pt idx="41">
                <c:v>470.22</c:v>
              </c:pt>
              <c:pt idx="42">
                <c:v>5236.1000000000004</c:v>
              </c:pt>
              <c:pt idx="43">
                <c:v>2421.9</c:v>
              </c:pt>
              <c:pt idx="44">
                <c:v>1170</c:v>
              </c:pt>
              <c:pt idx="45">
                <c:v>2368.83</c:v>
              </c:pt>
              <c:pt idx="46">
                <c:v>14760.8</c:v>
              </c:pt>
              <c:pt idx="47">
                <c:v>1432.8</c:v>
              </c:pt>
              <c:pt idx="48">
                <c:v>287</c:v>
              </c:pt>
              <c:pt idx="49">
                <c:v>220</c:v>
              </c:pt>
              <c:pt idx="50">
                <c:v>25470.720000000001</c:v>
              </c:pt>
              <c:pt idx="51">
                <c:v>63863.33</c:v>
              </c:pt>
              <c:pt idx="52">
                <c:v>1672.75</c:v>
              </c:pt>
              <c:pt idx="53">
                <c:v>7674</c:v>
              </c:pt>
              <c:pt idx="54">
                <c:v>5502</c:v>
              </c:pt>
              <c:pt idx="55">
                <c:v>18100.650000000001</c:v>
              </c:pt>
              <c:pt idx="56">
                <c:v>145034.50999999998</c:v>
              </c:pt>
              <c:pt idx="57">
                <c:v>233309.80000000002</c:v>
              </c:pt>
              <c:pt idx="58">
                <c:v>202.5</c:v>
              </c:pt>
              <c:pt idx="59">
                <c:v>630</c:v>
              </c:pt>
              <c:pt idx="60">
                <c:v>689.30000000000007</c:v>
              </c:pt>
              <c:pt idx="61">
                <c:v>605</c:v>
              </c:pt>
              <c:pt idx="62">
                <c:v>35187.200000000004</c:v>
              </c:pt>
              <c:pt idx="63">
                <c:v>3002.4</c:v>
              </c:pt>
              <c:pt idx="64">
                <c:v>211.6</c:v>
              </c:pt>
              <c:pt idx="65">
                <c:v>67042.39</c:v>
              </c:pt>
              <c:pt idx="66">
                <c:v>1987.2000000000003</c:v>
              </c:pt>
              <c:pt idx="67">
                <c:v>660</c:v>
              </c:pt>
              <c:pt idx="68">
                <c:v>4161.2</c:v>
              </c:pt>
              <c:pt idx="69">
                <c:v>4895</c:v>
              </c:pt>
              <c:pt idx="70">
                <c:v>11284.39</c:v>
              </c:pt>
              <c:pt idx="71">
                <c:v>34.799999999999997</c:v>
              </c:pt>
              <c:pt idx="72">
                <c:v>1054.4700000000003</c:v>
              </c:pt>
              <c:pt idx="73">
                <c:v>549.1</c:v>
              </c:pt>
              <c:pt idx="74">
                <c:v>549.1</c:v>
              </c:pt>
              <c:pt idx="75">
                <c:v>71844.160000000003</c:v>
              </c:pt>
              <c:pt idx="76">
                <c:v>510</c:v>
              </c:pt>
              <c:pt idx="77">
                <c:v>182.74</c:v>
              </c:pt>
              <c:pt idx="78">
                <c:v>124</c:v>
              </c:pt>
              <c:pt idx="79">
                <c:v>21073.439999999999</c:v>
              </c:pt>
              <c:pt idx="80">
                <c:v>1183</c:v>
              </c:pt>
              <c:pt idx="81">
                <c:v>614401.44999999949</c:v>
              </c:pt>
              <c:pt idx="82">
                <c:v>17369</c:v>
              </c:pt>
              <c:pt idx="83">
                <c:v>2634.8</c:v>
              </c:pt>
              <c:pt idx="84">
                <c:v>285.60000000000002</c:v>
              </c:pt>
              <c:pt idx="85">
                <c:v>2065.1999999999998</c:v>
              </c:pt>
              <c:pt idx="86">
                <c:v>192</c:v>
              </c:pt>
              <c:pt idx="87">
                <c:v>501.59999999999997</c:v>
              </c:pt>
              <c:pt idx="88">
                <c:v>144837.95000000001</c:v>
              </c:pt>
              <c:pt idx="89">
                <c:v>11243.49</c:v>
              </c:pt>
              <c:pt idx="90">
                <c:v>180.70000000000002</c:v>
              </c:pt>
              <c:pt idx="91">
                <c:v>820.04000000000008</c:v>
              </c:pt>
              <c:pt idx="92">
                <c:v>132</c:v>
              </c:pt>
              <c:pt idx="93">
                <c:v>14696</c:v>
              </c:pt>
              <c:pt idx="94">
                <c:v>718.36</c:v>
              </c:pt>
              <c:pt idx="95">
                <c:v>1425</c:v>
              </c:pt>
              <c:pt idx="96">
                <c:v>399</c:v>
              </c:pt>
              <c:pt idx="97">
                <c:v>14552.2</c:v>
              </c:pt>
              <c:pt idx="98">
                <c:v>46</c:v>
              </c:pt>
              <c:pt idx="99">
                <c:v>23100.58</c:v>
              </c:pt>
              <c:pt idx="100">
                <c:v>373.5</c:v>
              </c:pt>
              <c:pt idx="101">
                <c:v>18378.599999999999</c:v>
              </c:pt>
              <c:pt idx="102">
                <c:v>588.5</c:v>
              </c:pt>
              <c:pt idx="103">
                <c:v>4765.5</c:v>
              </c:pt>
              <c:pt idx="104">
                <c:v>20486.91</c:v>
              </c:pt>
              <c:pt idx="105">
                <c:v>2686</c:v>
              </c:pt>
              <c:pt idx="106">
                <c:v>92.92</c:v>
              </c:pt>
              <c:pt idx="107">
                <c:v>70.800000000000011</c:v>
              </c:pt>
              <c:pt idx="108">
                <c:v>1170</c:v>
              </c:pt>
              <c:pt idx="109">
                <c:v>9655.0499999999993</c:v>
              </c:pt>
              <c:pt idx="110">
                <c:v>22365</c:v>
              </c:pt>
              <c:pt idx="111">
                <c:v>300</c:v>
              </c:pt>
              <c:pt idx="112">
                <c:v>774.80000000000007</c:v>
              </c:pt>
              <c:pt idx="113">
                <c:v>12232.76</c:v>
              </c:pt>
              <c:pt idx="114">
                <c:v>4437.18</c:v>
              </c:pt>
              <c:pt idx="115">
                <c:v>68</c:v>
              </c:pt>
              <c:pt idx="116">
                <c:v>728</c:v>
              </c:pt>
              <c:pt idx="117">
                <c:v>699</c:v>
              </c:pt>
              <c:pt idx="118">
                <c:v>197.4</c:v>
              </c:pt>
              <c:pt idx="119">
                <c:v>3397.7</c:v>
              </c:pt>
              <c:pt idx="120">
                <c:v>658.43999999999994</c:v>
              </c:pt>
              <c:pt idx="121">
                <c:v>231.35999999999999</c:v>
              </c:pt>
              <c:pt idx="122">
                <c:v>448</c:v>
              </c:pt>
              <c:pt idx="123">
                <c:v>13515.300000000001</c:v>
              </c:pt>
              <c:pt idx="124">
                <c:v>200.60000000000002</c:v>
              </c:pt>
              <c:pt idx="125">
                <c:v>928.16</c:v>
              </c:pt>
              <c:pt idx="126">
                <c:v>54414.260000000009</c:v>
              </c:pt>
              <c:pt idx="127">
                <c:v>283.20000000000005</c:v>
              </c:pt>
              <c:pt idx="128">
                <c:v>13041.83</c:v>
              </c:pt>
              <c:pt idx="129">
                <c:v>938.6</c:v>
              </c:pt>
              <c:pt idx="130">
                <c:v>260.09999999999997</c:v>
              </c:pt>
              <c:pt idx="131">
                <c:v>301</c:v>
              </c:pt>
              <c:pt idx="132">
                <c:v>1892.8999999999999</c:v>
              </c:pt>
              <c:pt idx="133">
                <c:v>8868.58</c:v>
              </c:pt>
              <c:pt idx="134">
                <c:v>432</c:v>
              </c:pt>
              <c:pt idx="135">
                <c:v>108</c:v>
              </c:pt>
              <c:pt idx="136">
                <c:v>292.3</c:v>
              </c:pt>
              <c:pt idx="137">
                <c:v>243</c:v>
              </c:pt>
              <c:pt idx="138">
                <c:v>481.4</c:v>
              </c:pt>
              <c:pt idx="139">
                <c:v>3970.1000000000004</c:v>
              </c:pt>
              <c:pt idx="140">
                <c:v>7773.9999999999991</c:v>
              </c:pt>
              <c:pt idx="141">
                <c:v>40</c:v>
              </c:pt>
              <c:pt idx="142">
                <c:v>405.9</c:v>
              </c:pt>
              <c:pt idx="143">
                <c:v>26578.800000000003</c:v>
              </c:pt>
              <c:pt idx="144">
                <c:v>39780.799999999996</c:v>
              </c:pt>
              <c:pt idx="145">
                <c:v>271.40000000000003</c:v>
              </c:pt>
              <c:pt idx="146">
                <c:v>1663.2</c:v>
              </c:pt>
              <c:pt idx="147">
                <c:v>2584.8000000000002</c:v>
              </c:pt>
              <c:pt idx="148">
                <c:v>61454.819999999992</c:v>
              </c:pt>
              <c:pt idx="149">
                <c:v>9163.119999999999</c:v>
              </c:pt>
              <c:pt idx="150">
                <c:v>36057.33</c:v>
              </c:pt>
              <c:pt idx="151">
                <c:v>400220.42000000004</c:v>
              </c:pt>
              <c:pt idx="152">
                <c:v>2646</c:v>
              </c:pt>
              <c:pt idx="153">
                <c:v>1584</c:v>
              </c:pt>
              <c:pt idx="154">
                <c:v>190.4</c:v>
              </c:pt>
              <c:pt idx="155">
                <c:v>1871</c:v>
              </c:pt>
              <c:pt idx="156">
                <c:v>156</c:v>
              </c:pt>
              <c:pt idx="157">
                <c:v>74292.399999999994</c:v>
              </c:pt>
              <c:pt idx="158">
                <c:v>1020</c:v>
              </c:pt>
              <c:pt idx="159">
                <c:v>4634.5</c:v>
              </c:pt>
              <c:pt idx="160">
                <c:v>144</c:v>
              </c:pt>
              <c:pt idx="161">
                <c:v>229.5</c:v>
              </c:pt>
              <c:pt idx="162">
                <c:v>9618.4</c:v>
              </c:pt>
              <c:pt idx="163">
                <c:v>1360.65</c:v>
              </c:pt>
              <c:pt idx="164">
                <c:v>1177.8</c:v>
              </c:pt>
              <c:pt idx="165">
                <c:v>520</c:v>
              </c:pt>
              <c:pt idx="166">
                <c:v>8013.67</c:v>
              </c:pt>
              <c:pt idx="167">
                <c:v>27136.799999999999</c:v>
              </c:pt>
              <c:pt idx="168">
                <c:v>610.29999999999995</c:v>
              </c:pt>
              <c:pt idx="169">
                <c:v>2982.8</c:v>
              </c:pt>
              <c:pt idx="170">
                <c:v>9644</c:v>
              </c:pt>
              <c:pt idx="171">
                <c:v>796</c:v>
              </c:pt>
              <c:pt idx="172">
                <c:v>192</c:v>
              </c:pt>
              <c:pt idx="173">
                <c:v>706.1</c:v>
              </c:pt>
              <c:pt idx="174">
                <c:v>30786.59</c:v>
              </c:pt>
              <c:pt idx="175">
                <c:v>6657.5199999999995</c:v>
              </c:pt>
              <c:pt idx="176">
                <c:v>1437.48</c:v>
              </c:pt>
              <c:pt idx="177">
                <c:v>7212.4</c:v>
              </c:pt>
              <c:pt idx="178">
                <c:v>5590.3600000000006</c:v>
              </c:pt>
              <c:pt idx="179">
                <c:v>2286</c:v>
              </c:pt>
              <c:pt idx="180">
                <c:v>600.36</c:v>
              </c:pt>
              <c:pt idx="181">
                <c:v>2431.4</c:v>
              </c:pt>
              <c:pt idx="182">
                <c:v>22042.899999999998</c:v>
              </c:pt>
              <c:pt idx="183">
                <c:v>302.60000000000002</c:v>
              </c:pt>
              <c:pt idx="184">
                <c:v>230.7</c:v>
              </c:pt>
              <c:pt idx="185">
                <c:v>4786.9000000000005</c:v>
              </c:pt>
              <c:pt idx="186">
                <c:v>198</c:v>
              </c:pt>
              <c:pt idx="187">
                <c:v>78</c:v>
              </c:pt>
              <c:pt idx="188">
                <c:v>372</c:v>
              </c:pt>
              <c:pt idx="189">
                <c:v>13430</c:v>
              </c:pt>
              <c:pt idx="190">
                <c:v>4.25</c:v>
              </c:pt>
              <c:pt idx="191">
                <c:v>1650.0000000000002</c:v>
              </c:pt>
              <c:pt idx="192">
                <c:v>25256.759999999995</c:v>
              </c:pt>
              <c:pt idx="193">
                <c:v>12528.13</c:v>
              </c:pt>
              <c:pt idx="194">
                <c:v>261</c:v>
              </c:pt>
              <c:pt idx="195">
                <c:v>96</c:v>
              </c:pt>
              <c:pt idx="196">
                <c:v>1950.5</c:v>
              </c:pt>
              <c:pt idx="197">
                <c:v>886.09999999999991</c:v>
              </c:pt>
              <c:pt idx="198">
                <c:v>351</c:v>
              </c:pt>
              <c:pt idx="199">
                <c:v>460.09999999999997</c:v>
              </c:pt>
              <c:pt idx="200">
                <c:v>476</c:v>
              </c:pt>
              <c:pt idx="201">
                <c:v>864.5</c:v>
              </c:pt>
              <c:pt idx="202">
                <c:v>435</c:v>
              </c:pt>
              <c:pt idx="203">
                <c:v>308.8</c:v>
              </c:pt>
              <c:pt idx="204">
                <c:v>10135.799999999999</c:v>
              </c:pt>
              <c:pt idx="205">
                <c:v>157.5</c:v>
              </c:pt>
              <c:pt idx="206">
                <c:v>1508</c:v>
              </c:pt>
              <c:pt idx="207">
                <c:v>715</c:v>
              </c:pt>
              <c:pt idx="208">
                <c:v>1548.8600000000001</c:v>
              </c:pt>
              <c:pt idx="209">
                <c:v>10564.26</c:v>
              </c:pt>
              <c:pt idx="210">
                <c:v>7000</c:v>
              </c:pt>
              <c:pt idx="211">
                <c:v>51.1</c:v>
              </c:pt>
              <c:pt idx="212">
                <c:v>1792</c:v>
              </c:pt>
              <c:pt idx="213">
                <c:v>911.19999999999993</c:v>
              </c:pt>
              <c:pt idx="214">
                <c:v>615.6</c:v>
              </c:pt>
              <c:pt idx="215">
                <c:v>66</c:v>
              </c:pt>
              <c:pt idx="216">
                <c:v>383.04</c:v>
              </c:pt>
              <c:pt idx="217">
                <c:v>140</c:v>
              </c:pt>
              <c:pt idx="218">
                <c:v>68891.210000000006</c:v>
              </c:pt>
              <c:pt idx="219">
                <c:v>210485.69</c:v>
              </c:pt>
              <c:pt idx="220">
                <c:v>1620</c:v>
              </c:pt>
              <c:pt idx="221">
                <c:v>2368.7999999999997</c:v>
              </c:pt>
              <c:pt idx="222">
                <c:v>1065.5999999999999</c:v>
              </c:pt>
              <c:pt idx="223">
                <c:v>546.07000000000005</c:v>
              </c:pt>
              <c:pt idx="224">
                <c:v>55.2</c:v>
              </c:pt>
              <c:pt idx="225">
                <c:v>1138.9000000000001</c:v>
              </c:pt>
              <c:pt idx="226">
                <c:v>14638.07</c:v>
              </c:pt>
              <c:pt idx="227">
                <c:v>356.04</c:v>
              </c:pt>
              <c:pt idx="228">
                <c:v>1798</c:v>
              </c:pt>
              <c:pt idx="229">
                <c:v>9</c:v>
              </c:pt>
              <c:pt idx="230">
                <c:v>623.02</c:v>
              </c:pt>
              <c:pt idx="231">
                <c:v>575.4</c:v>
              </c:pt>
              <c:pt idx="232">
                <c:v>162.4</c:v>
              </c:pt>
              <c:pt idx="233">
                <c:v>118.83</c:v>
              </c:pt>
              <c:pt idx="234">
                <c:v>150</c:v>
              </c:pt>
              <c:pt idx="235">
                <c:v>508.75999999999993</c:v>
              </c:pt>
              <c:pt idx="236">
                <c:v>1215.97</c:v>
              </c:pt>
              <c:pt idx="237">
                <c:v>573.32000000000005</c:v>
              </c:pt>
              <c:pt idx="238">
                <c:v>1224.75</c:v>
              </c:pt>
              <c:pt idx="239">
                <c:v>1922.4</c:v>
              </c:pt>
              <c:pt idx="240">
                <c:v>4165</c:v>
              </c:pt>
              <c:pt idx="241">
                <c:v>1451.08</c:v>
              </c:pt>
              <c:pt idx="242">
                <c:v>132.23000000000002</c:v>
              </c:pt>
              <c:pt idx="243">
                <c:v>112581.99000000002</c:v>
              </c:pt>
              <c:pt idx="244">
                <c:v>159152.07</c:v>
              </c:pt>
              <c:pt idx="245">
                <c:v>137.5</c:v>
              </c:pt>
              <c:pt idx="246">
                <c:v>303.59999999999997</c:v>
              </c:pt>
              <c:pt idx="247">
                <c:v>320.09999999999997</c:v>
              </c:pt>
              <c:pt idx="248">
                <c:v>4892.6000000000004</c:v>
              </c:pt>
              <c:pt idx="249">
                <c:v>115682.52999999998</c:v>
              </c:pt>
              <c:pt idx="250">
                <c:v>4891.72</c:v>
              </c:pt>
              <c:pt idx="251">
                <c:v>170.7</c:v>
              </c:pt>
              <c:pt idx="252">
                <c:v>303.39999999999998</c:v>
              </c:pt>
              <c:pt idx="253">
                <c:v>51001.48</c:v>
              </c:pt>
              <c:pt idx="254">
                <c:v>316</c:v>
              </c:pt>
              <c:pt idx="255">
                <c:v>5113.3999999999996</c:v>
              </c:pt>
              <c:pt idx="256">
                <c:v>169.39999999999998</c:v>
              </c:pt>
              <c:pt idx="257">
                <c:v>170</c:v>
              </c:pt>
              <c:pt idx="258">
                <c:v>795.5</c:v>
              </c:pt>
              <c:pt idx="259">
                <c:v>264</c:v>
              </c:pt>
              <c:pt idx="260">
                <c:v>8217.6</c:v>
              </c:pt>
              <c:pt idx="261">
                <c:v>2064.15</c:v>
              </c:pt>
              <c:pt idx="262">
                <c:v>235</c:v>
              </c:pt>
              <c:pt idx="263">
                <c:v>66163.49000000002</c:v>
              </c:pt>
              <c:pt idx="264">
                <c:v>85349.72</c:v>
              </c:pt>
              <c:pt idx="265">
                <c:v>63</c:v>
              </c:pt>
              <c:pt idx="266">
                <c:v>72</c:v>
              </c:pt>
              <c:pt idx="267">
                <c:v>9667.5499999999993</c:v>
              </c:pt>
              <c:pt idx="268">
                <c:v>510</c:v>
              </c:pt>
              <c:pt idx="269">
                <c:v>21020.12</c:v>
              </c:pt>
              <c:pt idx="270">
                <c:v>2.0699999999999998</c:v>
              </c:pt>
              <c:pt idx="271">
                <c:v>8971.6</c:v>
              </c:pt>
              <c:pt idx="272">
                <c:v>3945.27</c:v>
              </c:pt>
              <c:pt idx="273">
                <c:v>267.81</c:v>
              </c:pt>
              <c:pt idx="274">
                <c:v>27270.490000000005</c:v>
              </c:pt>
              <c:pt idx="275">
                <c:v>5413.48</c:v>
              </c:pt>
              <c:pt idx="276">
                <c:v>252</c:v>
              </c:pt>
              <c:pt idx="277">
                <c:v>28011.59</c:v>
              </c:pt>
              <c:pt idx="278">
                <c:v>5035</c:v>
              </c:pt>
              <c:pt idx="279">
                <c:v>4150.16</c:v>
              </c:pt>
              <c:pt idx="280">
                <c:v>2464</c:v>
              </c:pt>
              <c:pt idx="281">
                <c:v>1085</c:v>
              </c:pt>
              <c:pt idx="282">
                <c:v>36264.770000000004</c:v>
              </c:pt>
              <c:pt idx="283">
                <c:v>102.6</c:v>
              </c:pt>
              <c:pt idx="284">
                <c:v>590</c:v>
              </c:pt>
              <c:pt idx="285">
                <c:v>390</c:v>
              </c:pt>
              <c:pt idx="286">
                <c:v>469</c:v>
              </c:pt>
              <c:pt idx="287">
                <c:v>315581.28999999986</c:v>
              </c:pt>
              <c:pt idx="288">
                <c:v>27455</c:v>
              </c:pt>
              <c:pt idx="289">
                <c:v>261.5</c:v>
              </c:pt>
              <c:pt idx="290">
                <c:v>351</c:v>
              </c:pt>
              <c:pt idx="291">
                <c:v>5983.5999999999995</c:v>
              </c:pt>
              <c:pt idx="292">
                <c:v>14294.000000000004</c:v>
              </c:pt>
              <c:pt idx="293">
                <c:v>2464</c:v>
              </c:pt>
              <c:pt idx="294">
                <c:v>4308.7</c:v>
              </c:pt>
              <c:pt idx="295">
                <c:v>2511.6</c:v>
              </c:pt>
              <c:pt idx="296">
                <c:v>16249.919999999998</c:v>
              </c:pt>
              <c:pt idx="297">
                <c:v>34.4</c:v>
              </c:pt>
              <c:pt idx="298">
                <c:v>1182.07</c:v>
              </c:pt>
              <c:pt idx="299">
                <c:v>188399.6100000001</c:v>
              </c:pt>
              <c:pt idx="300">
                <c:v>3459</c:v>
              </c:pt>
              <c:pt idx="301">
                <c:v>2705.3</c:v>
              </c:pt>
              <c:pt idx="302">
                <c:v>212.39999999999998</c:v>
              </c:pt>
              <c:pt idx="303">
                <c:v>426.29999999999995</c:v>
              </c:pt>
              <c:pt idx="304">
                <c:v>160</c:v>
              </c:pt>
              <c:pt idx="305">
                <c:v>607.5</c:v>
              </c:pt>
              <c:pt idx="306">
                <c:v>5717.9</c:v>
              </c:pt>
              <c:pt idx="307">
                <c:v>53422.47</c:v>
              </c:pt>
              <c:pt idx="308">
                <c:v>179.7</c:v>
              </c:pt>
              <c:pt idx="309">
                <c:v>885.6</c:v>
              </c:pt>
              <c:pt idx="310">
                <c:v>637.55999999999995</c:v>
              </c:pt>
              <c:pt idx="311">
                <c:v>1806618.1299999994</c:v>
              </c:pt>
              <c:pt idx="312">
                <c:v>2622.8</c:v>
              </c:pt>
              <c:pt idx="313">
                <c:v>977</c:v>
              </c:pt>
              <c:pt idx="314">
                <c:v>126</c:v>
              </c:pt>
              <c:pt idx="315">
                <c:v>1108.8</c:v>
              </c:pt>
              <c:pt idx="316">
                <c:v>20105.479999999996</c:v>
              </c:pt>
              <c:pt idx="317">
                <c:v>869.43000000000006</c:v>
              </c:pt>
              <c:pt idx="318">
                <c:v>10018.52</c:v>
              </c:pt>
              <c:pt idx="319">
                <c:v>4565.8900000000003</c:v>
              </c:pt>
              <c:pt idx="320">
                <c:v>19668</c:v>
              </c:pt>
              <c:pt idx="321">
                <c:v>325</c:v>
              </c:pt>
              <c:pt idx="322">
                <c:v>2054.9499999999998</c:v>
              </c:pt>
              <c:pt idx="323">
                <c:v>92536.27</c:v>
              </c:pt>
              <c:pt idx="324">
                <c:v>27516.799999999999</c:v>
              </c:pt>
              <c:pt idx="325">
                <c:v>7223.1</c:v>
              </c:pt>
              <c:pt idx="326">
                <c:v>2196.5</c:v>
              </c:pt>
              <c:pt idx="327">
                <c:v>815</c:v>
              </c:pt>
              <c:pt idx="328">
                <c:v>7480</c:v>
              </c:pt>
              <c:pt idx="329">
                <c:v>176</c:v>
              </c:pt>
              <c:pt idx="330">
                <c:v>962.4</c:v>
              </c:pt>
              <c:pt idx="331">
                <c:v>5547.7199999999993</c:v>
              </c:pt>
              <c:pt idx="332">
                <c:v>12456</c:v>
              </c:pt>
              <c:pt idx="333">
                <c:v>374.1</c:v>
              </c:pt>
              <c:pt idx="334">
                <c:v>2567.0000000000005</c:v>
              </c:pt>
              <c:pt idx="335">
                <c:v>8205.84</c:v>
              </c:pt>
              <c:pt idx="336">
                <c:v>2186</c:v>
              </c:pt>
              <c:pt idx="337">
                <c:v>31.68</c:v>
              </c:pt>
              <c:pt idx="338">
                <c:v>616</c:v>
              </c:pt>
              <c:pt idx="339">
                <c:v>20918.669999999995</c:v>
              </c:pt>
              <c:pt idx="340">
                <c:v>154.80000000000001</c:v>
              </c:pt>
              <c:pt idx="341">
                <c:v>1279.6500000000001</c:v>
              </c:pt>
              <c:pt idx="342">
                <c:v>11666.17</c:v>
              </c:pt>
              <c:pt idx="343">
                <c:v>495</c:v>
              </c:pt>
              <c:pt idx="344">
                <c:v>46867.239999999991</c:v>
              </c:pt>
              <c:pt idx="345">
                <c:v>84</c:v>
              </c:pt>
              <c:pt idx="346">
                <c:v>8861.5</c:v>
              </c:pt>
              <c:pt idx="347">
                <c:v>187.2</c:v>
              </c:pt>
              <c:pt idx="348">
                <c:v>96.600000000000009</c:v>
              </c:pt>
              <c:pt idx="349">
                <c:v>559.59999999999991</c:v>
              </c:pt>
              <c:pt idx="350">
                <c:v>5137.66</c:v>
              </c:pt>
              <c:pt idx="351">
                <c:v>38.700000000000003</c:v>
              </c:pt>
              <c:pt idx="352">
                <c:v>1094.5999999999999</c:v>
              </c:pt>
              <c:pt idx="353">
                <c:v>26541</c:v>
              </c:pt>
              <c:pt idx="354">
                <c:v>100668.81</c:v>
              </c:pt>
              <c:pt idx="355">
                <c:v>896</c:v>
              </c:pt>
              <c:pt idx="356">
                <c:v>1281.3</c:v>
              </c:pt>
              <c:pt idx="357">
                <c:v>4463.5</c:v>
              </c:pt>
              <c:pt idx="358">
                <c:v>1901.9</c:v>
              </c:pt>
              <c:pt idx="359">
                <c:v>8044.78</c:v>
              </c:pt>
              <c:pt idx="360">
                <c:v>1672</c:v>
              </c:pt>
              <c:pt idx="361">
                <c:v>665</c:v>
              </c:pt>
              <c:pt idx="362">
                <c:v>53091.10000000002</c:v>
              </c:pt>
            </c:numLit>
          </c:val>
        </c:ser>
        <c:dLbls>
          <c:showLegendKey val="0"/>
          <c:showVal val="0"/>
          <c:showCatName val="0"/>
          <c:showSerName val="0"/>
          <c:showPercent val="0"/>
          <c:showBubbleSize val="0"/>
        </c:dLbls>
        <c:gapWidth val="100"/>
        <c:axId val="434738848"/>
        <c:axId val="434739408"/>
      </c:barChart>
      <c:catAx>
        <c:axId val="434738848"/>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739408"/>
        <c:crosses val="autoZero"/>
        <c:auto val="1"/>
        <c:lblAlgn val="ctr"/>
        <c:lblOffset val="100"/>
        <c:noMultiLvlLbl val="0"/>
        <c:extLst>
          <c:ext xmlns:c15="http://schemas.microsoft.com/office/drawing/2012/chart" uri="{F40574EE-89B7-4290-83BB-5DA773EAF853}">
            <c15:numFmt c:formatCode="General" c:sourceLinked="1"/>
          </c:ext>
        </c:extLst>
      </c:catAx>
      <c:valAx>
        <c:axId val="434739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万元</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738848"/>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[年糕-淘宝行业数据分析报告.xlsx]PivotChartTable7</c15:name>
        <c15:fmtId val="4"/>
      </c15:pivotSource>
      <c15:pivotOptions>
        <c15:dropZoneFilter val="1"/>
        <c15:dropZoneCategories val="1"/>
        <c15:dropZonesVisible val="1"/>
      </c15: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品牌分析销售量</a:t>
            </a:r>
            <a:r>
              <a:rPr lang="en-US" altLang="zh-CN" sz="1400" b="1" i="0" u="none" strike="noStrike" baseline="0">
                <a:effectLst/>
              </a:rPr>
              <a:t>top20</a:t>
            </a:r>
            <a:endParaRPr lang="zh-CN" altLang="en-US" sz="14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汇总</c:v>
          </c:tx>
          <c:spPr>
            <a:solidFill>
              <a:schemeClr val="accent4"/>
            </a:solidFill>
            <a:ln w="19050" cap="flat" cmpd="sng" algn="ctr">
              <a:solidFill>
                <a:schemeClr val="lt1"/>
              </a:solidFill>
              <a:prstDash val="solid"/>
              <a:miter lim="800000"/>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0"/>
              <c:pt idx="0">
                <c:v>卖家未填</c:v>
              </c:pt>
              <c:pt idx="1">
                <c:v>柏兰</c:v>
              </c:pt>
              <c:pt idx="2">
                <c:v>大同江</c:v>
              </c:pt>
              <c:pt idx="3">
                <c:v>松鹤</c:v>
              </c:pt>
              <c:pt idx="4">
                <c:v>绿辰</c:v>
              </c:pt>
              <c:pt idx="5">
                <c:v>other/其他</c:v>
              </c:pt>
              <c:pt idx="6">
                <c:v>唐人基</c:v>
              </c:pt>
              <c:pt idx="7">
                <c:v>御之味</c:v>
              </c:pt>
              <c:pt idx="8">
                <c:v>一康</c:v>
              </c:pt>
              <c:pt idx="9">
                <c:v>新娘子</c:v>
              </c:pt>
              <c:pt idx="10">
                <c:v>祥容</c:v>
              </c:pt>
              <c:pt idx="11">
                <c:v>如意</c:v>
              </c:pt>
              <c:pt idx="12">
                <c:v>小苏州</c:v>
              </c:pt>
              <c:pt idx="13">
                <c:v>北御粮仓</c:v>
              </c:pt>
              <c:pt idx="14">
                <c:v>壹虎堂</c:v>
              </c:pt>
              <c:pt idx="15">
                <c:v>COOKING LIFE/煮食生活</c:v>
              </c:pt>
              <c:pt idx="16">
                <c:v>一只鼎</c:v>
              </c:pt>
              <c:pt idx="17">
                <c:v>禧运年</c:v>
              </c:pt>
              <c:pt idx="18">
                <c:v>锦马</c:v>
              </c:pt>
              <c:pt idx="19">
                <c:v>金时子</c:v>
              </c:pt>
            </c:strLit>
          </c:cat>
          <c:val>
            <c:numLit>
              <c:formatCode>General</c:formatCode>
              <c:ptCount val="20"/>
              <c:pt idx="0">
                <c:v>2758928.6399999997</c:v>
              </c:pt>
              <c:pt idx="1">
                <c:v>485489.69999999995</c:v>
              </c:pt>
              <c:pt idx="2">
                <c:v>466924.81000000017</c:v>
              </c:pt>
              <c:pt idx="3">
                <c:v>317921.95999999996</c:v>
              </c:pt>
              <c:pt idx="4">
                <c:v>284713.77000000014</c:v>
              </c:pt>
              <c:pt idx="5">
                <c:v>272616.03000000003</c:v>
              </c:pt>
              <c:pt idx="6">
                <c:v>205760.56000000003</c:v>
              </c:pt>
              <c:pt idx="7">
                <c:v>131660.01999999996</c:v>
              </c:pt>
              <c:pt idx="8">
                <c:v>100617.79999999999</c:v>
              </c:pt>
              <c:pt idx="9">
                <c:v>96062.530000000013</c:v>
              </c:pt>
              <c:pt idx="10">
                <c:v>89262.770000000019</c:v>
              </c:pt>
              <c:pt idx="11">
                <c:v>66776.400000000009</c:v>
              </c:pt>
              <c:pt idx="12">
                <c:v>63478.2</c:v>
              </c:pt>
              <c:pt idx="13">
                <c:v>34665.200000000004</c:v>
              </c:pt>
              <c:pt idx="14">
                <c:v>32579.040000000001</c:v>
              </c:pt>
              <c:pt idx="15">
                <c:v>28971.300000000003</c:v>
              </c:pt>
              <c:pt idx="16">
                <c:v>24041</c:v>
              </c:pt>
              <c:pt idx="17">
                <c:v>18242.5</c:v>
              </c:pt>
              <c:pt idx="18">
                <c:v>17510</c:v>
              </c:pt>
              <c:pt idx="19">
                <c:v>11903.02</c:v>
              </c:pt>
            </c:numLit>
          </c:val>
        </c:ser>
        <c:dLbls>
          <c:showLegendKey val="0"/>
          <c:showVal val="0"/>
          <c:showCatName val="0"/>
          <c:showSerName val="0"/>
          <c:showPercent val="0"/>
          <c:showBubbleSize val="0"/>
        </c:dLbls>
        <c:gapWidth val="50"/>
        <c:axId val="335969264"/>
        <c:axId val="335969824"/>
      </c:barChart>
      <c:catAx>
        <c:axId val="33596926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35969824"/>
        <c:crosses val="autoZero"/>
        <c:auto val="1"/>
        <c:lblAlgn val="ctr"/>
        <c:lblOffset val="100"/>
        <c:noMultiLvlLbl val="0"/>
        <c:extLst>
          <c:ext xmlns:c15="http://schemas.microsoft.com/office/drawing/2012/chart" uri="{F40574EE-89B7-4290-83BB-5DA773EAF853}">
            <c15:numFmt c:formatCode="General" c:sourceLinked="1"/>
          </c:ext>
        </c:extLst>
      </c:catAx>
      <c:valAx>
        <c:axId val="33596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万元</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335969264"/>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[年糕-淘宝行业数据分析报告.xlsx]PivotChartTable2</c15:name>
        <c15:fmtId val="8"/>
      </c15:pivotSource>
      <c15:pivotOptions>
        <c15:dropZoneFilter val="1"/>
        <c15:dropZoneCategories val="1"/>
      </c15: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a:t>
            </a:r>
            <a:r>
              <a:rPr lang="zh-CN" altLang="en-US"/>
              <a:t>售</a:t>
            </a:r>
            <a:r>
              <a:rPr lang="zh-CN"/>
              <a:t>量</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tx>
            <c:strRef>
              <c:f>计算价格!$G$1</c:f>
              <c:strCache>
                <c:ptCount val="1"/>
                <c:pt idx="0">
                  <c:v>销量</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计算价格!$E$3:$E$23</c:f>
              <c:numCache>
                <c:formatCode>0.0_ </c:formatCode>
                <c:ptCount val="21"/>
                <c:pt idx="0">
                  <c:v>10</c:v>
                </c:pt>
                <c:pt idx="1">
                  <c:v>114.5</c:v>
                </c:pt>
                <c:pt idx="2">
                  <c:v>219</c:v>
                </c:pt>
                <c:pt idx="3">
                  <c:v>323.5</c:v>
                </c:pt>
                <c:pt idx="4">
                  <c:v>428</c:v>
                </c:pt>
                <c:pt idx="5">
                  <c:v>532.5</c:v>
                </c:pt>
                <c:pt idx="6">
                  <c:v>637</c:v>
                </c:pt>
                <c:pt idx="7">
                  <c:v>741.5</c:v>
                </c:pt>
                <c:pt idx="8">
                  <c:v>846</c:v>
                </c:pt>
                <c:pt idx="9">
                  <c:v>950.5</c:v>
                </c:pt>
                <c:pt idx="10">
                  <c:v>1055</c:v>
                </c:pt>
                <c:pt idx="11">
                  <c:v>1159.5</c:v>
                </c:pt>
                <c:pt idx="12">
                  <c:v>1264</c:v>
                </c:pt>
                <c:pt idx="13">
                  <c:v>1368.5</c:v>
                </c:pt>
                <c:pt idx="14">
                  <c:v>1473</c:v>
                </c:pt>
                <c:pt idx="15">
                  <c:v>1577.5</c:v>
                </c:pt>
                <c:pt idx="16">
                  <c:v>1682</c:v>
                </c:pt>
                <c:pt idx="17">
                  <c:v>1786.5</c:v>
                </c:pt>
                <c:pt idx="18">
                  <c:v>1891</c:v>
                </c:pt>
                <c:pt idx="19">
                  <c:v>1995.5</c:v>
                </c:pt>
                <c:pt idx="20">
                  <c:v>2100</c:v>
                </c:pt>
              </c:numCache>
            </c:numRef>
          </c:cat>
          <c:val>
            <c:numRef>
              <c:f>计算价格!$G$3:$G$23</c:f>
              <c:numCache>
                <c:formatCode>General</c:formatCode>
                <c:ptCount val="21"/>
                <c:pt idx="0">
                  <c:v>381878</c:v>
                </c:pt>
                <c:pt idx="1">
                  <c:v>249236</c:v>
                </c:pt>
                <c:pt idx="2">
                  <c:v>388</c:v>
                </c:pt>
                <c:pt idx="3">
                  <c:v>31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434741088"/>
        <c:axId val="434741648"/>
      </c:areaChart>
      <c:catAx>
        <c:axId val="434741088"/>
        <c:scaling>
          <c:orientation val="minMax"/>
        </c:scaling>
        <c:delete val="0"/>
        <c:axPos val="b"/>
        <c:numFmt formatCode="0.0_ "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741648"/>
        <c:crosses val="autoZero"/>
        <c:auto val="1"/>
        <c:lblAlgn val="ctr"/>
        <c:lblOffset val="100"/>
        <c:noMultiLvlLbl val="0"/>
      </c:catAx>
      <c:valAx>
        <c:axId val="434741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单位:件</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7410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价格分析销售额</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spPr>
            <a:solidFill>
              <a:schemeClr val="accent4"/>
            </a:solidFill>
            <a:ln w="19050" cap="flat" cmpd="sng" algn="ctr">
              <a:solidFill>
                <a:schemeClr val="lt1"/>
              </a:solidFill>
              <a:prstDash val="solid"/>
              <a:miter lim="800000"/>
            </a:ln>
            <a:effectLst/>
          </c:spPr>
          <c:dLbls>
            <c:numFmt formatCode="#,##0.00_);[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计算价格!$E$3:$E$23</c:f>
              <c:numCache>
                <c:formatCode>0.0_ </c:formatCode>
                <c:ptCount val="21"/>
                <c:pt idx="0">
                  <c:v>10</c:v>
                </c:pt>
                <c:pt idx="1">
                  <c:v>114.5</c:v>
                </c:pt>
                <c:pt idx="2">
                  <c:v>219</c:v>
                </c:pt>
                <c:pt idx="3">
                  <c:v>323.5</c:v>
                </c:pt>
                <c:pt idx="4">
                  <c:v>428</c:v>
                </c:pt>
                <c:pt idx="5">
                  <c:v>532.5</c:v>
                </c:pt>
                <c:pt idx="6">
                  <c:v>637</c:v>
                </c:pt>
                <c:pt idx="7">
                  <c:v>741.5</c:v>
                </c:pt>
                <c:pt idx="8">
                  <c:v>846</c:v>
                </c:pt>
                <c:pt idx="9">
                  <c:v>950.5</c:v>
                </c:pt>
                <c:pt idx="10">
                  <c:v>1055</c:v>
                </c:pt>
                <c:pt idx="11">
                  <c:v>1159.5</c:v>
                </c:pt>
                <c:pt idx="12">
                  <c:v>1264</c:v>
                </c:pt>
                <c:pt idx="13">
                  <c:v>1368.5</c:v>
                </c:pt>
                <c:pt idx="14">
                  <c:v>1473</c:v>
                </c:pt>
                <c:pt idx="15">
                  <c:v>1577.5</c:v>
                </c:pt>
                <c:pt idx="16">
                  <c:v>1682</c:v>
                </c:pt>
                <c:pt idx="17">
                  <c:v>1786.5</c:v>
                </c:pt>
                <c:pt idx="18">
                  <c:v>1891</c:v>
                </c:pt>
                <c:pt idx="19">
                  <c:v>1995.5</c:v>
                </c:pt>
                <c:pt idx="20">
                  <c:v>2100</c:v>
                </c:pt>
              </c:numCache>
            </c:numRef>
          </c:cat>
          <c:val>
            <c:numRef>
              <c:f>计算价格!$H$3:$H$23</c:f>
              <c:numCache>
                <c:formatCode>General</c:formatCode>
                <c:ptCount val="21"/>
                <c:pt idx="0">
                  <c:v>2216453.2599999998</c:v>
                </c:pt>
                <c:pt idx="1">
                  <c:v>5466760.0500000035</c:v>
                </c:pt>
                <c:pt idx="2">
                  <c:v>51789.520000000004</c:v>
                </c:pt>
                <c:pt idx="3">
                  <c:v>8554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434743888"/>
        <c:axId val="434744448"/>
      </c:areaChart>
      <c:catAx>
        <c:axId val="434743888"/>
        <c:scaling>
          <c:orientation val="minMax"/>
        </c:scaling>
        <c:delete val="0"/>
        <c:axPos val="b"/>
        <c:numFmt formatCode="0.0_ "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744448"/>
        <c:crosses val="autoZero"/>
        <c:auto val="1"/>
        <c:lblAlgn val="ctr"/>
        <c:lblOffset val="100"/>
        <c:noMultiLvlLbl val="0"/>
      </c:catAx>
      <c:valAx>
        <c:axId val="434744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a:t>
                </a:r>
                <a:r>
                  <a:rPr lang="zh-CN" altLang="en-US"/>
                  <a:t>万</a:t>
                </a:r>
                <a:r>
                  <a:rPr lang="zh-CN"/>
                  <a:t>元</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4743888"/>
        <c:crosses val="autoZero"/>
        <c:crossBetween val="midCat"/>
        <c:dispUnits>
          <c:builtInUnit val="tenThousan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淘宝销售量</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1184909756650792"/>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0~10元</c:v>
                </c:pt>
                <c:pt idx="1">
                  <c:v>10~114.5元</c:v>
                </c:pt>
                <c:pt idx="2">
                  <c:v>114.5~219元</c:v>
                </c:pt>
                <c:pt idx="3">
                  <c:v>219~323.5元</c:v>
                </c:pt>
                <c:pt idx="4">
                  <c:v>323.5~428元</c:v>
                </c:pt>
                <c:pt idx="5">
                  <c:v>428~532.5元</c:v>
                </c:pt>
                <c:pt idx="6">
                  <c:v>532.5~637元</c:v>
                </c:pt>
                <c:pt idx="7">
                  <c:v>637~741.5元</c:v>
                </c:pt>
                <c:pt idx="8">
                  <c:v>741.5~846元</c:v>
                </c:pt>
                <c:pt idx="9">
                  <c:v>846~950.5元</c:v>
                </c:pt>
                <c:pt idx="10">
                  <c:v>950.5~1055元</c:v>
                </c:pt>
                <c:pt idx="11">
                  <c:v>1055~1159.5元</c:v>
                </c:pt>
                <c:pt idx="12">
                  <c:v>1159.5~1264元</c:v>
                </c:pt>
                <c:pt idx="13">
                  <c:v>1264~1368.5元</c:v>
                </c:pt>
                <c:pt idx="14">
                  <c:v>1368.5~1473元</c:v>
                </c:pt>
                <c:pt idx="15">
                  <c:v>1473~1577.5元</c:v>
                </c:pt>
                <c:pt idx="16">
                  <c:v>1577.5~1682元</c:v>
                </c:pt>
                <c:pt idx="17">
                  <c:v>1682~1786.5元</c:v>
                </c:pt>
                <c:pt idx="18">
                  <c:v>1786.5~1891元</c:v>
                </c:pt>
                <c:pt idx="19">
                  <c:v>1891~1995.5元</c:v>
                </c:pt>
                <c:pt idx="20">
                  <c:v>1995.5~2100元</c:v>
                </c:pt>
              </c:strCache>
            </c:strRef>
          </c:cat>
          <c:val>
            <c:numRef>
              <c:f>计算价格!$G$3:$G$23</c:f>
              <c:numCache>
                <c:formatCode>General</c:formatCode>
                <c:ptCount val="21"/>
                <c:pt idx="0">
                  <c:v>381878</c:v>
                </c:pt>
                <c:pt idx="1">
                  <c:v>249236</c:v>
                </c:pt>
                <c:pt idx="2">
                  <c:v>388</c:v>
                </c:pt>
                <c:pt idx="3">
                  <c:v>31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淘宝销售额</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0567625806033505"/>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0~10元</c:v>
                </c:pt>
                <c:pt idx="1">
                  <c:v>10~114.5元</c:v>
                </c:pt>
                <c:pt idx="2">
                  <c:v>114.5~219元</c:v>
                </c:pt>
                <c:pt idx="3">
                  <c:v>219~323.5元</c:v>
                </c:pt>
                <c:pt idx="4">
                  <c:v>323.5~428元</c:v>
                </c:pt>
                <c:pt idx="5">
                  <c:v>428~532.5元</c:v>
                </c:pt>
                <c:pt idx="6">
                  <c:v>532.5~637元</c:v>
                </c:pt>
                <c:pt idx="7">
                  <c:v>637~741.5元</c:v>
                </c:pt>
                <c:pt idx="8">
                  <c:v>741.5~846元</c:v>
                </c:pt>
                <c:pt idx="9">
                  <c:v>846~950.5元</c:v>
                </c:pt>
                <c:pt idx="10">
                  <c:v>950.5~1055元</c:v>
                </c:pt>
                <c:pt idx="11">
                  <c:v>1055~1159.5元</c:v>
                </c:pt>
                <c:pt idx="12">
                  <c:v>1159.5~1264元</c:v>
                </c:pt>
                <c:pt idx="13">
                  <c:v>1264~1368.5元</c:v>
                </c:pt>
                <c:pt idx="14">
                  <c:v>1368.5~1473元</c:v>
                </c:pt>
                <c:pt idx="15">
                  <c:v>1473~1577.5元</c:v>
                </c:pt>
                <c:pt idx="16">
                  <c:v>1577.5~1682元</c:v>
                </c:pt>
                <c:pt idx="17">
                  <c:v>1682~1786.5元</c:v>
                </c:pt>
                <c:pt idx="18">
                  <c:v>1786.5~1891元</c:v>
                </c:pt>
                <c:pt idx="19">
                  <c:v>1891~1995.5元</c:v>
                </c:pt>
                <c:pt idx="20">
                  <c:v>1995.5~2100元</c:v>
                </c:pt>
              </c:strCache>
            </c:strRef>
          </c:cat>
          <c:val>
            <c:numRef>
              <c:f>计算价格!$H$3:$H$23</c:f>
              <c:numCache>
                <c:formatCode>General</c:formatCode>
                <c:ptCount val="21"/>
                <c:pt idx="0">
                  <c:v>2216453.2599999998</c:v>
                </c:pt>
                <c:pt idx="1">
                  <c:v>5466760.0500000035</c:v>
                </c:pt>
                <c:pt idx="2">
                  <c:v>51789.520000000004</c:v>
                </c:pt>
                <c:pt idx="3">
                  <c:v>8554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平台分析销售量</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4"/>
              <c:pt idx="0">
                <c:v>淘宝</c:v>
              </c:pt>
              <c:pt idx="1">
                <c:v>天猫</c:v>
              </c:pt>
              <c:pt idx="2">
                <c:v>全球购</c:v>
              </c:pt>
              <c:pt idx="3">
                <c:v>天猫超市</c:v>
              </c:pt>
            </c:strLit>
          </c:cat>
          <c:val>
            <c:numLit>
              <c:formatCode>General</c:formatCode>
              <c:ptCount val="4"/>
              <c:pt idx="0">
                <c:v>518218</c:v>
              </c:pt>
              <c:pt idx="1">
                <c:v>88437</c:v>
              </c:pt>
              <c:pt idx="2">
                <c:v>19151</c:v>
              </c:pt>
              <c:pt idx="3">
                <c:v>5727</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[年糕-淘宝行业数据分析报告.xlsx]PivotChartTable17</c15:name>
        <c15:fmtId val="10"/>
      </c15:pivotSource>
      <c15:pivotOptions>
        <c15:dropZoneFilter val="1"/>
        <c15:dropZoneCategories val="1"/>
        <c15:dropZoneSeries val="1"/>
      </c15: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zh-CN" altLang="en-US" sz="1400" b="1">
                <a:solidFill>
                  <a:schemeClr val="tx1"/>
                </a:solidFill>
              </a:rPr>
              <a:t>省份分析销量</a:t>
            </a:r>
            <a:r>
              <a:rPr lang="en-US" altLang="zh-CN" sz="1400" b="1" i="0" u="none" strike="noStrike" baseline="0">
                <a:solidFill>
                  <a:schemeClr val="tx1"/>
                </a:solidFill>
                <a:effectLst/>
              </a:rPr>
              <a:t>top10</a:t>
            </a:r>
            <a:endParaRPr lang="zh-CN" altLang="en-US" sz="1400"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浙江</c:v>
              </c:pt>
              <c:pt idx="1">
                <c:v>上海</c:v>
              </c:pt>
              <c:pt idx="2">
                <c:v>辽宁</c:v>
              </c:pt>
              <c:pt idx="3">
                <c:v>黑龙江</c:v>
              </c:pt>
              <c:pt idx="4">
                <c:v>山东</c:v>
              </c:pt>
              <c:pt idx="5">
                <c:v>江苏</c:v>
              </c:pt>
              <c:pt idx="6">
                <c:v>吉林</c:v>
              </c:pt>
              <c:pt idx="7">
                <c:v>江西</c:v>
              </c:pt>
              <c:pt idx="8">
                <c:v>北京</c:v>
              </c:pt>
              <c:pt idx="9">
                <c:v>云南</c:v>
              </c:pt>
            </c:strLit>
          </c:cat>
          <c:val>
            <c:numLit>
              <c:formatCode>General</c:formatCode>
              <c:ptCount val="10"/>
              <c:pt idx="0">
                <c:v>165644</c:v>
              </c:pt>
              <c:pt idx="1">
                <c:v>97998</c:v>
              </c:pt>
              <c:pt idx="2">
                <c:v>81506</c:v>
              </c:pt>
              <c:pt idx="3">
                <c:v>55094</c:v>
              </c:pt>
              <c:pt idx="4">
                <c:v>53421</c:v>
              </c:pt>
              <c:pt idx="5">
                <c:v>46294</c:v>
              </c:pt>
              <c:pt idx="6">
                <c:v>43204</c:v>
              </c:pt>
              <c:pt idx="7">
                <c:v>16645</c:v>
              </c:pt>
              <c:pt idx="8">
                <c:v>14852</c:v>
              </c:pt>
              <c:pt idx="9">
                <c:v>8092</c:v>
              </c:pt>
            </c:numLit>
          </c:val>
        </c:ser>
        <c:dLbls>
          <c:showLegendKey val="0"/>
          <c:showVal val="0"/>
          <c:showCatName val="0"/>
          <c:showSerName val="0"/>
          <c:showPercent val="0"/>
          <c:showBubbleSize val="0"/>
        </c:dLbls>
        <c:gapWidth val="50"/>
        <c:axId val="450019632"/>
        <c:axId val="450020192"/>
      </c:barChart>
      <c:catAx>
        <c:axId val="45001963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0020192"/>
        <c:crosses val="autoZero"/>
        <c:auto val="1"/>
        <c:lblAlgn val="ctr"/>
        <c:lblOffset val="100"/>
        <c:noMultiLvlLbl val="0"/>
        <c:extLst>
          <c:ext xmlns:c15="http://schemas.microsoft.com/office/drawing/2012/chart" uri="{F40574EE-89B7-4290-83BB-5DA773EAF853}">
            <c15:numFmt c:formatCode="General" c:sourceLinked="1"/>
          </c:ext>
        </c:extLst>
      </c:catAx>
      <c:valAx>
        <c:axId val="450020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件</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001963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[年糕-淘宝行业数据分析报告.xlsx]PivotChartTable18</c15:name>
        <c15:fmtId val="10"/>
      </c15:pivotSource>
      <c15:pivotOptions>
        <c15:dropZoneFilter val="1"/>
        <c15:dropZoneCategories val="1"/>
      </c15: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省份分析销售额</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6"/>
          </a:solidFill>
          <a:ln w="12700" cap="flat" cmpd="sng" algn="ctr">
            <a:solidFill>
              <a:schemeClr val="accent6">
                <a:shade val="50000"/>
              </a:schemeClr>
            </a:solidFill>
            <a:prstDash val="solid"/>
            <a:miter lim="800000"/>
          </a:ln>
          <a:effectLst/>
        </c:spPr>
        <c:marker>
          <c:symbol val="none"/>
        </c:marker>
      </c:pivotFmt>
      <c:pivotFmt>
        <c:idx val="7"/>
        <c:spPr>
          <a:solidFill>
            <a:schemeClr val="accent6"/>
          </a:solidFill>
          <a:ln w="12700" cap="flat" cmpd="sng" algn="ctr">
            <a:solidFill>
              <a:schemeClr val="accent6">
                <a:shade val="50000"/>
              </a:schemeClr>
            </a:solidFill>
            <a:prstDash val="solid"/>
            <a:miter lim="800000"/>
          </a:ln>
          <a:effectLst/>
        </c:spPr>
        <c:marker>
          <c:symbol val="none"/>
        </c:marker>
      </c:pivotFmt>
      <c:pivotFmt>
        <c:idx val="8"/>
        <c:spPr>
          <a:solidFill>
            <a:schemeClr val="accent6"/>
          </a:solidFill>
          <a:ln w="12700" cap="flat" cmpd="sng" algn="ctr">
            <a:solidFill>
              <a:schemeClr val="accent6">
                <a:shade val="50000"/>
              </a:schemeClr>
            </a:solidFill>
            <a:prstDash val="solid"/>
            <a:miter lim="800000"/>
          </a:ln>
          <a:effectLst/>
        </c:spPr>
        <c:marker>
          <c:symbol val="none"/>
        </c:marker>
      </c:pivotFmt>
      <c:pivotFmt>
        <c:idx val="9"/>
        <c:spPr>
          <a:solidFill>
            <a:schemeClr val="accent6"/>
          </a:solidFill>
          <a:ln w="12700" cap="flat" cmpd="sng" algn="ctr">
            <a:solidFill>
              <a:schemeClr val="accent6">
                <a:shade val="50000"/>
              </a:schemeClr>
            </a:solidFill>
            <a:prstDash val="solid"/>
            <a:miter lim="800000"/>
          </a:ln>
          <a:effectLst/>
        </c:spPr>
        <c:marker>
          <c:symbol val="none"/>
        </c:marker>
      </c:pivotFmt>
      <c:pivotFmt>
        <c:idx val="10"/>
        <c:spPr>
          <a:solidFill>
            <a:schemeClr val="accent6"/>
          </a:solidFill>
          <a:ln w="12700" cap="flat" cmpd="sng" algn="ctr">
            <a:solidFill>
              <a:schemeClr val="accent6">
                <a:shade val="50000"/>
              </a:schemeClr>
            </a:solidFill>
            <a:prstDash val="solid"/>
            <a:miter lim="800000"/>
          </a:ln>
          <a:effectLst/>
        </c:spPr>
        <c:marker>
          <c:symbol val="none"/>
        </c:marker>
      </c:pivotFmt>
      <c:pivotFmt>
        <c:idx val="11"/>
        <c:spPr>
          <a:solidFill>
            <a:schemeClr val="accent6"/>
          </a:solidFill>
          <a:ln w="12700" cap="flat" cmpd="sng" algn="ctr">
            <a:solidFill>
              <a:schemeClr val="accent6">
                <a:shade val="50000"/>
              </a:schemeClr>
            </a:solidFill>
            <a:prstDash val="solid"/>
            <a:miter lim="800000"/>
          </a:ln>
          <a:effectLst/>
        </c:spPr>
        <c:marker>
          <c:symbol val="none"/>
        </c:marker>
      </c:pivotFmt>
      <c:pivotFmt>
        <c:idx val="12"/>
        <c:spPr>
          <a:solidFill>
            <a:schemeClr val="accent6"/>
          </a:solidFill>
          <a:ln w="12700" cap="flat" cmpd="sng" algn="ctr">
            <a:solidFill>
              <a:schemeClr val="accent6">
                <a:shade val="50000"/>
              </a:schemeClr>
            </a:solidFill>
            <a:prstDash val="solid"/>
            <a:miter lim="800000"/>
          </a:ln>
          <a:effectLst/>
        </c:spPr>
        <c:marker>
          <c:symbol val="none"/>
        </c:marker>
      </c:pivotFmt>
      <c:pivotFmt>
        <c:idx val="13"/>
        <c:spPr>
          <a:solidFill>
            <a:schemeClr val="accent6"/>
          </a:solidFill>
          <a:ln w="19050" cap="flat" cmpd="sng" algn="ctr">
            <a:solidFill>
              <a:schemeClr val="lt1"/>
            </a:solidFill>
            <a:prstDash val="solid"/>
            <a:miter lim="800000"/>
          </a:ln>
          <a:effectLst/>
        </c:spPr>
        <c:marker>
          <c:symbol val="none"/>
        </c:marker>
        <c:dLbl>
          <c:idx val="0"/>
          <c:numFmt formatCode="#,##0_);[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marker>
          <c:symbol val="none"/>
        </c:marke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6350" cap="flat" cmpd="sng" algn="ctr">
            <a:solidFill>
              <a:schemeClr val="accent6"/>
            </a:solidFill>
            <a:prstDash val="solid"/>
            <a:miter lim="800000"/>
          </a:ln>
          <a:effectLst/>
        </c:spPr>
        <c:marker>
          <c:symbol val="none"/>
        </c:marker>
        <c:dLbl>
          <c:idx val="0"/>
          <c:numFmt formatCode="#,##0.00_);[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汇总</c:v>
          </c:tx>
          <c:spPr>
            <a:solidFill>
              <a:schemeClr val="accent6"/>
            </a:solidFill>
            <a:ln w="19050" cap="flat" cmpd="sng" algn="ctr">
              <a:solidFill>
                <a:schemeClr val="lt1"/>
              </a:solidFill>
              <a:prstDash val="solid"/>
              <a:miter lim="800000"/>
            </a:ln>
            <a:effectLst/>
          </c:spPr>
          <c:invertIfNegative val="0"/>
          <c:dLbls>
            <c:numFmt formatCode="#,##0.0_);[Red]\(#,##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浙江</c:v>
              </c:pt>
              <c:pt idx="1">
                <c:v>北京</c:v>
              </c:pt>
              <c:pt idx="2">
                <c:v>上海</c:v>
              </c:pt>
              <c:pt idx="3">
                <c:v>江苏</c:v>
              </c:pt>
              <c:pt idx="4">
                <c:v>广东</c:v>
              </c:pt>
              <c:pt idx="5">
                <c:v>湖南</c:v>
              </c:pt>
              <c:pt idx="6">
                <c:v>香港</c:v>
              </c:pt>
              <c:pt idx="7">
                <c:v>安徽</c:v>
              </c:pt>
              <c:pt idx="8">
                <c:v>山东</c:v>
              </c:pt>
              <c:pt idx="9">
                <c:v>江西</c:v>
              </c:pt>
            </c:strLit>
          </c:cat>
          <c:val>
            <c:numLit>
              <c:formatCode>General</c:formatCode>
              <c:ptCount val="10"/>
              <c:pt idx="0">
                <c:v>106973267.48999999</c:v>
              </c:pt>
              <c:pt idx="1">
                <c:v>34955904.920000002</c:v>
              </c:pt>
              <c:pt idx="2">
                <c:v>32602810.770000003</c:v>
              </c:pt>
              <c:pt idx="3">
                <c:v>23738789.68</c:v>
              </c:pt>
              <c:pt idx="4">
                <c:v>19760043.160000004</c:v>
              </c:pt>
              <c:pt idx="5">
                <c:v>3419729.1599999997</c:v>
              </c:pt>
              <c:pt idx="6">
                <c:v>3290506.9000000004</c:v>
              </c:pt>
              <c:pt idx="7">
                <c:v>3190838.05</c:v>
              </c:pt>
              <c:pt idx="8">
                <c:v>2125124.5</c:v>
              </c:pt>
              <c:pt idx="9">
                <c:v>1964122.04</c:v>
              </c:pt>
            </c:numLit>
          </c:val>
        </c:ser>
        <c:dLbls>
          <c:showLegendKey val="0"/>
          <c:showVal val="0"/>
          <c:showCatName val="0"/>
          <c:showSerName val="0"/>
          <c:showPercent val="0"/>
          <c:showBubbleSize val="0"/>
        </c:dLbls>
        <c:gapWidth val="50"/>
        <c:axId val="450022432"/>
        <c:axId val="450022992"/>
      </c:barChart>
      <c:catAx>
        <c:axId val="45002243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0022992"/>
        <c:crosses val="autoZero"/>
        <c:auto val="1"/>
        <c:lblAlgn val="ctr"/>
        <c:lblOffset val="100"/>
        <c:noMultiLvlLbl val="0"/>
        <c:extLst/>
      </c:catAx>
      <c:valAx>
        <c:axId val="450022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en-US" sz="1000" b="0" i="0" u="none" strike="noStrike" kern="1200" baseline="0">
                    <a:solidFill>
                      <a:sysClr val="windowText" lastClr="000000">
                        <a:lumMod val="65000"/>
                        <a:lumOff val="35000"/>
                      </a:sysClr>
                    </a:solidFill>
                    <a:latin typeface="+mn-lt"/>
                    <a:ea typeface="+mn-ea"/>
                    <a:cs typeface="+mn-cs"/>
                  </a:defRPr>
                </a:pPr>
                <a:r>
                  <a:rPr lang="zh-CN" altLang="en-US" sz="1000" b="0" i="0" u="none" strike="noStrike" kern="1200" baseline="0">
                    <a:solidFill>
                      <a:sysClr val="windowText" lastClr="000000">
                        <a:lumMod val="65000"/>
                        <a:lumOff val="35000"/>
                      </a:sysClr>
                    </a:solidFill>
                    <a:latin typeface="+mn-lt"/>
                    <a:ea typeface="+mn-ea"/>
                    <a:cs typeface="+mn-cs"/>
                  </a:rPr>
                  <a:t>单位:万元</a:t>
                </a:r>
              </a:p>
            </c:rich>
          </c:tx>
          <c:layout/>
          <c:overlay val="0"/>
          <c:spPr>
            <a:noFill/>
            <a:ln>
              <a:noFill/>
            </a:ln>
            <a:effectLst/>
          </c:spPr>
          <c:txPr>
            <a:bodyPr rot="-5400000" spcFirstLastPara="1" vertOverflow="ellipsis" vert="horz" wrap="square" anchor="ctr" anchorCtr="1"/>
            <a:lstStyle/>
            <a:p>
              <a:pPr algn="ctr" rtl="0">
                <a:defRPr lang="zh-CN" altLang="en-US"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0022432"/>
        <c:crosses val="autoZero"/>
        <c:crossBetween val="between"/>
        <c:dispUnits>
          <c:builtInUnit val="tenThousands"/>
        </c:dispUnits>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extLst/>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城市分析销售额</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4"/>
          </a:solidFill>
          <a:ln w="19050" cap="flat" cmpd="sng" algn="ctr">
            <a:solidFill>
              <a:schemeClr val="lt1"/>
            </a:solidFill>
            <a:prstDash val="solid"/>
            <a:miter lim="800000"/>
          </a:ln>
          <a:effectLst/>
        </c:spPr>
        <c:marker>
          <c:symbol val="none"/>
        </c:marker>
      </c:pivotFmt>
      <c:pivotFmt>
        <c:idx val="9"/>
        <c:spPr>
          <a:solidFill>
            <a:schemeClr val="accent4"/>
          </a:solidFill>
          <a:ln w="19050" cap="flat" cmpd="sng" algn="ctr">
            <a:solidFill>
              <a:schemeClr val="lt1"/>
            </a:solidFill>
            <a:prstDash val="solid"/>
            <a:miter lim="800000"/>
          </a:ln>
          <a:effectLst/>
        </c:spPr>
        <c:marker>
          <c:symbol val="none"/>
        </c:marker>
      </c:pivotFmt>
      <c:pivotFmt>
        <c:idx val="10"/>
        <c:spPr>
          <a:solidFill>
            <a:schemeClr val="accent4"/>
          </a:solidFill>
          <a:ln w="19050" cap="flat" cmpd="sng" algn="ctr">
            <a:solidFill>
              <a:schemeClr val="lt1"/>
            </a:solidFill>
            <a:prstDash val="solid"/>
            <a:miter lim="800000"/>
          </a:ln>
          <a:effectLst/>
        </c:spPr>
        <c:marker>
          <c:symbol val="none"/>
        </c:marker>
      </c:pivotFmt>
      <c:pivotFmt>
        <c:idx val="11"/>
        <c:spPr>
          <a:solidFill>
            <a:schemeClr val="accent4"/>
          </a:solidFill>
          <a:ln w="19050" cap="flat" cmpd="sng" algn="ctr">
            <a:solidFill>
              <a:schemeClr val="lt1"/>
            </a:solidFill>
            <a:prstDash val="solid"/>
            <a:miter lim="800000"/>
          </a:ln>
          <a:effectLst/>
        </c:spPr>
        <c:marker>
          <c:symbol val="none"/>
        </c:marker>
      </c:pivotFmt>
      <c:pivotFmt>
        <c:idx val="12"/>
        <c:spPr>
          <a:solidFill>
            <a:schemeClr val="accent4"/>
          </a:solidFill>
          <a:ln w="19050" cap="flat" cmpd="sng" algn="ctr">
            <a:solidFill>
              <a:schemeClr val="lt1"/>
            </a:solidFill>
            <a:prstDash val="solid"/>
            <a:miter lim="800000"/>
          </a:ln>
          <a:effectLst/>
        </c:spPr>
        <c:marker>
          <c:symbol val="none"/>
        </c:marker>
      </c:pivotFmt>
      <c:pivotFmt>
        <c:idx val="13"/>
        <c:spPr>
          <a:solidFill>
            <a:schemeClr val="accent4"/>
          </a:solidFill>
          <a:ln w="19050" cap="flat" cmpd="sng" algn="ctr">
            <a:solidFill>
              <a:schemeClr val="lt1"/>
            </a:solidFill>
            <a:prstDash val="solid"/>
            <a:miter lim="800000"/>
          </a:ln>
          <a:effectLst/>
        </c:spPr>
        <c:marker>
          <c:symbol val="none"/>
        </c:marker>
      </c:pivotFmt>
      <c:pivotFmt>
        <c:idx val="14"/>
        <c:spPr>
          <a:solidFill>
            <a:schemeClr val="accent4"/>
          </a:solidFill>
          <a:ln w="19050" cap="flat" cmpd="sng" algn="ctr">
            <a:solidFill>
              <a:schemeClr val="lt1"/>
            </a:solidFill>
            <a:prstDash val="solid"/>
            <a:miter lim="800000"/>
          </a:ln>
          <a:effectLst/>
        </c:spPr>
        <c:marker>
          <c:symbol val="none"/>
        </c:marker>
      </c:pivotFmt>
      <c:pivotFmt>
        <c:idx val="15"/>
        <c:spPr>
          <a:solidFill>
            <a:schemeClr val="accent4"/>
          </a:solidFill>
          <a:ln w="19050" cap="flat" cmpd="sng" algn="ctr">
            <a:solidFill>
              <a:schemeClr val="lt1"/>
            </a:solidFill>
            <a:prstDash val="solid"/>
            <a:miter lim="800000"/>
          </a:ln>
          <a:effectLst/>
        </c:spPr>
        <c:marker>
          <c:symbol val="none"/>
        </c:marker>
        <c:dLbl>
          <c:idx val="0"/>
          <c:numFmt formatCode="#,##0_);[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layout/>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上海</c:v>
              </c:pt>
              <c:pt idx="1">
                <c:v>青岛</c:v>
              </c:pt>
              <c:pt idx="2">
                <c:v>丹东</c:v>
              </c:pt>
              <c:pt idx="3">
                <c:v>宁波</c:v>
              </c:pt>
              <c:pt idx="4">
                <c:v>哈尔滨</c:v>
              </c:pt>
              <c:pt idx="5">
                <c:v>嘉兴</c:v>
              </c:pt>
              <c:pt idx="6">
                <c:v>南京</c:v>
              </c:pt>
              <c:pt idx="7">
                <c:v>延边朝鲜族</c:v>
              </c:pt>
              <c:pt idx="8">
                <c:v>杭州</c:v>
              </c:pt>
              <c:pt idx="9">
                <c:v>北京</c:v>
              </c:pt>
            </c:strLit>
          </c:cat>
          <c:val>
            <c:numLit>
              <c:formatCode>General</c:formatCode>
              <c:ptCount val="10"/>
              <c:pt idx="0">
                <c:v>1528172.6800000004</c:v>
              </c:pt>
              <c:pt idx="1">
                <c:v>1030365.6000000003</c:v>
              </c:pt>
              <c:pt idx="2">
                <c:v>873075.20999999961</c:v>
              </c:pt>
              <c:pt idx="3">
                <c:v>852356.84999999986</c:v>
              </c:pt>
              <c:pt idx="4">
                <c:v>403672.12000000005</c:v>
              </c:pt>
              <c:pt idx="5">
                <c:v>258239.90999999995</c:v>
              </c:pt>
              <c:pt idx="6">
                <c:v>242786.12999999998</c:v>
              </c:pt>
              <c:pt idx="7">
                <c:v>162529.71000000002</c:v>
              </c:pt>
              <c:pt idx="8">
                <c:v>160529.04000000007</c:v>
              </c:pt>
              <c:pt idx="9">
                <c:v>160407.32000000007</c:v>
              </c:pt>
            </c:numLit>
          </c:val>
        </c:ser>
        <c:dLbls>
          <c:showLegendKey val="0"/>
          <c:showVal val="0"/>
          <c:showCatName val="0"/>
          <c:showSerName val="0"/>
          <c:showPercent val="0"/>
          <c:showBubbleSize val="0"/>
        </c:dLbls>
        <c:gapWidth val="50"/>
        <c:axId val="450025232"/>
        <c:axId val="450025792"/>
      </c:barChart>
      <c:catAx>
        <c:axId val="45002523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zh-CN" altLang="en-US" sz="900" b="0" i="0" u="none" strike="noStrike" kern="1200" baseline="0">
                <a:solidFill>
                  <a:schemeClr val="tx1">
                    <a:lumMod val="65000"/>
                    <a:lumOff val="35000"/>
                  </a:schemeClr>
                </a:solidFill>
                <a:latin typeface="+mn-lt"/>
                <a:ea typeface="+mn-ea"/>
                <a:cs typeface="+mn-cs"/>
              </a:defRPr>
            </a:pPr>
            <a:endParaRPr lang="zh-CN"/>
          </a:p>
        </c:txPr>
        <c:crossAx val="450025792"/>
        <c:crosses val="autoZero"/>
        <c:auto val="1"/>
        <c:lblAlgn val="ctr"/>
        <c:lblOffset val="100"/>
        <c:noMultiLvlLbl val="0"/>
        <c:extLst>
          <c:ext xmlns:c15="http://schemas.microsoft.com/office/drawing/2012/chart" uri="{F40574EE-89B7-4290-83BB-5DA773EAF853}">
            <c15:numFmt c:formatCode="General" c:sourceLinked="1"/>
          </c:ext>
        </c:extLst>
      </c:catAx>
      <c:valAx>
        <c:axId val="450025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a:t>
                </a:r>
                <a:r>
                  <a:rPr lang="zh-CN" altLang="en-US" sz="1000" b="0" i="0" u="none" strike="noStrike" kern="1200" baseline="0">
                    <a:solidFill>
                      <a:sysClr val="windowText" lastClr="000000">
                        <a:lumMod val="65000"/>
                        <a:lumOff val="35000"/>
                      </a:sysClr>
                    </a:solidFill>
                    <a:latin typeface="+mn-lt"/>
                    <a:ea typeface="+mn-ea"/>
                    <a:cs typeface="+mn-cs"/>
                  </a:rPr>
                  <a:t>万</a:t>
                </a:r>
                <a:r>
                  <a:rPr lang="zh-CN" altLang="zh-CN" sz="1000" b="0" i="0" u="none" strike="noStrike" kern="1200" baseline="0">
                    <a:solidFill>
                      <a:sysClr val="windowText" lastClr="000000">
                        <a:lumMod val="65000"/>
                        <a:lumOff val="35000"/>
                      </a:sysClr>
                    </a:solidFill>
                    <a:latin typeface="+mn-lt"/>
                    <a:ea typeface="+mn-ea"/>
                    <a:cs typeface="+mn-cs"/>
                  </a:rPr>
                  <a:t>元</a:t>
                </a:r>
              </a:p>
            </c:rich>
          </c:tx>
          <c:layout/>
          <c:overlay val="0"/>
          <c:spPr>
            <a:noFill/>
            <a:ln>
              <a:noFill/>
            </a:ln>
            <a:effectLst/>
          </c:spPr>
          <c:txPr>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0025232"/>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[年糕-淘宝行业数据分析报告.xlsx]PivotChartTable21</c15:name>
        <c15:fmtId val="14"/>
      </c15:pivotSource>
      <c15:pivotOptions>
        <c15:dropZoneFilter val="1"/>
        <c15:dropZoneCategories val="1"/>
      </c15: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店铺分析销量</a:t>
            </a:r>
            <a:r>
              <a:rPr lang="en-US" altLang="zh-CN" sz="1400" b="1"/>
              <a:t>top10</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一个葬礼</c:v>
              </c:pt>
              <c:pt idx="1">
                <c:v>qiucanfu11</c:v>
              </c:pt>
              <c:pt idx="2">
                <c:v>红男绿女食品</c:v>
              </c:pt>
              <c:pt idx="3">
                <c:v>精品器材城</c:v>
              </c:pt>
              <c:pt idx="4">
                <c:v>山里人家农副产品</c:v>
              </c:pt>
              <c:pt idx="5">
                <c:v>盛源来食品专营店</c:v>
              </c:pt>
              <c:pt idx="6">
                <c:v>流星专卖！</c:v>
              </c:pt>
              <c:pt idx="7">
                <c:v>丽人养生茶饮馆</c:v>
              </c:pt>
              <c:pt idx="8">
                <c:v>小苏州食品旗舰店</c:v>
              </c:pt>
              <c:pt idx="9">
                <c:v>美宝食品专营店</c:v>
              </c:pt>
            </c:strLit>
          </c:cat>
          <c:val>
            <c:numLit>
              <c:formatCode>General</c:formatCode>
              <c:ptCount val="10"/>
              <c:pt idx="0">
                <c:v>16992</c:v>
              </c:pt>
              <c:pt idx="1">
                <c:v>16628</c:v>
              </c:pt>
              <c:pt idx="2">
                <c:v>15334</c:v>
              </c:pt>
              <c:pt idx="3">
                <c:v>15163</c:v>
              </c:pt>
              <c:pt idx="4">
                <c:v>12965</c:v>
              </c:pt>
              <c:pt idx="5">
                <c:v>9931</c:v>
              </c:pt>
              <c:pt idx="6">
                <c:v>9880</c:v>
              </c:pt>
              <c:pt idx="7">
                <c:v>9829</c:v>
              </c:pt>
              <c:pt idx="8">
                <c:v>8144</c:v>
              </c:pt>
              <c:pt idx="9">
                <c:v>7553</c:v>
              </c:pt>
            </c:numLit>
          </c:val>
        </c:ser>
        <c:dLbls>
          <c:showLegendKey val="0"/>
          <c:showVal val="0"/>
          <c:showCatName val="0"/>
          <c:showSerName val="0"/>
          <c:showPercent val="0"/>
          <c:showBubbleSize val="0"/>
        </c:dLbls>
        <c:gapWidth val="50"/>
        <c:axId val="450028032"/>
        <c:axId val="450028592"/>
      </c:barChart>
      <c:catAx>
        <c:axId val="450028032"/>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0028592"/>
        <c:crosses val="autoZero"/>
        <c:auto val="1"/>
        <c:lblAlgn val="ctr"/>
        <c:lblOffset val="100"/>
        <c:noMultiLvlLbl val="0"/>
        <c:extLst>
          <c:ext xmlns:c15="http://schemas.microsoft.com/office/drawing/2012/chart" uri="{F40574EE-89B7-4290-83BB-5DA773EAF853}">
            <c15:numFmt c:formatCode="General" c:sourceLinked="1"/>
          </c:ext>
        </c:extLst>
      </c:catAx>
      <c:valAx>
        <c:axId val="450028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单位:件</a:t>
                </a:r>
              </a:p>
            </c:rich>
          </c:tx>
          <c:layout>
            <c:manualLayout>
              <c:xMode val="edge"/>
              <c:yMode val="edge"/>
              <c:x val="0.52749392437056475"/>
              <c:y val="0.928042328042328"/>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002803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[年糕-淘宝行业数据分析报告.xlsx]PivotChartTable23</c15:name>
        <c15:fmtId val="4"/>
      </c15:pivotSource>
      <c15:pivotOptions>
        <c15:dropZoneFilter val="1"/>
        <c15:dropZoneCategories val="1"/>
      </c15: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zh-CN" sz="1400" b="1" i="0" baseline="0">
                <a:effectLst/>
              </a:rPr>
              <a:t>店铺分析</a:t>
            </a:r>
            <a:r>
              <a:rPr lang="zh-CN" altLang="en-US" sz="1400" b="1" i="0" baseline="0">
                <a:effectLst/>
              </a:rPr>
              <a:t>销售额</a:t>
            </a:r>
            <a:r>
              <a:rPr lang="en-US" altLang="zh-CN" sz="1400" b="1" i="0" baseline="0">
                <a:effectLst/>
              </a:rPr>
              <a:t>top10</a:t>
            </a:r>
            <a:endParaRPr lang="zh-CN" altLang="zh-CN" sz="1400" b="1">
              <a:effectLst/>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numFmt formatCode="#,##0.00_);[Red]\(#,##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layout/>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v>汇总</c:v>
          </c:tx>
          <c:spPr>
            <a:solidFill>
              <a:schemeClr val="accent6"/>
            </a:solidFill>
            <a:ln>
              <a:noFill/>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精品器材城</c:v>
              </c:pt>
              <c:pt idx="1">
                <c:v>红男绿女食品</c:v>
              </c:pt>
              <c:pt idx="2">
                <c:v>盛源来食品专营店</c:v>
              </c:pt>
              <c:pt idx="3">
                <c:v>丽人养生茶饮馆</c:v>
              </c:pt>
              <c:pt idx="4">
                <c:v>一个葬礼</c:v>
              </c:pt>
              <c:pt idx="5">
                <c:v>美宝食品专营店</c:v>
              </c:pt>
              <c:pt idx="6">
                <c:v>川铭食品专营店</c:v>
              </c:pt>
              <c:pt idx="7">
                <c:v>流星专卖！</c:v>
              </c:pt>
              <c:pt idx="8">
                <c:v>风拂琴埃</c:v>
              </c:pt>
              <c:pt idx="9">
                <c:v>koreanfood</c:v>
              </c:pt>
            </c:strLit>
          </c:cat>
          <c:val>
            <c:numLit>
              <c:formatCode>General</c:formatCode>
              <c:ptCount val="10"/>
              <c:pt idx="0">
                <c:v>384536.3</c:v>
              </c:pt>
              <c:pt idx="1">
                <c:v>375404.45</c:v>
              </c:pt>
              <c:pt idx="2">
                <c:v>253345.8</c:v>
              </c:pt>
              <c:pt idx="3">
                <c:v>251759.30999999997</c:v>
              </c:pt>
              <c:pt idx="4">
                <c:v>219716.82</c:v>
              </c:pt>
              <c:pt idx="5">
                <c:v>154318.22</c:v>
              </c:pt>
              <c:pt idx="6">
                <c:v>140659.22</c:v>
              </c:pt>
              <c:pt idx="7">
                <c:v>125280.70000000001</c:v>
              </c:pt>
              <c:pt idx="8">
                <c:v>108884.4</c:v>
              </c:pt>
              <c:pt idx="9">
                <c:v>103378.90000000001</c:v>
              </c:pt>
            </c:numLit>
          </c:val>
        </c:ser>
        <c:dLbls>
          <c:showLegendKey val="0"/>
          <c:showVal val="0"/>
          <c:showCatName val="0"/>
          <c:showSerName val="0"/>
          <c:showPercent val="0"/>
          <c:showBubbleSize val="0"/>
        </c:dLbls>
        <c:gapWidth val="50"/>
        <c:axId val="450030832"/>
        <c:axId val="459996928"/>
      </c:barChart>
      <c:catAx>
        <c:axId val="450030832"/>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9996928"/>
        <c:crosses val="autoZero"/>
        <c:auto val="1"/>
        <c:lblAlgn val="ctr"/>
        <c:lblOffset val="100"/>
        <c:noMultiLvlLbl val="0"/>
        <c:extLst>
          <c:ext xmlns:c15="http://schemas.microsoft.com/office/drawing/2012/chart" uri="{F40574EE-89B7-4290-83BB-5DA773EAF853}">
            <c15:numFmt c:formatCode="General" c:sourceLinked="1"/>
          </c:ext>
        </c:extLst>
      </c:catAx>
      <c:valAx>
        <c:axId val="459996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万元</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0030832"/>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[年糕-淘宝行业数据分析报告.xlsx]PivotChartTable24</c15:name>
        <c15:fmtId val="4"/>
      </c15:pivotSource>
      <c15:pivotOptions>
        <c15:dropZoneFilter val="1"/>
        <c15:dropZoneCategories val="1"/>
      </c15: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品牌分析销售量</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卖家未填</c:v>
              </c:pt>
              <c:pt idx="1">
                <c:v>大同江</c:v>
              </c:pt>
              <c:pt idx="2">
                <c:v>绿辰</c:v>
              </c:pt>
              <c:pt idx="3">
                <c:v>柏兰</c:v>
              </c:pt>
              <c:pt idx="4">
                <c:v>other/其他</c:v>
              </c:pt>
              <c:pt idx="5">
                <c:v>祥容</c:v>
              </c:pt>
              <c:pt idx="6">
                <c:v>松鹤</c:v>
              </c:pt>
              <c:pt idx="7">
                <c:v>小苏州</c:v>
              </c:pt>
              <c:pt idx="8">
                <c:v>御之味</c:v>
              </c:pt>
              <c:pt idx="9">
                <c:v>一康</c:v>
              </c:pt>
            </c:strLit>
          </c:cat>
          <c:val>
            <c:numLit>
              <c:formatCode>General</c:formatCode>
              <c:ptCount val="10"/>
              <c:pt idx="0">
                <c:v>236609</c:v>
              </c:pt>
              <c:pt idx="1">
                <c:v>35878</c:v>
              </c:pt>
              <c:pt idx="2">
                <c:v>29730</c:v>
              </c:pt>
              <c:pt idx="3">
                <c:v>26177</c:v>
              </c:pt>
              <c:pt idx="4">
                <c:v>25074</c:v>
              </c:pt>
              <c:pt idx="5">
                <c:v>19325</c:v>
              </c:pt>
              <c:pt idx="6">
                <c:v>17202</c:v>
              </c:pt>
              <c:pt idx="7">
                <c:v>11290</c:v>
              </c:pt>
              <c:pt idx="8">
                <c:v>7534</c:v>
              </c:pt>
              <c:pt idx="9">
                <c:v>7120</c:v>
              </c:pt>
            </c:numLit>
          </c:val>
        </c:ser>
        <c:dLbls>
          <c:showLegendKey val="0"/>
          <c:showVal val="0"/>
          <c:showCatName val="0"/>
          <c:showSerName val="0"/>
          <c:showPercent val="0"/>
          <c:showBubbleSize val="0"/>
        </c:dLbls>
        <c:gapWidth val="50"/>
        <c:axId val="459999168"/>
        <c:axId val="459999728"/>
      </c:barChart>
      <c:catAx>
        <c:axId val="45999916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9999728"/>
        <c:crosses val="autoZero"/>
        <c:auto val="1"/>
        <c:lblAlgn val="ctr"/>
        <c:lblOffset val="100"/>
        <c:noMultiLvlLbl val="0"/>
        <c:extLst>
          <c:ext xmlns:c15="http://schemas.microsoft.com/office/drawing/2012/chart" uri="{F40574EE-89B7-4290-83BB-5DA773EAF853}">
            <c15:numFmt c:formatCode="General" c:sourceLinked="1"/>
          </c:ext>
        </c:extLst>
      </c:catAx>
      <c:valAx>
        <c:axId val="4599997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件</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5999916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[年糕-淘宝行业数据分析报告.xlsx]PivotChartTable36</c15:name>
        <c15:fmtId val="8"/>
      </c15:pivotSource>
      <c15:pivotOptions>
        <c15:dropZoneFilter val="1"/>
        <c15:dropZoneCategories val="1"/>
      </c15: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品牌分析销售额</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layout/>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invertIfNegative val="0"/>
          <c:dLbls>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卖家未填</c:v>
              </c:pt>
              <c:pt idx="1">
                <c:v>柏兰</c:v>
              </c:pt>
              <c:pt idx="2">
                <c:v>大同江</c:v>
              </c:pt>
              <c:pt idx="3">
                <c:v>松鹤</c:v>
              </c:pt>
              <c:pt idx="4">
                <c:v>绿辰</c:v>
              </c:pt>
              <c:pt idx="5">
                <c:v>other/其他</c:v>
              </c:pt>
              <c:pt idx="6">
                <c:v>唐人基</c:v>
              </c:pt>
              <c:pt idx="7">
                <c:v>得安奈</c:v>
              </c:pt>
              <c:pt idx="8">
                <c:v>御之味</c:v>
              </c:pt>
              <c:pt idx="9">
                <c:v>海地村（韩国）</c:v>
              </c:pt>
            </c:strLit>
          </c:cat>
          <c:val>
            <c:numLit>
              <c:formatCode>General</c:formatCode>
              <c:ptCount val="10"/>
              <c:pt idx="0">
                <c:v>2758928.6399999997</c:v>
              </c:pt>
              <c:pt idx="1">
                <c:v>485489.69999999995</c:v>
              </c:pt>
              <c:pt idx="2">
                <c:v>466924.81000000017</c:v>
              </c:pt>
              <c:pt idx="3">
                <c:v>317921.95999999996</c:v>
              </c:pt>
              <c:pt idx="4">
                <c:v>284713.77000000014</c:v>
              </c:pt>
              <c:pt idx="5">
                <c:v>272616.03000000003</c:v>
              </c:pt>
              <c:pt idx="6">
                <c:v>205760.56000000003</c:v>
              </c:pt>
              <c:pt idx="7">
                <c:v>181011.19999999998</c:v>
              </c:pt>
              <c:pt idx="8">
                <c:v>131660.01999999996</c:v>
              </c:pt>
              <c:pt idx="9">
                <c:v>105687.4</c:v>
              </c:pt>
            </c:numLit>
          </c:val>
        </c:ser>
        <c:dLbls>
          <c:showLegendKey val="0"/>
          <c:showVal val="0"/>
          <c:showCatName val="0"/>
          <c:showSerName val="0"/>
          <c:showPercent val="0"/>
          <c:showBubbleSize val="0"/>
        </c:dLbls>
        <c:gapWidth val="50"/>
        <c:axId val="460001968"/>
        <c:axId val="460002528"/>
      </c:barChart>
      <c:catAx>
        <c:axId val="46000196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0002528"/>
        <c:crosses val="autoZero"/>
        <c:auto val="1"/>
        <c:lblAlgn val="ctr"/>
        <c:lblOffset val="100"/>
        <c:noMultiLvlLbl val="0"/>
        <c:extLst>
          <c:ext xmlns:c15="http://schemas.microsoft.com/office/drawing/2012/chart" uri="{F40574EE-89B7-4290-83BB-5DA773EAF853}">
            <c15:numFmt c:formatCode="General" c:sourceLinked="1"/>
          </c:ext>
        </c:extLst>
      </c:catAx>
      <c:valAx>
        <c:axId val="460002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万元</a:t>
                </a:r>
                <a:endParaRPr lang="en-US" altLang="zh-CN"/>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0001968"/>
        <c:crosses val="autoZero"/>
        <c:crossBetween val="between"/>
        <c:dispUnits>
          <c:builtInUnit val="tenThousands"/>
        </c:dispUnits>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[年糕-淘宝行业数据分析报告.xlsx]PivotChartTable37</c15:name>
        <c15:fmtId val="10"/>
      </c15:pivotSource>
      <c15:pivotOptions>
        <c15:dropZoneFilter val="1"/>
        <c15:dropZoneCategories val="1"/>
      </c15: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卖家分析销售量</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
        <c:idx val="113"/>
        <c:spPr>
          <a:solidFill>
            <a:schemeClr val="accent1"/>
          </a:solidFill>
          <a:ln>
            <a:noFill/>
          </a:ln>
          <a:effectLst/>
        </c:spPr>
      </c:pivotFmt>
      <c:pivotFmt>
        <c:idx val="114"/>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9"/>
              <c:pt idx="0">
                <c:v>皇冠卖家</c:v>
              </c:pt>
              <c:pt idx="1">
                <c:v>钻级卖家</c:v>
              </c:pt>
              <c:pt idx="2">
                <c:v>金牌卖家</c:v>
              </c:pt>
              <c:pt idx="3">
                <c:v>天猫卖家</c:v>
              </c:pt>
              <c:pt idx="4">
                <c:v>金冠卖家</c:v>
              </c:pt>
              <c:pt idx="5">
                <c:v>心级卖家</c:v>
              </c:pt>
              <c:pt idx="6">
                <c:v>全球购优选商家</c:v>
              </c:pt>
              <c:pt idx="7">
                <c:v>不到心级</c:v>
              </c:pt>
              <c:pt idx="8">
                <c:v>天猫超市</c:v>
              </c:pt>
            </c:strLit>
          </c:cat>
          <c:val>
            <c:numLit>
              <c:formatCode>General</c:formatCode>
              <c:ptCount val="9"/>
              <c:pt idx="0">
                <c:v>168205</c:v>
              </c:pt>
              <c:pt idx="1">
                <c:v>142659</c:v>
              </c:pt>
              <c:pt idx="2">
                <c:v>141337</c:v>
              </c:pt>
              <c:pt idx="3">
                <c:v>88437</c:v>
              </c:pt>
              <c:pt idx="4">
                <c:v>33121</c:v>
              </c:pt>
              <c:pt idx="5">
                <c:v>21742</c:v>
              </c:pt>
              <c:pt idx="6">
                <c:v>19151</c:v>
              </c:pt>
              <c:pt idx="7">
                <c:v>11154</c:v>
              </c:pt>
              <c:pt idx="8">
                <c:v>5727</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[年糕-淘宝行业数据分析报告.xlsx]PivotChartTable40</c15:name>
        <c15:fmtId val="12"/>
      </c15:pivotSource>
      <c15:pivotOptions>
        <c15:dropZoneFilter val="1"/>
        <c15:dropZoneCategories val="1"/>
        <c15:dropZoneSeries val="1"/>
      </c15: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卖家分析销售额</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9"/>
              <c:pt idx="0">
                <c:v>皇冠卖家</c:v>
              </c:pt>
              <c:pt idx="1">
                <c:v>金牌卖家</c:v>
              </c:pt>
              <c:pt idx="2">
                <c:v>天猫卖家</c:v>
              </c:pt>
              <c:pt idx="3">
                <c:v>钻级卖家</c:v>
              </c:pt>
              <c:pt idx="4">
                <c:v>金冠卖家</c:v>
              </c:pt>
              <c:pt idx="5">
                <c:v>全球购优选商家</c:v>
              </c:pt>
              <c:pt idx="6">
                <c:v>心级卖家</c:v>
              </c:pt>
              <c:pt idx="7">
                <c:v>不到心级</c:v>
              </c:pt>
              <c:pt idx="8">
                <c:v>天猫超市</c:v>
              </c:pt>
            </c:strLit>
          </c:cat>
          <c:val>
            <c:numLit>
              <c:formatCode>General</c:formatCode>
              <c:ptCount val="9"/>
              <c:pt idx="0">
                <c:v>2105421.2200000011</c:v>
              </c:pt>
              <c:pt idx="1">
                <c:v>1406456.6400000011</c:v>
              </c:pt>
              <c:pt idx="2">
                <c:v>1384537.0399999996</c:v>
              </c:pt>
              <c:pt idx="3">
                <c:v>1372633.9999999998</c:v>
              </c:pt>
              <c:pt idx="4">
                <c:v>598552.16999999981</c:v>
              </c:pt>
              <c:pt idx="5">
                <c:v>464878.86999999994</c:v>
              </c:pt>
              <c:pt idx="6">
                <c:v>183134.47000000009</c:v>
              </c:pt>
              <c:pt idx="7">
                <c:v>174851.32000000004</c:v>
              </c:pt>
              <c:pt idx="8">
                <c:v>53091.10000000002</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[年糕-淘宝行业数据分析报告.xlsx]PivotChartTable41</c15:name>
        <c15:fmtId val="10"/>
      </c15:pivotSource>
      <c15:pivotOptions>
        <c15:dropZoneFilter val="1"/>
        <c15:dropZoneCategories val="1"/>
        <c15:dropZoneSeries val="1"/>
      </c15: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a:t>
            </a:r>
            <a:r>
              <a:rPr lang="zh-CN" altLang="en-US"/>
              <a:t>售</a:t>
            </a:r>
            <a:r>
              <a:rPr lang="zh-CN"/>
              <a:t>量</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tx>
            <c:strRef>
              <c:f>计算价格!$G$1</c:f>
              <c:strCache>
                <c:ptCount val="1"/>
                <c:pt idx="0">
                  <c:v>销量</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numRef>
              <c:f>计算价格!$E$3:$E$23</c:f>
              <c:numCache>
                <c:formatCode>0.0_ </c:formatCode>
                <c:ptCount val="21"/>
                <c:pt idx="0">
                  <c:v>10</c:v>
                </c:pt>
                <c:pt idx="1">
                  <c:v>114.5</c:v>
                </c:pt>
                <c:pt idx="2">
                  <c:v>219</c:v>
                </c:pt>
                <c:pt idx="3">
                  <c:v>323.5</c:v>
                </c:pt>
                <c:pt idx="4">
                  <c:v>428</c:v>
                </c:pt>
                <c:pt idx="5">
                  <c:v>532.5</c:v>
                </c:pt>
                <c:pt idx="6">
                  <c:v>637</c:v>
                </c:pt>
                <c:pt idx="7">
                  <c:v>741.5</c:v>
                </c:pt>
                <c:pt idx="8">
                  <c:v>846</c:v>
                </c:pt>
                <c:pt idx="9">
                  <c:v>950.5</c:v>
                </c:pt>
                <c:pt idx="10">
                  <c:v>1055</c:v>
                </c:pt>
                <c:pt idx="11">
                  <c:v>1159.5</c:v>
                </c:pt>
                <c:pt idx="12">
                  <c:v>1264</c:v>
                </c:pt>
                <c:pt idx="13">
                  <c:v>1368.5</c:v>
                </c:pt>
                <c:pt idx="14">
                  <c:v>1473</c:v>
                </c:pt>
                <c:pt idx="15">
                  <c:v>1577.5</c:v>
                </c:pt>
                <c:pt idx="16">
                  <c:v>1682</c:v>
                </c:pt>
                <c:pt idx="17">
                  <c:v>1786.5</c:v>
                </c:pt>
                <c:pt idx="18">
                  <c:v>1891</c:v>
                </c:pt>
                <c:pt idx="19">
                  <c:v>1995.5</c:v>
                </c:pt>
                <c:pt idx="20">
                  <c:v>2100</c:v>
                </c:pt>
              </c:numCache>
            </c:numRef>
          </c:cat>
          <c:val>
            <c:numRef>
              <c:f>计算价格!$G$3:$G$23</c:f>
              <c:numCache>
                <c:formatCode>General</c:formatCode>
                <c:ptCount val="21"/>
                <c:pt idx="0">
                  <c:v>381878</c:v>
                </c:pt>
                <c:pt idx="1">
                  <c:v>249236</c:v>
                </c:pt>
                <c:pt idx="2">
                  <c:v>388</c:v>
                </c:pt>
                <c:pt idx="3">
                  <c:v>31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460008128"/>
        <c:axId val="460008688"/>
      </c:areaChart>
      <c:catAx>
        <c:axId val="460008128"/>
        <c:scaling>
          <c:orientation val="minMax"/>
        </c:scaling>
        <c:delete val="0"/>
        <c:axPos val="b"/>
        <c:numFmt formatCode="0_ "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0008688"/>
        <c:crosses val="autoZero"/>
        <c:auto val="1"/>
        <c:lblAlgn val="ctr"/>
        <c:lblOffset val="100"/>
        <c:noMultiLvlLbl val="0"/>
      </c:catAx>
      <c:valAx>
        <c:axId val="460008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单位:件</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000812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淘宝销售量</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1184909756650792"/>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0~10元</c:v>
                </c:pt>
                <c:pt idx="1">
                  <c:v>10~114.5元</c:v>
                </c:pt>
                <c:pt idx="2">
                  <c:v>114.5~219元</c:v>
                </c:pt>
                <c:pt idx="3">
                  <c:v>219~323.5元</c:v>
                </c:pt>
                <c:pt idx="4">
                  <c:v>323.5~428元</c:v>
                </c:pt>
                <c:pt idx="5">
                  <c:v>428~532.5元</c:v>
                </c:pt>
                <c:pt idx="6">
                  <c:v>532.5~637元</c:v>
                </c:pt>
                <c:pt idx="7">
                  <c:v>637~741.5元</c:v>
                </c:pt>
                <c:pt idx="8">
                  <c:v>741.5~846元</c:v>
                </c:pt>
                <c:pt idx="9">
                  <c:v>846~950.5元</c:v>
                </c:pt>
                <c:pt idx="10">
                  <c:v>950.5~1055元</c:v>
                </c:pt>
                <c:pt idx="11">
                  <c:v>1055~1159.5元</c:v>
                </c:pt>
                <c:pt idx="12">
                  <c:v>1159.5~1264元</c:v>
                </c:pt>
                <c:pt idx="13">
                  <c:v>1264~1368.5元</c:v>
                </c:pt>
                <c:pt idx="14">
                  <c:v>1368.5~1473元</c:v>
                </c:pt>
                <c:pt idx="15">
                  <c:v>1473~1577.5元</c:v>
                </c:pt>
                <c:pt idx="16">
                  <c:v>1577.5~1682元</c:v>
                </c:pt>
                <c:pt idx="17">
                  <c:v>1682~1786.5元</c:v>
                </c:pt>
                <c:pt idx="18">
                  <c:v>1786.5~1891元</c:v>
                </c:pt>
                <c:pt idx="19">
                  <c:v>1891~1995.5元</c:v>
                </c:pt>
                <c:pt idx="20">
                  <c:v>1995.5~2100元</c:v>
                </c:pt>
              </c:strCache>
            </c:strRef>
          </c:cat>
          <c:val>
            <c:numRef>
              <c:f>计算价格!$G$3:$G$23</c:f>
              <c:numCache>
                <c:formatCode>General</c:formatCode>
                <c:ptCount val="21"/>
                <c:pt idx="0">
                  <c:v>381878</c:v>
                </c:pt>
                <c:pt idx="1">
                  <c:v>249236</c:v>
                </c:pt>
                <c:pt idx="2">
                  <c:v>388</c:v>
                </c:pt>
                <c:pt idx="3">
                  <c:v>31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sz="2000" b="1">
                <a:solidFill>
                  <a:srgbClr val="00B0F0"/>
                </a:solidFill>
              </a:rPr>
              <a:t>淘宝销售额</a:t>
            </a:r>
            <a:endParaRPr lang="en-US" altLang="zh-CN" sz="2000" b="1">
              <a:solidFill>
                <a:srgbClr val="00B0F0"/>
              </a:solidFill>
            </a:endParaRPr>
          </a:p>
          <a:p>
            <a:pPr>
              <a:defRPr/>
            </a:pPr>
            <a:r>
              <a:rPr lang="zh-CN" altLang="en-US" sz="1400"/>
              <a:t>商品价格分析</a:t>
            </a:r>
            <a:endParaRPr lang="en-US" altLang="zh-CN" sz="1400"/>
          </a:p>
        </c:rich>
      </c:tx>
      <c:layout>
        <c:manualLayout>
          <c:xMode val="edge"/>
          <c:yMode val="edge"/>
          <c:x val="0.30567625806033505"/>
          <c:y val="0.4127580264588138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cat>
            <c:strRef>
              <c:f>计算价格!$D$3:$D$23</c:f>
              <c:strCache>
                <c:ptCount val="21"/>
                <c:pt idx="0">
                  <c:v>0~10元</c:v>
                </c:pt>
                <c:pt idx="1">
                  <c:v>10~114.5元</c:v>
                </c:pt>
                <c:pt idx="2">
                  <c:v>114.5~219元</c:v>
                </c:pt>
                <c:pt idx="3">
                  <c:v>219~323.5元</c:v>
                </c:pt>
                <c:pt idx="4">
                  <c:v>323.5~428元</c:v>
                </c:pt>
                <c:pt idx="5">
                  <c:v>428~532.5元</c:v>
                </c:pt>
                <c:pt idx="6">
                  <c:v>532.5~637元</c:v>
                </c:pt>
                <c:pt idx="7">
                  <c:v>637~741.5元</c:v>
                </c:pt>
                <c:pt idx="8">
                  <c:v>741.5~846元</c:v>
                </c:pt>
                <c:pt idx="9">
                  <c:v>846~950.5元</c:v>
                </c:pt>
                <c:pt idx="10">
                  <c:v>950.5~1055元</c:v>
                </c:pt>
                <c:pt idx="11">
                  <c:v>1055~1159.5元</c:v>
                </c:pt>
                <c:pt idx="12">
                  <c:v>1159.5~1264元</c:v>
                </c:pt>
                <c:pt idx="13">
                  <c:v>1264~1368.5元</c:v>
                </c:pt>
                <c:pt idx="14">
                  <c:v>1368.5~1473元</c:v>
                </c:pt>
                <c:pt idx="15">
                  <c:v>1473~1577.5元</c:v>
                </c:pt>
                <c:pt idx="16">
                  <c:v>1577.5~1682元</c:v>
                </c:pt>
                <c:pt idx="17">
                  <c:v>1682~1786.5元</c:v>
                </c:pt>
                <c:pt idx="18">
                  <c:v>1786.5~1891元</c:v>
                </c:pt>
                <c:pt idx="19">
                  <c:v>1891~1995.5元</c:v>
                </c:pt>
                <c:pt idx="20">
                  <c:v>1995.5~2100元</c:v>
                </c:pt>
              </c:strCache>
            </c:strRef>
          </c:cat>
          <c:val>
            <c:numRef>
              <c:f>计算价格!$H$3:$H$23</c:f>
              <c:numCache>
                <c:formatCode>General</c:formatCode>
                <c:ptCount val="21"/>
                <c:pt idx="0">
                  <c:v>2216453.2599999998</c:v>
                </c:pt>
                <c:pt idx="1">
                  <c:v>5466760.0500000035</c:v>
                </c:pt>
                <c:pt idx="2">
                  <c:v>51789.520000000004</c:v>
                </c:pt>
                <c:pt idx="3">
                  <c:v>8554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lgn="ctr" rtl="0">
            <a:defRPr lang="zh-CN" altLang="en-US"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zh-CN"/>
              <a:t>价格分析销售额</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zh-CN"/>
        </a:p>
      </c:txPr>
    </c:title>
    <c:autoTitleDeleted val="0"/>
    <c:plotArea>
      <c:layout/>
      <c:areaChart>
        <c:grouping val="standard"/>
        <c:varyColors val="0"/>
        <c:ser>
          <c:idx val="0"/>
          <c:order val="0"/>
          <c:spPr>
            <a:solidFill>
              <a:schemeClr val="accent4"/>
            </a:solidFill>
            <a:ln w="19050" cap="flat" cmpd="sng" algn="ctr">
              <a:solidFill>
                <a:schemeClr val="lt1"/>
              </a:solidFill>
              <a:prstDash val="solid"/>
              <a:miter lim="800000"/>
            </a:ln>
            <a:effectLst/>
          </c:spPr>
          <c:cat>
            <c:numRef>
              <c:f>计算价格!$E$3:$E$23</c:f>
              <c:numCache>
                <c:formatCode>0.0_ </c:formatCode>
                <c:ptCount val="21"/>
                <c:pt idx="0">
                  <c:v>10</c:v>
                </c:pt>
                <c:pt idx="1">
                  <c:v>114.5</c:v>
                </c:pt>
                <c:pt idx="2">
                  <c:v>219</c:v>
                </c:pt>
                <c:pt idx="3">
                  <c:v>323.5</c:v>
                </c:pt>
                <c:pt idx="4">
                  <c:v>428</c:v>
                </c:pt>
                <c:pt idx="5">
                  <c:v>532.5</c:v>
                </c:pt>
                <c:pt idx="6">
                  <c:v>637</c:v>
                </c:pt>
                <c:pt idx="7">
                  <c:v>741.5</c:v>
                </c:pt>
                <c:pt idx="8">
                  <c:v>846</c:v>
                </c:pt>
                <c:pt idx="9">
                  <c:v>950.5</c:v>
                </c:pt>
                <c:pt idx="10">
                  <c:v>1055</c:v>
                </c:pt>
                <c:pt idx="11">
                  <c:v>1159.5</c:v>
                </c:pt>
                <c:pt idx="12">
                  <c:v>1264</c:v>
                </c:pt>
                <c:pt idx="13">
                  <c:v>1368.5</c:v>
                </c:pt>
                <c:pt idx="14">
                  <c:v>1473</c:v>
                </c:pt>
                <c:pt idx="15">
                  <c:v>1577.5</c:v>
                </c:pt>
                <c:pt idx="16">
                  <c:v>1682</c:v>
                </c:pt>
                <c:pt idx="17">
                  <c:v>1786.5</c:v>
                </c:pt>
                <c:pt idx="18">
                  <c:v>1891</c:v>
                </c:pt>
                <c:pt idx="19">
                  <c:v>1995.5</c:v>
                </c:pt>
                <c:pt idx="20">
                  <c:v>2100</c:v>
                </c:pt>
              </c:numCache>
            </c:numRef>
          </c:cat>
          <c:val>
            <c:numRef>
              <c:f>计算价格!$H$3:$H$23</c:f>
              <c:numCache>
                <c:formatCode>General</c:formatCode>
                <c:ptCount val="21"/>
                <c:pt idx="0">
                  <c:v>2216453.2599999998</c:v>
                </c:pt>
                <c:pt idx="1">
                  <c:v>5466760.0500000035</c:v>
                </c:pt>
                <c:pt idx="2">
                  <c:v>51789.520000000004</c:v>
                </c:pt>
                <c:pt idx="3">
                  <c:v>8554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axId val="460103520"/>
        <c:axId val="460104080"/>
      </c:areaChart>
      <c:catAx>
        <c:axId val="460103520"/>
        <c:scaling>
          <c:orientation val="minMax"/>
        </c:scaling>
        <c:delete val="0"/>
        <c:axPos val="b"/>
        <c:numFmt formatCode="0_ " sourceLinked="0"/>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0104080"/>
        <c:crosses val="autoZero"/>
        <c:auto val="1"/>
        <c:lblAlgn val="ctr"/>
        <c:lblOffset val="100"/>
        <c:noMultiLvlLbl val="0"/>
      </c:catAx>
      <c:valAx>
        <c:axId val="460104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zh-CN"/>
                  <a:t>单位:</a:t>
                </a:r>
                <a:r>
                  <a:rPr lang="zh-CN" altLang="en-US"/>
                  <a:t>万</a:t>
                </a:r>
                <a:r>
                  <a:rPr lang="zh-CN"/>
                  <a:t>元</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0103520"/>
        <c:crosses val="autoZero"/>
        <c:crossBetween val="midCat"/>
        <c:dispUnits>
          <c:builtInUnit val="tenThousan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t>热销店铺创店时间分析</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计算创店时间!$E$1</c:f>
              <c:strCache>
                <c:ptCount val="1"/>
                <c:pt idx="0">
                  <c:v>店铺数</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numRef>
              <c:f>计算创店时间!$D$3:$D$13</c:f>
              <c:numCache>
                <c:formatCode>General</c:formatCode>
                <c:ptCount val="11"/>
                <c:pt idx="0">
                  <c:v>2004</c:v>
                </c:pt>
                <c:pt idx="1">
                  <c:v>2005</c:v>
                </c:pt>
                <c:pt idx="2">
                  <c:v>2006</c:v>
                </c:pt>
                <c:pt idx="3">
                  <c:v>2007</c:v>
                </c:pt>
                <c:pt idx="4">
                  <c:v>2008</c:v>
                </c:pt>
                <c:pt idx="5">
                  <c:v>2009</c:v>
                </c:pt>
                <c:pt idx="6">
                  <c:v>2010</c:v>
                </c:pt>
                <c:pt idx="7">
                  <c:v>2011</c:v>
                </c:pt>
                <c:pt idx="8">
                  <c:v>2012</c:v>
                </c:pt>
                <c:pt idx="9">
                  <c:v>2013</c:v>
                </c:pt>
                <c:pt idx="10">
                  <c:v>2014</c:v>
                </c:pt>
              </c:numCache>
            </c:numRef>
          </c:cat>
          <c:val>
            <c:numRef>
              <c:f>计算创店时间!$E$3:$E$13</c:f>
              <c:numCache>
                <c:formatCode>General</c:formatCode>
                <c:ptCount val="11"/>
                <c:pt idx="0">
                  <c:v>6</c:v>
                </c:pt>
                <c:pt idx="1">
                  <c:v>20</c:v>
                </c:pt>
                <c:pt idx="2">
                  <c:v>51</c:v>
                </c:pt>
                <c:pt idx="3">
                  <c:v>75</c:v>
                </c:pt>
                <c:pt idx="4">
                  <c:v>118</c:v>
                </c:pt>
                <c:pt idx="5">
                  <c:v>197</c:v>
                </c:pt>
                <c:pt idx="6">
                  <c:v>231</c:v>
                </c:pt>
                <c:pt idx="7">
                  <c:v>245</c:v>
                </c:pt>
                <c:pt idx="8">
                  <c:v>264</c:v>
                </c:pt>
                <c:pt idx="9">
                  <c:v>352</c:v>
                </c:pt>
                <c:pt idx="10">
                  <c:v>372</c:v>
                </c:pt>
              </c:numCache>
            </c:numRef>
          </c:val>
          <c:smooth val="0"/>
        </c:ser>
        <c:dLbls>
          <c:dLblPos val="t"/>
          <c:showLegendKey val="0"/>
          <c:showVal val="1"/>
          <c:showCatName val="0"/>
          <c:showSerName val="0"/>
          <c:showPercent val="0"/>
          <c:showBubbleSize val="0"/>
        </c:dLbls>
        <c:marker val="1"/>
        <c:smooth val="0"/>
        <c:axId val="460106320"/>
        <c:axId val="460106880"/>
      </c:lineChart>
      <c:catAx>
        <c:axId val="46010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0106880"/>
        <c:crosses val="autoZero"/>
        <c:auto val="1"/>
        <c:lblAlgn val="ctr"/>
        <c:lblOffset val="100"/>
        <c:noMultiLvlLbl val="0"/>
      </c:catAx>
      <c:valAx>
        <c:axId val="460106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单位</a:t>
                </a:r>
                <a:r>
                  <a:rPr lang="en-US" altLang="zh-CN"/>
                  <a:t>:</a:t>
                </a:r>
                <a:r>
                  <a:rPr lang="zh-CN" altLang="en-US"/>
                  <a:t>家数</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0106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平台分析销售额</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extLst>
        </c:dLbl>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extLst>
            <c:ext xmlns:c15="http://schemas.microsoft.com/office/drawing/2012/chart" uri="{CE6537A1-D6FC-4f65-9D91-7224C49458BB}">
              <c15:layout/>
            </c:ext>
          </c:extLst>
        </c:dLbl>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s>
    <c:plotArea>
      <c:layout/>
      <c:pieChart>
        <c:varyColors val="1"/>
        <c:ser>
          <c:idx val="0"/>
          <c:order val="0"/>
          <c:tx>
            <c:v>汇总</c:v>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zh-CN"/>
              </a:p>
            </c:txPr>
            <c:showLegendKey val="0"/>
            <c:showVal val="0"/>
            <c:showCatName val="0"/>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15:layout/>
              </c:ext>
            </c:extLst>
          </c:dLbls>
          <c:cat>
            <c:strLit>
              <c:ptCount val="4"/>
              <c:pt idx="0">
                <c:v>淘宝</c:v>
              </c:pt>
              <c:pt idx="1">
                <c:v>天猫</c:v>
              </c:pt>
              <c:pt idx="2">
                <c:v>全球购</c:v>
              </c:pt>
              <c:pt idx="3">
                <c:v>天猫超市</c:v>
              </c:pt>
            </c:strLit>
          </c:cat>
          <c:val>
            <c:numLit>
              <c:formatCode>General</c:formatCode>
              <c:ptCount val="4"/>
              <c:pt idx="0">
                <c:v>5841049.8199999984</c:v>
              </c:pt>
              <c:pt idx="1">
                <c:v>1384537.0399999996</c:v>
              </c:pt>
              <c:pt idx="2">
                <c:v>464878.86999999994</c:v>
              </c:pt>
              <c:pt idx="3">
                <c:v>53091.10000000002</c:v>
              </c:pt>
            </c:numLit>
          </c:val>
        </c:ser>
        <c:dLbls>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[年糕-淘宝行业数据分析报告.xlsx]PivotChartTable1</c15:name>
        <c15:fmtId val="12"/>
      </c15:pivotSource>
      <c15:pivotOptions>
        <c15:dropZoneFilter val="1"/>
        <c15:dropZoneCategories val="1"/>
        <c15:dropZoneSeries val="1"/>
      </c15: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zh-CN" altLang="en-US" sz="1400" b="1"/>
              <a:t>城市分析销售量</a:t>
            </a:r>
            <a:r>
              <a:rPr lang="en-US" altLang="zh-CN" sz="1400" b="1" i="0" u="none" strike="noStrike" baseline="0">
                <a:effectLst/>
              </a:rPr>
              <a:t>top10</a:t>
            </a:r>
            <a:endParaRPr lang="zh-CN" altLang="en-US" sz="1400"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zh-C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4"/>
          </a:solidFill>
          <a:ln w="19050" cap="flat" cmpd="sng" algn="ctr">
            <a:solidFill>
              <a:schemeClr val="lt1"/>
            </a:solidFill>
            <a:prstDash val="solid"/>
            <a:miter lim="800000"/>
          </a:ln>
          <a:effectLst/>
        </c:spPr>
        <c:marker>
          <c:symbol val="none"/>
        </c:marker>
      </c:pivotFmt>
      <c:pivotFmt>
        <c:idx val="9"/>
        <c:spPr>
          <a:solidFill>
            <a:schemeClr val="accent4"/>
          </a:solidFill>
          <a:ln w="19050" cap="flat" cmpd="sng" algn="ctr">
            <a:solidFill>
              <a:schemeClr val="lt1"/>
            </a:solidFill>
            <a:prstDash val="solid"/>
            <a:miter lim="800000"/>
          </a:ln>
          <a:effectLst/>
        </c:spPr>
        <c:marker>
          <c:symbol val="none"/>
        </c:marker>
      </c:pivotFmt>
      <c:pivotFmt>
        <c:idx val="10"/>
        <c:spPr>
          <a:solidFill>
            <a:schemeClr val="accent4"/>
          </a:solidFill>
          <a:ln w="19050" cap="flat" cmpd="sng" algn="ctr">
            <a:solidFill>
              <a:schemeClr val="lt1"/>
            </a:solidFill>
            <a:prstDash val="solid"/>
            <a:miter lim="800000"/>
          </a:ln>
          <a:effectLst/>
        </c:spPr>
        <c:marker>
          <c:symbol val="none"/>
        </c:marker>
      </c:pivotFmt>
      <c:pivotFmt>
        <c:idx val="11"/>
        <c:spPr>
          <a:solidFill>
            <a:schemeClr val="accent4"/>
          </a:solidFill>
          <a:ln w="19050" cap="flat" cmpd="sng" algn="ctr">
            <a:solidFill>
              <a:schemeClr val="lt1"/>
            </a:solidFill>
            <a:prstDash val="solid"/>
            <a:miter lim="800000"/>
          </a:ln>
          <a:effectLst/>
        </c:spPr>
        <c:marker>
          <c:symbol val="none"/>
        </c:marker>
      </c:pivotFmt>
      <c:pivotFmt>
        <c:idx val="12"/>
        <c:spPr>
          <a:solidFill>
            <a:schemeClr val="accent4"/>
          </a:solidFill>
          <a:ln w="19050" cap="flat" cmpd="sng" algn="ctr">
            <a:solidFill>
              <a:schemeClr val="lt1"/>
            </a:solidFill>
            <a:prstDash val="solid"/>
            <a:miter lim="800000"/>
          </a:ln>
          <a:effectLst/>
        </c:spPr>
        <c:marker>
          <c:symbol val="none"/>
        </c:marker>
      </c:pivotFmt>
      <c:pivotFmt>
        <c:idx val="13"/>
        <c:spPr>
          <a:solidFill>
            <a:schemeClr val="accent4"/>
          </a:solidFill>
          <a:ln w="19050" cap="flat" cmpd="sng" algn="ctr">
            <a:solidFill>
              <a:schemeClr val="lt1"/>
            </a:solidFill>
            <a:prstDash val="solid"/>
            <a:miter lim="800000"/>
          </a:ln>
          <a:effectLst/>
        </c:spPr>
        <c:marker>
          <c:symbol val="none"/>
        </c:marker>
      </c:pivotFmt>
      <c:pivotFmt>
        <c:idx val="14"/>
        <c:spPr>
          <a:solidFill>
            <a:schemeClr val="accent4"/>
          </a:solidFill>
          <a:ln w="19050" cap="flat" cmpd="sng" algn="ctr">
            <a:solidFill>
              <a:schemeClr val="lt1"/>
            </a:solidFill>
            <a:prstDash val="solid"/>
            <a:miter lim="800000"/>
          </a:ln>
          <a:effectLst/>
        </c:spPr>
        <c:marker>
          <c:symbol val="none"/>
        </c:marker>
      </c:pivotFmt>
      <c:pivotFmt>
        <c:idx val="15"/>
        <c:spPr>
          <a:solidFill>
            <a:schemeClr val="accent4"/>
          </a:solidFill>
          <a:ln w="19050" cap="flat" cmpd="sng" algn="ctr">
            <a:solidFill>
              <a:schemeClr val="lt1"/>
            </a:solidFill>
            <a:prstDash val="solid"/>
            <a:miter lim="800000"/>
          </a:ln>
          <a:effectLst/>
        </c:spPr>
        <c:marker>
          <c:symbol val="none"/>
        </c:marker>
        <c:dLbl>
          <c:idx val="0"/>
          <c:numFmt formatCode="#,##0_);[Red]\(#,##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w="19050" cap="flat" cmpd="sng" algn="ctr">
            <a:solidFill>
              <a:schemeClr val="lt1"/>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marker>
          <c:symbol val="none"/>
        </c:marker>
        <c:dLbl>
          <c:idx val="0"/>
          <c:numFmt formatCode="#,##0.0_);[Red]\(#,##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6350" cap="flat" cmpd="sng" algn="ctr">
            <a:solidFill>
              <a:schemeClr val="accent2"/>
            </a:solidFill>
            <a:prstDash val="solid"/>
            <a:miter lim="800000"/>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v>汇总</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6350" cap="flat" cmpd="sng" algn="ctr">
              <a:solidFill>
                <a:schemeClr val="accent2"/>
              </a:solidFill>
              <a:prstDash val="solid"/>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上海</c:v>
              </c:pt>
              <c:pt idx="1">
                <c:v>宁波</c:v>
              </c:pt>
              <c:pt idx="2">
                <c:v>丹东</c:v>
              </c:pt>
              <c:pt idx="3">
                <c:v>青岛</c:v>
              </c:pt>
              <c:pt idx="4">
                <c:v>哈尔滨</c:v>
              </c:pt>
              <c:pt idx="5">
                <c:v>南京</c:v>
              </c:pt>
              <c:pt idx="6">
                <c:v>延边朝鲜族</c:v>
              </c:pt>
              <c:pt idx="7">
                <c:v>北京</c:v>
              </c:pt>
              <c:pt idx="8">
                <c:v>嘉兴</c:v>
              </c:pt>
              <c:pt idx="9">
                <c:v>杭州</c:v>
              </c:pt>
            </c:strLit>
          </c:cat>
          <c:val>
            <c:numLit>
              <c:formatCode>General</c:formatCode>
              <c:ptCount val="10"/>
              <c:pt idx="0">
                <c:v>97998</c:v>
              </c:pt>
              <c:pt idx="1">
                <c:v>77097</c:v>
              </c:pt>
              <c:pt idx="2">
                <c:v>60584</c:v>
              </c:pt>
              <c:pt idx="3">
                <c:v>45493</c:v>
              </c:pt>
              <c:pt idx="4">
                <c:v>41959</c:v>
              </c:pt>
              <c:pt idx="5">
                <c:v>20530</c:v>
              </c:pt>
              <c:pt idx="6">
                <c:v>15152</c:v>
              </c:pt>
              <c:pt idx="7">
                <c:v>14852</c:v>
              </c:pt>
              <c:pt idx="8">
                <c:v>10304</c:v>
              </c:pt>
              <c:pt idx="9">
                <c:v>7642</c:v>
              </c:pt>
            </c:numLit>
          </c:val>
        </c:ser>
        <c:dLbls>
          <c:showLegendKey val="0"/>
          <c:showVal val="0"/>
          <c:showCatName val="0"/>
          <c:showSerName val="0"/>
          <c:showPercent val="0"/>
          <c:showBubbleSize val="0"/>
        </c:dLbls>
        <c:gapWidth val="50"/>
        <c:axId val="460110800"/>
        <c:axId val="460111360"/>
      </c:barChart>
      <c:catAx>
        <c:axId val="4601108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zh-CN" altLang="en-US" sz="900" b="0" i="0" u="none" strike="noStrike" kern="1200" baseline="0">
                <a:solidFill>
                  <a:schemeClr val="tx1">
                    <a:lumMod val="65000"/>
                    <a:lumOff val="35000"/>
                  </a:schemeClr>
                </a:solidFill>
                <a:latin typeface="+mn-lt"/>
                <a:ea typeface="+mn-ea"/>
                <a:cs typeface="+mn-cs"/>
              </a:defRPr>
            </a:pPr>
            <a:endParaRPr lang="zh-CN"/>
          </a:p>
        </c:txPr>
        <c:crossAx val="460111360"/>
        <c:crosses val="autoZero"/>
        <c:auto val="1"/>
        <c:lblAlgn val="ctr"/>
        <c:lblOffset val="100"/>
        <c:noMultiLvlLbl val="0"/>
        <c:extLst>
          <c:ext xmlns:c15="http://schemas.microsoft.com/office/drawing/2012/chart" uri="{F40574EE-89B7-4290-83BB-5DA773EAF853}">
            <c15:numFmt c:formatCode="General" c:sourceLinked="1"/>
          </c:ext>
        </c:extLst>
      </c:catAx>
      <c:valAx>
        <c:axId val="460111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r>
                  <a:rPr lang="zh-CN" altLang="zh-CN" sz="1000" b="0" i="0" u="none" strike="noStrike" kern="1200" baseline="0">
                    <a:solidFill>
                      <a:sysClr val="windowText" lastClr="000000">
                        <a:lumMod val="65000"/>
                        <a:lumOff val="35000"/>
                      </a:sysClr>
                    </a:solidFill>
                    <a:latin typeface="+mn-lt"/>
                    <a:ea typeface="+mn-ea"/>
                    <a:cs typeface="+mn-cs"/>
                  </a:rPr>
                  <a:t>单位:</a:t>
                </a:r>
                <a:r>
                  <a:rPr lang="zh-CN" altLang="en-US" sz="1000" b="0" i="0" u="none" strike="noStrike" kern="1200" baseline="0">
                    <a:solidFill>
                      <a:sysClr val="windowText" lastClr="000000">
                        <a:lumMod val="65000"/>
                        <a:lumOff val="35000"/>
                      </a:sysClr>
                    </a:solidFill>
                    <a:latin typeface="+mn-lt"/>
                    <a:ea typeface="+mn-ea"/>
                    <a:cs typeface="+mn-cs"/>
                  </a:rPr>
                  <a:t>件</a:t>
                </a:r>
                <a:endParaRPr lang="zh-CN" altLang="zh-CN" sz="1000" b="0" i="0" u="none" strike="noStrike" kern="1200" baseline="0">
                  <a:solidFill>
                    <a:sysClr val="windowText" lastClr="000000">
                      <a:lumMod val="65000"/>
                      <a:lumOff val="35000"/>
                    </a:sysClr>
                  </a:solidFill>
                  <a:latin typeface="+mn-lt"/>
                  <a:ea typeface="+mn-ea"/>
                  <a:cs typeface="+mn-cs"/>
                </a:endParaRPr>
              </a:p>
            </c:rich>
          </c:tx>
          <c:layout/>
          <c:overlay val="0"/>
          <c:spPr>
            <a:noFill/>
            <a:ln>
              <a:noFill/>
            </a:ln>
            <a:effectLst/>
          </c:spPr>
          <c:txPr>
            <a:bodyPr rot="-5400000" spcFirstLastPara="1" vertOverflow="ellipsis" vert="horz" wrap="square" anchor="ctr" anchorCtr="1"/>
            <a:lstStyle/>
            <a:p>
              <a:pPr algn="ctr" rtl="0">
                <a:defRPr lang="zh-CN" altLang="zh-CN" sz="1000" b="0" i="0" u="none" strike="noStrike" kern="1200" baseline="0">
                  <a:solidFill>
                    <a:sysClr val="windowText" lastClr="000000">
                      <a:lumMod val="65000"/>
                      <a:lumOff val="35000"/>
                    </a:sysClr>
                  </a:solidFill>
                  <a:latin typeface="+mn-lt"/>
                  <a:ea typeface="+mn-ea"/>
                  <a:cs typeface="+mn-cs"/>
                </a:defRPr>
              </a:pPr>
              <a:endParaRPr lang="zh-CN"/>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60110800"/>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extLst>
    <c:ext xmlns:c15="http://schemas.microsoft.com/office/drawing/2012/chart" uri="{723BEF56-08C2-4564-9609-F4CBC75E7E54}">
      <c15:pivotSource>
        <c15:name>[年糕-淘宝行业数据分析报告.xlsx]PivotChartTable4</c15:name>
        <c15:fmtId val="16"/>
      </c15:pivotSource>
      <c15:pivotOptions>
        <c15:dropZoneFilter val="1"/>
        <c15:dropZoneCategories val="1"/>
      </c15: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13" Type="http://schemas.openxmlformats.org/officeDocument/2006/relationships/chart" Target="../charts/chart40.xml"/><Relationship Id="rId3" Type="http://schemas.openxmlformats.org/officeDocument/2006/relationships/chart" Target="../charts/chart30.xml"/><Relationship Id="rId7" Type="http://schemas.openxmlformats.org/officeDocument/2006/relationships/chart" Target="../charts/chart34.xml"/><Relationship Id="rId12" Type="http://schemas.openxmlformats.org/officeDocument/2006/relationships/chart" Target="../charts/chart39.xml"/><Relationship Id="rId17" Type="http://schemas.openxmlformats.org/officeDocument/2006/relationships/chart" Target="../charts/chart44.xml"/><Relationship Id="rId2" Type="http://schemas.openxmlformats.org/officeDocument/2006/relationships/chart" Target="../charts/chart29.xml"/><Relationship Id="rId16" Type="http://schemas.openxmlformats.org/officeDocument/2006/relationships/chart" Target="../charts/chart43.xml"/><Relationship Id="rId1" Type="http://schemas.openxmlformats.org/officeDocument/2006/relationships/chart" Target="../charts/chart28.xml"/><Relationship Id="rId6" Type="http://schemas.openxmlformats.org/officeDocument/2006/relationships/chart" Target="../charts/chart33.xml"/><Relationship Id="rId11" Type="http://schemas.openxmlformats.org/officeDocument/2006/relationships/chart" Target="../charts/chart38.xml"/><Relationship Id="rId5" Type="http://schemas.openxmlformats.org/officeDocument/2006/relationships/chart" Target="../charts/chart32.xml"/><Relationship Id="rId15" Type="http://schemas.openxmlformats.org/officeDocument/2006/relationships/chart" Target="../charts/chart4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 Id="rId14" Type="http://schemas.openxmlformats.org/officeDocument/2006/relationships/chart" Target="../charts/chart41.xml"/></Relationships>
</file>

<file path=xl/drawings/drawing1.xml><?xml version="1.0" encoding="utf-8"?>
<xdr:wsDr xmlns:xdr="http://schemas.openxmlformats.org/drawingml/2006/spreadsheetDrawing" xmlns:a="http://schemas.openxmlformats.org/drawingml/2006/main">
  <xdr:twoCellAnchor>
    <xdr:from>
      <xdr:col>10</xdr:col>
      <xdr:colOff>0</xdr:colOff>
      <xdr:row>2</xdr:row>
      <xdr:rowOff>0</xdr:rowOff>
    </xdr:from>
    <xdr:to>
      <xdr:col>20</xdr:col>
      <xdr:colOff>0</xdr:colOff>
      <xdr:row>22</xdr:row>
      <xdr:rowOff>0</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46</xdr:row>
      <xdr:rowOff>0</xdr:rowOff>
    </xdr:from>
    <xdr:to>
      <xdr:col>10</xdr:col>
      <xdr:colOff>0</xdr:colOff>
      <xdr:row>60</xdr:row>
      <xdr:rowOff>0</xdr:rowOff>
    </xdr:to>
    <xdr:graphicFrame macro="">
      <xdr:nvGraphicFramePr>
        <xdr:cNvPr id="14" name="图表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46</xdr:row>
      <xdr:rowOff>0</xdr:rowOff>
    </xdr:from>
    <xdr:to>
      <xdr:col>20</xdr:col>
      <xdr:colOff>0</xdr:colOff>
      <xdr:row>60</xdr:row>
      <xdr:rowOff>9525</xdr:rowOff>
    </xdr:to>
    <xdr:graphicFrame macro="">
      <xdr:nvGraphicFramePr>
        <xdr:cNvPr id="15" name="图表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60</xdr:row>
      <xdr:rowOff>0</xdr:rowOff>
    </xdr:from>
    <xdr:to>
      <xdr:col>10</xdr:col>
      <xdr:colOff>0</xdr:colOff>
      <xdr:row>74</xdr:row>
      <xdr:rowOff>0</xdr:rowOff>
    </xdr:to>
    <xdr:graphicFrame macro="">
      <xdr:nvGraphicFramePr>
        <xdr:cNvPr id="16" name="图表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60</xdr:row>
      <xdr:rowOff>0</xdr:rowOff>
    </xdr:from>
    <xdr:to>
      <xdr:col>20</xdr:col>
      <xdr:colOff>0</xdr:colOff>
      <xdr:row>74</xdr:row>
      <xdr:rowOff>0</xdr:rowOff>
    </xdr:to>
    <xdr:graphicFrame macro="">
      <xdr:nvGraphicFramePr>
        <xdr:cNvPr id="17" name="图表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97</xdr:row>
      <xdr:rowOff>0</xdr:rowOff>
    </xdr:from>
    <xdr:to>
      <xdr:col>10</xdr:col>
      <xdr:colOff>0</xdr:colOff>
      <xdr:row>118</xdr:row>
      <xdr:rowOff>0</xdr:rowOff>
    </xdr:to>
    <xdr:graphicFrame macro="">
      <xdr:nvGraphicFramePr>
        <xdr:cNvPr id="18" name="图表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0</xdr:colOff>
      <xdr:row>97</xdr:row>
      <xdr:rowOff>0</xdr:rowOff>
    </xdr:from>
    <xdr:to>
      <xdr:col>20</xdr:col>
      <xdr:colOff>0</xdr:colOff>
      <xdr:row>118</xdr:row>
      <xdr:rowOff>0</xdr:rowOff>
    </xdr:to>
    <xdr:graphicFrame macro="">
      <xdr:nvGraphicFramePr>
        <xdr:cNvPr id="19" name="图表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120</xdr:row>
      <xdr:rowOff>0</xdr:rowOff>
    </xdr:from>
    <xdr:to>
      <xdr:col>20</xdr:col>
      <xdr:colOff>0</xdr:colOff>
      <xdr:row>137</xdr:row>
      <xdr:rowOff>0</xdr:rowOff>
    </xdr:to>
    <xdr:graphicFrame macro="">
      <xdr:nvGraphicFramePr>
        <xdr:cNvPr id="22" name="图表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196</xdr:row>
      <xdr:rowOff>0</xdr:rowOff>
    </xdr:from>
    <xdr:to>
      <xdr:col>20</xdr:col>
      <xdr:colOff>0</xdr:colOff>
      <xdr:row>215</xdr:row>
      <xdr:rowOff>0</xdr:rowOff>
    </xdr:to>
    <xdr:graphicFrame macro="">
      <xdr:nvGraphicFramePr>
        <xdr:cNvPr id="25" name="图表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234</xdr:row>
      <xdr:rowOff>0</xdr:rowOff>
    </xdr:from>
    <xdr:to>
      <xdr:col>10</xdr:col>
      <xdr:colOff>0</xdr:colOff>
      <xdr:row>256</xdr:row>
      <xdr:rowOff>0</xdr:rowOff>
    </xdr:to>
    <xdr:graphicFrame macro="">
      <xdr:nvGraphicFramePr>
        <xdr:cNvPr id="24" name="图表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0</xdr:colOff>
      <xdr:row>234</xdr:row>
      <xdr:rowOff>0</xdr:rowOff>
    </xdr:from>
    <xdr:to>
      <xdr:col>20</xdr:col>
      <xdr:colOff>0</xdr:colOff>
      <xdr:row>256</xdr:row>
      <xdr:rowOff>0</xdr:rowOff>
    </xdr:to>
    <xdr:graphicFrame macro="">
      <xdr:nvGraphicFramePr>
        <xdr:cNvPr id="27" name="图表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179</xdr:row>
      <xdr:rowOff>0</xdr:rowOff>
    </xdr:from>
    <xdr:to>
      <xdr:col>4</xdr:col>
      <xdr:colOff>0</xdr:colOff>
      <xdr:row>194</xdr:row>
      <xdr:rowOff>0</xdr:rowOff>
    </xdr:to>
    <xdr:graphicFrame macro="">
      <xdr:nvGraphicFramePr>
        <xdr:cNvPr id="30" name="图表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0</xdr:colOff>
      <xdr:row>179</xdr:row>
      <xdr:rowOff>0</xdr:rowOff>
    </xdr:from>
    <xdr:to>
      <xdr:col>8</xdr:col>
      <xdr:colOff>0</xdr:colOff>
      <xdr:row>194</xdr:row>
      <xdr:rowOff>0</xdr:rowOff>
    </xdr:to>
    <xdr:graphicFrame macro="">
      <xdr:nvGraphicFramePr>
        <xdr:cNvPr id="35" name="图表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0</xdr:colOff>
      <xdr:row>179</xdr:row>
      <xdr:rowOff>0</xdr:rowOff>
    </xdr:from>
    <xdr:to>
      <xdr:col>20</xdr:col>
      <xdr:colOff>0</xdr:colOff>
      <xdr:row>194</xdr:row>
      <xdr:rowOff>0</xdr:rowOff>
    </xdr:to>
    <xdr:graphicFrame macro="">
      <xdr:nvGraphicFramePr>
        <xdr:cNvPr id="36" name="图表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1</xdr:colOff>
      <xdr:row>179</xdr:row>
      <xdr:rowOff>1</xdr:rowOff>
    </xdr:from>
    <xdr:to>
      <xdr:col>12</xdr:col>
      <xdr:colOff>1</xdr:colOff>
      <xdr:row>194</xdr:row>
      <xdr:rowOff>1</xdr:rowOff>
    </xdr:to>
    <xdr:graphicFrame macro="">
      <xdr:nvGraphicFramePr>
        <xdr:cNvPr id="28" name="图表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1</xdr:colOff>
      <xdr:row>179</xdr:row>
      <xdr:rowOff>1</xdr:rowOff>
    </xdr:from>
    <xdr:to>
      <xdr:col>16</xdr:col>
      <xdr:colOff>1</xdr:colOff>
      <xdr:row>194</xdr:row>
      <xdr:rowOff>1</xdr:rowOff>
    </xdr:to>
    <xdr:graphicFrame macro="">
      <xdr:nvGraphicFramePr>
        <xdr:cNvPr id="33" name="图表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215</xdr:row>
      <xdr:rowOff>0</xdr:rowOff>
    </xdr:from>
    <xdr:to>
      <xdr:col>20</xdr:col>
      <xdr:colOff>0</xdr:colOff>
      <xdr:row>234</xdr:row>
      <xdr:rowOff>0</xdr:rowOff>
    </xdr:to>
    <xdr:graphicFrame macro="">
      <xdr:nvGraphicFramePr>
        <xdr:cNvPr id="32" name="图表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2</xdr:row>
      <xdr:rowOff>0</xdr:rowOff>
    </xdr:from>
    <xdr:to>
      <xdr:col>10</xdr:col>
      <xdr:colOff>0</xdr:colOff>
      <xdr:row>22</xdr:row>
      <xdr:rowOff>0</xdr:rowOff>
    </xdr:to>
    <xdr:graphicFrame macro="">
      <xdr:nvGraphicFramePr>
        <xdr:cNvPr id="37" name="图表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0</xdr:colOff>
      <xdr:row>24</xdr:row>
      <xdr:rowOff>0</xdr:rowOff>
    </xdr:from>
    <xdr:to>
      <xdr:col>20</xdr:col>
      <xdr:colOff>0</xdr:colOff>
      <xdr:row>44</xdr:row>
      <xdr:rowOff>0</xdr:rowOff>
    </xdr:to>
    <xdr:graphicFrame macro="">
      <xdr:nvGraphicFramePr>
        <xdr:cNvPr id="26" name="图表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24</xdr:row>
      <xdr:rowOff>0</xdr:rowOff>
    </xdr:from>
    <xdr:to>
      <xdr:col>10</xdr:col>
      <xdr:colOff>0</xdr:colOff>
      <xdr:row>44</xdr:row>
      <xdr:rowOff>0</xdr:rowOff>
    </xdr:to>
    <xdr:graphicFrame macro="">
      <xdr:nvGraphicFramePr>
        <xdr:cNvPr id="31" name="图表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76</xdr:row>
      <xdr:rowOff>0</xdr:rowOff>
    </xdr:from>
    <xdr:to>
      <xdr:col>20</xdr:col>
      <xdr:colOff>0</xdr:colOff>
      <xdr:row>97</xdr:row>
      <xdr:rowOff>0</xdr:rowOff>
    </xdr:to>
    <xdr:graphicFrame macro="">
      <xdr:nvGraphicFramePr>
        <xdr:cNvPr id="38" name="图表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156</xdr:row>
      <xdr:rowOff>0</xdr:rowOff>
    </xdr:from>
    <xdr:to>
      <xdr:col>20</xdr:col>
      <xdr:colOff>0</xdr:colOff>
      <xdr:row>177</xdr:row>
      <xdr:rowOff>0</xdr:rowOff>
    </xdr:to>
    <xdr:graphicFrame macro="">
      <xdr:nvGraphicFramePr>
        <xdr:cNvPr id="39" name="图表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137</xdr:row>
      <xdr:rowOff>0</xdr:rowOff>
    </xdr:from>
    <xdr:to>
      <xdr:col>20</xdr:col>
      <xdr:colOff>0</xdr:colOff>
      <xdr:row>154</xdr:row>
      <xdr:rowOff>0</xdr:rowOff>
    </xdr:to>
    <xdr:graphicFrame macro="">
      <xdr:nvGraphicFramePr>
        <xdr:cNvPr id="34" name="图表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19</xdr:col>
          <xdr:colOff>9525</xdr:colOff>
          <xdr:row>14</xdr:row>
          <xdr:rowOff>28575</xdr:rowOff>
        </xdr:from>
        <xdr:to>
          <xdr:col>23</xdr:col>
          <xdr:colOff>9525</xdr:colOff>
          <xdr:row>15</xdr:row>
          <xdr:rowOff>133350</xdr:rowOff>
        </xdr:to>
        <xdr:sp macro="" textlink="">
          <xdr:nvSpPr>
            <xdr:cNvPr id="6145" name="Button 1" hidden="1">
              <a:extLst>
                <a:ext uri="{63B3BB69-23CF-44E3-9099-C40C66FF867C}">
                  <a14:compatExt spid="_x0000_s6145"/>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zh-CN" altLang="en-US" sz="1200" b="0" i="0" u="none" strike="noStrike" baseline="0">
                  <a:solidFill>
                    <a:srgbClr val="000000"/>
                  </a:solidFill>
                  <a:latin typeface="宋体"/>
                  <a:ea typeface="宋体"/>
                </a:rPr>
                <a:t>确定</a:t>
              </a:r>
            </a:p>
          </xdr:txBody>
        </xdr:sp>
        <xdr:clientData fPrintsWithSheet="0"/>
      </xdr:twoCellAnchor>
    </mc:Choice>
    <mc:Fallback/>
  </mc:AlternateContent>
  <xdr:twoCellAnchor>
    <xdr:from>
      <xdr:col>0</xdr:col>
      <xdr:colOff>0</xdr:colOff>
      <xdr:row>1</xdr:row>
      <xdr:rowOff>0</xdr:rowOff>
    </xdr:from>
    <xdr:to>
      <xdr:col>18</xdr:col>
      <xdr:colOff>0</xdr:colOff>
      <xdr:row>20</xdr:row>
      <xdr:rowOff>0</xdr:rowOff>
    </xdr:to>
    <xdr:graphicFrame macro="">
      <xdr:nvGraphicFramePr>
        <xdr:cNvPr id="9" name="图表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20</xdr:row>
      <xdr:rowOff>0</xdr:rowOff>
    </xdr:from>
    <xdr:to>
      <xdr:col>18</xdr:col>
      <xdr:colOff>0</xdr:colOff>
      <xdr:row>39</xdr:row>
      <xdr:rowOff>0</xdr:rowOff>
    </xdr:to>
    <xdr:graphicFrame macro="">
      <xdr:nvGraphicFramePr>
        <xdr:cNvPr id="10" name="图表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39</xdr:row>
      <xdr:rowOff>0</xdr:rowOff>
    </xdr:from>
    <xdr:to>
      <xdr:col>9</xdr:col>
      <xdr:colOff>0</xdr:colOff>
      <xdr:row>61</xdr:row>
      <xdr:rowOff>0</xdr:rowOff>
    </xdr:to>
    <xdr:graphicFrame macro="">
      <xdr:nvGraphicFramePr>
        <xdr:cNvPr id="7" name="图表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39</xdr:row>
      <xdr:rowOff>0</xdr:rowOff>
    </xdr:from>
    <xdr:to>
      <xdr:col>18</xdr:col>
      <xdr:colOff>0</xdr:colOff>
      <xdr:row>61</xdr:row>
      <xdr:rowOff>0</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0</xdr:colOff>
      <xdr:row>1</xdr:row>
      <xdr:rowOff>0</xdr:rowOff>
    </xdr:from>
    <xdr:to>
      <xdr:col>23</xdr:col>
      <xdr:colOff>0</xdr:colOff>
      <xdr:row>9</xdr:row>
      <xdr:rowOff>0</xdr:rowOff>
    </xdr:to>
    <mc:AlternateContent xmlns:mc="http://schemas.openxmlformats.org/markup-compatibility/2006" xmlns:a14="http://schemas.microsoft.com/office/drawing/2010/main">
      <mc:Choice Requires="a14">
        <xdr:graphicFrame macro="">
          <xdr:nvGraphicFramePr>
            <xdr:cNvPr id="11" name="平台 1"/>
            <xdr:cNvGraphicFramePr/>
          </xdr:nvGraphicFramePr>
          <xdr:xfrm>
            <a:off x="0" y="0"/>
            <a:ext cx="0" cy="0"/>
          </xdr:xfrm>
          <a:graphic>
            <a:graphicData uri="http://schemas.microsoft.com/office/drawing/2010/slicer">
              <sle:slicer xmlns:sle="http://schemas.microsoft.com/office/drawing/2010/slicer" name="平台 1"/>
            </a:graphicData>
          </a:graphic>
        </xdr:graphicFrame>
      </mc:Choice>
      <mc:Fallback xmlns="">
        <xdr:sp macro="" textlink="">
          <xdr:nvSpPr>
            <xdr:cNvPr id="0" name=""/>
            <xdr:cNvSpPr>
              <a:spLocks noTextEdit="1"/>
            </xdr:cNvSpPr>
          </xdr:nvSpPr>
          <xdr:spPr>
            <a:xfrm>
              <a:off x="13030200" y="495300"/>
              <a:ext cx="1857375" cy="1514475"/>
            </a:xfrm>
            <a:prstGeom prst="rect">
              <a:avLst/>
            </a:prstGeom>
            <a:solidFill>
              <a:prstClr val="white"/>
            </a:solidFill>
            <a:ln w="1">
              <a:solidFill>
                <a:prstClr val="green"/>
              </a:solidFill>
            </a:ln>
          </xdr:spPr>
          <xdr:txBody>
            <a:bodyPr vertOverflow="clip" horzOverflow="clip"/>
            <a:lstStyle/>
            <a:p>
              <a:r>
                <a:rPr lang="zh-CN" altLang="en-US" sz="1100"/>
                <a:t>此形状表示切片器。Excel 2010 或更高版本中支持切片器。
如果在较早版本的 Excel 中修改了形状，或此工作簿是在 Excel 2003 或更早版本中保存的，则不能使用切片器。</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8</xdr:row>
          <xdr:rowOff>9525</xdr:rowOff>
        </xdr:from>
        <xdr:to>
          <xdr:col>12</xdr:col>
          <xdr:colOff>0</xdr:colOff>
          <xdr:row>9</xdr:row>
          <xdr:rowOff>0</xdr:rowOff>
        </xdr:to>
        <xdr:sp macro="" textlink="">
          <xdr:nvSpPr>
            <xdr:cNvPr id="11266" name="Button 2" descr="计算工作表" hidden="1">
              <a:extLst>
                <a:ext uri="{63B3BB69-23CF-44E3-9099-C40C66FF867C}">
                  <a14:compatExt spid="_x0000_s11266"/>
                </a:ext>
              </a:extLst>
            </xdr:cNvPr>
            <xdr:cNvSpPr/>
          </xdr:nvSpPr>
          <xdr:spPr bwMode="auto">
            <a:xfrm>
              <a:off x="0" y="0"/>
              <a:ext cx="0" cy="0"/>
            </a:xfrm>
            <a:prstGeom prst="rect">
              <a:avLst/>
            </a:prstGeom>
            <a:noFill/>
            <a:ln w="9525">
              <a:miter lim="800000"/>
              <a:headEnd/>
              <a:tailEnd/>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a:ea typeface="宋体"/>
                </a:rPr>
                <a:t>刷新</a:t>
              </a:r>
            </a:p>
          </xdr:txBody>
        </xdr:sp>
        <xdr:clientData fPrintsWithSheet="0"/>
      </xdr:twoCellAnchor>
    </mc:Choice>
    <mc:Fallback/>
  </mc:AlternateContent>
  <xdr:twoCellAnchor editAs="absolute">
    <xdr:from>
      <xdr:col>10</xdr:col>
      <xdr:colOff>0</xdr:colOff>
      <xdr:row>1</xdr:row>
      <xdr:rowOff>0</xdr:rowOff>
    </xdr:from>
    <xdr:to>
      <xdr:col>12</xdr:col>
      <xdr:colOff>0</xdr:colOff>
      <xdr:row>8</xdr:row>
      <xdr:rowOff>0</xdr:rowOff>
    </xdr:to>
    <mc:AlternateContent xmlns:mc="http://schemas.openxmlformats.org/markup-compatibility/2006" xmlns:a14="http://schemas.microsoft.com/office/drawing/2010/main">
      <mc:Choice Requires="a14">
        <xdr:graphicFrame macro="">
          <xdr:nvGraphicFramePr>
            <xdr:cNvPr id="3" name="平台"/>
            <xdr:cNvGraphicFramePr>
              <a:graphicFrameLocks/>
            </xdr:cNvGraphicFramePr>
          </xdr:nvGraphicFramePr>
          <xdr:xfrm>
            <a:off x="0" y="0"/>
            <a:ext cx="0" cy="0"/>
          </xdr:xfrm>
          <a:graphic>
            <a:graphicData uri="http://schemas.microsoft.com/office/drawing/2010/slicer">
              <sle:slicer xmlns:sle="http://schemas.microsoft.com/office/drawing/2010/slicer" name="平台"/>
            </a:graphicData>
          </a:graphic>
        </xdr:graphicFrame>
      </mc:Choice>
      <mc:Fallback xmlns="">
        <xdr:sp macro="" textlink="">
          <xdr:nvSpPr>
            <xdr:cNvPr id="0" name=""/>
            <xdr:cNvSpPr>
              <a:spLocks noTextEdit="1"/>
            </xdr:cNvSpPr>
          </xdr:nvSpPr>
          <xdr:spPr>
            <a:xfrm>
              <a:off x="7229475" y="314325"/>
              <a:ext cx="1371600" cy="1323975"/>
            </a:xfrm>
            <a:prstGeom prst="rect">
              <a:avLst/>
            </a:prstGeom>
            <a:solidFill>
              <a:prstClr val="white"/>
            </a:solidFill>
            <a:ln w="1">
              <a:solidFill>
                <a:prstClr val="green"/>
              </a:solidFill>
            </a:ln>
          </xdr:spPr>
          <xdr:txBody>
            <a:bodyPr vertOverflow="clip" horzOverflow="clip"/>
            <a:lstStyle/>
            <a:p>
              <a:r>
                <a:rPr lang="zh-CN" altLang="en-US" sz="1100"/>
                <a:t>此形状表示切片器。Excel 2010 或更高版本中支持切片器。
如果在较早版本的 Excel 中修改了形状，或此工作簿是在 Excel 2003 或更早版本中保存的，则不能使用切片器。</a:t>
              </a:r>
            </a:p>
          </xdr:txBody>
        </xdr:sp>
      </mc:Fallback>
    </mc:AlternateContent>
    <xdr:clientData/>
  </xdr:twoCellAnchor>
  <xdr:twoCellAnchor editAs="absolute">
    <xdr:from>
      <xdr:col>10</xdr:col>
      <xdr:colOff>0</xdr:colOff>
      <xdr:row>9</xdr:row>
      <xdr:rowOff>19051</xdr:rowOff>
    </xdr:from>
    <xdr:to>
      <xdr:col>16</xdr:col>
      <xdr:colOff>495301</xdr:colOff>
      <xdr:row>14</xdr:row>
      <xdr:rowOff>0</xdr:rowOff>
    </xdr:to>
    <xdr:sp macro="" textlink="">
      <xdr:nvSpPr>
        <xdr:cNvPr id="2" name="文本框 1"/>
        <xdr:cNvSpPr txBox="1"/>
      </xdr:nvSpPr>
      <xdr:spPr>
        <a:xfrm>
          <a:off x="7229475" y="1876426"/>
          <a:ext cx="4610101" cy="1085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0" i="0" u="none" strike="noStrike">
              <a:solidFill>
                <a:srgbClr val="FF0000"/>
              </a:solidFill>
              <a:effectLst/>
              <a:latin typeface="微软雅黑" panose="020B0503020204020204" pitchFamily="34" charset="-122"/>
              <a:ea typeface="微软雅黑" panose="020B0503020204020204" pitchFamily="34" charset="-122"/>
              <a:cs typeface="+mn-cs"/>
            </a:rPr>
            <a:t>[</a:t>
          </a:r>
          <a:r>
            <a:rPr lang="zh-CN" altLang="en-US" sz="1100" b="0" i="0" u="none" strike="noStrike">
              <a:solidFill>
                <a:srgbClr val="FF0000"/>
              </a:solidFill>
              <a:effectLst/>
              <a:latin typeface="微软雅黑" panose="020B0503020204020204" pitchFamily="34" charset="-122"/>
              <a:ea typeface="微软雅黑" panose="020B0503020204020204" pitchFamily="34" charset="-122"/>
              <a:cs typeface="+mn-cs"/>
            </a:rPr>
            <a:t>关键词分析</a:t>
          </a:r>
          <a:r>
            <a:rPr lang="en-US" altLang="zh-CN" sz="1100" b="0" i="0" u="none" strike="noStrike">
              <a:solidFill>
                <a:srgbClr val="FF0000"/>
              </a:solidFill>
              <a:effectLst/>
              <a:latin typeface="微软雅黑" panose="020B0503020204020204" pitchFamily="34" charset="-122"/>
              <a:ea typeface="微软雅黑" panose="020B0503020204020204" pitchFamily="34" charset="-122"/>
              <a:cs typeface="+mn-cs"/>
            </a:rPr>
            <a:t>]</a:t>
          </a:r>
          <a:r>
            <a:rPr lang="zh-CN" altLang="en-US" sz="1100" b="0" i="0" u="none" strike="noStrike">
              <a:solidFill>
                <a:srgbClr val="FF0000"/>
              </a:solidFill>
              <a:effectLst/>
              <a:latin typeface="微软雅黑" panose="020B0503020204020204" pitchFamily="34" charset="-122"/>
              <a:ea typeface="微软雅黑" panose="020B0503020204020204" pitchFamily="34" charset="-122"/>
              <a:cs typeface="+mn-cs"/>
            </a:rPr>
            <a:t>是预留给客户一个可自行查找分析的功能模块</a:t>
          </a:r>
          <a:r>
            <a:rPr lang="zh-CN" altLang="en-US">
              <a:solidFill>
                <a:srgbClr val="FF0000"/>
              </a:solidFill>
              <a:latin typeface="微软雅黑" panose="020B0503020204020204" pitchFamily="34" charset="-122"/>
              <a:ea typeface="微软雅黑" panose="020B0503020204020204" pitchFamily="34" charset="-122"/>
            </a:rPr>
            <a:t> </a:t>
          </a:r>
          <a:endParaRPr lang="en-US" altLang="zh-CN">
            <a:solidFill>
              <a:srgbClr val="FF0000"/>
            </a:solidFill>
            <a:latin typeface="微软雅黑" panose="020B0503020204020204" pitchFamily="34" charset="-122"/>
            <a:ea typeface="微软雅黑" panose="020B0503020204020204" pitchFamily="34" charset="-122"/>
          </a:endParaRPr>
        </a:p>
        <a:p>
          <a:r>
            <a:rPr lang="zh-CN" altLang="en-US" sz="1100" b="1" i="0" u="none" strike="noStrike">
              <a:solidFill>
                <a:schemeClr val="dk1"/>
              </a:solidFill>
              <a:effectLst/>
              <a:latin typeface="微软雅黑" panose="020B0503020204020204" pitchFamily="34" charset="-122"/>
              <a:ea typeface="微软雅黑" panose="020B0503020204020204" pitchFamily="34" charset="-122"/>
              <a:cs typeface="+mn-cs"/>
            </a:rPr>
            <a:t>用法：关键词下方区域填写需要分析的关键词，右侧自动生成数据</a:t>
          </a:r>
          <a:r>
            <a:rPr lang="zh-CN" altLang="en-US">
              <a:latin typeface="微软雅黑" panose="020B0503020204020204" pitchFamily="34" charset="-122"/>
              <a:ea typeface="微软雅黑" panose="020B0503020204020204" pitchFamily="34" charset="-122"/>
            </a:rPr>
            <a:t> </a:t>
          </a:r>
          <a:endParaRPr lang="en-US" altLang="zh-CN">
            <a:latin typeface="微软雅黑" panose="020B0503020204020204" pitchFamily="34" charset="-122"/>
            <a:ea typeface="微软雅黑" panose="020B0503020204020204" pitchFamily="34" charset="-122"/>
          </a:endParaRPr>
        </a:p>
        <a:p>
          <a:r>
            <a:rPr lang="zh-CN" altLang="en-US" sz="1100" b="0" i="0" u="none" strike="noStrike">
              <a:solidFill>
                <a:schemeClr val="dk1"/>
              </a:solidFill>
              <a:effectLst/>
              <a:latin typeface="微软雅黑" panose="020B0503020204020204" pitchFamily="34" charset="-122"/>
              <a:ea typeface="微软雅黑" panose="020B0503020204020204" pitchFamily="34" charset="-122"/>
              <a:cs typeface="+mn-cs"/>
            </a:rPr>
            <a:t>原理：根据关键词自动查找宝贝标题，汇总所有含此关键词的数据</a:t>
          </a:r>
          <a:r>
            <a:rPr lang="zh-CN" altLang="en-US">
              <a:latin typeface="微软雅黑" panose="020B0503020204020204" pitchFamily="34" charset="-122"/>
              <a:ea typeface="微软雅黑" panose="020B0503020204020204" pitchFamily="34" charset="-122"/>
            </a:rPr>
            <a:t> </a:t>
          </a:r>
          <a:endParaRPr lang="en-US" altLang="zh-CN">
            <a:latin typeface="微软雅黑" panose="020B0503020204020204" pitchFamily="34" charset="-122"/>
            <a:ea typeface="微软雅黑" panose="020B0503020204020204" pitchFamily="34" charset="-122"/>
          </a:endParaRPr>
        </a:p>
        <a:p>
          <a:r>
            <a:rPr lang="zh-CN" altLang="en-US" sz="1100" b="0" i="0" u="none" strike="noStrike">
              <a:solidFill>
                <a:schemeClr val="dk1"/>
              </a:solidFill>
              <a:effectLst/>
              <a:latin typeface="微软雅黑" panose="020B0503020204020204" pitchFamily="34" charset="-122"/>
              <a:ea typeface="微软雅黑" panose="020B0503020204020204" pitchFamily="34" charset="-122"/>
              <a:cs typeface="+mn-cs"/>
            </a:rPr>
            <a:t>注释：如果数据不能自动生成，请按 </a:t>
          </a:r>
          <a:r>
            <a:rPr lang="en-US" altLang="zh-CN" sz="1100" b="0" i="0" u="none" strike="noStrike">
              <a:solidFill>
                <a:schemeClr val="dk1"/>
              </a:solidFill>
              <a:effectLst/>
              <a:latin typeface="微软雅黑" panose="020B0503020204020204" pitchFamily="34" charset="-122"/>
              <a:ea typeface="微软雅黑" panose="020B0503020204020204" pitchFamily="34" charset="-122"/>
              <a:cs typeface="+mn-cs"/>
            </a:rPr>
            <a:t>[Shift+F9] </a:t>
          </a:r>
          <a:r>
            <a:rPr lang="zh-CN" altLang="en-US" sz="1100" b="0" i="0" u="none" strike="noStrike">
              <a:solidFill>
                <a:schemeClr val="dk1"/>
              </a:solidFill>
              <a:effectLst/>
              <a:latin typeface="微软雅黑" panose="020B0503020204020204" pitchFamily="34" charset="-122"/>
              <a:ea typeface="微软雅黑" panose="020B0503020204020204" pitchFamily="34" charset="-122"/>
              <a:cs typeface="+mn-cs"/>
            </a:rPr>
            <a:t>或者点击按钮刷新</a:t>
          </a:r>
          <a:endParaRPr lang="en-US" altLang="zh-CN" sz="1100" b="0" i="0" u="none" strike="noStrike">
            <a:solidFill>
              <a:schemeClr val="dk1"/>
            </a:solidFill>
            <a:effectLst/>
            <a:latin typeface="微软雅黑" panose="020B0503020204020204" pitchFamily="34" charset="-122"/>
            <a:ea typeface="微软雅黑" panose="020B0503020204020204" pitchFamily="34" charset="-122"/>
            <a:cs typeface="+mn-cs"/>
          </a:endParaRPr>
        </a:p>
        <a:p>
          <a:endParaRPr lang="zh-CN" altLang="en-US" sz="1100">
            <a:latin typeface="微软雅黑" panose="020B0503020204020204" pitchFamily="34" charset="-122"/>
            <a:ea typeface="微软雅黑" panose="020B0503020204020204" pitchFamily="34"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30</xdr:row>
      <xdr:rowOff>1</xdr:rowOff>
    </xdr:from>
    <xdr:to>
      <xdr:col>5</xdr:col>
      <xdr:colOff>733424</xdr:colOff>
      <xdr:row>47</xdr:row>
      <xdr:rowOff>1</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112</xdr:row>
      <xdr:rowOff>0</xdr:rowOff>
    </xdr:from>
    <xdr:to>
      <xdr:col>5</xdr:col>
      <xdr:colOff>733424</xdr:colOff>
      <xdr:row>126</xdr:row>
      <xdr:rowOff>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126</xdr:row>
      <xdr:rowOff>0</xdr:rowOff>
    </xdr:from>
    <xdr:to>
      <xdr:col>5</xdr:col>
      <xdr:colOff>733424</xdr:colOff>
      <xdr:row>140</xdr:row>
      <xdr:rowOff>9525</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154</xdr:row>
      <xdr:rowOff>0</xdr:rowOff>
    </xdr:from>
    <xdr:to>
      <xdr:col>5</xdr:col>
      <xdr:colOff>733424</xdr:colOff>
      <xdr:row>168</xdr:row>
      <xdr:rowOff>0</xdr:rowOff>
    </xdr:to>
    <xdr:graphicFrame macro="">
      <xdr:nvGraphicFramePr>
        <xdr:cNvPr id="7" name="图表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194</xdr:row>
      <xdr:rowOff>0</xdr:rowOff>
    </xdr:from>
    <xdr:to>
      <xdr:col>5</xdr:col>
      <xdr:colOff>733424</xdr:colOff>
      <xdr:row>215</xdr:row>
      <xdr:rowOff>0</xdr:rowOff>
    </xdr:to>
    <xdr:graphicFrame macro="">
      <xdr:nvGraphicFramePr>
        <xdr:cNvPr id="9" name="图表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215</xdr:row>
      <xdr:rowOff>0</xdr:rowOff>
    </xdr:from>
    <xdr:to>
      <xdr:col>5</xdr:col>
      <xdr:colOff>733424</xdr:colOff>
      <xdr:row>235</xdr:row>
      <xdr:rowOff>0</xdr:rowOff>
    </xdr:to>
    <xdr:graphicFrame macro="">
      <xdr:nvGraphicFramePr>
        <xdr:cNvPr id="10" name="图表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239</xdr:row>
      <xdr:rowOff>0</xdr:rowOff>
    </xdr:from>
    <xdr:to>
      <xdr:col>5</xdr:col>
      <xdr:colOff>733424</xdr:colOff>
      <xdr:row>256</xdr:row>
      <xdr:rowOff>0</xdr:rowOff>
    </xdr:to>
    <xdr:graphicFrame macro="">
      <xdr:nvGraphicFramePr>
        <xdr:cNvPr id="13" name="图表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256</xdr:row>
      <xdr:rowOff>0</xdr:rowOff>
    </xdr:from>
    <xdr:to>
      <xdr:col>5</xdr:col>
      <xdr:colOff>733424</xdr:colOff>
      <xdr:row>273</xdr:row>
      <xdr:rowOff>0</xdr:rowOff>
    </xdr:to>
    <xdr:graphicFrame macro="">
      <xdr:nvGraphicFramePr>
        <xdr:cNvPr id="14" name="图表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68</xdr:row>
      <xdr:rowOff>0</xdr:rowOff>
    </xdr:from>
    <xdr:to>
      <xdr:col>5</xdr:col>
      <xdr:colOff>733424</xdr:colOff>
      <xdr:row>88</xdr:row>
      <xdr:rowOff>0</xdr:rowOff>
    </xdr:to>
    <xdr:graphicFrame macro="">
      <xdr:nvGraphicFramePr>
        <xdr:cNvPr id="23" name="图表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88</xdr:row>
      <xdr:rowOff>0</xdr:rowOff>
    </xdr:from>
    <xdr:to>
      <xdr:col>5</xdr:col>
      <xdr:colOff>733424</xdr:colOff>
      <xdr:row>108</xdr:row>
      <xdr:rowOff>0</xdr:rowOff>
    </xdr:to>
    <xdr:graphicFrame macro="">
      <xdr:nvGraphicFramePr>
        <xdr:cNvPr id="24" name="图表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315</xdr:row>
      <xdr:rowOff>0</xdr:rowOff>
    </xdr:from>
    <xdr:to>
      <xdr:col>5</xdr:col>
      <xdr:colOff>733424</xdr:colOff>
      <xdr:row>334</xdr:row>
      <xdr:rowOff>0</xdr:rowOff>
    </xdr:to>
    <xdr:graphicFrame macro="">
      <xdr:nvGraphicFramePr>
        <xdr:cNvPr id="25" name="图表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353</xdr:row>
      <xdr:rowOff>0</xdr:rowOff>
    </xdr:from>
    <xdr:to>
      <xdr:col>5</xdr:col>
      <xdr:colOff>733424</xdr:colOff>
      <xdr:row>375</xdr:row>
      <xdr:rowOff>0</xdr:rowOff>
    </xdr:to>
    <xdr:graphicFrame macro="">
      <xdr:nvGraphicFramePr>
        <xdr:cNvPr id="26" name="图表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375</xdr:row>
      <xdr:rowOff>0</xdr:rowOff>
    </xdr:from>
    <xdr:to>
      <xdr:col>5</xdr:col>
      <xdr:colOff>733424</xdr:colOff>
      <xdr:row>397</xdr:row>
      <xdr:rowOff>0</xdr:rowOff>
    </xdr:to>
    <xdr:graphicFrame macro="">
      <xdr:nvGraphicFramePr>
        <xdr:cNvPr id="27" name="图表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334</xdr:row>
      <xdr:rowOff>0</xdr:rowOff>
    </xdr:from>
    <xdr:to>
      <xdr:col>5</xdr:col>
      <xdr:colOff>733424</xdr:colOff>
      <xdr:row>353</xdr:row>
      <xdr:rowOff>0</xdr:rowOff>
    </xdr:to>
    <xdr:graphicFrame macro="">
      <xdr:nvGraphicFramePr>
        <xdr:cNvPr id="28" name="图表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172</xdr:row>
      <xdr:rowOff>0</xdr:rowOff>
    </xdr:from>
    <xdr:to>
      <xdr:col>5</xdr:col>
      <xdr:colOff>733424</xdr:colOff>
      <xdr:row>194</xdr:row>
      <xdr:rowOff>0</xdr:rowOff>
    </xdr:to>
    <xdr:graphicFrame macro="">
      <xdr:nvGraphicFramePr>
        <xdr:cNvPr id="21" name="图表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47</xdr:row>
      <xdr:rowOff>1</xdr:rowOff>
    </xdr:from>
    <xdr:to>
      <xdr:col>5</xdr:col>
      <xdr:colOff>733424</xdr:colOff>
      <xdr:row>64</xdr:row>
      <xdr:rowOff>1</xdr:rowOff>
    </xdr:to>
    <xdr:graphicFrame macro="">
      <xdr:nvGraphicFramePr>
        <xdr:cNvPr id="29" name="图表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140</xdr:row>
      <xdr:rowOff>0</xdr:rowOff>
    </xdr:from>
    <xdr:to>
      <xdr:col>5</xdr:col>
      <xdr:colOff>733424</xdr:colOff>
      <xdr:row>154</xdr:row>
      <xdr:rowOff>0</xdr:rowOff>
    </xdr:to>
    <xdr:graphicFrame macro="">
      <xdr:nvGraphicFramePr>
        <xdr:cNvPr id="22" name="图表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dministrator" refreshedDate="42029.648918171297" createdVersion="5" refreshedVersion="5" minRefreshableVersion="3" recordCount="0" supportSubquery="1" supportAdvancedDrill="1">
  <cacheSource type="external" connectionId="2"/>
  <cacheFields count="4">
    <cacheField name="[Rawdata].[平台].[平台]" caption="平台" numFmtId="0" level="1">
      <sharedItems count="4">
        <s v="全球购"/>
        <s v="淘宝"/>
        <s v="天猫"/>
        <s v="天猫超市"/>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dministrator" refreshedDate="42029.648920023152" createdVersion="5" refreshedVersion="5" minRefreshableVersion="3" recordCount="0" supportSubquery="1" supportAdvancedDrill="1">
  <cacheSource type="external" connectionId="2"/>
  <cacheFields count="4">
    <cacheField name="[Rawdata].[属性五].[属性五]" caption="属性五" numFmtId="0" hierarchy="12" level="1">
      <sharedItems count="3">
        <s v="包装"/>
        <s v="卖家未填"/>
        <s v="散装"/>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2" memberValueDatatype="130" unbalanced="0">
      <fieldsUsage count="2">
        <fieldUsage x="-1"/>
        <fieldUsage x="0"/>
      </fieldsUsage>
    </cacheHierarchy>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dministrator" refreshedDate="42029.648920949076" createdVersion="5" refreshedVersion="5" minRefreshableVersion="3" recordCount="0" supportSubquery="1" supportAdvancedDrill="1">
  <cacheSource type="external" connectionId="2"/>
  <cacheFields count="4">
    <cacheField name="[Rawdata].[属性四].[属性四]" caption="属性四" numFmtId="0" hierarchy="11" level="1">
      <sharedItems count="7">
        <s v="12个月"/>
        <s v="1个月"/>
        <s v="1周"/>
        <s v="2周"/>
        <s v="3个月"/>
        <s v="6个月"/>
        <s v="卖家未填"/>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2" memberValueDatatype="130" unbalanced="0">
      <fieldsUsage count="2">
        <fieldUsage x="-1"/>
        <fieldUsage x="0"/>
      </fieldsUsage>
    </cacheHierarchy>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dministrator" refreshedDate="42029.648921759261" createdVersion="5" refreshedVersion="5" minRefreshableVersion="3" recordCount="0" supportSubquery="1" supportAdvancedDrill="1">
  <cacheSource type="external" connectionId="2"/>
  <cacheFields count="4">
    <cacheField name="[Rawdata].[属性三].[属性三]" caption="属性三" numFmtId="0" hierarchy="10" level="1">
      <sharedItems count="6">
        <s v="1人份"/>
        <s v="2人份"/>
        <s v="3人份"/>
        <s v="4人份"/>
        <s v="5人份"/>
        <s v="卖家未填"/>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2" memberValueDatatype="130" unbalanced="0">
      <fieldsUsage count="2">
        <fieldUsage x="-1"/>
        <fieldUsage x="0"/>
      </fieldsUsage>
    </cacheHierarchy>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dministrator" refreshedDate="42029.648922569446" createdVersion="5" refreshedVersion="5" minRefreshableVersion="3" recordCount="0" supportSubquery="1" supportAdvancedDrill="1">
  <cacheSource type="external" connectionId="2"/>
  <cacheFields count="4">
    <cacheField name="[Rawdata].[属性二].[属性二]" caption="属性二" numFmtId="0" hierarchy="9" level="1">
      <sharedItems count="236">
        <s v="100"/>
        <s v="1000"/>
        <s v="10000"/>
        <s v="1020"/>
        <s v="103"/>
        <s v="1040"/>
        <s v="1047"/>
        <s v="1050"/>
        <s v="1057"/>
        <s v="1060"/>
        <s v="1072"/>
        <s v="108"/>
        <s v="1080"/>
        <s v="110"/>
        <s v="1100"/>
        <s v="11000"/>
        <s v="1120"/>
        <s v="11200"/>
        <s v="1130"/>
        <s v="1150"/>
        <s v="1160"/>
        <s v="1170"/>
        <s v="1180"/>
        <s v="120"/>
        <s v="1200"/>
        <s v="12000"/>
        <s v="1210"/>
        <s v="125"/>
        <s v="1250"/>
        <s v="1270"/>
        <s v="130"/>
        <s v="1300"/>
        <s v="1335"/>
        <s v="1350"/>
        <s v="13500"/>
        <s v="140"/>
        <s v="1400"/>
        <s v="1407"/>
        <s v="1420"/>
        <s v="1440"/>
        <s v="1450"/>
        <s v="1470"/>
        <s v="15"/>
        <s v="150"/>
        <s v="1500"/>
        <s v="1510"/>
        <s v="1550"/>
        <s v="1557"/>
        <s v="160"/>
        <s v="1600"/>
        <s v="1608"/>
        <s v="1620"/>
        <s v="1650"/>
        <s v="1660"/>
        <s v="1680"/>
        <s v="170"/>
        <s v="1700"/>
        <s v="1735"/>
        <s v="175"/>
        <s v="1750"/>
        <s v="1770"/>
        <s v="180"/>
        <s v="1800"/>
        <s v="18140"/>
        <s v="183"/>
        <s v="1850"/>
        <s v="186"/>
        <s v="1890"/>
        <s v="190"/>
        <s v="1910"/>
        <s v="192"/>
        <s v="1920"/>
        <s v="20"/>
        <s v="200"/>
        <s v="2000"/>
        <s v="20000"/>
        <s v="2010"/>
        <s v="2020"/>
        <s v="2040"/>
        <s v="205"/>
        <s v="210"/>
        <s v="2100"/>
        <s v="2144"/>
        <s v="2170"/>
        <s v="218"/>
        <s v="220"/>
        <s v="2200"/>
        <s v="225"/>
        <s v="2250"/>
        <s v="227"/>
        <s v="2288"/>
        <s v="230"/>
        <s v="235"/>
        <s v="240"/>
        <s v="2400"/>
        <s v="245"/>
        <s v="2472"/>
        <s v="248"/>
        <s v="2490"/>
        <s v="25"/>
        <s v="250"/>
        <s v="2500"/>
        <s v="252"/>
        <s v="2520"/>
        <s v="2560"/>
        <s v="2590"/>
        <s v="260"/>
        <s v="265"/>
        <s v="268"/>
        <s v="270"/>
        <s v="2712"/>
        <s v="2731"/>
        <s v="2750"/>
        <s v="280"/>
        <s v="2800"/>
        <s v="285"/>
        <s v="286"/>
        <s v="2880"/>
        <s v="290"/>
        <s v="2900"/>
        <s v="2950"/>
        <s v="2980"/>
        <s v="30"/>
        <s v="300"/>
        <s v="3000"/>
        <s v="310"/>
        <s v="3120"/>
        <s v="315"/>
        <s v="320"/>
        <s v="3220"/>
        <s v="330"/>
        <s v="34"/>
        <s v="340"/>
        <s v="346"/>
        <s v="35"/>
        <s v="350"/>
        <s v="3500"/>
        <s v="36"/>
        <s v="360"/>
        <s v="3600"/>
        <s v="370"/>
        <s v="3700"/>
        <s v="3780"/>
        <s v="380"/>
        <s v="3840"/>
        <s v="390"/>
        <s v="3960"/>
        <s v="398"/>
        <s v="4"/>
        <s v="40"/>
        <s v="400"/>
        <s v="4000"/>
        <s v="405"/>
        <s v="406"/>
        <s v="410"/>
        <s v="418"/>
        <s v="420"/>
        <s v="4200"/>
        <s v="421"/>
        <s v="423"/>
        <s v="430"/>
        <s v="440"/>
        <s v="45"/>
        <s v="450"/>
        <s v="4500"/>
        <s v="454"/>
        <s v="4590"/>
        <s v="460"/>
        <s v="465"/>
        <s v="466"/>
        <s v="470"/>
        <s v="475"/>
        <s v="480"/>
        <s v="4800"/>
        <s v="485"/>
        <s v="50"/>
        <s v="500"/>
        <s v="5000"/>
        <s v="510"/>
        <s v="515"/>
        <s v="520"/>
        <s v="530"/>
        <s v="540"/>
        <s v="55"/>
        <s v="550"/>
        <s v="560"/>
        <s v="570"/>
        <s v="580"/>
        <s v="60"/>
        <s v="600"/>
        <s v="6000"/>
        <s v="615"/>
        <s v="620"/>
        <s v="625"/>
        <s v="630"/>
        <s v="635"/>
        <s v="640"/>
        <s v="6400"/>
        <s v="65"/>
        <s v="650"/>
        <s v="660"/>
        <s v="680"/>
        <s v="70"/>
        <s v="700"/>
        <s v="706"/>
        <s v="720"/>
        <s v="7200"/>
        <s v="730"/>
        <s v="75"/>
        <s v="750"/>
        <s v="780"/>
        <s v="80"/>
        <s v="800"/>
        <s v="8000"/>
        <s v="810"/>
        <s v="820"/>
        <s v="825"/>
        <s v="83"/>
        <s v="830"/>
        <s v="85"/>
        <s v="850"/>
        <s v="880"/>
        <s v="90"/>
        <s v="900"/>
        <s v="9000"/>
        <s v="907"/>
        <s v="908"/>
        <s v="909"/>
        <s v="918"/>
        <s v="930"/>
        <s v="95"/>
        <s v="950"/>
        <s v="960"/>
        <s v="9600"/>
        <s v="985"/>
        <s v="卖家未填"/>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2" memberValueDatatype="130" unbalanced="0">
      <fieldsUsage count="2">
        <fieldUsage x="-1"/>
        <fieldUsage x="0"/>
      </fieldsUsage>
    </cacheHierarchy>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dministrator" refreshedDate="42029.64892349537" createdVersion="5" refreshedVersion="5" minRefreshableVersion="3" recordCount="0" supportSubquery="1" supportAdvancedDrill="1">
  <cacheSource type="external" connectionId="2"/>
  <cacheFields count="4">
    <cacheField name="[Rawdata].[属性一].[属性一]" caption="属性一" numFmtId="0" hierarchy="8" level="1">
      <sharedItems count="470">
        <s v="001"/>
        <s v="046"/>
        <s v="0527"/>
        <s v="0540"/>
        <s v="08"/>
        <s v="09"/>
        <s v="1"/>
        <s v="1*20"/>
        <s v="1211"/>
        <s v="124"/>
        <s v="1件2包"/>
        <s v="2"/>
        <s v="2013"/>
        <s v="23"/>
        <s v="280g"/>
        <s v="288g"/>
        <s v="400g年糕系列"/>
        <s v="450"/>
        <s v="5310"/>
        <s v="7788"/>
        <s v="8"/>
        <s v="800克"/>
        <s v="a"/>
        <s v="AA"/>
        <s v="C001"/>
        <s v="CNG FOODS"/>
        <s v="cng5201"/>
        <s v="cng5201400"/>
        <s v="HYMG001"/>
        <s v="HYMG002"/>
        <s v="lyng001"/>
        <s v="n1"/>
        <s v="other/其他"/>
        <s v="s001"/>
        <s v="S002"/>
        <s v="S003"/>
        <s v="s004"/>
        <s v="S-1"/>
        <s v="阿氏"/>
        <s v="艾草年糕"/>
        <s v="安龙花边晚饵块粑"/>
        <s v="安龙粳米晚稻饵块粑"/>
        <s v="安铺建新年糕"/>
        <s v="粑粑"/>
        <s v="粑粑 饵块"/>
        <s v="白绿糍粑4袋套装"/>
        <s v="白年糕"/>
        <s v="白年糕 手工"/>
        <s v="白切糕"/>
        <s v="白糖芝麻年糕"/>
        <s v="白芝麻"/>
        <s v="保鲜粘豆包组合"/>
        <s v="部队火锅"/>
        <s v="部队火锅材料组合"/>
        <s v="彩云"/>
        <s v="草莓年糕"/>
        <s v="炒货零食"/>
        <s v="炒年糕"/>
        <s v="炒年糕酱"/>
        <s v="炒年糕片"/>
        <s v="炒年糕套餐"/>
        <s v="炒年糕条110g"/>
        <s v="炒年糕组合"/>
        <s v="厨房必备"/>
        <s v="传统糕点"/>
        <s v="传统年糕"/>
        <s v="传统年糕条"/>
        <s v="纯白年糕"/>
        <s v="纯糯米糍粑"/>
        <s v="纯正绿豆饼"/>
        <s v="醇昌辣椒酱"/>
        <s v="慈城年糕"/>
        <s v="慈城水磨年糕"/>
        <s v="糍粑"/>
        <s v="打糕"/>
        <s v="打糕米条"/>
        <s v="打糕片"/>
        <s v="打糕条"/>
        <s v="大禾米年糕"/>
        <s v="大黄米粘豆包"/>
        <s v="大礼盒年糕鱼"/>
        <s v="大同江炒年糕组合"/>
        <s v="大同江年糕条"/>
        <s v="大同江食品"/>
        <s v="大同江系列"/>
        <s v="低蛋白食品"/>
        <s v="地方土特产（年糕系列）"/>
        <s v="地瓜夹心米条"/>
        <s v="叠装"/>
        <s v="丁大兴"/>
        <s v="东北大黄米粘糕"/>
        <s v="东北糕点"/>
        <s v="东北美食"/>
        <s v="东北妞粘豆包"/>
        <s v="东北农家粘豆包"/>
        <s v="东北特产风味小吃"/>
        <s v="豆包"/>
        <s v="豆面卷"/>
        <s v="豆沙年糕"/>
        <s v="饵块"/>
        <s v="饵块粑"/>
        <s v="饵块系列"/>
        <s v="二块粑"/>
        <s v="番薯年糕 手工"/>
        <s v="方便速食"/>
        <s v="方糕"/>
        <s v="丰收糕团"/>
        <s v="福建莆田山里山货"/>
        <s v="阜宁大糕"/>
        <s v="高丽香"/>
        <s v="高粱糍粑"/>
        <s v="糕点"/>
        <s v="糕点系列"/>
        <s v="光大"/>
        <s v="贵州特色小吃"/>
        <s v="桂花"/>
        <s v="桂花糖年糕"/>
        <s v="桂花糖年糕糕"/>
        <s v="桂花糖年糕年糕"/>
        <s v="海鲜饼"/>
        <s v="韩国"/>
        <s v="韩国炒年糕条"/>
        <s v="韩国辣炒年糕"/>
        <s v="韩国年糕"/>
        <s v="韩国手工炒年糕辣酱"/>
        <s v="韩式炒年糕"/>
        <s v="韩式炒年糕套餐"/>
        <s v="韩式火锅年糕"/>
        <s v="韩式年糕"/>
        <s v="韩式年糕大喜大糖醋辣酱组合装"/>
        <s v="韩式年糕条20包"/>
        <s v="韩式粘糕"/>
        <s v="韩式芝士年糕 紫薯年糕 芝心年糕"/>
        <s v="韩一3种芝士年糕组合"/>
        <s v="韩一年糕+糖醋辣酱组合"/>
        <s v="韩一年糕组合"/>
        <s v="蒿菜糍粑"/>
        <s v="蒿菜糯米糍粑"/>
        <s v="蒿子粑粑"/>
        <s v="蒿子粑粑组合"/>
        <s v="黑米年糕"/>
        <s v="红豆"/>
        <s v="红豆年糕"/>
        <s v="红年糕"/>
        <s v="红糖年糕"/>
        <s v="红枣糯米糕"/>
        <s v="呼辣辣炒年糕"/>
        <s v="湖北糯米糍粑"/>
        <s v="花馍组合装"/>
        <s v="花色双鱼年糕"/>
        <s v="花色鱼形年糕"/>
        <s v="花生"/>
        <s v="花生糕"/>
        <s v="花生条"/>
        <s v="华强年糕600克"/>
        <s v="黄粑"/>
        <s v="黄冈特产"/>
        <s v="黄糕粑"/>
        <s v="黄粿"/>
        <s v="黄粿条"/>
        <s v="黄金糕"/>
        <s v="黄金奶条"/>
        <s v="黄米果"/>
        <s v="黄米年糕片"/>
        <s v="黄米年糕组合"/>
        <s v="黄米粘豆包"/>
        <s v="黄元米果"/>
        <s v="黄元米果 客家年糕"/>
        <s v="黄元米果001"/>
        <s v="黄元米果系列"/>
        <s v="黄则和 真空白糖年糕"/>
        <s v="黄则和 真空四果年糕"/>
        <s v="灰碱粑"/>
        <s v="会泽玉米饵块"/>
        <s v="混搭年糕"/>
        <s v="火锅年糕"/>
        <s v="火锅年糕4包套装"/>
        <s v="火锅年糕套装"/>
        <s v="火锅年糕条"/>
        <s v="火锅年糕组合装"/>
        <s v="火勺"/>
        <s v="火腿年糕"/>
        <s v="吉祥小礼包"/>
        <s v="夹心年糕"/>
        <s v="江米切糕"/>
        <s v="金时子"/>
        <s v="金砖年糕"/>
        <s v="锦鲤年糕家庭装"/>
        <s v="锦马"/>
        <s v="锦鱼年糕"/>
        <s v="进口年糕"/>
        <s v="京味小吃"/>
        <s v="经典美食"/>
        <s v="蕨根糍粑"/>
        <s v="烤年糕"/>
        <s v="客家特产"/>
        <s v="辣炒年糕"/>
        <s v="辣炒年糕条"/>
        <s v="辣炒年糕条组合"/>
        <s v="辣味元祖打糕条"/>
        <s v="老字号"/>
        <s v="礼盒"/>
        <s v="礼盒年糕"/>
        <s v="礼盒系列"/>
        <s v="礼品年糕"/>
        <s v="凉果"/>
        <s v="梁湖年糕"/>
        <s v="粮食"/>
        <s v="林妈妈年糕"/>
        <s v="临安年糕片年糕干"/>
        <s v="临海年糕"/>
        <s v="萝卜糕"/>
        <s v="萝卜年糕"/>
        <s v="萝卜咸糕"/>
        <s v="驴打滚"/>
        <s v="绿辰粘豆包"/>
        <s v="绿辰粘豆包豆沙馅"/>
        <s v="绿辰粘豆包芸豆馅"/>
        <s v="绿辰真空包装"/>
        <s v="绿藤年糕"/>
        <s v="麻糍"/>
        <s v="麻蓉糖年糕糕"/>
        <s v="痳糍"/>
        <s v="卖家未填"/>
        <s v="毛头"/>
        <s v="玫瑰红豆糕"/>
        <s v="玫瑰红糖年糕"/>
        <s v="玫瑰年糕"/>
        <s v="美食小吃"/>
        <s v="蒙自大井保鲜饵块"/>
        <s v="蒙自火腿年糕"/>
        <s v="蒙自年糕"/>
        <s v="蒙自年糕厂"/>
        <s v="蒙自特产"/>
        <s v="蒙自香米饵块"/>
        <s v="米粑"/>
        <s v="米豆腐"/>
        <s v="米糕段"/>
        <s v="米果"/>
        <s v="米芝缘"/>
        <s v="米芝缘年糕"/>
        <s v="面食"/>
        <s v="名家年糕"/>
        <s v="名家年糕片"/>
        <s v="名家年糕片/条"/>
        <s v="名家年糕组合"/>
        <s v="名家长生果年糕"/>
        <s v="抹茶年糕"/>
        <s v="奶酪年糕"/>
        <s v="奶酪年糕条"/>
        <s v="奶酪味夹心米条"/>
        <s v="南瓜"/>
        <s v="南瓜夹心年糕"/>
        <s v="南瓜年糕"/>
        <s v="南瓜团"/>
        <s v="南瓜味芝士年糕"/>
        <s v="南瓜芝士年糕"/>
        <s v="妮妮美食"/>
        <s v="年糕"/>
        <s v="年糕（饵块粑）"/>
        <s v="年糕，粑粑。八宝饭"/>
        <s v="年糕1件3包"/>
        <s v="年糕2"/>
        <s v="年糕豆"/>
        <s v="年糕豆+年糕酱套装"/>
        <s v="年糕酱"/>
        <s v="年糕锦马"/>
        <s v="年糕块"/>
        <s v="年糕辣酱"/>
        <s v="年糕辣酱组合"/>
        <s v="年糕蓝韩辣椒酱组合"/>
        <s v="年糕零食"/>
        <s v="年糕零食小吃"/>
        <s v="年糕片"/>
        <s v="年糕套餐"/>
        <s v="年糕条"/>
        <s v="年糕条辣椒酱组合"/>
        <s v="年糕系列"/>
        <s v="年糕系列1"/>
        <s v="年糕组合"/>
        <s v="年火烧"/>
        <s v="年火勺"/>
        <s v="年年糕"/>
        <s v="年年有鱼"/>
        <s v="宁波年糕"/>
        <s v="宁都黄糍"/>
        <s v="宁国粑粑"/>
        <s v="农产品"/>
        <s v="农家年糕系列"/>
        <s v="农家杂粮"/>
        <s v="农家自制"/>
        <s v="糯米"/>
        <s v="糯米糍粑"/>
        <s v="糯米糍粑4袋套装"/>
        <s v="糯米糕"/>
        <s v="糯米团子系列"/>
        <s v="糯米粘豆包"/>
        <s v="排骨年糕"/>
        <s v="品牌"/>
        <s v="平板年糕"/>
        <s v="平发糕"/>
        <s v="泼水粑粑"/>
        <s v="荞麦糍粑"/>
        <s v="巧克力打糕派"/>
        <s v="切年糕"/>
        <s v="切片"/>
        <s v="切片年糕"/>
        <s v="晴晴客"/>
        <s v="庆元黄粿"/>
        <s v="糗糕"/>
        <s v="趣味年糕"/>
        <s v="如意年糕"/>
        <s v="散装"/>
        <s v="沙琪玛蛋酥味系列"/>
        <s v="陕北特色小吃"/>
        <s v="什锦花样"/>
        <s v="沈氏糕坊"/>
        <s v="食品"/>
        <s v="手打年糕"/>
        <s v="手打年糕 DIY年糕"/>
        <s v="手工糍粑"/>
        <s v="手工打糕"/>
        <s v="手工年糕"/>
        <s v="手工年糕条"/>
        <s v="熟食"/>
        <s v="水晶年糕"/>
        <s v="水磨"/>
        <s v="水磨年糕"/>
        <s v="水磨年糕组合"/>
        <s v="顺溪眉峰黄粿"/>
        <s v="松糕"/>
        <s v="松鹤炒年糕礼盒"/>
        <s v="松鹤炒年糕礼盒组合"/>
        <s v="松鹤年糕条年糕酱组合"/>
        <s v="松松"/>
        <s v="速冻"/>
        <s v="速食"/>
        <s v="速食首尔炒年糕"/>
        <s v="速食系列"/>
        <s v="速食小吃"/>
        <s v="绥德枣糕"/>
        <s v="遂昌黄米果"/>
        <s v="台菜"/>
        <s v="唐年糕"/>
        <s v="唐人基香芋年糕4A"/>
        <s v="唐人基香芋年糕4B"/>
        <s v="糖醋辣酱"/>
        <s v="套餐"/>
        <s v="特产"/>
        <s v="特色小吃"/>
        <s v="腾冲大救驾饵块"/>
        <s v="甜粿"/>
        <s v="条型年糕"/>
        <s v="桐叶粑"/>
        <s v="土特产"/>
        <s v="晚米"/>
        <s v="微波年糕"/>
        <s v="味之源"/>
        <s v="味之源芝心年糕条"/>
        <s v="渭川年糕"/>
        <s v="细长年糕条"/>
        <s v="细长年糕条套餐"/>
        <s v="细长实心年糕"/>
        <s v="虾米饵块系列"/>
        <s v="仙居米浆糕"/>
        <s v="仙居年糕"/>
        <s v="鲜肉糕"/>
        <s v="乡味坊"/>
        <s v="香辣炒年糕"/>
        <s v="香辣汤年糕"/>
        <s v="香米饵块"/>
        <s v="香米饵丝"/>
        <s v="香米年糕切片"/>
        <s v="香米烧饵块"/>
        <s v="香糯坊"/>
        <s v="香甜韩式年糕"/>
        <s v="香甜韩式粘糕"/>
        <s v="香甜粘糕"/>
        <s v="香芋年糕系列2"/>
        <s v="香芋馅"/>
        <s v="小吃"/>
        <s v="小豆年糕"/>
        <s v="小年糕"/>
        <s v="小媳妇年糕条"/>
        <s v="心形年糕"/>
        <s v="新娘子"/>
        <s v="新娘子年糕"/>
        <s v="新鲜大米"/>
        <s v="信阳糍粑"/>
        <s v="星心年糕"/>
        <s v="星星年糕"/>
        <s v="休闲零食糕点"/>
        <s v="休闲年糕"/>
        <s v="亚沟粘豆包"/>
        <s v="野菜糍粑"/>
        <s v="一番生切年糕"/>
        <s v="一口年糕"/>
        <s v="一品轩"/>
        <s v="一只鼎"/>
        <s v="弋阳年糕"/>
        <s v="义茂年糕"/>
        <s v="油炸"/>
        <s v="油炸糕"/>
        <s v="有机粘豆包"/>
        <s v="有心"/>
        <s v="有心年糕"/>
        <s v="余记米坊"/>
        <s v="鱼"/>
        <s v="鱼饼"/>
        <s v="鱼糕"/>
        <s v="玉米糍粑"/>
        <s v="玉米豆沙粑"/>
        <s v="玉米年糕"/>
        <s v="芋头糕"/>
        <s v="原生态年货系列"/>
        <s v="原味"/>
        <s v="原味系列"/>
        <s v="原味芝士年糕"/>
        <s v="云南饵块"/>
        <s v="云南蒙自特产年糕"/>
        <s v="云片糕"/>
        <s v="杂粮系列"/>
        <s v="枣糕"/>
        <s v="粘豆包"/>
        <s v="粘豆包*6"/>
        <s v="粘豆包系列"/>
        <s v="粘耗子"/>
        <s v="粘黑米糕"/>
        <s v="粘火烧粘火勺"/>
        <s v="粘卷糕"/>
        <s v="粘米团"/>
        <s v="粘米系列"/>
        <s v="长生果年糕"/>
        <s v="长条"/>
        <s v="真空包装"/>
        <s v="真空年糕"/>
        <s v="祯祥 系列"/>
        <s v="枕头粑 红高粱糍粑白糯米年糕"/>
        <s v="整箱30包"/>
        <s v="之士年糕"/>
        <s v="芝麻糖"/>
        <s v="芝士"/>
        <s v="芝士白年糕"/>
        <s v="芝士夹心年糕"/>
        <s v="芝士年糕"/>
        <s v="芝士年糕 2袋"/>
        <s v="芝士年糕(多彩)"/>
        <s v="芝士年糕(南瓜味)"/>
        <s v="芝士年糕(原味)"/>
        <s v="芝士年糕(紫薯味)"/>
        <s v="芝士年糕+200克辣椒酱"/>
        <s v="芝士年糕+酱500克"/>
        <s v="芝士年糕3包+3糖醋辣酱组合"/>
        <s v="芝士年糕火锅"/>
        <s v="芝士年糕南瓜味"/>
        <s v="芝士年糕条"/>
        <s v="芝士年糕紫薯味"/>
        <s v="芝士年糕组合"/>
        <s v="芝士原味年糕"/>
        <s v="中之杰食品"/>
        <s v="猪油年糕"/>
        <s v="竹筒饭"/>
        <s v="庄永大"/>
        <s v="紫薯年糕"/>
        <s v="紫薯年糕组合"/>
        <s v="紫薯芝士"/>
        <s v="紫薯芝士年糕"/>
        <s v="自产自销"/>
        <s v="宗家府"/>
        <s v="宗家府炒年糕"/>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2" memberValueDatatype="130" unbalanced="0">
      <fieldsUsage count="2">
        <fieldUsage x="-1"/>
        <fieldUsage x="0"/>
      </fieldsUsage>
    </cacheHierarchy>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dministrator" refreshedDate="42029.648924305555" createdVersion="5" refreshedVersion="5" minRefreshableVersion="3" recordCount="0" supportSubquery="1" supportAdvancedDrill="1">
  <cacheSource type="external" connectionId="2"/>
  <cacheFields count="4">
    <cacheField name="[Rawdata].[品牌].[品牌]" caption="品牌" numFmtId="0" hierarchy="7" level="1">
      <sharedItems count="707">
        <s v="2.PM"/>
        <s v="ASSI"/>
        <s v="CHONGGA/宗家府"/>
        <s v="COOKING LIFE/煮食生活"/>
        <s v="DMG"/>
        <s v="DMG FOOD"/>
        <s v="GODLY/功德林"/>
        <s v="HYUNDAI FOOD"/>
        <s v="MOFO HOME"/>
        <s v="other/其他"/>
        <s v="Pulmuone/圃美多"/>
        <s v="s"/>
        <s v="SHANGE FARM/山歌农庄"/>
        <s v="xian鲜"/>
        <s v="Y．S．FOOD/源升"/>
        <s v="YOPOKKI"/>
        <s v="阿里郎"/>
        <s v="阿婆家的"/>
        <s v="阿氏"/>
        <s v="爱"/>
        <s v="爱.生活东北特产系列"/>
        <s v="爱家妈妈"/>
        <s v="爱霖"/>
        <s v="安记饵块粑"/>
        <s v="安龙"/>
        <s v="安铺华强"/>
        <s v="俺李家的土特产"/>
        <s v="巴螺梦嫩"/>
        <s v="巴嫩梦娜"/>
        <s v="白记切糕"/>
        <s v="百饼园"/>
        <s v="百草味"/>
        <s v="百川农家铺"/>
        <s v="百富勤"/>
        <s v="百年礼"/>
        <s v="百山祖"/>
        <s v="百味和"/>
        <s v="柏兰"/>
        <s v="柏蓝"/>
        <s v="柏林"/>
        <s v="保鲜饵块"/>
        <s v="北菓楼"/>
        <s v="北御粮仓"/>
        <s v="笨磨坊"/>
        <s v="笨磨坊亚沟粘豆包"/>
        <s v="不倒翁"/>
        <s v="布乡"/>
        <s v="布依情"/>
        <s v="查尔金"/>
        <s v="查氏"/>
        <s v="昌盛"/>
        <s v="昌盛年糕"/>
        <s v="朝辉世家"/>
        <s v="朝鲜族"/>
        <s v="朝鲜族民间美食"/>
        <s v="陈世家"/>
        <s v="陈永坤"/>
        <s v="陈泳坤"/>
        <s v="吃货的零食"/>
        <s v="吃货无罪"/>
        <s v="厨世伯"/>
        <s v="楚峰农庄"/>
        <s v="传承家乡味"/>
        <s v="传统手工艺"/>
        <s v="糍粑"/>
        <s v="脆皮年糕"/>
        <s v="翠菊美食"/>
        <s v="达州农家自制"/>
        <s v="打糕米条"/>
        <s v="打糕条"/>
        <s v="大禾年糕"/>
        <s v="大黄米豆包"/>
        <s v="大井"/>
        <s v="大井牌"/>
        <s v="大浪商贸"/>
        <s v="大理饵块"/>
        <s v="大连"/>
        <s v="大荣"/>
        <s v="大盛晏"/>
        <s v="大同江"/>
        <s v="大喜大"/>
        <s v="大雄先生"/>
        <s v="傣旺"/>
        <s v="袋装"/>
        <s v="丹东大同江"/>
        <s v="得安奈"/>
        <s v="得安奈（韩国）"/>
        <s v="得奈安"/>
        <s v="德安爱"/>
        <s v="德华楼"/>
        <s v="德胜莫姐炒年糕"/>
        <s v="地道大理味"/>
        <s v="滇冠"/>
        <s v="滇南彝乡醉"/>
        <s v="滇味堂"/>
        <s v="丁伯伯的农场"/>
        <s v="丁大兴"/>
        <s v="顶好"/>
        <s v="顶好年糕"/>
        <s v="鼎好"/>
        <s v="鼎好吃"/>
        <s v="鼎信特产"/>
        <s v="鼎屹"/>
        <s v="东北大黄米粘豆包"/>
        <s v="东北豆包"/>
        <s v="东北风情土产山货行"/>
        <s v="东北黄米面粘豆包"/>
        <s v="东北江米白豆包"/>
        <s v="东北佬"/>
        <s v="东北李氏农家"/>
        <s v="东北人家"/>
        <s v="东北山珍园"/>
        <s v="东北世家土特产"/>
        <s v="东北特产"/>
        <s v="东北特色"/>
        <s v="东北乡情店"/>
        <s v="东北小口农家院"/>
        <s v="东北小俩口农家院"/>
        <s v="东北小维哥"/>
        <s v="东北粘大米切糕"/>
        <s v="东北粘豆包"/>
        <s v="东星"/>
        <s v="东知北"/>
        <s v="董阿姨鸭脚"/>
        <s v="豆包"/>
        <s v="豆包小铺"/>
        <s v="豆面卷"/>
        <s v="鄂妈妈"/>
        <s v="饵块"/>
        <s v="饵块粑粑"/>
        <s v="方婆婆"/>
        <s v="丰年"/>
        <s v="丰伟饼业"/>
        <s v="冯恒大"/>
        <s v="佛手山药白糯米粘米丸宝 不是一般的美味 湖北蕲春黄梅武穴土特产"/>
        <s v="浮流食坊"/>
        <s v="福ふ"/>
        <s v="福百露"/>
        <s v="福福年糕"/>
        <s v="福建长汀特产"/>
        <s v="富春居·宋家年糕"/>
        <s v="富宏"/>
        <s v="富宏高粱糍粑 248g 纯糯米手工糍粑 原汁原味 炒吃蒸吃油炸皆可 五谷杂粮"/>
        <s v="富宏糯米糍粑 248g 纯糯米手工糍粑 原汁原味 炒吃蒸吃油炸皆可 五谷杂粮"/>
        <s v="富宏玉米糍粑 248g 纯糯米手工糍粑 原汁原味 炒吃蒸吃油炸皆可 五谷杂粮"/>
        <s v="赣南特产黄糍"/>
        <s v="赣南田村"/>
        <s v="赣南之恋生态食品"/>
        <s v="赣仙牌"/>
        <s v="赣州特产"/>
        <s v="缸鸭狗"/>
        <s v="高丽村"/>
        <s v="高丽农庄"/>
        <s v="高丽香"/>
        <s v="篙子"/>
        <s v="葛仙山林氏特产"/>
        <s v="功德林"/>
        <s v="宫殿房名家（韩国）"/>
        <s v="贡椿庄园"/>
        <s v="古蔺黄粑"/>
        <s v="古镇年糕"/>
        <s v="古址"/>
        <s v="古址年糕"/>
        <s v="古址牌切片年糕"/>
        <s v="谷家润"/>
        <s v="关东家宴"/>
        <s v="官山峰"/>
        <s v="光の良品"/>
        <s v="光大"/>
        <s v="广东特产年糕"/>
        <s v="龟峰"/>
        <s v="贵溪老农夫"/>
        <s v="贵州侗寨"/>
        <s v="桂东三件宝"/>
        <s v="桂林甜年糕"/>
        <s v="锅屋院"/>
        <s v="国师"/>
        <s v="海底村"/>
        <s v="海地村"/>
        <s v="海地村（韩国）"/>
        <s v="海门年糕"/>
        <s v="海宁手工"/>
        <s v="海太"/>
        <s v="韩餐"/>
        <s v="韩国"/>
        <s v="韩国YOPOKKI"/>
        <s v="韩国顶级炒年糕品牌"/>
        <s v="韩国进口松鹤"/>
        <s v="韩国年糕"/>
        <s v="韩国年糕条"/>
        <s v="韩国手工"/>
        <s v="韩国松鹤"/>
        <s v="韩美禾"/>
        <s v="韩尚轩"/>
        <s v="韩食供略"/>
        <s v="韩式年糕"/>
        <s v="韩泰"/>
        <s v="韩泰海产"/>
        <s v="韩泰乐"/>
        <s v="韩一奶奶"/>
        <s v="杭州塘栖法根食品糕点年糕"/>
        <s v="好嗲胚"/>
        <s v="好来鲜"/>
        <s v="禾源"/>
        <s v="河姆渡"/>
        <s v="鹤苑"/>
        <s v="亨嘉一汇"/>
        <s v="恒绿粮油"/>
        <s v="横山桥金丰"/>
        <s v="红船"/>
        <s v="红客园"/>
        <s v="红糖年糕"/>
        <s v="宏凤年糕坊"/>
        <s v="虹口糕团"/>
        <s v="胡富宏"/>
        <s v="湖北农家纯手工土特产"/>
        <s v="湖北农家自制"/>
        <s v="湖北糯米糍粑"/>
        <s v="湖北特产应城农家纯手工制作糯米年糕绿豆糍粑"/>
        <s v="花福"/>
        <s v="华明特产"/>
        <s v="华强年糕"/>
        <s v="环太"/>
        <s v="黄龙绿豆糕"/>
        <s v="黄山农庄"/>
        <s v="黄天源"/>
        <s v="黄元米果"/>
        <s v="黄元米馃"/>
        <s v="黄则和"/>
        <s v="徽风印象"/>
        <s v="火锅年糕"/>
        <s v="济公故居特产"/>
        <s v="佳谷豆"/>
        <s v="佳香"/>
        <s v="建辉"/>
        <s v="健善豆坊"/>
        <s v="江北粘豆包"/>
        <s v="江海人家"/>
        <s v="江南嵊州"/>
        <s v="江南五星"/>
        <s v="江田"/>
        <s v="江西厨世伯"/>
        <s v="江西年糕"/>
        <s v="江西弋阳年糕大米粿"/>
        <s v="江西中余食品有限公司"/>
        <s v="将军宴"/>
        <s v="蒋氏"/>
        <s v="今汇"/>
        <s v="今聚鲜"/>
        <s v="金城"/>
        <s v="金丰年糕"/>
        <s v="金谷籽"/>
        <s v="金梅年糕"/>
        <s v="金时子"/>
        <s v="金时子韩国炒年糕"/>
        <s v="金味"/>
        <s v="锦马"/>
        <s v="九日"/>
        <s v="九日牌"/>
        <s v="久苗"/>
        <s v="康路食品"/>
        <s v="考利亚"/>
        <s v="客家年糕"/>
        <s v="客家舒心农场"/>
        <s v="孔笨笨东北特产粘豆包"/>
        <s v="口乐"/>
        <s v="兰代"/>
        <s v="蓝誉"/>
        <s v="览山居"/>
        <s v="老安东"/>
        <s v="老北京天桥老味道丁姐私房菜"/>
        <s v="老东北"/>
        <s v="老关东"/>
        <s v="老广东菜馆"/>
        <s v="老家风味"/>
        <s v="老街糕点"/>
        <s v="老街基"/>
        <s v="老莱子"/>
        <s v="老妈手作"/>
        <s v="老朋友"/>
        <s v="老舒家年糕"/>
        <s v="老头子"/>
        <s v="老外公家"/>
        <s v="老闫年糕"/>
        <s v="佬外婆"/>
        <s v="乐天"/>
        <s v="乐天/LOTTE"/>
        <s v="乐肴居"/>
        <s v="漓江妹"/>
        <s v="李记清真食品"/>
        <s v="李氏农家"/>
        <s v="凉面馆"/>
        <s v="梁湖年糕"/>
        <s v="林氏"/>
        <s v="林氏东北土特产"/>
        <s v="临海年糕"/>
        <s v="刘家豆沙粑"/>
        <s v="刘姨姐"/>
        <s v="刘姨妈"/>
        <s v="流星手工打糕"/>
        <s v="流星手工自制朝鲜打糕"/>
        <s v="流星手工自制年糕"/>
        <s v="六墩黄粿"/>
        <s v="六合"/>
        <s v="六味斋"/>
        <s v="六姨妈"/>
        <s v="龙潭溪月"/>
        <s v="绿辰"/>
        <s v="绿辰粘豆包"/>
        <s v="绿晨"/>
        <s v="绿瓯"/>
        <s v="绿色乡间"/>
        <s v="绿特米果"/>
        <s v="绿藤"/>
        <s v="绿乡灵"/>
        <s v="绿宇食品"/>
        <s v="妈妈手"/>
        <s v="麻城特产"/>
        <s v="麦花"/>
        <s v="卖家未填"/>
        <s v="毛头年糕"/>
        <s v="美娜"/>
        <s v="美太太"/>
        <s v="美味山东"/>
        <s v="蒙自"/>
        <s v="蒙自板扎年糕"/>
        <s v="蒙自大井年糕"/>
        <s v="蒙自饵丝"/>
        <s v="蒙自年糕"/>
        <s v="蒙自新安所板扎年糕"/>
        <s v="米豆腐"/>
        <s v="米糕条配料酱"/>
        <s v="米之缘"/>
        <s v="米芝缘"/>
        <s v="米芝缘年糕"/>
        <s v="苗家铺子"/>
        <s v="苗家香糯糍粑"/>
        <s v="妙山"/>
        <s v="妙香山"/>
        <s v="名家"/>
        <s v="名家（韩国）"/>
        <s v="缪家年糕"/>
        <s v="木卵牌"/>
        <s v="穆桂英美食"/>
        <s v="南安黄元"/>
        <s v="南安黄元米果"/>
        <s v="南瓜芝士年糕"/>
        <s v="南通特产年糕"/>
        <s v="年糍粑"/>
        <s v="年糕"/>
        <s v="年糕条辣椒酱组合"/>
        <s v="年糕杨"/>
        <s v="年久昌"/>
        <s v="年年糕"/>
        <s v="黏豆包"/>
        <s v="念佰福"/>
        <s v="宁波年糕"/>
        <s v="宁波水磨年糕"/>
        <s v="宁波特产"/>
        <s v="宁波特产专卖店"/>
        <s v="宁波虾蜡年糕"/>
        <s v="宁洱胖大妈"/>
        <s v="纽得力"/>
        <s v="农村手工制作"/>
        <s v="农夫之家"/>
        <s v="农耕斋"/>
        <s v="农家"/>
        <s v="农家黄面粘糕"/>
        <s v="农家货"/>
        <s v="农家乐"/>
        <s v="农家妈妈自制"/>
        <s v="农家年糕"/>
        <s v="农家手工制作"/>
        <s v="农家特产"/>
        <s v="农家自产"/>
        <s v="农家自制"/>
        <s v="农家自制年糕"/>
        <s v="农民工创业梦之店"/>
        <s v="农牧春"/>
        <s v="农心"/>
        <s v="农之尚"/>
        <s v="农滋味"/>
        <s v="侬之悠品"/>
        <s v="诺敏河"/>
        <s v="糯米粑"/>
        <s v="糯勿糯"/>
        <s v="胖大妈饵块"/>
        <s v="培丽"/>
        <s v="瓢城朱家年糕"/>
        <s v="品佳品"/>
        <s v="品江南"/>
        <s v="朴先生"/>
        <s v="朴先生韩国年糕"/>
        <s v="圃美多"/>
        <s v="圃木园食品（株）"/>
        <s v="普圆"/>
        <s v="七宝年糕"/>
        <s v="七甲农产"/>
        <s v="其他品牌"/>
        <s v="其它品牌"/>
        <s v="奇华饼家"/>
        <s v="琪拉雅"/>
        <s v="千百川"/>
        <s v="千年"/>
        <s v="芊芊家庭农场"/>
        <s v="黔稻香"/>
        <s v="黔人坊"/>
        <s v="黔仁刘家"/>
        <s v="桥头"/>
        <s v="巧媳妇"/>
        <s v="俏金花"/>
        <s v="亲亲美食"/>
        <s v="亲乡味"/>
        <s v="秦川思雨"/>
        <s v="青豆嫂"/>
        <s v="青青"/>
        <s v="青欣园"/>
        <s v="清净园"/>
        <s v="清净园宗家府"/>
        <s v="清静园"/>
        <s v="清潭洞"/>
        <s v="晴晴客"/>
        <s v="庆元华聚土特产"/>
        <s v="庆元美食"/>
        <s v="曲靖特产香米饵块"/>
        <s v="曲靖蒸饵丝"/>
        <s v="日本"/>
        <s v="日本花福年糕"/>
        <s v="日本年糕"/>
        <s v="荣发"/>
        <s v="榕鹤"/>
        <s v="如意"/>
        <s v="如意水磨年糕"/>
        <s v="箬寮"/>
        <s v="三斌"/>
        <s v="三斌黄粿"/>
        <s v="三湖"/>
        <s v="三金"/>
        <s v="三妹小吃"/>
        <s v="三七"/>
        <s v="三七市"/>
        <s v="三姓"/>
        <s v="三姓年糕"/>
        <s v="散装年糕"/>
        <s v="山歌农庄"/>
        <s v="山人"/>
        <s v="山水风来"/>
        <s v="陕北农家手工年糕"/>
        <s v="陕北特产"/>
        <s v="陕北油馍馍"/>
        <s v="膳良东北特产"/>
        <s v="绍坤"/>
        <s v="绍坤世家"/>
        <s v="神恩"/>
        <s v="神仙居"/>
        <s v="沈大成"/>
        <s v="沈福门"/>
        <s v="生龙"/>
        <s v="圣奥"/>
        <s v="嵊州年糕"/>
        <s v="石门湾"/>
        <s v="食神"/>
        <s v="食霞客"/>
        <s v="市场品牌"/>
        <s v="似曾香食"/>
        <s v="手工年糕"/>
        <s v="手工粘豆包"/>
        <s v="手工自加工"/>
        <s v="手工自制"/>
        <s v="首坞儿"/>
        <s v="双丽东北农家特产"/>
        <s v="双穗"/>
        <s v="水磨年糕"/>
        <s v="顺昌那一家"/>
        <s v="顺食真"/>
        <s v="顺溪眉峰黄粿"/>
        <s v="顺溪年糕"/>
        <s v="舜东"/>
        <s v="思密达"/>
        <s v="思味王"/>
        <s v="思颜"/>
        <s v="松桂坊"/>
        <s v="松鹤"/>
        <s v="松鹤年糕"/>
        <s v="松鹤年糕条"/>
        <s v="松鹤牌"/>
        <s v="松鹤食品"/>
        <s v="松花江畔特产店"/>
        <s v="松胜"/>
        <s v="松松"/>
        <s v="松塔"/>
        <s v="松塔粘豆包"/>
        <s v="松原二哥"/>
        <s v="苏阿姨"/>
        <s v="苏叶干粮"/>
        <s v="苏子叶饽饽"/>
        <s v="苏子叶粘豆包"/>
        <s v="塔牌"/>
        <s v="泰山波妞家"/>
        <s v="唐人基"/>
        <s v="塘头"/>
        <s v="天池缘山珍"/>
        <s v="天粮园"/>
        <s v="天堂漓江"/>
        <s v="天禧牌"/>
        <s v="天仙福"/>
        <s v="天仙府"/>
        <s v="天宇"/>
        <s v="田村黄元米果"/>
        <s v="田园小农"/>
        <s v="甜不辣"/>
        <s v="通霸"/>
        <s v="土家自制手工糍粑"/>
        <s v="土香滋家"/>
        <s v="丸善"/>
        <s v="丸善一番"/>
        <s v="丸膳一番"/>
        <s v="万福兴"/>
        <s v="万友"/>
        <s v="王二爷"/>
        <s v="王妈妈泡菜馆"/>
        <s v="王升大"/>
        <s v="王仕春"/>
        <s v="网客隆"/>
        <s v="味香春"/>
        <s v="味香春食品公司"/>
        <s v="味之缘"/>
        <s v="味之源"/>
        <s v="味之源（韩国）"/>
        <s v="温州"/>
        <s v="文山"/>
        <s v="我家姑婆"/>
        <s v="无"/>
        <s v="吴垟黄粿"/>
        <s v="五谷香"/>
        <s v="武乡枣糕"/>
        <s v="西塔打糕王"/>
        <s v="希望的田野8"/>
        <s v="息香"/>
        <s v="喜悦会"/>
        <s v="禧运年"/>
        <s v="禧运年 火锅年糕"/>
        <s v="禧运年 紫薯年糕"/>
        <s v="虾腊"/>
        <s v="虾腊年糕"/>
        <s v="虾蜡年糕"/>
        <s v="峡谷人家"/>
        <s v="仙居特产"/>
        <s v="仙乡"/>
        <s v="现代牌"/>
        <s v="乡土万年"/>
        <s v="乡土乡味"/>
        <s v="乡味到"/>
        <s v="乡下姥"/>
        <s v="乡云遥"/>
        <s v="乡云遥山货特产店"/>
        <s v="香港奇華饼家"/>
        <s v="香米饵块"/>
        <s v="香糯坊"/>
        <s v="香润堂"/>
        <s v="湘腊生活"/>
        <s v="湘西农家"/>
        <s v="湘西蒲氏"/>
        <s v="湘西丸子家"/>
        <s v="祥容"/>
        <s v="向阳坊"/>
        <s v="小凤珍宝"/>
        <s v="小姑娘亚利克"/>
        <s v="小伙子"/>
        <s v="小苏州"/>
        <s v="小媳妇"/>
        <s v="小媳妇年糕"/>
        <s v="小雪人的家"/>
        <s v="晓晓乖"/>
        <s v="谢方德"/>
        <s v="心情佳"/>
        <s v="辛党洞"/>
        <s v="新昌年糕"/>
        <s v="新绿叶"/>
        <s v="新娘子"/>
        <s v="新堂洞"/>
        <s v="鑫圆私家定制"/>
        <s v="信德糕"/>
        <s v="信明"/>
        <s v="星星年糕"/>
        <s v="兴客坊"/>
        <s v="兴盛"/>
        <s v="杏花楼"/>
        <s v="兄弟"/>
        <s v="徐州绿土"/>
        <s v="溆云轩"/>
        <s v="雪罗里"/>
        <s v="寻游记味"/>
        <s v="鸭绿江"/>
        <s v="亚达"/>
        <s v="亚沟"/>
        <s v="亚沟粘豆包"/>
        <s v="亚沟长胜"/>
        <s v="亚沟镇"/>
        <s v="亚利客"/>
        <s v="亚利客商贸"/>
        <s v="延安手工农家年糕"/>
        <s v="延边"/>
        <s v="延边年糕"/>
        <s v="延边年糕条"/>
        <s v="延边优质豆包"/>
        <s v="盐阜糯米年糕"/>
        <s v="剡品"/>
        <s v="雁城食品"/>
        <s v="燕湖记"/>
        <s v="阳村"/>
        <s v="姚乡"/>
        <s v="瑶园"/>
        <s v="野小农"/>
        <s v="叶绿居"/>
        <s v="叶氏豆包"/>
        <s v="夜郎食味"/>
        <s v="一"/>
        <s v="一家人"/>
        <s v="一康"/>
        <s v="一康年糕"/>
        <s v="一棵小葱"/>
        <s v="一品轩"/>
        <s v="一支鼎"/>
        <s v="一只鼎"/>
        <s v="一只鼎年糕"/>
        <s v="壹虎堂"/>
        <s v="壹人壹"/>
        <s v="沂蒙山特产"/>
        <s v="弋阳"/>
        <s v="弋阳大禾年糕"/>
        <s v="弋阳年糕"/>
        <s v="义茂"/>
        <s v="艺堂"/>
        <s v="忆珍味"/>
        <s v="颖智"/>
        <s v="永发源"/>
        <s v="甬谜忆"/>
        <s v="甬上老杨"/>
        <s v="甬旺"/>
        <s v="甬旺年糕"/>
        <s v="优粮"/>
        <s v="雨露"/>
        <s v="雨露提升"/>
        <s v="御食园"/>
        <s v="御之味"/>
        <s v="豫南农佳"/>
        <s v="原味侗乡"/>
        <s v="源尔康"/>
        <s v="月根年糕"/>
        <s v="粤北过山瑶"/>
        <s v="云南饵块"/>
        <s v="云南蒙自年糕"/>
        <s v="云南曲靖香米饵块"/>
        <s v="云南特产"/>
        <s v="云南特产蒙自香米饵块"/>
        <s v="云南特产曲靖烧饵块"/>
        <s v="云南特产曲靖香米饵块"/>
        <s v="云腾"/>
        <s v="云霞牌会泽玉米饵块"/>
        <s v="云宣"/>
        <s v="皂李湖"/>
        <s v="宅鲜配"/>
        <s v="粘豆包"/>
        <s v="粘豆我"/>
        <s v="粘耗子"/>
        <s v="粘火烧"/>
        <s v="张力生"/>
        <s v="兆丰"/>
        <s v="赵家饵块"/>
        <s v="珍成"/>
        <s v="祯祥"/>
        <s v="祯祥 萝卜糕"/>
        <s v="枕头粑 红高粱糍粑白糯米年糕"/>
        <s v="正宗大理"/>
        <s v="正宗枫亭年糕"/>
        <s v="正宗蒙自年糕"/>
        <s v="正宗南诏香米饵丝"/>
        <s v="之凡"/>
        <s v="芝麻糖"/>
        <s v="芝士"/>
        <s v="芝士夹心年糕"/>
        <s v="芝士年糕"/>
        <s v="智农惠"/>
        <s v="中余"/>
        <s v="中之杰"/>
        <s v="中之杰品牌食品"/>
        <s v="中之杰食品"/>
        <s v="重庆土特产"/>
        <s v="朱秀荣"/>
        <s v="诸暨年糕"/>
        <s v="诸暨阳春年糕"/>
        <s v="煮食生活"/>
        <s v="住龙硬饭粿"/>
        <s v="祝家庄"/>
        <s v="庄永大"/>
        <s v="紫薯芝士年糕"/>
        <s v="自产"/>
        <s v="自产自销"/>
        <s v="自家制作"/>
        <s v="自家做"/>
        <s v="自家做年糕"/>
        <s v="自然食品"/>
        <s v="自制"/>
        <s v="自制年糕"/>
        <s v="宗家府"/>
        <s v="佐藤"/>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2" memberValueDatatype="130" unbalanced="0">
      <fieldsUsage count="2">
        <fieldUsage x="-1"/>
        <fieldUsage x="0"/>
      </fieldsUsage>
    </cacheHierarchy>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dministrator" refreshedDate="42029.648926620372" createdVersion="5" refreshedVersion="5" minRefreshableVersion="3" recordCount="0" supportSubquery="1" supportAdvancedDrill="1">
  <cacheSource type="external" connectionId="2"/>
  <cacheFields count="4">
    <cacheField name="[Rawdata].[店铺名].[店铺名]" caption="店铺名" numFmtId="0" hierarchy="1" level="1">
      <sharedItems count="2025">
        <s v="06lisa88"/>
        <s v="08yechenxiang"/>
        <s v="0nly0n"/>
        <s v="0o菁菁小美女o0"/>
        <s v="0赣南之恋0"/>
        <s v="10518格"/>
        <s v="11030961ghdst"/>
        <s v="111558866c"/>
        <s v="11小哆啦梦梦11"/>
        <s v="123456李海侠"/>
        <s v="123bobo_"/>
        <s v="13682410580jary"/>
        <s v="15143193103qsbh"/>
        <s v="15821553288a"/>
        <s v="168利友通讯"/>
        <s v="18214982766zrh"/>
        <s v="1937love"/>
        <s v="1972金丽红"/>
        <s v="19841012yan"/>
        <s v="1984chj"/>
        <s v="294172玲"/>
        <s v="50076189x"/>
        <s v="545空城旧事"/>
        <s v="5纯白色"/>
        <s v="60时代"/>
        <s v="66唯美悠悠99"/>
        <s v="80后创业夫妻店"/>
        <s v="828额"/>
        <s v="92小小商人"/>
        <s v="9朵家"/>
        <s v="a16897456"/>
        <s v="a18758659960"/>
        <s v="a447272686"/>
        <s v="adrianhasmagic"/>
        <s v="aeui397"/>
        <s v="afang250"/>
        <s v="agony74571"/>
        <s v="ahwangdong"/>
        <s v="ailsajs"/>
        <s v="ajzjl88"/>
        <s v="alw413267096"/>
        <s v="anbn2008"/>
        <s v="anlingling0518"/>
        <s v="annette2"/>
        <s v="annluk852"/>
        <s v="anzi8714"/>
        <s v="atbayditx"/>
        <s v="audio17"/>
        <s v="baqimengxiaozi"/>
        <s v="beryl时尚天地"/>
        <s v="blzxg"/>
        <s v="buburowe"/>
        <s v="cai_yuxuan"/>
        <s v="carocd6"/>
        <s v="cdeasy"/>
        <s v="celeste103"/>
        <s v="celine_yu2007"/>
        <s v="cfpkm"/>
        <s v="changchunlhz"/>
        <s v="changlez"/>
        <s v="chen198704070015"/>
        <s v="chen976147827fan"/>
        <s v="chengaixia99"/>
        <s v="chengmeihua1984"/>
        <s v="chengxianyao"/>
        <s v="chenhuanyuntaobao"/>
        <s v="chenlei418526863"/>
        <s v="chenmingv"/>
        <s v="chenmoshijin88"/>
        <s v="chenxia1215"/>
        <s v="chenxinyu217"/>
        <s v="chenyanfei1233"/>
        <s v="chenyi0902"/>
        <s v="chinahook2011"/>
        <s v="chinardr1982"/>
        <s v="chsp_0001"/>
        <s v="chy18523029596"/>
        <s v="ciwujia888"/>
        <s v="cjc818"/>
        <s v="cjc840117"/>
        <s v="ck203015"/>
        <s v="cmwc"/>
        <s v="cn973"/>
        <s v="coconut_dan优选食品馆"/>
        <s v="cocowl"/>
        <s v="colwiter"/>
        <s v="craohtcat"/>
        <s v="csf5588223"/>
        <s v="cts楚天舒"/>
        <s v="cui5201314jlc"/>
        <s v="cuibruce"/>
        <s v="cuina19788888"/>
        <s v="cuiyan5202011"/>
        <s v="cwm198657"/>
        <s v="cwy1174"/>
        <s v="cy840502"/>
        <s v="czx128999"/>
        <s v="d154303001"/>
        <s v="dabaogcl"/>
        <s v="daisylowe_柏"/>
        <s v="daiwg313"/>
        <s v="daiyubin041222"/>
        <s v="dalanmao0036"/>
        <s v="dan3131450"/>
        <s v="dandanmeishang"/>
        <s v="db404086"/>
        <s v="dczooxx"/>
        <s v="ddhasee"/>
        <s v="ddn83486"/>
        <s v="ddwujia0415"/>
        <s v="dear_feng"/>
        <s v="dhjsj5210"/>
        <s v="dindindddd"/>
        <s v="djlovexw521"/>
        <s v="dlhy543"/>
        <s v="donaldwei"/>
        <s v="donglinjun88"/>
        <s v="dongmei52166"/>
        <s v="dongxiaofei2006"/>
        <s v="dongzhuanyong"/>
        <s v="donnatyj"/>
        <s v="doudou79722"/>
        <s v="dsq2012"/>
        <s v="du_224"/>
        <s v="duanhaifen1647053268"/>
        <s v="duihao520"/>
        <s v="dundun12399"/>
        <s v="duo42967786"/>
        <s v="ea5168ea"/>
        <s v="economist888"/>
        <s v="elsie芝芝"/>
        <s v="elviallj"/>
        <s v="emmaxie0802"/>
        <s v="erhua0616"/>
        <s v="eve8686"/>
        <s v="ezweb1116"/>
        <s v="e连锁"/>
        <s v="e日常用品"/>
        <s v="fanfan2322728"/>
        <s v="fangjuan_002"/>
        <s v="fanglili8201"/>
        <s v="fanlinlin305"/>
        <s v="feicunlei1"/>
        <s v="feiniao990815"/>
        <s v="fen8898"/>
        <s v="feng78820"/>
        <s v="fengxinpost"/>
        <s v="ff71707"/>
        <s v="ff最爱"/>
        <s v="fionachan79"/>
        <s v="fuqiang9866"/>
        <s v="fuwazahuopu88"/>
        <s v="fwh1986216"/>
        <s v="gaga0126"/>
        <s v="gang323"/>
        <s v="ganywyslft88"/>
        <s v="gao88106001"/>
        <s v="gaobingbb"/>
        <s v="gaoxing678988"/>
        <s v="gensui830102"/>
        <s v="ggh0467"/>
        <s v="go8show"/>
        <s v="gonghua1101"/>
        <s v="gucongyan"/>
        <s v="guojialiangjun123"/>
        <s v="guoxu0819"/>
        <s v="guoyi1208321"/>
        <s v="gxczq"/>
        <s v="haishengmy"/>
        <s v="hana丶哈娜"/>
        <s v="hanyan19760121"/>
        <s v="hanyao99"/>
        <s v="haoyunycy"/>
        <s v="happy_jean"/>
        <s v="hapy珈仪"/>
        <s v="hbysberyl"/>
        <s v="hcqadldj"/>
        <s v="heise180"/>
        <s v="hello程程"/>
        <s v="hexuejiao0628"/>
        <s v="heyechao2008"/>
        <s v="heyfenghe"/>
        <s v="hfj8557"/>
        <s v="hi天涯咫尺"/>
        <s v="hldqdhaijin"/>
        <s v="hmeix901022"/>
        <s v="hongyv98"/>
        <s v="hs0383"/>
        <s v="htf31987"/>
        <s v="htwo2002"/>
        <s v="huabanyuqiufeng"/>
        <s v="huangzu21"/>
        <s v="huapoo"/>
        <s v="huayu18"/>
        <s v="huchb"/>
        <s v="husde1230"/>
        <s v="huzitao313560100"/>
        <s v="hzdemon"/>
        <s v="hz丫丫启航"/>
        <s v="ijcb365"/>
        <s v="iliana_guan"/>
        <s v="immanuel3927"/>
        <s v="issue777"/>
        <s v="j13880900190"/>
        <s v="jacky_wedding"/>
        <s v="jahanna宝"/>
        <s v="jahnny81711"/>
        <s v="jarodlong"/>
        <s v="jbl599"/>
        <s v="jfcyd18"/>
        <s v="jfjiangcaixia"/>
        <s v="jiang2303"/>
        <s v="jiangche1988"/>
        <s v="jiangsuyutao1992"/>
        <s v="jianhua1028"/>
        <s v="jianxinwang"/>
        <s v="jiao3200"/>
        <s v="jidong888"/>
        <s v="jilinshi0505"/>
        <s v="jin19614"/>
        <s v="jincheng516"/>
        <s v="jingruiweb"/>
        <s v="jingtian01_2008"/>
        <s v="jinn暧昧"/>
        <s v="jinqiang5535"/>
        <s v="jinzhuyan"/>
        <s v="jiqingqiao"/>
        <s v="jixi114"/>
        <s v="jnf910"/>
        <s v="jojo1987611"/>
        <s v="joyjo_cs"/>
        <s v="jsens"/>
        <s v="july媛"/>
        <s v="jun0718x"/>
        <s v="junjundaxia1"/>
        <s v="junlan520"/>
        <s v="jxh0081"/>
        <s v="jy17220892"/>
        <s v="jy2243523"/>
        <s v="kan3549"/>
        <s v="kanglulu_8"/>
        <s v="kashini38"/>
        <s v="kiki爱美食"/>
        <s v="kimgkim1"/>
        <s v="king5666"/>
        <s v="koreanfood"/>
        <s v="korea春季"/>
        <s v="korea商城"/>
        <s v="krownjingzi"/>
        <s v="kui66888"/>
        <s v="kunlinzh2001"/>
        <s v="laiqing3210"/>
        <s v="lanxuelanbing"/>
        <s v="laogaiji8866"/>
        <s v="laoliang045"/>
        <s v="leaeal"/>
        <s v="leaf_19850711"/>
        <s v="leaf荫"/>
        <s v="leebin1988"/>
        <s v="leebo陈"/>
        <s v="leiyunhong77"/>
        <s v="lelejy1987"/>
        <s v="leliukai"/>
        <s v="lengku0321"/>
        <s v="leonli29"/>
        <s v="lfh886"/>
        <s v="lgp147258"/>
        <s v="lhxzh"/>
        <s v="liangep1573"/>
        <s v="lianglicool"/>
        <s v="licongjie1029"/>
        <s v="lidayong2003"/>
        <s v="ligangkt"/>
        <s v="lijifei88"/>
        <s v="lili13015897661"/>
        <s v="lilingdehome1986"/>
        <s v="lilyxsy"/>
        <s v="linete98"/>
        <s v="linfei103"/>
        <s v="linhaixia1217"/>
        <s v="linku518"/>
        <s v="linocai"/>
        <s v="linqiaojing"/>
        <s v="liu200299"/>
        <s v="liudiaimar"/>
        <s v="liudongrong1999"/>
        <s v="liuhong368008"/>
        <s v="liuminshan_007"/>
        <s v="liunan1610"/>
        <s v="liuputao88"/>
        <s v="liuxiaohong0324"/>
        <s v="liuyang1962"/>
        <s v="liuzhongyu0308"/>
        <s v="liu今生无悔"/>
        <s v="liyong51818"/>
        <s v="liyue198012"/>
        <s v="liyuwb"/>
        <s v="lizeci"/>
        <s v="llb08"/>
        <s v="llj901119"/>
        <s v="lm1020"/>
        <s v="lmxkt"/>
        <s v="lm罗敏9"/>
        <s v="lnhldlxl"/>
        <s v="loganwang111"/>
        <s v="longbao226"/>
        <s v="longyuxian87"/>
        <s v="love20120201"/>
        <s v="lovelyqiao86"/>
        <s v="love娟娟3"/>
        <s v="lssczxm2013"/>
        <s v="lsylt32"/>
        <s v="luckywinni_2008"/>
        <s v="luoxihongtb"/>
        <s v="luoyan12345677"/>
        <s v="luyj1020"/>
        <s v="lvdongbin780319"/>
        <s v="lv阿兴"/>
        <s v="lw8252021"/>
        <s v="lwh760"/>
        <s v="lwl102"/>
        <s v="lxm1889"/>
        <s v="ly151720"/>
        <s v="lyclwyy"/>
        <s v="lyf81827"/>
        <s v="lygldw"/>
        <s v="lym1568"/>
        <s v="maggie2008lucky"/>
        <s v="magy86"/>
        <s v="majoreson"/>
        <s v="makeup710904"/>
        <s v="maleorfamale"/>
        <s v="malie22544"/>
        <s v="malina80103"/>
        <s v="mandala_2013"/>
        <s v="manman112200"/>
        <s v="maoronghua"/>
        <s v="mawei7878"/>
        <s v="mayan201303"/>
        <s v="meihuahengxin"/>
        <s v="meili丫头"/>
        <s v="meimei1935"/>
        <s v="meng112799"/>
        <s v="miao3876787"/>
        <s v="miaomiao淼淼2014"/>
        <s v="miaoshashangcheng666"/>
        <s v="microyanjian"/>
        <s v="midan8888"/>
        <s v="mingkang0578"/>
        <s v="minmin3143"/>
        <s v="mint65840509"/>
        <s v="misty_9"/>
        <s v="miyueyue0624"/>
        <s v="mk精致女人生活馆"/>
        <s v="mmofjj"/>
        <s v="mnf217"/>
        <s v="momo衣铺"/>
        <s v="moyabn"/>
        <s v="msg嵩嵩"/>
        <s v="mudede"/>
        <s v="muzimeicuo"/>
        <s v="myzone_520"/>
        <s v="n776966"/>
        <s v="nacy_yu"/>
        <s v="nba2769"/>
        <s v="nbgxds163"/>
        <s v="neon_xu"/>
        <s v="nickole333"/>
        <s v="ninahousewife"/>
        <s v="ningtao299"/>
        <s v="niu小仙"/>
        <s v="nongzhishang"/>
        <s v="nsl01071257"/>
        <s v="ntskzxk"/>
        <s v="odysseymomo"/>
        <s v="ohoboy"/>
        <s v="oicqnew"/>
        <s v="oooguolong"/>
        <s v="orange6878"/>
        <s v="oskar2010"/>
        <s v="ozuzo"/>
        <s v="pan_jiansheng"/>
        <s v="panjunyuan507"/>
        <s v="pengjinpingping"/>
        <s v="pengxue001"/>
        <s v="pheonix360"/>
        <s v="pingfan7hao"/>
        <s v="pk时涛声一段"/>
        <s v="poke破壳"/>
        <s v="pong丝"/>
        <s v="predant2010"/>
        <s v="prince_rome"/>
        <s v="pureego"/>
        <s v="q13023257191"/>
        <s v="qdxfy1988"/>
        <s v="qiaoheyu111"/>
        <s v="qieyizhong"/>
        <s v="qin8869juan"/>
        <s v="qinqindidimama"/>
        <s v="qintingting520"/>
        <s v="qinxianxiaomi"/>
        <s v="qinxuchen2020"/>
        <s v="qiucanfu11"/>
        <s v="qiudeyulu"/>
        <s v="qiuerok"/>
        <s v="qiuqiu_5886"/>
        <s v="qiuying321"/>
        <s v="qiuzhadu1"/>
        <s v="qq1061465982"/>
        <s v="qq378967627"/>
        <s v="qulei1220"/>
        <s v="quzhifei2009"/>
        <s v="qwe6699830"/>
        <s v="qwyang_2005"/>
        <s v="ranxuranxu"/>
        <s v="rebel0129"/>
        <s v="renzhitao520"/>
        <s v="riwb84"/>
        <s v="rober09183"/>
        <s v="robinyantao"/>
        <s v="ronger840820"/>
        <s v="sabrinacao_2009"/>
        <s v="sandychen188"/>
        <s v="scl451922425"/>
        <s v="sctwt77"/>
        <s v="sdfhhl"/>
        <s v="seedbbs"/>
        <s v="sellina1254519585"/>
        <s v="sermea0118"/>
        <s v="sgc5810655"/>
        <s v="sh_yu"/>
        <s v="shanghai4989"/>
        <s v="shangling12388"/>
        <s v="shelei26"/>
        <s v="shenli9669"/>
        <s v="shenpigs"/>
        <s v="shi110629529"/>
        <s v="shiliang0710"/>
        <s v="shmily糖果心"/>
        <s v="shuirong01"/>
        <s v="shun20085"/>
        <s v="shzf42"/>
        <s v="simplexiaoming"/>
        <s v="sinrany"/>
        <s v="siqimama"/>
        <s v="skgxj"/>
        <s v="sky光光"/>
        <s v="sky蓝鱼"/>
        <s v="sll1357"/>
        <s v="smile斯麦"/>
        <s v="songxiao520"/>
        <s v="songzhe09"/>
        <s v="soswangjing"/>
        <s v="ss31025s"/>
        <s v="ssx9813039"/>
        <s v="st4648"/>
        <s v="st6221206"/>
        <s v="stephanie6687"/>
        <s v="summer6855"/>
        <s v="sun_shine1984"/>
        <s v="sunhao_2002"/>
        <s v="sunke5621718"/>
        <s v="sunma1963"/>
        <s v="sunny12290663"/>
        <s v="sunyanqing09"/>
        <s v="sunyihan1234"/>
        <s v="super_nick_hu"/>
        <s v="surprise_vip"/>
        <s v="susan5152"/>
        <s v="sxd1161"/>
        <s v="sxg04"/>
        <s v="sym122448"/>
        <s v="syshlf"/>
        <s v="szhljg666"/>
        <s v="s雪h松m"/>
        <s v="t13881939997"/>
        <s v="t147485218"/>
        <s v="takamazi197491"/>
        <s v="tao6661881"/>
        <s v="taoaixiaowo"/>
        <s v="taobaoyiping0101"/>
        <s v="taoweib"/>
        <s v="tb_1547730"/>
        <s v="tb_6001597"/>
        <s v="tb_7620216"/>
        <s v="tb_8166775"/>
        <s v="tb0638287"/>
        <s v="tb0949880_2011"/>
        <s v="tb10659050"/>
        <s v="tb116470476"/>
        <s v="tb1321447_2011"/>
        <s v="tb1346790_2012"/>
        <s v="tb1413279_88"/>
        <s v="tb1565627_2011"/>
        <s v="tb15916623"/>
        <s v="tb202277_44"/>
        <s v="tb213772_2011"/>
        <s v="tb24287225"/>
        <s v="tb26838602"/>
        <s v="tb2873479_2011"/>
        <s v="tb3070202"/>
        <s v="tb3119651"/>
        <s v="tb33473946"/>
        <s v="tb361080_2012"/>
        <s v="tb40442781"/>
        <s v="tb42601657"/>
        <s v="tb460258_2011"/>
        <s v="tb478183509"/>
        <s v="tb50050379"/>
        <s v="tb527510_2012"/>
        <s v="tb5526331"/>
        <s v="tb568528835"/>
        <s v="tb627660_00"/>
        <s v="tb678662014"/>
        <s v="tb6936588_2011"/>
        <s v="tb7320616"/>
        <s v="tb7390411_2011"/>
        <s v="tb7533553"/>
        <s v="tb7605691_2012"/>
        <s v="tb9268155_2011"/>
        <s v="tb939708_2011"/>
        <s v="tbaini130909"/>
        <s v="tbw818"/>
        <s v="tclasd1"/>
        <s v="terry11201120"/>
        <s v="tg117590800"/>
        <s v="tiffanl"/>
        <s v="timeless002"/>
        <s v="tlyuyingjie"/>
        <s v="tongjingdetaobao"/>
        <s v="ttxj5566"/>
        <s v="tutu5656"/>
        <s v="twming111"/>
        <s v="v26683310"/>
        <s v="vegeice"/>
        <s v="vip_604666222"/>
        <s v="vvang123"/>
        <s v="w2426888"/>
        <s v="w76fang"/>
        <s v="wang888huan"/>
        <s v="wanghaizhen8"/>
        <s v="wangnana1120"/>
        <s v="wangsubin1991"/>
        <s v="wangxinyue20080105"/>
        <s v="wangyuan0903"/>
        <s v="wangyunlong1982"/>
        <s v="wangzbo2009"/>
        <s v="wanshan18"/>
        <s v="wanxiaoying03"/>
        <s v="waynejune"/>
        <s v="wbl100"/>
        <s v="wcf5050"/>
        <s v="wcy206321"/>
        <s v="weiwei5678279"/>
        <s v="weiyijun1130"/>
        <s v="wenghangying123"/>
        <s v="wenlei82924"/>
        <s v="wfy0810"/>
        <s v="whb790508"/>
        <s v="whhcdsp"/>
        <s v="wholeveg"/>
        <s v="wildlily0829"/>
        <s v="william122919"/>
        <s v="wjb77lhf"/>
        <s v="wjchao560"/>
        <s v="wn52413740"/>
        <s v="wncongcinkaishi"/>
        <s v="wongskoreastuff"/>
        <s v="wqlwql2014"/>
        <s v="wschly"/>
        <s v="wshylygqt"/>
        <s v="wu5588gx艳子"/>
        <s v="wunlystm8503"/>
        <s v="wuwenxin1314"/>
        <s v="wuxunkemi"/>
        <s v="wuyingyukk"/>
        <s v="ww623120474"/>
        <s v="wwoo40"/>
        <s v="wwwanghl"/>
        <s v="wwwyuanyuan"/>
        <s v="wxiejing0226"/>
        <s v="wxslp2012"/>
        <s v="wzm85903"/>
        <s v="xgbbss"/>
        <s v="xiahling82"/>
        <s v="xiangfuxian1980"/>
        <s v="xianghonggoutouzao"/>
        <s v="xiangxiang251"/>
        <s v="xianqiao69"/>
        <s v="xiaobo115009"/>
        <s v="xiaochunpszx"/>
        <s v="xiaofan19820803"/>
        <s v="xiaofei88837"/>
        <s v="xiaohuan3419"/>
        <s v="xiaojing0102"/>
        <s v="xiaoqiao205"/>
        <s v="xiaoqing_1211"/>
        <s v="xiaoqiqi0619"/>
        <s v="xiaotianchen1990"/>
        <s v="xiaoxueren1974"/>
        <s v="xiaoyimum"/>
        <s v="xiayuguohou99"/>
        <s v="xie-0127"/>
        <s v="xingjian523"/>
        <s v="xingjunant"/>
        <s v="xingqingqs"/>
        <s v="xinyuat126com"/>
        <s v="xjh.hash"/>
        <s v="xjqkjb"/>
        <s v="xmlxb_1980"/>
        <s v="xofee"/>
        <s v="xrt_ai"/>
        <s v="xuaoxuan87"/>
        <s v="xuegang104"/>
        <s v="xuexinshikou"/>
        <s v="xx52413740"/>
        <s v="xyjnini"/>
        <s v="xyxyao"/>
        <s v="yaente"/>
        <s v="yangchuxuan1991"/>
        <s v="yangdapeng83"/>
        <s v="yangshaofei1"/>
        <s v="yangshun808"/>
        <s v="yangsiyi118"/>
        <s v="yangyongjie1992"/>
        <s v="yanyantian2006"/>
        <s v="yanyan商品"/>
        <s v="ybw1987211"/>
        <s v="yb微微"/>
        <s v="yc330087501"/>
        <s v="ycwxq_2008"/>
        <s v="ycy372429986"/>
        <s v="yd3202092"/>
        <s v="yehuayan33"/>
        <s v="yejiayijuan"/>
        <s v="yeshui_1989ysh"/>
        <s v="yexing4"/>
        <s v="yeyenancy"/>
        <s v="yezi5517"/>
        <s v="yf_0601"/>
        <s v="yfzylzyc"/>
        <s v="yh1065069672"/>
        <s v="yibaoyangjia"/>
        <s v="yihang115"/>
        <s v="yiyi一家亲"/>
        <s v="yjmy"/>
        <s v="yjs242106921"/>
        <s v="yldb2431"/>
        <s v="ynpew0879"/>
        <s v="yongjun5188"/>
        <s v="youonlyyou"/>
        <s v="youzhilang"/>
        <s v="yoyo悠悠51"/>
        <s v="ypg813"/>
        <s v="ysl123333"/>
        <s v="ytlygd"/>
        <s v="yu0326"/>
        <s v="yuanwei197888"/>
        <s v="yuerbbb"/>
        <s v="yukui0"/>
        <s v="yuling19650111"/>
        <s v="yun565490"/>
        <s v="yuner870929"/>
        <s v="yunnannuona"/>
        <s v="yupin889966"/>
        <s v="yuqi111"/>
        <s v="yutangxiaomuwu"/>
        <s v="yxhlg1994628"/>
        <s v="yxlwuw"/>
        <s v="yy520yyy"/>
        <s v="yzc815"/>
        <s v="zaoyun1988"/>
        <s v="zfjy009"/>
        <s v="zg_zhuzhipeng"/>
        <s v="zguowu8宁"/>
        <s v="zhang285629634"/>
        <s v="zhangbaifa521"/>
        <s v="zhangfusheng73725"/>
        <s v="zhangjian_2009_2009"/>
        <s v="zhangkuu2006"/>
        <s v="zhangly20072007"/>
        <s v="zhangqi181"/>
        <s v="zhangqiuju024"/>
        <s v="zhangwei334865"/>
        <s v="zhanqi1106"/>
        <s v="zhanyongdong008"/>
        <s v="zhaofeng_1982"/>
        <s v="zhaojinhappy8"/>
        <s v="zhiyoueku"/>
        <s v="zhliyi_1976"/>
        <s v="zhoufan198210"/>
        <s v="zhumaoww"/>
        <s v="zhuoyafen"/>
        <s v="zisenanhai2000"/>
        <s v="ziyan699"/>
        <s v="zjb_0213"/>
        <s v="zjh13503761909"/>
        <s v="zjhaibo"/>
        <s v="zjsyysj"/>
        <s v="zjy5513192"/>
        <s v="zl123456789088"/>
        <s v="zlqiang777"/>
        <s v="zlz832"/>
        <s v="zlzhm8"/>
        <s v="zlzsusan"/>
        <s v="zmf198578"/>
        <s v="zoeandy11"/>
        <s v="zqhlovezy"/>
        <s v="zuodao2009"/>
        <s v="zwkfc"/>
        <s v="zxz1509891588"/>
        <s v="zyq7758"/>
        <s v="阿ali里"/>
        <s v="阿凡提油画"/>
        <s v="阿肥东"/>
        <s v="阿俚老表果蔬生鲜"/>
        <s v="阿漫童话"/>
        <s v="啊飞的吃货铺"/>
        <s v="哎下雨了"/>
        <s v="艾登鞋业"/>
        <s v="艾朗315"/>
        <s v="艾琳leren"/>
        <s v="艾沃食品专营店"/>
        <s v="爱宝儿20111129"/>
        <s v="爱的三次方直营店"/>
        <s v="爱购食品"/>
        <s v="爱凌说"/>
        <s v="爱美you你懂得"/>
        <s v="爱上夜的凄凉"/>
        <s v="爱已苏醒11"/>
        <s v="安安之梦"/>
        <s v="安蓝妹妹pp"/>
        <s v="安婷叶子"/>
        <s v="安馨儿2012"/>
        <s v="安子东北农家院"/>
        <s v="俺是单身汉子"/>
        <s v="暗夜天使1966"/>
        <s v="八九位"/>
        <s v="八路vs公主"/>
        <s v="八闽臻品食品专营店"/>
        <s v="巴溜妹妹"/>
        <s v="巴马咖啡轩"/>
        <s v="白欺黑"/>
        <s v="白鐘双綾"/>
        <s v="百变厨房2010"/>
        <s v="百变猪排"/>
        <s v="百富勤食品专营店"/>
        <s v="百合滋补品商行"/>
        <s v="百佳汇实业"/>
        <s v="百味可可"/>
        <s v="百信缘588"/>
        <s v="佰乐南货超市"/>
        <s v="佰纳优鲜食品专营店"/>
        <s v="斑马斑马1984"/>
        <s v="半格绿"/>
        <s v="棒厨房"/>
        <s v="包包_圈圈"/>
        <s v="包走四方"/>
        <s v="薄荷田园88"/>
        <s v="宝宝1488"/>
        <s v="宝贝乖硕硕"/>
        <s v="宝贝屋ggjj"/>
        <s v="宝贝馨馨2003"/>
        <s v="宝丰粗粮特产"/>
        <s v="宝康健康美丽养生食馆"/>
        <s v="宝康食品专营店"/>
        <s v="北京阿明羔肉蟹商行"/>
        <s v="北京启运成达商贸中心"/>
        <s v="北京信远88"/>
        <s v="北仑甬港农资公司"/>
        <s v="北五季食品专营店"/>
        <s v="北御粮仓旗舰店"/>
        <s v="本色网店09"/>
        <s v="笨笨20205"/>
        <s v="笨笨上墙"/>
        <s v="比宝1999"/>
        <s v="便行金刚"/>
        <s v="冰点食品专营店"/>
        <s v="波波19860615"/>
        <s v="伯利恒衣铺"/>
        <s v="伯利恒之爱"/>
        <s v="不承诺的诺言"/>
        <s v="不干你事"/>
        <s v="不了的幸福88"/>
        <s v="不买贵的168"/>
        <s v="不系之舟漂流"/>
        <s v="布布0426"/>
        <s v="财运商行46"/>
        <s v="彩虹de美"/>
        <s v="彩芹彩芳"/>
        <s v="彩色岁月"/>
        <s v="彩云飘山核桃"/>
        <s v="菜菜小家电"/>
        <s v="蔡均cj"/>
        <s v="蔡晓琴19851201"/>
        <s v="残缺的华丽"/>
        <s v="苍洱情"/>
        <s v="操鑫阳"/>
        <s v="曾经-最美"/>
        <s v="馋嘴俏美眉"/>
        <s v="畅畅在南方的东北特产店"/>
        <s v="巢湖特产吧"/>
        <s v="朝鲜干货食品批发"/>
        <s v="潮昂食品专营店"/>
        <s v="潮流7度"/>
        <s v="潮流香港馆"/>
        <s v="车翠翠"/>
        <s v="沉默是金zyf98"/>
        <s v="陈璐曦lucy"/>
        <s v="陈青青86"/>
        <s v="陈思620"/>
        <s v="陈禹小舟"/>
        <s v="陳敏燕1114"/>
        <s v="晨芳店"/>
        <s v="诚心诚意8598"/>
        <s v="诚信201055"/>
        <s v="诚信车饰特产超市"/>
        <s v="诚信有方向"/>
        <s v="吃吧一号"/>
        <s v="吃货的时光"/>
        <s v="吃之我性666"/>
        <s v="虫虫夜鸣曲"/>
        <s v="丑小丫的乐园"/>
        <s v="丑小鸭19611961"/>
        <s v="初味馆"/>
        <s v="厨师联盟888"/>
        <s v="厨味香"/>
        <s v="川菜调料"/>
        <s v="川铭食品专营店"/>
        <s v="传承家乡味"/>
        <s v="创业金点"/>
        <s v="创业找我"/>
        <s v="纯天然yjh"/>
        <s v="纯真笑笑年代"/>
        <s v="瓷艺吧hz"/>
        <s v="聪19899"/>
        <s v="凑和一下"/>
        <s v="醋动青春美丽人生"/>
        <s v="萃林食品专营店"/>
        <s v="翠小妹"/>
        <s v="村里好人家"/>
        <s v="村上食谣"/>
        <s v="大宝美拉"/>
        <s v="大地农户"/>
        <s v="大福源123"/>
        <s v="大家主20"/>
        <s v="大理佳茗轩"/>
        <s v="大理南涧土产店"/>
        <s v="大秋叶落"/>
        <s v="大山岙"/>
        <s v="大山深处20007"/>
        <s v="大遂昌小人物"/>
        <s v="大同江食品"/>
        <s v="大西国"/>
        <s v="大喜乐购"/>
        <s v="大学生创业梦之海敏店"/>
        <s v="大余腊味"/>
        <s v="丹东吃货铺子"/>
        <s v="丹东环球神舟"/>
        <s v="丹东江城美食"/>
        <s v="丹东味道"/>
        <s v="丹青ai0829"/>
        <s v="岛田明慧"/>
        <s v="道拉基食品专营店"/>
        <s v="稻花香882"/>
        <s v="灯芯巷"/>
        <s v="登山数码"/>
        <s v="邓杰骏"/>
        <s v="地标食品专营店"/>
        <s v="帝巴必"/>
        <s v="第二幕2013"/>
        <s v="滇南本草dnbc"/>
        <s v="滇南特产网城"/>
        <s v="滇南彝乡醉"/>
        <s v="滇味美食屋"/>
        <s v="电信兰草芬芳"/>
        <s v="丁伯伯的农场"/>
        <s v="丁奇青"/>
        <s v="顶好年糕"/>
        <s v="鼎鼎晴晴"/>
        <s v="丢爱wzh"/>
        <s v="东北138"/>
        <s v="东北不二家"/>
        <s v="东北二货"/>
        <s v="东北桓仁特产店"/>
        <s v="东北家乡特产店"/>
        <s v="东北篱笆院"/>
        <s v="东北妞儿9"/>
        <s v="东北妞小卖店"/>
        <s v="东北妞自产自销特产店"/>
        <s v="东北农村特产店"/>
        <s v="东北农村特产美食"/>
        <s v="东北农村土特产品"/>
        <s v="东北农货特产店"/>
        <s v="东北农家货"/>
        <s v="东北农家特产批发"/>
        <s v="东北农民晒太阳"/>
        <s v="东北农业大学食品基地"/>
        <s v="东北漂55588"/>
        <s v="东北人家土特产888"/>
        <s v="东北人家壹号店"/>
        <s v="东北人长白山特产"/>
        <s v="东北特产店100"/>
        <s v="东北特产名优城"/>
        <s v="东北特产批发城"/>
        <s v="东北特色折扣店"/>
        <s v="东北小阿妹"/>
        <s v="东北兴华山泉水土特产"/>
        <s v="东北一家人特产"/>
        <s v="东方神鹰"/>
        <s v="东方天使20091012"/>
        <s v="东方云彩0703"/>
        <s v="东来东往mryu"/>
        <s v="东升名店"/>
        <s v="东一商社"/>
        <s v="东云池城食品专营店"/>
        <s v="董兄坚"/>
        <s v="都海捞"/>
        <s v="都娇娇"/>
        <s v="都市货栈"/>
        <s v="蔸蔸里有米"/>
        <s v="独角戏xetc"/>
        <s v="杜小辣椒"/>
        <s v="多美好台湾食品店"/>
        <s v="二胖妈妈小铺"/>
        <s v="范锦平"/>
        <s v="方方球"/>
        <s v="飞翔的燕子8096"/>
        <s v="丰淘食品专营店"/>
        <s v="风宸食品专营店"/>
        <s v="风拂琴埃"/>
        <s v="风刃士"/>
        <s v="枫丹零食屋"/>
        <s v="峰平浪静10"/>
        <s v="锋含笑"/>
        <s v="冯雪是大美女"/>
        <s v="冯子瑶妮妮"/>
        <s v="凤韩食品"/>
        <s v="凤和圆"/>
        <s v="凤琦莹"/>
        <s v="服饰娘子1778"/>
        <s v="福建小飞"/>
        <s v="福顺店铺"/>
        <s v="福田女"/>
        <s v="釜山小胖子"/>
        <s v="付延生98"/>
        <s v="富春居农家土特馆"/>
        <s v="旮旯供销社"/>
        <s v="绀紫宁馨_2008"/>
        <s v="赣南老表土特产"/>
        <s v="高八度小姐"/>
        <s v="高冬梅1232"/>
        <s v="高高的兴安岭儿"/>
        <s v="高明245538234"/>
        <s v="高山食品"/>
        <s v="高原优品"/>
        <s v="哥只是购物"/>
        <s v="格格wang6"/>
        <s v="个性时尚77"/>
        <s v="功德林旗舰店"/>
        <s v="宫皓9527"/>
        <s v="苟圣子"/>
        <s v="孤独的鹰_88"/>
        <s v="谷色食品专营店"/>
        <s v="故乡老土布"/>
        <s v="瓜瓜总动员"/>
        <s v="乖乖384556475"/>
        <s v="关东情7788"/>
        <s v="光年驿站"/>
        <s v="广东省深圳市布吉镇"/>
        <s v="广水陈祥"/>
        <s v="贵女郎直营店"/>
        <s v="贵州特产shy"/>
        <s v="贵州小崽"/>
        <s v="桂林的天堂"/>
        <s v="桂林农家货"/>
        <s v="郭朝19830429"/>
        <s v="国福886"/>
        <s v="国之香茶庄"/>
        <s v="果star"/>
        <s v="果动鞋城"/>
        <s v="过平凡的日子"/>
        <s v="哈尔滨潮流"/>
        <s v="哈尔滨农大食品"/>
        <s v="海边小吃"/>
        <s v="海棉123456"/>
        <s v="海南南国折扣店"/>
        <s v="海尚食品专营店"/>
        <s v="海滩日落2"/>
        <s v="海味轩食品专营店"/>
        <s v="海洋之家07"/>
        <s v="海云轩8"/>
        <s v="韩1号店"/>
        <s v="韩百壹号"/>
        <s v="韩朝特产美食"/>
        <s v="韩岛阁"/>
        <s v="韩风绿地9"/>
        <s v="韩国mall"/>
        <s v="韩国零食"/>
        <s v="韩靓崽"/>
        <s v="韩食供略"/>
        <s v="韩食料理馆"/>
        <s v="韩食新天地"/>
        <s v="韩食者"/>
        <s v="寒地黑土老东北"/>
        <s v="寒舞郁郁"/>
        <s v="杭州桐庐农家乐"/>
        <s v="航航吧"/>
        <s v="好了哟12"/>
        <s v="好妈咪杂货铺"/>
        <s v="好淘12348"/>
        <s v="好旺角008"/>
        <s v="好旺角033"/>
        <s v="好运来美食城"/>
        <s v="好再来美食街"/>
        <s v="昊琪食品"/>
        <s v="浩宇008"/>
        <s v="皓月食品专营"/>
        <s v="皓月祥云moonlic"/>
        <s v="禾苗苗"/>
        <s v="禾源绿色生态农庄"/>
        <s v="合鑫超悦商贸中心"/>
        <s v="何家榧林"/>
        <s v="何坤开网店"/>
        <s v="和味食材"/>
        <s v="河拔蓝天1008"/>
        <s v="河南潢川特产"/>
        <s v="褐色调童话"/>
        <s v="鹤啸云天"/>
        <s v="黑毛mm"/>
        <s v="黑品店"/>
        <s v="黑土地.绿森林"/>
        <s v="黑土地绿色生态园"/>
        <s v="黑土地特产批发"/>
        <s v="恒翔食品专营店"/>
        <s v="横县芳姐木瓜丁"/>
        <s v="红尘133"/>
        <s v="红唇印迹"/>
        <s v="红都绿园食品"/>
        <s v="红豆619"/>
        <s v="红男绿女食品"/>
        <s v="红颜小静"/>
        <s v="红钻查查"/>
        <s v="宏凤年糕坊"/>
        <s v="荭草婉儿"/>
        <s v="洪湖水岸"/>
        <s v="洪通食品专营店"/>
        <s v="鸿炜中西餐调料配送"/>
        <s v="侯依静"/>
        <s v="胡家小店8"/>
        <s v="胡小绕"/>
        <s v="葫芦岛特产小吃"/>
        <s v="葫芦娃的小店"/>
        <s v="湖北特产2011"/>
        <s v="湖南供销食品专营店"/>
        <s v="湖南益阳名优特产"/>
        <s v="湖南原生态特产"/>
        <s v="湖南岳阳特产店"/>
        <s v="蝴蝶爱上花005"/>
        <s v="花开世博"/>
        <s v="花旗小姐"/>
        <s v="花雨亭"/>
        <s v="花之牧语"/>
        <s v="华山兄妹"/>
        <s v="坏叔叔和乖笨笨"/>
        <s v="欢迎请登录"/>
        <s v="涣然冰释26"/>
        <s v="黄河农家大学生创业梦"/>
        <s v="黄极超"/>
        <s v="煌味轩"/>
        <s v="徽风印象旗舰店"/>
        <s v="惠多屋"/>
        <s v="激流中的小岛6688"/>
        <s v="吉儿li"/>
        <s v="吉林汪清专卖"/>
        <s v="吉林延边代购"/>
        <s v="吉林杨小仙"/>
        <s v="集采网"/>
        <s v="济南烘焙之家"/>
        <s v="佳豆0808"/>
        <s v="佳佳19851008"/>
        <s v="佳佳小域"/>
        <s v="佳谊依人"/>
        <s v="家家有厨"/>
        <s v="家里呆着"/>
        <s v="家乡的老刘"/>
        <s v="家乡红特产"/>
        <s v="家乡味延边特产"/>
        <s v="坚持自我2010"/>
        <s v="简单生活2080"/>
        <s v="贱加贱"/>
        <s v="健康相伴1314"/>
        <s v="江海人家198"/>
        <s v="江郎农夫"/>
        <s v="江南经典美味"/>
        <s v="江南农特产"/>
        <s v="江南之"/>
        <s v="江西老表123456"/>
        <s v="江西李鸿健"/>
        <s v="江源人家"/>
        <s v="将军宴食品旗舰店"/>
        <s v="姜心悦66"/>
        <s v="蒋经国_2008"/>
        <s v="娇爱宝宝"/>
        <s v="娇艳佳人化妆品店"/>
        <s v="叫我小梦8"/>
        <s v="街头邂逅街头"/>
        <s v="杰睿号"/>
        <s v="今汇旗舰店"/>
        <s v="今生缘tb"/>
        <s v="今天下雨了500550"/>
        <s v="金哥朴姐"/>
        <s v="金昊妈妈"/>
        <s v="金惠丰本地生活服务"/>
        <s v="金美意f"/>
        <s v="金平利鑫食品专营店"/>
        <s v="金山林海"/>
        <s v="津味坊"/>
        <s v="锦瑟蓝图"/>
        <s v="锦州百合小菜特卖"/>
        <s v="谨思丽"/>
        <s v="进口零食大王"/>
        <s v="进口零食专门店"/>
        <s v="晋堂福黄米年糕"/>
        <s v="晶日食品专营店"/>
        <s v="精彩淘旅"/>
        <s v="精彩在我201031882"/>
        <s v="精点网"/>
        <s v="精品美食360"/>
        <s v="精品器材城"/>
        <s v="精巧小屋之友爱"/>
        <s v="精挑细选淘宝店"/>
        <s v="精选各地特色美食"/>
        <s v="精英电脑10000"/>
        <s v="九儿食品"/>
        <s v="九格子养生"/>
        <s v="九日至诚0526"/>
        <s v="久伴你0712"/>
        <s v="久久金牌卖家"/>
        <s v="就是东北味儿"/>
        <s v="舅爷特产店"/>
        <s v="居汇屋"/>
        <s v="居家特色菜"/>
        <s v="剧终人散千滴33"/>
        <s v="聚便宜合作体验店"/>
        <s v="娟m者"/>
        <s v="绝色14672"/>
        <s v="军军淘主"/>
        <s v="君兰商贸"/>
        <s v="俊家香榧树5"/>
        <s v="俊康于"/>
        <s v="俊俏江南"/>
        <s v="开心xinyy"/>
        <s v="开心宝贝7931"/>
        <s v="开心速递55"/>
        <s v="开心小站点"/>
        <s v="开鑫购物158"/>
        <s v="凯凯商贸9"/>
        <s v="凯旋商贸有限公司2008"/>
        <s v="看看思密达"/>
        <s v="康荣芳70"/>
        <s v="亢军军"/>
        <s v="考利亚食品旗舰店"/>
        <s v="柯涵服装家纺"/>
        <s v="柯师傅农庄"/>
        <s v="可能是你的顾客"/>
        <s v="可欣冲啊"/>
        <s v="可欣仙子"/>
        <s v="可芸妮曼"/>
        <s v="孔雀妹子"/>
        <s v="口口香_kkx88"/>
        <s v="库安妮"/>
        <s v="库伯食品专营店"/>
        <s v="快乐宝宝12338"/>
        <s v="快乐人生600"/>
        <s v="快乐烧烤吧"/>
        <s v="快乐无忧503120961"/>
        <s v="快意江湖2"/>
        <s v="匡威时尚帆布鞋"/>
        <s v="狂奔de蜗牛_威海"/>
        <s v="辣子传说"/>
        <s v="赖惠名"/>
        <s v="赖皮鹦鹉"/>
        <s v="赖人食品"/>
        <s v="兰8803300"/>
        <s v="兰兰小掌柜"/>
        <s v="蓝道是"/>
        <s v="蓝精灵之旅"/>
        <s v="蓝立知"/>
        <s v="蓝天飞燕1020"/>
        <s v="懒羊羊国际美食"/>
        <s v="郎大晶"/>
        <s v="浪漫满屋_时尚2008"/>
        <s v="浪漫青青云雪"/>
        <s v="浪漫一吃"/>
        <s v="老妞是妈妈"/>
        <s v="老朋友公司"/>
        <s v="老区要革命"/>
        <s v="老外公家"/>
        <s v="乐果食品专营店"/>
        <s v="乐乐蜂蜜园"/>
        <s v="乐世小厨房"/>
        <s v="乐送商城"/>
        <s v="雷丽春88"/>
        <s v="雷迎春99"/>
        <s v="蕾蕾的铺子88"/>
        <s v="泪妞儿"/>
        <s v="冷月残枫88"/>
        <s v="漓江妹168"/>
        <s v="李琛璨"/>
        <s v="李惠英1986"/>
        <s v="李久在路上"/>
        <s v="李梅045"/>
        <s v="李梦捷1"/>
        <s v="李亭211"/>
        <s v="李霞407"/>
        <s v="李赵翰墨"/>
        <s v="李照兵37203363"/>
        <s v="里昂小镇"/>
        <s v="力戈cool了"/>
        <s v="丽贝卡kan"/>
        <s v="丽华家居商场"/>
        <s v="丽人养生茶饮馆"/>
        <s v="丽水土特产总汇"/>
        <s v="丽潭杂货店"/>
        <s v="丽途车饰"/>
        <s v="良禾lianghe"/>
        <s v="凉面"/>
        <s v="梁珊儿"/>
        <s v="梁石康"/>
        <s v="两只小海马"/>
        <s v="俩美女的幸福生活"/>
        <s v="辽西特产1989"/>
        <s v="廖旭铭98"/>
        <s v="林海11"/>
        <s v="林立鑫999"/>
        <s v="林氏东北土特产"/>
        <s v="林思惠2011"/>
        <s v="临安的阿六嫂"/>
        <s v="临安农家8"/>
        <s v="临安心语"/>
        <s v="临海土特产812"/>
        <s v="琳琳xxxx"/>
        <s v="囹上上签"/>
        <s v="玲珑201312"/>
        <s v="凌氏商贸no_1"/>
        <s v="零八年五月三日"/>
        <s v="领猫瞎溜哒"/>
        <s v="溜味族"/>
        <s v="刘嫂泡菜馆"/>
        <s v="刘彦麟18"/>
        <s v="刘梓涵918"/>
        <s v="流星雨jzy"/>
        <s v="流星专卖！"/>
        <s v="龙凤土家特产"/>
        <s v="龙龙的宝贝士达"/>
        <s v="龙绣纹"/>
        <s v="龙艺农副产品"/>
        <s v="卢海燕1975821"/>
        <s v="芦苇闪烁"/>
        <s v="泸州精品土特产"/>
        <s v="陆缘冰77"/>
        <s v="露薇ouxiaofang"/>
        <s v="罗june"/>
        <s v="罗兵18"/>
        <s v="罗翊玮"/>
        <s v="骆米饭"/>
        <s v="落叶随风冷"/>
        <s v="绿宝石大米"/>
        <s v="绿的樱花"/>
        <s v="绿丰食品专营店"/>
        <s v="绿色鸽子蛋"/>
        <s v="绿色田园壹号"/>
        <s v="绿色武夷馆"/>
        <s v="绿色小馋猫"/>
        <s v="妈妈泡菜"/>
        <s v="麻哥哥不麻人"/>
        <s v="麻阳农民"/>
        <s v="马健001"/>
        <s v="马燕青批发店"/>
        <s v="玛琪朵55"/>
        <s v="麦兜05200"/>
        <s v="麦兜9876"/>
        <s v="卖化妆品的小美女"/>
        <s v="卖罩的小男孩"/>
        <s v="满意常来大卖场"/>
        <s v="曼橙食品专营店"/>
        <s v="漫步人生路0126"/>
        <s v="漫步云中龙龙"/>
        <s v="芒果不丁"/>
        <s v="猫咪熊060"/>
        <s v="猫一样的女人_68"/>
        <s v="毛家小院"/>
        <s v="毛毛901215"/>
        <s v="毛毛高88"/>
        <s v="玫瑰茶007"/>
        <s v="梅川心随悦动"/>
        <s v="梅红叶"/>
        <s v="梅岭农场"/>
        <s v="梅子料理"/>
        <s v="美阿里食品专营店"/>
        <s v="美宝食品专营店"/>
        <s v="美好生活zzx"/>
        <s v="美嘉美食品专营店"/>
        <s v="美丽村菇"/>
        <s v="美美小屋1"/>
        <s v="美食美衣"/>
        <s v="美淘淘8888"/>
        <s v="美味根据地"/>
        <s v="美味缘食品专营店"/>
        <s v="美味缘土特产"/>
        <s v="孟大茂香糕"/>
        <s v="梦幻过山车"/>
        <s v="梦之星0011"/>
        <s v="迷糊笑哈哈"/>
        <s v="米萝濮院环贸店"/>
        <s v="米粥铺"/>
        <s v="觅仙123"/>
        <s v="喵喵特购"/>
        <s v="苗家啊妹65"/>
        <s v="苗苗spider"/>
        <s v="妙财特产"/>
        <s v="民间园艺"/>
        <s v="闽海西餐调料店"/>
        <s v="闽清恒达"/>
        <s v="明风信子"/>
        <s v="明萍商贸"/>
        <s v="明天168会更好"/>
        <s v="明轩易购"/>
        <s v="铭玉颜"/>
        <s v="摸一摸三百多2007"/>
        <s v="摩卡多情服饰"/>
        <s v="末容人"/>
        <s v="沫熙宝宝丶"/>
        <s v="默然的星空"/>
        <s v="某某66"/>
        <s v="木兰淘淘宝"/>
        <s v="木佬佬小店"/>
        <s v="木卵年糕"/>
        <s v="木木的水tian"/>
        <s v="木乃伊心在跳_2008"/>
        <s v="木日一22"/>
        <s v="木子宝贝1120"/>
        <s v="那份美丽的承诺"/>
        <s v="那一抹微笑36"/>
        <s v="纳百味"/>
        <s v="纳特小铺"/>
        <s v="娜么靓"/>
        <s v="娜娜韩国食品玛特"/>
        <s v="男伯衣柜"/>
        <s v="南方飘雪111"/>
        <s v="南京金状元"/>
        <s v="南来北往蛋品"/>
        <s v="南囡小小店520"/>
        <s v="南宁绿态行"/>
        <s v="南山福侠客"/>
        <s v="闹心的广坤叔"/>
        <s v="泥巴之篱"/>
        <s v="泥花花水花花"/>
        <s v="倪俊明"/>
        <s v="你的太阳40"/>
        <s v="你好春暖花开的2013"/>
        <s v="你好温柔1"/>
        <s v="你看猪都笑了oo"/>
        <s v="你我暧昧不清"/>
        <s v="年久昌"/>
        <s v="宁波绿色特产"/>
        <s v="宁波盛辉土特产"/>
        <s v="宁波特产基地"/>
        <s v="宁波天一阔"/>
        <s v="宁波王升大"/>
        <s v="宁波小胖"/>
        <s v="宁波鱼头"/>
        <s v="牛艿酥"/>
        <s v="农村粗粮"/>
        <s v="农村退伍军人创业"/>
        <s v="农夫山羊888"/>
        <s v="农夫特产专店"/>
        <s v="农合食品专营店"/>
        <s v="农之尚五谷丰"/>
        <s v="浓浓的柳州味"/>
        <s v="暖暖心愿"/>
        <s v="糯糯的阳光"/>
        <s v="糯勿糯"/>
        <s v="女人仿时尚饰品超市"/>
        <s v="女子东爱"/>
        <s v="瓯之源11"/>
        <s v="欧客ocake"/>
        <s v="欧明2009"/>
        <s v="欧小芳21"/>
        <s v="潘军魏"/>
        <s v="畔湾静水"/>
        <s v="跑跑跑8"/>
        <s v="泡沫fmh1988"/>
        <s v="泡泡糖1988"/>
        <s v="朋朋丶数码服务"/>
        <s v="皮蛋超人_tang"/>
        <s v="皮慧芳pipee"/>
        <s v="漂亮美眉2009"/>
        <s v="漂亮中国人2"/>
        <s v="飘零爱燕"/>
        <s v="飘忆肖肖"/>
        <s v="品上品进口食品放心店"/>
        <s v="品质生活60"/>
        <s v="平艳网店"/>
        <s v="平阳北港特产"/>
        <s v="平阳特产"/>
        <s v="萍萍的愿望"/>
        <s v="蒲公英201171"/>
        <s v="蒲歧海鲜特产"/>
        <s v="浦城神农源土特产"/>
        <s v="七采羽"/>
        <s v="七度掌柜"/>
        <s v="七里香小掌柜"/>
        <s v="七仙女123"/>
        <s v="七仔宠物"/>
        <s v="琪琪最棒棒"/>
        <s v="琪瑞吉祥51168"/>
        <s v="琪雅丽人"/>
        <s v="旗舰之蓝翼"/>
        <s v="千百川旗舰店"/>
        <s v="千百意精品女鞋店"/>
        <s v="千年曙光商城"/>
        <s v="千禧茗茶"/>
        <s v="千信盈"/>
        <s v="千紫鹤1988"/>
        <s v="阡阡陌陌87"/>
        <s v="钱丰春"/>
        <s v="钱之缘发之份"/>
        <s v="乾坤正传"/>
        <s v="潜江滴帅锅"/>
        <s v="黔味美食店"/>
        <s v="强英婷立"/>
        <s v="乔会珍"/>
        <s v="茄花紫"/>
        <s v="且行且珍惜_1缘"/>
        <s v="青春的宣言"/>
        <s v="青岛九洲源崂山茶"/>
        <s v="青岛麒麟商贸"/>
        <s v="青岛薇薇"/>
        <s v="青岛小管1"/>
        <s v="青岛永发商行"/>
        <s v="青岛雨霏"/>
        <s v="青岛中韩商城"/>
        <s v="青瓜皮蛋汤8"/>
        <s v="青青世界789"/>
        <s v="青蛙观天下"/>
        <s v="青蛙王子13146"/>
        <s v="清寒3737"/>
        <s v="清河绝恋01"/>
        <s v="清茗苦中甜"/>
        <s v="清平调77"/>
        <s v="清心永远"/>
        <s v="情love依坊"/>
        <s v="晴天画的蓝"/>
        <s v="庆元叶晓林"/>
        <s v="邱文静7"/>
        <s v="秋林红肠旗舰店"/>
        <s v="秋末mm"/>
        <s v="秋水1858"/>
        <s v="秋天的果实55"/>
        <s v="秋夜_寒枫"/>
        <s v="秋之果干果店"/>
        <s v="曲靖土特产网"/>
        <s v="曲奇加饼干"/>
        <s v="趣味零食"/>
        <s v="全517"/>
        <s v="全新正品保障"/>
        <s v="人气supermarket"/>
        <s v="仁道店铺"/>
        <s v="任你游行"/>
        <s v="日韩料理用品批发"/>
        <s v="日晖诸暨专卖店"/>
        <s v="日顺91"/>
        <s v="阮灿1"/>
        <s v="锐麒睿麟食品专营店"/>
        <s v="瑞湘食品专营店"/>
        <s v="睿诺167"/>
        <s v="塞北枣业"/>
        <s v="三个笨豆"/>
        <s v="三江龙脉"/>
        <s v="三珍斋精品"/>
        <s v="森林中的天使_2009"/>
        <s v="沙慧1986"/>
        <s v="莎莎house"/>
        <s v="傻二哥生态坊"/>
        <s v="傻妮盼盼来购物"/>
        <s v="煞笔了呀"/>
        <s v="山本日韩料理"/>
        <s v="山村幺妹"/>
        <s v="山东土特产旗舫店"/>
        <s v="山歌农庄"/>
        <s v="山歌农庄食品旗舰店"/>
        <s v="山菊花10"/>
        <s v="山里人家农副产品"/>
        <s v="山山味"/>
        <s v="山味工坊"/>
        <s v="闪爵一生"/>
        <s v="陕北老农家土特产"/>
        <s v="陕北特产13772467863"/>
        <s v="膳良东北特产"/>
        <s v="上帝的宠儿811"/>
        <s v="上海全国食品专营店"/>
        <s v="上林苑认证之原始部落"/>
        <s v="上饶土特产2009"/>
        <s v="上善若水3221"/>
        <s v="尚诚食品专营店"/>
        <s v="尚品_包_2008"/>
        <s v="绍恒食品专营店"/>
        <s v="绍兴大通食品专营店"/>
        <s v="绍兴风味土特产"/>
        <s v="畲乡土产缘"/>
        <s v="畲之味"/>
        <s v="麝香豌豆77"/>
        <s v="深海航标"/>
        <s v="深山里的蓝精灵"/>
        <s v="神奇名珠"/>
        <s v="沈大成旗舰店"/>
        <s v="沈记坊"/>
        <s v="升升乖乖"/>
        <s v="生龙食品旗舰店"/>
        <s v="盛世水产"/>
        <s v="盛源来食品专营店"/>
        <s v="失魂落魄的灵魂"/>
        <s v="十八褶茶轩"/>
        <s v="十八子商场"/>
        <s v="石浦海味"/>
        <s v="时光向北"/>
        <s v="时尚飞旋风"/>
        <s v="食尚传奇"/>
        <s v="食神爱美味"/>
        <s v="食霞客"/>
        <s v="食在好特产"/>
        <s v="似曾香食"/>
        <s v="守信太平"/>
        <s v="首尔风尚08"/>
        <s v="首坞儿旗舰店"/>
        <s v="寿司海苔铺"/>
        <s v="舒舒画画"/>
        <s v="舒心商店21"/>
        <s v="属于你的好东西"/>
        <s v="帅气的小德"/>
        <s v="双鸟葫芦"/>
        <s v="双子星西餐批发"/>
        <s v="爽爽的贵州"/>
        <s v="水晶宝贝57587"/>
        <s v="水晶蚊子2011"/>
        <s v="睡不着55"/>
        <s v="顺风车1811"/>
        <s v="顺食真旗舰店"/>
        <s v="说好的_幸福呢00"/>
        <s v="私厨有名"/>
        <s v="思味王旗舰店"/>
        <s v="思乡情东北特产"/>
        <s v="思颜食品专营店"/>
        <s v="斯格拉底7"/>
        <s v="斯金苗"/>
        <s v="四川黄荆老林"/>
        <s v="四季如春538"/>
        <s v="松桂坊旗舰店"/>
        <s v="松桂坊舌尖旅行专卖店"/>
        <s v="绥德二后生"/>
        <s v="随风飘的心2283"/>
        <s v="遂昌人家1"/>
        <s v="遂昌炭师傅"/>
        <s v="遂昌远山农林"/>
        <s v="遂特汇"/>
        <s v="孙虎良88"/>
        <s v="孙侃侃2011"/>
        <s v="他乡的春天"/>
        <s v="踏青农庄"/>
        <s v="台日韩商城"/>
        <s v="台爷台湾食品超商"/>
        <s v="泰浦食品专营店"/>
        <s v="泰山波妞家"/>
        <s v="泰顺勇德电子商务有限公司"/>
        <s v="昙妮36763676"/>
        <s v="谭建961840"/>
        <s v="唐人基旗舰店"/>
        <s v="桃源一家"/>
        <s v="桃子妖妖姐"/>
        <s v="陶乐优品"/>
        <s v="陶子的牛仔铺子"/>
        <s v="淘百味88"/>
        <s v="淘金先生"/>
        <s v="淘淘阿娇"/>
        <s v="淘淘宝贝_628"/>
        <s v="淘淘乐123666"/>
        <s v="淘味道食品专营"/>
        <s v="淘味道食品专营店"/>
        <s v="淘鲜屋食品专营店"/>
        <s v="特色代购"/>
        <s v="特色湖南家居频道"/>
        <s v="特色金州商城"/>
        <s v="特香食品专营店"/>
        <s v="藤王轩"/>
        <s v="天福屋"/>
        <s v="天恒闪电"/>
        <s v="天杰1991"/>
        <s v="天姥吟"/>
        <s v="天猫超市"/>
        <s v="天猫超市华北站"/>
        <s v="天猫超市华南站"/>
        <s v="天娜宝贝儿"/>
        <s v="天使的梦想生活"/>
        <s v="天使兰兰_2005"/>
        <s v="天天_sweety"/>
        <s v="天天美味168"/>
        <s v="天天淘金屋"/>
        <s v="天天优果"/>
        <s v="天下一线牵"/>
        <s v="天蝎女人骁潇"/>
        <s v="天尧宝贝"/>
        <s v="天韵农品"/>
        <s v="天真可爱熊"/>
        <s v="田间小伙"/>
        <s v="田园淳风"/>
        <s v="甜酒王"/>
        <s v="挑战未来世界"/>
        <s v="听话13401960728"/>
        <s v="通讯网络传媒"/>
        <s v="同一片天空_yf"/>
        <s v="桐乡美食网"/>
        <s v="铜仁思南特产"/>
        <s v="头发乱了201488"/>
        <s v="土地之歌"/>
        <s v="土香滋家"/>
        <s v="团一家"/>
        <s v="驼翁商行"/>
        <s v="袜袜总动员77"/>
        <s v="完美兜兜123"/>
        <s v="完美裸钻"/>
        <s v="婉心宝贝坊"/>
        <s v="万里香20139"/>
        <s v="万民茶行"/>
        <s v="万年红林彩"/>
        <s v="汪汪狗厨房电器1980"/>
        <s v="王阿杰2008"/>
        <s v="王春宇的号"/>
        <s v="王亨杰88"/>
        <s v="王佳阳2012"/>
        <s v="王李糖糖"/>
        <s v="王丽平19921122520"/>
        <s v="王同新760717"/>
        <s v="王旺000"/>
        <s v="王鑫源99"/>
        <s v="王颜全"/>
        <s v="网虫小白"/>
        <s v="网购开心2013"/>
        <s v="网际佐罗"/>
        <s v="网客隆77"/>
        <s v="往事翌年"/>
        <s v="旺优食品专营店"/>
        <s v="微酸的草莓糖"/>
        <s v="薇薇雅熙"/>
        <s v="巍vivi00"/>
        <s v="为了一生健康"/>
        <s v="维尚衣品"/>
        <s v="未来成功者许"/>
        <s v="味正好食品经营部"/>
        <s v="喂猪的兔子"/>
        <s v="温岭石塘"/>
        <s v="温岭小吃密道赞"/>
        <s v="温秀姐姐"/>
        <s v="温州老味道"/>
        <s v="文武丸子"/>
        <s v="文秀88888"/>
        <s v="翁战胜"/>
        <s v="翁子佩"/>
        <s v="我爱阿红"/>
        <s v="我爱厨房diy"/>
        <s v="我爱皓皓521"/>
        <s v="我爱浪花白"/>
        <s v="我爱生态农产品"/>
        <s v="我从延边来"/>
        <s v="我得米老鼠"/>
        <s v="我的c宝"/>
        <s v="我的咕噜咕噜"/>
        <s v="我的延边"/>
        <s v="我故乡食品专营店"/>
        <s v="我家宝贝0408"/>
        <s v="我们是一家2009"/>
        <s v="我是吃货2013"/>
        <s v="我是雇佣兵31"/>
        <s v="我是你的小侠哥"/>
        <s v="我随我意888"/>
        <s v="我淘我喜欢100000"/>
        <s v="我型我酷1983"/>
        <s v="邬帅淘乐店"/>
        <s v="无边无际无垠"/>
        <s v="无可取代6665"/>
        <s v="无双美食"/>
        <s v="无锡精致美食"/>
        <s v="吴成兵2009"/>
        <s v="吴悦然20121226"/>
        <s v="五常老父亲稻花香粮店"/>
        <s v="五常米店"/>
        <s v="午夜870591127"/>
        <s v="舞颜六色2006"/>
        <s v="西餐厨师"/>
        <s v="西餐原料基地"/>
        <s v="西红柿5s"/>
        <s v="西区码头"/>
        <s v="西塞山1"/>
        <s v="西峡仲景香菇酱"/>
        <s v="溪口蒋氏"/>
        <s v="溪清水秀"/>
        <s v="喜爱那蒙味"/>
        <s v="细细悠"/>
        <s v="虾腊年糕"/>
        <s v="峡谷人家网购实体店"/>
        <s v="霞霞妹的农家小屋"/>
        <s v="下关风2013"/>
        <s v="夏_美7"/>
        <s v="夏日微甜"/>
        <s v="仙居小小农家"/>
        <s v="仙居伊只猪"/>
        <s v="仙人掌20060505"/>
        <s v="仙人掌4546"/>
        <s v="仙仙9886"/>
        <s v="鲜e点"/>
        <s v="鲜采食品专营店"/>
        <s v="鲜到海鲜直销店"/>
        <s v="鲜之隆食品专营店"/>
        <s v="乡巴渝食品"/>
        <s v="乡村小李77"/>
        <s v="乡间美食32"/>
        <s v="乡土间"/>
        <s v="乡土万年农产品"/>
        <s v="香菜优品商城"/>
        <s v="香港美肌皇后"/>
        <s v="香料干菜大全"/>
        <s v="香满源食品"/>
        <s v="湘辣生活"/>
        <s v="湘西大学生联合创业店2014"/>
        <s v="湘西蒲氏特色腊味"/>
        <s v="湘西田野"/>
        <s v="想做生意赚钱"/>
        <s v="向阳故居"/>
        <s v="向左走bu向右"/>
        <s v="肖家佑7216039"/>
        <s v="肖丽泳"/>
        <s v="萧寒51"/>
        <s v="小白菜5129"/>
        <s v="小笨笨lh"/>
        <s v="小标标小"/>
        <s v="小馋猫零食小店"/>
        <s v="小凡凡格调"/>
        <s v="小福星8888"/>
        <s v="小鬼玩意"/>
        <s v="小鸡求虐"/>
        <s v="小娇497548062"/>
        <s v="小酒不倒8"/>
        <s v="小浪花1983"/>
        <s v="小毛店铺"/>
        <s v="小美_rain"/>
        <s v="小女刘刘"/>
        <s v="小女人马丫"/>
        <s v="小屁孩淘啊"/>
        <s v="小色888"/>
        <s v="小狮子座7"/>
        <s v="小食大爱"/>
        <s v="小苏州食品旗舰店"/>
        <s v="小童鞋王木木lias"/>
        <s v="小伟abc11"/>
        <s v="小尾巴277"/>
        <s v="小曦1989125"/>
        <s v="小小2国家"/>
        <s v="小小的爽爽haha"/>
        <s v="小小婕2009"/>
        <s v="小小特的河马"/>
        <s v="小眼睛胖胖美"/>
        <s v="小羊三只"/>
        <s v="小妖xjb"/>
        <s v="小野猫瑞瑞"/>
        <s v="小义_松仔"/>
        <s v="小樱花之梦"/>
        <s v="小鱼09189"/>
        <s v="小鱼儿drp"/>
        <s v="小猪尼尼食品专营店"/>
        <s v="小猪彤儿"/>
        <s v="小资快乐女"/>
        <s v="小嘴红人馆"/>
        <s v="晓笨笨yu"/>
        <s v="晓苛1991"/>
        <s v="晓旭6006"/>
        <s v="笑飞天_2009"/>
        <s v="笑眯眯的猫2"/>
        <s v="笑笑9409"/>
        <s v="谢娟食品"/>
        <s v="心灵暖阳8"/>
        <s v="心心相应1907"/>
        <s v="心心小小铺"/>
        <s v="心之圣22"/>
        <s v="辛德瑞拉2020"/>
        <s v="欣欣向荣2011abc"/>
        <s v="欣悦爸爸"/>
        <s v="欣悦美食"/>
        <s v="新颖淘铺"/>
        <s v="新源特产"/>
        <s v="鑫森源食品专营店"/>
        <s v="鑫同一家"/>
        <s v="鑫源食品商行"/>
        <s v="信明食品旗舰店"/>
        <s v="信誉天使3"/>
        <s v="星光土特产"/>
        <s v="星韩亚食品专营店"/>
        <s v="型形时裳"/>
        <s v="兴趣"/>
        <s v="兴旺zgx"/>
        <s v="幸福a洋儿"/>
        <s v="幸福红娘子"/>
        <s v="兄弟精品店1992"/>
        <s v="熊文昌"/>
        <s v="熊熊yx"/>
        <s v="秀秀恋恋"/>
        <s v="岫岩风土情"/>
        <s v="徐峰0218"/>
        <s v="徐姐的家"/>
        <s v="溆云轩"/>
        <s v="宣威火腿专卖店"/>
        <s v="萱萱yo"/>
        <s v="煊依show"/>
        <s v="雪狼0430"/>
        <s v="雪龙牛肉专卖店"/>
        <s v="雪山飞狐888liu"/>
        <s v="雪中渔者"/>
        <s v="薰衣草8660"/>
        <s v="寻游记味"/>
        <s v="丫头记住要幸福"/>
        <s v="鸭绿江1号店"/>
        <s v="雅名食品专营店"/>
        <s v="雅雅正品专卖"/>
        <s v="雅致中心"/>
        <s v="亚达食品旗舰店"/>
        <s v="亚麻金"/>
        <s v="亚颖食品专营店"/>
        <s v="烟波钓客1"/>
        <s v="烟雨秋阁"/>
        <s v="嫣然一笑的天使"/>
        <s v="延安诚信特产店4098"/>
        <s v="延边金达莱美食城"/>
        <s v="延边品牌咸菜山货"/>
        <s v="延世乳业"/>
        <s v="严雄杰77"/>
        <s v="言行食品专营店"/>
        <s v="炎日润荷"/>
        <s v="研蓉"/>
        <s v="盐阜杂粮批发城"/>
        <s v="颜丹1"/>
        <s v="燕子和传奇"/>
        <s v="燕子李三69"/>
        <s v="阳光嘉美"/>
        <s v="阳光内蒙特产"/>
        <s v="阳阳你真棒66"/>
        <s v="杨13120299218"/>
        <s v="杨成军44"/>
        <s v="杨鸿as"/>
        <s v="杨记百年老店"/>
        <s v="杨婧玄"/>
        <s v="妖娆妆为谁化"/>
        <s v="姚二娘小屋"/>
        <s v="爷叔食品"/>
        <s v="叶叶叶子我"/>
        <s v="夜深没睡意"/>
        <s v="一分利料理"/>
        <s v="一个葬礼"/>
        <s v="一见如故0574"/>
        <s v="一快乐的小孩一"/>
        <s v="一路同行足下生辉"/>
        <s v="一米渔海鲜"/>
        <s v="一沐兰香"/>
        <s v="一山一岭_生态庄园"/>
        <s v="一悟沧桑"/>
        <s v="一丈之夫0"/>
        <s v="伊春市松胜山特产品店"/>
        <s v="伊凡洛"/>
        <s v="伊伊188"/>
        <s v="伊月姐姐"/>
        <s v="衣坊小掌柜"/>
        <s v="衣食住行e"/>
        <s v="依民公社"/>
        <s v="壹虎堂"/>
        <s v="壹往情森"/>
        <s v="宜宾小路"/>
        <s v="颐乐食品"/>
        <s v="亿华数码10"/>
        <s v="亿家专卖"/>
        <s v="忆爱宝贝"/>
        <s v="忆花雪颜"/>
        <s v="忆童年2009"/>
        <s v="忆珍味"/>
        <s v="易购集团"/>
        <s v="驿路梨花1969"/>
        <s v="意天在线"/>
        <s v="银健食品专营店"/>
        <s v="英杰电动车"/>
        <s v="英子zky"/>
        <s v="迎鑫源"/>
        <s v="萤火虫vicky"/>
        <s v="永恒诚信ing"/>
        <s v="永恒的阳光吴"/>
        <s v="永远爱2000"/>
        <s v="永远呵护你亲爱的宝宝"/>
        <s v="永远以诚相待8"/>
        <s v="永远最美55"/>
        <s v="甬家铺子"/>
        <s v="优比特食品专营店"/>
        <s v="优迪食品专营店"/>
        <s v="优雅帅帅"/>
        <s v="优质良品购物商城"/>
        <s v="呦呦和滋滋"/>
        <s v="幽幽skying"/>
        <s v="悠闲时刻食品专营店"/>
        <s v="游戏王兴国"/>
        <s v="于京京518"/>
        <s v="于小凯"/>
        <s v="余姚榨菜001"/>
        <s v="鱼儿的宝贝01"/>
        <s v="渝东南名特食品"/>
        <s v="渝鑫食品"/>
        <s v="榆博集团"/>
        <s v="榆园东北特产店"/>
        <s v="榆园食品专营店"/>
        <s v="与众不同2288"/>
        <s v="雨滴公益"/>
        <s v="雨季的雨5"/>
        <s v="雨苹0317"/>
        <s v="雨琦宇轩"/>
        <s v="玉环新青年"/>
        <s v="玉玉清真"/>
        <s v="元岗松田寿司"/>
        <s v="原生态农家味"/>
        <s v="缘来是朋友zz"/>
        <s v="缘在你我相处"/>
        <s v="源尔康旗舰店"/>
        <s v="跃东食品专营店"/>
        <s v="越乡拂晓"/>
        <s v="越香一品"/>
        <s v="云儿飘1981"/>
        <s v="云龙山食品专营店"/>
        <s v="云南食材"/>
        <s v="云南天天是春天"/>
        <s v="云普特产"/>
        <s v="云雨小月"/>
        <s v="云之南园"/>
        <s v="芸芸小天地"/>
        <s v="运动and营养"/>
        <s v="韻小韻"/>
        <s v="咱东北一家人"/>
        <s v="枣园红枣老店no2"/>
        <s v="皂李湖绿色食品"/>
        <s v="扎西德勒99998"/>
        <s v="宅男购物中心"/>
        <s v="宅鲜配旗舰店"/>
        <s v="张666666666"/>
        <s v="张家冠军"/>
        <s v="张家界特产姜生"/>
        <s v="张家界土家妹特产"/>
        <s v="张美元888"/>
        <s v="张善友8"/>
        <s v="张小亚320"/>
        <s v="张馨月1819"/>
        <s v="张跃东88"/>
        <s v="长常湘"/>
        <s v="长春小眼睛"/>
        <s v="长海aaa贸易"/>
        <s v="长青农产"/>
        <s v="长实与诚信"/>
        <s v="长征源张建华"/>
        <s v="掌柜的老七"/>
        <s v="招财猫0451"/>
        <s v="赵赵0330"/>
        <s v="赵正义619238"/>
        <s v="肇州特色农产品"/>
        <s v="浙江刘基国师茶"/>
        <s v="浙江绿谷秀山丽水"/>
        <s v="浙江绿谷养生福地"/>
        <s v="浙江乡味"/>
        <s v="浙绿谷特产旗舰店"/>
        <s v="浙南特产5"/>
        <s v="珍珍200268"/>
        <s v="真诚保健品商行"/>
        <s v="真空包装的猪蹄爪"/>
        <s v="真实在五常农家店"/>
        <s v="真夏的夏天"/>
        <s v="真心好味"/>
        <s v="真正东北特产"/>
        <s v="正和知源食品专营店"/>
        <s v="吱吱喳喳饰品"/>
        <s v="织神羊绒裤"/>
        <s v="蜘蛛人27"/>
        <s v="执着那个执着"/>
        <s v="芷妍小屋"/>
        <s v="志遥商贸公司"/>
        <s v="中国杰1120"/>
        <s v="中国旅游king"/>
        <s v="中国气都sc达州特产"/>
        <s v="中韩超市"/>
        <s v="中华美食壹号店"/>
        <s v="中农湖南特产专营店"/>
        <s v="周东阳冻品批发中心"/>
        <s v="周周2220"/>
        <s v="朱家粉房"/>
        <s v="珠田文刀"/>
        <s v="猪小妹美食坊5656"/>
        <s v="猪猪屁"/>
        <s v="主攻手2018"/>
        <s v="追悼童年555的梦"/>
        <s v="追朔70"/>
        <s v="子秋1"/>
        <s v="紫红营养米"/>
        <s v="紫一aurola"/>
        <s v="紫衣人yun"/>
        <s v="自然味65"/>
        <s v="宗家府泡菜"/>
        <s v="足球迷俱乐部"/>
        <s v="最后的猎人"/>
        <s v="最牛的网店520"/>
        <s v="醉传奇"/>
        <s v="醉红酒22"/>
        <s v="醉在苗乡"/>
        <s v="昨晚哈多了"/>
        <s v="左左的大哥"/>
        <s v="坐公车的猫"/>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dministrator" refreshedDate="42029.648927662034" createdVersion="5" refreshedVersion="5" minRefreshableVersion="3" recordCount="0" supportSubquery="1" supportAdvancedDrill="1">
  <cacheSource type="external" connectionId="2"/>
  <cacheFields count="4">
    <cacheField name="[Rawdata].[省份].[省份]" caption="省份" numFmtId="0" hierarchy="4" level="1">
      <sharedItems count="30">
        <s v="安徽"/>
        <s v="北京"/>
        <s v="福建"/>
        <s v="广东"/>
        <s v="广西"/>
        <s v="贵州"/>
        <s v="海南"/>
        <s v="海外"/>
        <s v="韩国"/>
        <s v="河北"/>
        <s v="河南"/>
        <s v="黑龙江"/>
        <s v="湖北"/>
        <s v="湖南"/>
        <s v="吉林"/>
        <s v="江苏"/>
        <s v="江西"/>
        <s v="辽宁"/>
        <s v="内蒙古"/>
        <s v="日本"/>
        <s v="山东"/>
        <s v="山西"/>
        <s v="陕西"/>
        <s v="上海"/>
        <s v="四川"/>
        <s v="天津"/>
        <s v="香港"/>
        <s v="云南"/>
        <s v="浙江"/>
        <s v="重庆"/>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2" memberValueDatatype="130" unbalanced="0">
      <fieldsUsage count="2">
        <fieldUsage x="-1"/>
        <fieldUsage x="0"/>
      </fieldsUsage>
    </cacheHierarchy>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dministrator" refreshedDate="42029.648928356481" createdVersion="5" refreshedVersion="5" minRefreshableVersion="3" recordCount="0" supportSubquery="1" supportAdvancedDrill="1">
  <cacheSource type="external" connectionId="2"/>
  <cacheFields count="4">
    <cacheField name="[Rawdata].[平台].[平台]" caption="平台" numFmtId="0" level="1">
      <sharedItems count="4">
        <s v="全球购"/>
        <s v="淘宝"/>
        <s v="天猫"/>
        <s v="天猫超市"/>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人数]" caption="以下项目的总和人数" numFmtId="0" hierarchy="39"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oneField="1">
      <fieldsUsage count="1">
        <fieldUsage x="3"/>
      </fieldsUsage>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dministrator" refreshedDate="42029.64893171296" createdVersion="5" refreshedVersion="5" minRefreshableVersion="3" recordCount="0" supportSubquery="1" supportAdvancedDrill="1">
  <cacheSource type="external" connectionId="2"/>
  <cacheFields count="4">
    <cacheField name="[Rawdata].[笔单价].[笔单价]" caption="笔单价" numFmtId="0" hierarchy="17" level="1">
      <sharedItems containsSemiMixedTypes="0" containsString="0" containsNumber="1" minValue="0.59" maxValue="280" count="749">
        <n v="0.59"/>
        <n v="0.65"/>
        <n v="0.67"/>
        <n v="0.69"/>
        <n v="0.7"/>
        <n v="0.85"/>
        <n v="1"/>
        <n v="1.01"/>
        <n v="1.08"/>
        <n v="1.2"/>
        <n v="1.38"/>
        <n v="1.4"/>
        <n v="1.5"/>
        <n v="1.59"/>
        <n v="1.6"/>
        <n v="1.7"/>
        <n v="1.76"/>
        <n v="1.8"/>
        <n v="1.88"/>
        <n v="1.89"/>
        <n v="1.9"/>
        <n v="1.95"/>
        <n v="1.98"/>
        <n v="2"/>
        <n v="2.1800000000000002"/>
        <n v="2.2000000000000002"/>
        <n v="2.25"/>
        <n v="2.29"/>
        <n v="2.38"/>
        <n v="2.4"/>
        <n v="2.5"/>
        <n v="2.58"/>
        <n v="2.6"/>
        <n v="2.65"/>
        <n v="2.66"/>
        <n v="2.7"/>
        <n v="2.75"/>
        <n v="2.76"/>
        <n v="2.8"/>
        <n v="2.9"/>
        <n v="2.95"/>
        <n v="2.98"/>
        <n v="2.99"/>
        <n v="3"/>
        <n v="3.02"/>
        <n v="3.09"/>
        <n v="3.15"/>
        <n v="3.18"/>
        <n v="3.19"/>
        <n v="3.2"/>
        <n v="3.28"/>
        <n v="3.3"/>
        <n v="3.31"/>
        <n v="3.32"/>
        <n v="3.4"/>
        <n v="3.45"/>
        <n v="3.47"/>
        <n v="3.5"/>
        <n v="3.55"/>
        <n v="3.6"/>
        <n v="3.68"/>
        <n v="3.69"/>
        <n v="3.7"/>
        <n v="3.75"/>
        <n v="3.77"/>
        <n v="3.78"/>
        <n v="3.8"/>
        <n v="3.85"/>
        <n v="3.88"/>
        <n v="3.89"/>
        <n v="3.9"/>
        <n v="3.98"/>
        <n v="3.99"/>
        <n v="4"/>
        <n v="4.05"/>
        <n v="4.0999999999999996"/>
        <n v="4.18"/>
        <n v="4.2"/>
        <n v="4.25"/>
        <n v="4.28"/>
        <n v="4.3"/>
        <n v="4.5"/>
        <n v="4.58"/>
        <n v="4.5999999999999996"/>
        <n v="4.6100000000000003"/>
        <n v="4.6500000000000004"/>
        <n v="4.68"/>
        <n v="4.7"/>
        <n v="4.75"/>
        <n v="4.78"/>
        <n v="4.8"/>
        <n v="4.84"/>
        <n v="4.88"/>
        <n v="4.8899999999999997"/>
        <n v="4.9000000000000004"/>
        <n v="4.95"/>
        <n v="4.9800000000000004"/>
        <n v="4.99"/>
        <n v="5"/>
        <n v="5.0999999999999996"/>
        <n v="5.2"/>
        <n v="5.28"/>
        <n v="5.29"/>
        <n v="5.3"/>
        <n v="5.4"/>
        <n v="5.44"/>
        <n v="5.45"/>
        <n v="5.48"/>
        <n v="5.49"/>
        <n v="5.5"/>
        <n v="5.52"/>
        <n v="5.54"/>
        <n v="5.55"/>
        <n v="5.58"/>
        <n v="5.59"/>
        <n v="5.6"/>
        <n v="5.66"/>
        <n v="5.68"/>
        <n v="5.69"/>
        <n v="5.7"/>
        <n v="5.76"/>
        <n v="5.8"/>
        <n v="5.81"/>
        <n v="5.85"/>
        <n v="5.87"/>
        <n v="5.9"/>
        <n v="5.92"/>
        <n v="5.94"/>
        <n v="5.95"/>
        <n v="5.96"/>
        <n v="5.98"/>
        <n v="5.99"/>
        <n v="6"/>
        <n v="6.08"/>
        <n v="6.1"/>
        <n v="6.12"/>
        <n v="6.16"/>
        <n v="6.2"/>
        <n v="6.23"/>
        <n v="6.27"/>
        <n v="6.3"/>
        <n v="6.32"/>
        <n v="6.35"/>
        <n v="6.37"/>
        <n v="6.38"/>
        <n v="6.4"/>
        <n v="6.44"/>
        <n v="6.46"/>
        <n v="6.48"/>
        <n v="6.49"/>
        <n v="6.5"/>
        <n v="6.53"/>
        <n v="6.6"/>
        <n v="6.65"/>
        <n v="6.7"/>
        <n v="6.73"/>
        <n v="6.75"/>
        <n v="6.76"/>
        <n v="6.77"/>
        <n v="6.79"/>
        <n v="6.8"/>
        <n v="6.81"/>
        <n v="6.83"/>
        <n v="6.84"/>
        <n v="6.85"/>
        <n v="6.88"/>
        <n v="6.89"/>
        <n v="6.9"/>
        <n v="6.92"/>
        <n v="6.93"/>
        <n v="6.94"/>
        <n v="6.95"/>
        <n v="6.98"/>
        <n v="6.99"/>
        <n v="7"/>
        <n v="7.02"/>
        <n v="7.13"/>
        <n v="7.15"/>
        <n v="7.2"/>
        <n v="7.3"/>
        <n v="7.31"/>
        <n v="7.35"/>
        <n v="7.39"/>
        <n v="7.4"/>
        <n v="7.41"/>
        <n v="7.43"/>
        <n v="7.48"/>
        <n v="7.49"/>
        <n v="7.5"/>
        <n v="7.52"/>
        <n v="7.54"/>
        <n v="7.58"/>
        <n v="7.59"/>
        <n v="7.6"/>
        <n v="7.65"/>
        <n v="7.68"/>
        <n v="7.7"/>
        <n v="7.75"/>
        <n v="7.79"/>
        <n v="7.8"/>
        <n v="7.83"/>
        <n v="7.84"/>
        <n v="7.88"/>
        <n v="7.89"/>
        <n v="7.9"/>
        <n v="7.92"/>
        <n v="7.94"/>
        <n v="7.96"/>
        <n v="7.97"/>
        <n v="7.98"/>
        <n v="7.99"/>
        <n v="8"/>
        <n v="8.01"/>
        <n v="8.08"/>
        <n v="8.09"/>
        <n v="8.1"/>
        <n v="8.16"/>
        <n v="8.1999999999999993"/>
        <n v="8.2899999999999991"/>
        <n v="8.3000000000000007"/>
        <n v="8.33"/>
        <n v="8.4"/>
        <n v="8.42"/>
        <n v="8.4499999999999993"/>
        <n v="8.4600000000000009"/>
        <n v="8.5"/>
        <n v="8.51"/>
        <n v="8.57"/>
        <n v="8.58"/>
        <n v="8.6"/>
        <n v="8.64"/>
        <n v="8.68"/>
        <n v="8.69"/>
        <n v="8.6999999999999993"/>
        <n v="8.7200000000000006"/>
        <n v="8.7799999999999994"/>
        <n v="8.8000000000000007"/>
        <n v="8.81"/>
        <n v="8.82"/>
        <n v="8.8800000000000008"/>
        <n v="8.9"/>
        <n v="8.91"/>
        <n v="8.9600000000000009"/>
        <n v="8.99"/>
        <n v="9"/>
        <n v="9.01"/>
        <n v="9.06"/>
        <n v="9.1999999999999993"/>
        <n v="9.3800000000000008"/>
        <n v="9.41"/>
        <n v="9.4499999999999993"/>
        <n v="9.49"/>
        <n v="9.5"/>
        <n v="9.52"/>
        <n v="9.56"/>
        <n v="9.6"/>
        <n v="9.65"/>
        <n v="9.66"/>
        <n v="9.6999999999999993"/>
        <n v="9.7200000000000006"/>
        <n v="9.7899999999999991"/>
        <n v="9.8000000000000007"/>
        <n v="9.8800000000000008"/>
        <n v="9.89"/>
        <n v="9.9"/>
        <n v="9.9600000000000009"/>
        <n v="9.98"/>
        <n v="9.99"/>
        <n v="10"/>
        <n v="10.08"/>
        <n v="10.11"/>
        <n v="10.3"/>
        <n v="10.36"/>
        <n v="10.5"/>
        <n v="10.56"/>
        <n v="10.58"/>
        <n v="10.59"/>
        <n v="10.6"/>
        <n v="10.69"/>
        <n v="10.79"/>
        <n v="10.8"/>
        <n v="10.85"/>
        <n v="10.9"/>
        <n v="10.95"/>
        <n v="10.97"/>
        <n v="10.98"/>
        <n v="10.99"/>
        <n v="11"/>
        <n v="11.01"/>
        <n v="11.06"/>
        <n v="11.2"/>
        <n v="11.39"/>
        <n v="11.4"/>
        <n v="11.5"/>
        <n v="11.52"/>
        <n v="11.56"/>
        <n v="11.6"/>
        <n v="11.63"/>
        <n v="11.7"/>
        <n v="11.76"/>
        <n v="11.78"/>
        <n v="11.79"/>
        <n v="11.8"/>
        <n v="11.88"/>
        <n v="11.89"/>
        <n v="11.9"/>
        <n v="11.96"/>
        <n v="11.99"/>
        <n v="12"/>
        <n v="12.12"/>
        <n v="12.15"/>
        <n v="12.22"/>
        <n v="12.25"/>
        <n v="12.29"/>
        <n v="12.33"/>
        <n v="12.4"/>
        <n v="12.42"/>
        <n v="12.5"/>
        <n v="12.52"/>
        <n v="12.6"/>
        <n v="12.65"/>
        <n v="12.67"/>
        <n v="12.68"/>
        <n v="12.7"/>
        <n v="12.74"/>
        <n v="12.8"/>
        <n v="12.81"/>
        <n v="12.86"/>
        <n v="12.88"/>
        <n v="12.89"/>
        <n v="12.9"/>
        <n v="12.91"/>
        <n v="12.96"/>
        <n v="12.98"/>
        <n v="12.99"/>
        <n v="13"/>
        <n v="13.03"/>
        <n v="13.05"/>
        <n v="13.11"/>
        <n v="13.3"/>
        <n v="13.32"/>
        <n v="13.39"/>
        <n v="13.4"/>
        <n v="13.44"/>
        <n v="13.5"/>
        <n v="13.6"/>
        <n v="13.66"/>
        <n v="13.74"/>
        <n v="13.76"/>
        <n v="13.78"/>
        <n v="13.79"/>
        <n v="13.8"/>
        <n v="13.84"/>
        <n v="13.85"/>
        <n v="13.9"/>
        <n v="13.94"/>
        <n v="13.95"/>
        <n v="13.99"/>
        <n v="14"/>
        <n v="14.07"/>
        <n v="14.2"/>
        <n v="14.22"/>
        <n v="14.25"/>
        <n v="14.26"/>
        <n v="14.36"/>
        <n v="14.4"/>
        <n v="14.43"/>
        <n v="14.46"/>
        <n v="14.49"/>
        <n v="14.5"/>
        <n v="14.6"/>
        <n v="14.65"/>
        <n v="14.7"/>
        <n v="14.72"/>
        <n v="14.75"/>
        <n v="14.76"/>
        <n v="14.8"/>
        <n v="14.82"/>
        <n v="14.85"/>
        <n v="14.9"/>
        <n v="14.97"/>
        <n v="14.99"/>
        <n v="15"/>
        <n v="15.05"/>
        <n v="15.1"/>
        <n v="15.12"/>
        <n v="15.18"/>
        <n v="15.2"/>
        <n v="15.3"/>
        <n v="15.33"/>
        <n v="15.5"/>
        <n v="15.55"/>
        <n v="15.6"/>
        <n v="15.64"/>
        <n v="15.7"/>
        <n v="15.73"/>
        <n v="15.79"/>
        <n v="15.8"/>
        <n v="15.84"/>
        <n v="15.88"/>
        <n v="15.9"/>
        <n v="15.93"/>
        <n v="15.96"/>
        <n v="15.98"/>
        <n v="15.99"/>
        <n v="16"/>
        <n v="16.02"/>
        <n v="16.100000000000001"/>
        <n v="16.149999999999999"/>
        <n v="16.2"/>
        <n v="16.239999999999998"/>
        <n v="16.27"/>
        <n v="16.3"/>
        <n v="16.399999999999999"/>
        <n v="16.48"/>
        <n v="16.5"/>
        <n v="16.600000000000001"/>
        <n v="16.63"/>
        <n v="16.66"/>
        <n v="16.7"/>
        <n v="16.75"/>
        <n v="16.8"/>
        <n v="16.88"/>
        <n v="16.899999999999999"/>
        <n v="16.98"/>
        <n v="16.989999999999998"/>
        <n v="17"/>
        <n v="17.100000000000001"/>
        <n v="17.18"/>
        <n v="17.350000000000001"/>
        <n v="17.399999999999999"/>
        <n v="17.43"/>
        <n v="17.5"/>
        <n v="17.600000000000001"/>
        <n v="17.72"/>
        <n v="17.8"/>
        <n v="17.82"/>
        <n v="17.899999999999999"/>
        <n v="17.940000000000001"/>
        <n v="17.98"/>
        <n v="18"/>
        <n v="18.2"/>
        <n v="18.3"/>
        <n v="18.5"/>
        <n v="18.600000000000001"/>
        <n v="18.61"/>
        <n v="18.7"/>
        <n v="18.71"/>
        <n v="18.75"/>
        <n v="18.8"/>
        <n v="18.809999999999999"/>
        <n v="18.88"/>
        <n v="18.899999999999999"/>
        <n v="19"/>
        <n v="19.399999999999999"/>
        <n v="19.5"/>
        <n v="19.600000000000001"/>
        <n v="19.760000000000002"/>
        <n v="19.8"/>
        <n v="19.87"/>
        <n v="19.899999999999999"/>
        <n v="19.95"/>
        <n v="19.98"/>
        <n v="19.989999999999998"/>
        <n v="20"/>
        <n v="20.05"/>
        <n v="20.16"/>
        <n v="20.18"/>
        <n v="20.350000000000001"/>
        <n v="20.5"/>
        <n v="20.8"/>
        <n v="20.88"/>
        <n v="20.9"/>
        <n v="20.99"/>
        <n v="21"/>
        <n v="21.05"/>
        <n v="21.38"/>
        <n v="21.5"/>
        <n v="21.6"/>
        <n v="21.7"/>
        <n v="21.78"/>
        <n v="21.8"/>
        <n v="21.9"/>
        <n v="22"/>
        <n v="22.08"/>
        <n v="22.5"/>
        <n v="22.65"/>
        <n v="22.8"/>
        <n v="22.9"/>
        <n v="23"/>
        <n v="23.04"/>
        <n v="23.1"/>
        <n v="23.27"/>
        <n v="23.34"/>
        <n v="23.4"/>
        <n v="23.5"/>
        <n v="23.6"/>
        <n v="23.8"/>
        <n v="23.92"/>
        <n v="24"/>
        <n v="24.2"/>
        <n v="24.3"/>
        <n v="24.5"/>
        <n v="24.7"/>
        <n v="24.75"/>
        <n v="24.8"/>
        <n v="24.9"/>
        <n v="25"/>
        <n v="25.38"/>
        <n v="25.4"/>
        <n v="25.5"/>
        <n v="25.56"/>
        <n v="25.6"/>
        <n v="25.8"/>
        <n v="25.9"/>
        <n v="25.92"/>
        <n v="25.99"/>
        <n v="26"/>
        <n v="26.2"/>
        <n v="26.5"/>
        <n v="26.73"/>
        <n v="26.8"/>
        <n v="26.88"/>
        <n v="26.9"/>
        <n v="27"/>
        <n v="27.05"/>
        <n v="27.16"/>
        <n v="27.2"/>
        <n v="27.5"/>
        <n v="27.6"/>
        <n v="27.62"/>
        <n v="27.8"/>
        <n v="27.9"/>
        <n v="28"/>
        <n v="28.4"/>
        <n v="28.5"/>
        <n v="28.6"/>
        <n v="28.8"/>
        <n v="28.9"/>
        <n v="28.97"/>
        <n v="29"/>
        <n v="29.2"/>
        <n v="29.21"/>
        <n v="29.4"/>
        <n v="29.5"/>
        <n v="29.8"/>
        <n v="29.81"/>
        <n v="29.9"/>
        <n v="30"/>
        <n v="30.18"/>
        <n v="30.5"/>
        <n v="30.6"/>
        <n v="30.72"/>
        <n v="30.88"/>
        <n v="31"/>
        <n v="31.5"/>
        <n v="31.8"/>
        <n v="31.9"/>
        <n v="32"/>
        <n v="32.200000000000003"/>
        <n v="33"/>
        <n v="33.21"/>
        <n v="33.25"/>
        <n v="33.5"/>
        <n v="33.54"/>
        <n v="33.590000000000003"/>
        <n v="33.6"/>
        <n v="33.9"/>
        <n v="34"/>
        <n v="34.020000000000003"/>
        <n v="34.200000000000003"/>
        <n v="34.44"/>
        <n v="34.5"/>
        <n v="34.65"/>
        <n v="34.799999999999997"/>
        <n v="34.86"/>
        <n v="34.9"/>
        <n v="35"/>
        <n v="35.5"/>
        <n v="35.6"/>
        <n v="35.64"/>
        <n v="35.799999999999997"/>
        <n v="35.9"/>
        <n v="35.96"/>
        <n v="36"/>
        <n v="36.14"/>
        <n v="36.799999999999997"/>
        <n v="36.9"/>
        <n v="37"/>
        <n v="37.36"/>
        <n v="37.6"/>
        <n v="37.700000000000003"/>
        <n v="37.99"/>
        <n v="38"/>
        <n v="38.6"/>
        <n v="38.61"/>
        <n v="38.700000000000003"/>
        <n v="38.799999999999997"/>
        <n v="38.96"/>
        <n v="38.99"/>
        <n v="39"/>
        <n v="39.5"/>
        <n v="39.53"/>
        <n v="39.56"/>
        <n v="39.6"/>
        <n v="39.799999999999997"/>
        <n v="39.9"/>
        <n v="40"/>
        <n v="40.03"/>
        <n v="40.32"/>
        <n v="40.5"/>
        <n v="40.799999999999997"/>
        <n v="40.950000000000003"/>
        <n v="40.99"/>
        <n v="41"/>
        <n v="41.85"/>
        <n v="41.86"/>
        <n v="41.99"/>
        <n v="42"/>
        <n v="42.08"/>
        <n v="42.99"/>
        <n v="43"/>
        <n v="43.56"/>
        <n v="43.9"/>
        <n v="44"/>
        <n v="44.35"/>
        <n v="44.52"/>
        <n v="44.55"/>
        <n v="44.8"/>
        <n v="44.85"/>
        <n v="44.9"/>
        <n v="45"/>
        <n v="45.12"/>
        <n v="45.2"/>
        <n v="45.5"/>
        <n v="45.8"/>
        <n v="45.9"/>
        <n v="46"/>
        <n v="46.01"/>
        <n v="47.52"/>
        <n v="47.53"/>
        <n v="47.88"/>
        <n v="48"/>
        <n v="48.45"/>
        <n v="48.75"/>
        <n v="48.99"/>
        <n v="49"/>
        <n v="49.4"/>
        <n v="49.5"/>
        <n v="49.8"/>
        <n v="49.9"/>
        <n v="49.99"/>
        <n v="50"/>
        <n v="52.32"/>
        <n v="52.8"/>
        <n v="53"/>
        <n v="53.57"/>
        <n v="54"/>
        <n v="54.8"/>
        <n v="55"/>
        <n v="55.8"/>
        <n v="56"/>
        <n v="56.4"/>
        <n v="56.52"/>
        <n v="56.8"/>
        <n v="56.84"/>
        <n v="56.9"/>
        <n v="56.91"/>
        <n v="57"/>
        <n v="57.4"/>
        <n v="57.41"/>
        <n v="57.82"/>
        <n v="58"/>
        <n v="58.5"/>
        <n v="59"/>
        <n v="59.5"/>
        <n v="59.8"/>
        <n v="59.9"/>
        <n v="60"/>
        <n v="61.8"/>
        <n v="62"/>
        <n v="63"/>
        <n v="64.349999999999994"/>
        <n v="64.8"/>
        <n v="64.86"/>
        <n v="65"/>
        <n v="65.12"/>
        <n v="66.430000000000007"/>
        <n v="66.88"/>
        <n v="67.41"/>
        <n v="68"/>
        <n v="68.599999999999994"/>
        <n v="68.8"/>
        <n v="68.900000000000006"/>
        <n v="69"/>
        <n v="69.099999999999994"/>
        <n v="69.900000000000006"/>
        <n v="70"/>
        <n v="70.8"/>
        <n v="73"/>
        <n v="73.16"/>
        <n v="75"/>
        <n v="76"/>
        <n v="77"/>
        <n v="77.8"/>
        <n v="78"/>
        <n v="78.010000000000005"/>
        <n v="79"/>
        <n v="80"/>
        <n v="82"/>
        <n v="82.2"/>
        <n v="82.32"/>
        <n v="84.6"/>
        <n v="85"/>
        <n v="85.2"/>
        <n v="86"/>
        <n v="88"/>
        <n v="88.8"/>
        <n v="89"/>
        <n v="89.9"/>
        <n v="90"/>
        <n v="92"/>
        <n v="93"/>
        <n v="93.85"/>
        <n v="95"/>
        <n v="95.04"/>
        <n v="96"/>
        <n v="98"/>
        <n v="99"/>
        <n v="105"/>
        <n v="108"/>
        <n v="113"/>
        <n v="113.85"/>
        <n v="114.9"/>
        <n v="115"/>
        <n v="117"/>
        <n v="118"/>
        <n v="120"/>
        <n v="125"/>
        <n v="132"/>
        <n v="137.61000000000001"/>
        <n v="149"/>
        <n v="155"/>
        <n v="158"/>
        <n v="163"/>
        <n v="164"/>
        <n v="180"/>
        <n v="259"/>
        <n v="280"/>
      </sharedItems>
    </cacheField>
    <cacheField name="[Rawdata].[平台].[平台]" caption="平台" numFmtId="0" level="1">
      <sharedItems containsSemiMixedTypes="0" containsNonDate="0" containsString="0"/>
    </cacheField>
    <cacheField name="[Measures].[以下项目的总和销量]" caption="以下项目的总和销量" numFmtId="0" hierarchy="34" level="32767"/>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1"/>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2" memberValueDatatype="5" unbalanced="0">
      <fieldsUsage count="2">
        <fieldUsage x="-1"/>
        <fieldUsage x="0"/>
      </fieldsUsage>
    </cacheHierarchy>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2"/>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3"/>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dministrator" refreshedDate="42029.64893703704" createdVersion="5" refreshedVersion="5" minRefreshableVersion="3" recordCount="0" supportSubquery="1" supportAdvancedDrill="1">
  <cacheSource type="external" connectionId="2"/>
  <cacheFields count="6">
    <cacheField name="[Rawdata].[标题].[标题]" caption="标题" numFmtId="0" hierarchy="13" level="1">
      <sharedItems count="4219">
        <s v="（1400克左右）广西宜州特产德胜莫姐纯手工炒年糕 壮族特色小吃"/>
        <s v="(500克左右）广西宜州特产德胜莫姐纯手工炒年糕 壮族特色小吃"/>
        <s v="（6元快递不限重） 纯手工白糯米糍粑   100%纯糯米制作"/>
        <s v="（8元快递不限重）贵州特产 兴义二块粑 饵块粑 耳块粑"/>
        <s v="(8元快递不限重)贵州特产毕节彝姑娘 黄粑 纯手工黄粑 百分百好评"/>
        <s v="（900克左右）广西宜州特产德胜莫姐纯手工炒年糕 壮族特色小吃"/>
        <s v="（原味）韩国年糕条 炒年糕专用手指年糕条 无添加剂"/>
        <s v="[3个包邮] 饵块云南蒙自年糕厂 香米饵块 香米粑粑 纯天然大米"/>
        <s v="[6份包邮]兴义饵块粑二块粑 贵州特产美食年货年糕小吃[夜郎食味]"/>
        <s v="[6个包邮] 贵州特产 兴义安龙饵块粑约400克 二块粑 手打年糕"/>
        <s v="[艾草味]宁波特产虾蜡水磨年糕真空包装秒杀慈城买五送一98包邮"/>
        <s v="[安心] 3份包邮正品金时子韩式炒年糕套餐500g（年糕1袋、酱1袋）"/>
        <s v="[安心]亏本多省3袋包邮正品 正宗金时子韩国年糕条400g韩式炒年糕"/>
        <s v="[光大]韩国年糕条韩国炒年糕速食 年糕辣酱 韩国美食两套包邮"/>
        <s v="[卖疯了]浙江台州特产手工年糕正宗晚米香年糕水磨白年糕真空包装"/>
        <s v="[宁波慈城]义茂水磨年糕银条450g 年糕条 批发价 一箱24包"/>
        <s v="[宁波鼎好]银条水磨年糕条慈城年糕500g真空包装  常温180天保存"/>
        <s v="[宁波鼎好]真空手工年糕2KG 全国包邮 超值"/>
        <s v="[宁波鼎好年糕]真空包装手工300g 慈城年糕  全国5包包邮 促销"/>
        <s v="[宁波年糕]慈城义茂年糕礼盒 馈赠佳品 年货  当月产"/>
        <s v="[宁波年糕]义茂年糕礼盒 慈城年糕2.712KG送礼佳品 年货"/>
        <s v="[宁波特产]炒年糕片/炒年糕干/休闲食品（咸、甜二味）"/>
        <s v="[宁波特产]慈城年糕宁波义茂454g细条年糕  批发价整箱24包"/>
        <s v="[宁波特产]慈城手工年糕5斤   真空包装 多省包邮 胜俞家年糕"/>
        <s v="[宁波特产]慈城义茂年糕227克血糯切片年糕 营养Q劲 全国5包包邮"/>
        <s v="[宁波特产]慈城义茂年糕450g银条 真空5条白年糕 全国5包包邮"/>
        <s v="[宁波特产]慈城义茂年糕454G细条 火锅韩国年糕  全国限区5份包邮"/>
        <s v="[宁波特产]慈城义茂年糕800g叠装 水磨精致白年糕条舌尖上年糕"/>
        <s v="[宁波特产]鼎好年糕亏本冲钻促销 一箱24包12KG江浙沪皖包邮"/>
        <s v="[宁波特产]古址水磨年糕真空年糕条慈城年糕 江浙沪5元运费不续重"/>
        <s v="[宁波特产]河姆渡水磨年糕片400g真空超值装 慈城白年糕片 特价"/>
        <s v="[宁波特产]姚乡水磨切片白年糕450g真空包装 全国5包包邮"/>
        <s v="[宁波特产]义茂桂花糖年糕300g 甜年糕真空年糕 江浙沪皖10包包邮"/>
        <s v="[宁波特产]义茂桂花糖年糕甜年糕真空年糕精制小点心"/>
        <s v="[宁波特产]义茂切片真空年糕 500克 水磨白年糕 全国5包包邮"/>
        <s v="[乡土间]瑞安手打年糕 温州纯手工白年糕 比宁波慈城米香浓 6条装"/>
        <s v="[乡土间]瑞安手打糖年糕 温州纯手工砂糖年糕 比慈城香浓 3条装"/>
        <s v="［一棵小葱］绍兴农家自制水磨年糕 ／ 三斤装／ 预售"/>
        <s v="[原味]宁波特产虾蜡水磨年糕美味秒杀慈城4斤散装全国包邮"/>
        <s v="[镇店之宝]宁波黑米水磨年糕 慈城年糕 真空包装年糕 当天发货"/>
        <s v="[紫薯味]宁波特产虾蜡水磨年糕真空包装秒杀慈城买五送一98包邮"/>
        <s v="｛包邮｝桐庐特产年糕农家自制年糕切片年糕年糕条 viQJzVkeV"/>
        <s v="{首尔公主-预售}圃美多Pulmuone韩国进口芝士年糕 398g/2人份"/>
        <s v="“味道中国”阿里老表江西特产弋阳手打年糕农家大禾米粿5斤包邮"/>
        <s v="《半格绿》经典港式点心 40g/片 马蹄糕3片装"/>
        <s v="「土地之歌」/诸暨年糕三斤/有机东北大米制作包邮"/>
        <s v="『满80包邮』自家做的水磨年糕 手工年糕 年货 糍粑 搭配汤圆年货"/>
        <s v="【 4个包邮】云南蒙自大井年糕 紫糯米玫瑰红糖年糕 500g真空包装"/>
        <s v="【2袋包邮】 松桂坊蒿菜纯糯米糍粑湖南农家土特产糕点年糕年货"/>
        <s v="【2袋包邮】大同江炒年糕 辣酱套餐 韩国炒年糕 正宗打糕 买10送3"/>
        <s v="【2袋包邮】韩国料理韩国炒年糕用年糕条大米制作韩式炒年糕400g"/>
        <s v="【2个包邮】云南曲靖会泽特产包谷饵块纯粗粮玉米饵块正宗小粑粑"/>
        <s v="【2件包邮】韩国料理 正宗韩式辣炒年糕 年糕条 大米制作 400克"/>
        <s v="【2件包邮】糯米糍粑四川特产 纯糯米手工农家打糕 赠黄豆粉黄糖"/>
        <s v="【2斤包邮】宁波特产/ 水磨纯手工白年糕条 切片年糕500g真空包装"/>
        <s v="【35元包邮】东北特产粘豆包江米面豆包白豆包东北豆包纯手工制作"/>
        <s v="【3包邮】正宗 蒙自年糕 云南蒙自 大井红糖年糕 500g 真空包装"/>
        <s v="【3袋包邮】年糕条韩式打糕条2人份朝鲜族民族美食 东北延边特产"/>
        <s v="【4份】芝士年糕 韩国 年糕辣炒年糕炒 韩式年糕芝士炒年糕包邮"/>
        <s v="【5袋包邮】贵州特产 兴仁刘家豆沙粑 糯米糍粑 年糕 真空包装"/>
        <s v="【5个江浙沪皖包邮】谷家润火锅年糕450克"/>
        <s v="【5个江浙沪皖包邮】谷家润切片年糕450克"/>
        <s v="【80江浙沪皖包邮】崇明特产纯手工水磨年糕  手工年糕  年糕"/>
        <s v="【8元快递不限重】贵州特产 清镇刘姨妈二块粑饵块粑 年糕 400g"/>
        <s v="【8元快递不限重】贵州兴义特产 安龙花边晚饵块粑 二块粑 475g"/>
        <s v="【8元快递不限重】贵州兴义特产 安龙粳稻晚米饵块粑二块粑 475g"/>
        <s v="【GH9】韩国料理韩国炒年糕专用 年糕条 一只鼎火锅年糕 水磨年糕"/>
        <s v="【RH216】韩国芝士年糕奶酪年糕火锅食材可拉丝(原味）250克分装"/>
        <s v="【RH217】韩国紫薯芝士年糕奶酪年糕火锅食材可拉丝250克分装"/>
        <s v="【RH218】韩国南瓜芝士年糕奶酪年糕火锅食材可拉丝250克分装"/>
        <s v="【RH255】正宗韩式草莓年糕☆草莓夹心年糕条 韩国芝士火锅年糕用"/>
        <s v="【RH256】黄桃年糕☆正宗韩式黄桃夹心年糕条 韩国芝士火锅年糕用"/>
        <s v="【阿里烧烤_年糕】户外烧烤半成品食材 年糕烤串8串真空包装"/>
        <s v="【阿林农货店】台州特产手撕年糕250克韩国年糕条可用烧烤火锅"/>
        <s v="【艾叶年糕】 宁波水磨青年糕 清明食品 驱寒散湿 胜慈城四月芳菲"/>
        <s v="【暧丽丝-天台欧巴的年糕】纯天然无添加的紫薯年糕"/>
        <s v="【白年糕】水磨纯手工 香滑软糯 真空包装 舌尖上的中国宁波特产"/>
        <s v="【半边天】澳门豆捞 芝心丸/芝心包 香浓芝士火锅食材500克"/>
        <s v="【包邮】常州特产金丰年糕 正宗手工糯米红糖桂花年糕 火锅 6000g"/>
        <s v="【包邮】农家手工自制 糯米小糍粑 年糕 打糕"/>
        <s v="【包邮】云南美食特产 蒙自香米饵块700g 土特食品/年糕粑粑饵丝"/>
        <s v="【包邮】云南蒙自特产 红糖年糕500g/饵块粑粑 舌尖上的土特食品"/>
        <s v="【包邮】云南特产 蒙自白糖火腿年糕500g/香米饵块粑粑 土特食品"/>
        <s v="【包邮】云南特产 蒙自白糖芝麻年糕500克pk大井饵块切糕土特食品"/>
        <s v="【包邮】云南特产 蒙自红糖玫瑰年糕500g 土特食品/饵块粑粑切糕"/>
        <s v="【包邮】云南特产 蒙自糯米糍粑485克/香米饵块年糕粑粑 土特食品"/>
        <s v="【宝舜食品】浙江宁波慈城特产 新鲜水磨手工年糕/手切年糕片500g"/>
        <s v="【北京平价赚信任】日本代购北菓楼炸年糕糯米糕三种口味"/>
        <s v="【馋世界】韩国进口 下午2点炒年糕 方便速食年糕条 空心芝士年糕"/>
        <s v="【炒年糕 麻辣味】金时子韩国独家配方辣酱炒米糕年糕条 单袋 5条"/>
        <s v="【炒年糕 烧烤味】金时子韩国独家配方辣酱炒米糕年糕条 单袋 5条"/>
        <s v="【炒年糕片】自家新鲜炒制的年糕片/年糕干/回忆童年往事500g包邮"/>
        <s v="【崇明特产】纯手工 年糕条 1斤装 小条型【柔嫩超Q】年货崇明糕"/>
        <s v="【厨味香】韩式真空年糕907g泡菜辣白菜火锅年糕 韩国炒年糕批发"/>
        <s v="【促销】韩国进口~可拉丝的奶酪芝士味夹心年糕  1000g江浙沪包邮"/>
        <s v="【代购】 老字号品牌 上海虹口糕团食品厂 赤豆糕 单个装 100g"/>
        <s v="【代购】 上海虹口糕团厂 雪菜/糖芝麻/全家福年糕团子真空包装"/>
        <s v="【鼎味源】禧运年 燕麦年糕400g 水磨年糕 筋道可口 美味火锅配菜"/>
        <s v="【鼎味源】禧运年 紫薯年糕400g 水磨年糕 筋道可口 美味火锅配菜"/>
        <s v="【东北仁】炒年糕韩国延边特产打糕条2人份运费10元包邮送辣酱"/>
        <s v="【东北特产】 绿辰粘豆包 家乡豆包 东北粘豆包280G"/>
        <s v="【东知北】包邮纯手工粘豆包 难忘的年味 东北特色亚沟老乡家特产"/>
        <s v="【独家】上海 糯勿糯食品厂门市部年糕 传统年糕代购弄堂特色年糕"/>
        <s v="【独家提供】韩国进口可爱心形星星年糕 名家牌异形年糕500克包装"/>
        <s v="【恩施馆】北纬30°宣恩土家纯手工糯米年糕年粑粑糍粑10块包邮"/>
        <s v="【浮流食坊】福建特产传统农家手工白粿白年糕条糍粑炒年糕 2条"/>
        <s v="【福安肉糕】八一市场最好的炒糕肉糕年糕  整块销售 满百包邮"/>
        <s v="【高粱年糕】 香滑软糯 真空包装 宁波特产美食QS认证 淘甬汇新品"/>
        <s v="【谷色】 韩国炒年糕组合 韩式年糕条450g*3+柏兰韩式辣椒酱500g"/>
        <s v="【谷色】山人火锅年糕450g 糯米年糕 火锅年糕条"/>
        <s v="【谷色】正宗韩国年糕条 韩国炒年糕专用原料韩式辣炒年糕450g"/>
        <s v="【贵女郎】广西南宁特产纯手工制作水街年糕400克"/>
        <s v="【桂花年糕】 宁波慈城手工彩色水磨  农家散装 当天现做 甜味"/>
        <s v="【桂花年糕】 宁波慈城手工彩色水磨 农家散装 当天现做 5件包邮"/>
        <s v="【海门特产】传统手工糕点红枣年糕重阳糕糯米年糕切糕圆笼糕现做"/>
        <s v="【韩国】 5袋包邮 来自韩国的传统名食 炒年糕 烧烤味 麻辣味"/>
        <s v="【航妈家】超可爱造型年糕 纯手打米糕 年糕 宝宝最爱 Q弹不粘牙"/>
        <s v="【好食家】日本进口烤年糕 福年糕400g 福ふく餅 日式烤年糕 正品"/>
        <s v="【好丫食品】韩式风味芝士年糕500g 韩国火锅夹心年糕/奶酪年糕"/>
        <s v="【好丫食品】韩式风味芝士年糕500g 原味+紫薯+南瓜3种口味混搭"/>
        <s v="【好丫食品】韩式南瓜芝士年糕500g 韩国火锅夹心年糕/奶酪年糕"/>
        <s v="【好丫食品】韩式紫薯芝士年糕500g 韩国火锅夹心年糕/奶酪年糕"/>
        <s v="【黑米年糕】宁波特产 慈城年糕 河姆渡黑米年糕 适宜炒 煮 蒸"/>
        <s v="【黑土特产】绿辰粘豆包东北黑龙江豆包真空常温保存热食 5袋包邮"/>
        <s v="【恒翔】仙居特产农家新鲜现做手工水磨年糕纯绿色大米制500g包邮"/>
        <s v="【红糖年糕】  真空包装 浙江宁波特产美食胜慈城俞家虾腊 纯天然"/>
        <s v="【宏凤年糕坊】白糯米团子/无锡常州特产美食/软糯咸鲜/家乡味道"/>
        <s v="【湖南馆】湘西纯手工糯米糍粑年糕（5个）"/>
        <s v="【湖州特产】湖州特色小吃 红糖年糕500G（ 真空包装）"/>
        <s v="【黄冈馆】湖北农家手工糍粑 纯糯米新鲜糍粑  现做糍粑 5斤包邮"/>
        <s v="【黄土缘】陕北特产/黄米/软糜子年糕/480克传统地方小吃/2袋包邮"/>
        <s v="【江浙沪皖3斤包邮】自家新鲜炒制的年糕片/年糕干/回忆童年往事"/>
        <s v="【江浙沪皖5斤包邮】正宗韩式年糕条/火锅年糕/小年糕条/手工年糕"/>
        <s v="【江浙沪皖包邮】宁波水磨年糕/礼盒装9.6kg/24包真空装/批发年货"/>
        <s v="【今日特卖】韩式年糕条/韩国炒年糕专用/火锅年糕/真空包装/包邮"/>
        <s v="【经典组合】宁波桂花年糕+韩式年糕条/正宗水磨年糕/双重美味"/>
        <s v="【考利亚】小豆白糕韩国风味正宗朝鲜族手工打糕散状年糕 400g"/>
        <s v="【空运】东北中之杰正宗大黄米苏子叶粘饽饽粘火勺糕粘豆包黏耗子"/>
        <s v="【口感好】江西特产弋阳年糕包邮 宁波年糕片韩国年糕条5斤"/>
        <s v="【六六大顺】手工年糕礼盒 清香耐嚼 好米好水好手艺 30年传统"/>
        <s v="【买6包邮】贵州兴义特产 安龙粳稻晚米饵块粑二块粑最糯最好吃"/>
        <s v="【买二包邮】贵州特产 纯手工白糍粑糯米糍粑糯米粑年糕真空包装"/>
        <s v="【买二包邮】贵州特产 豆沙粑500g 豆沙窝糍粑油炸粑纯手工 咸味"/>
        <s v="【买三送一】唐人基 澳门豆捞 有心年糕 原味芝士味韩国风味年糕"/>
        <s v="【买三送一】唐人基 澳门豆捞 有心年糕 芝士南瓜味 韩国风味年糕"/>
        <s v="【买三送一】唐人基澳门豆捞有心年糕芝士紫薯味原味韩国风味年糕"/>
        <s v="【买十包邮】贵州特产 刘姨妈饵块粑 二块粑 400克 年糕 香软糯"/>
        <s v="【买十包邮】贵州特产 清镇刘姨妈手工糍粑 250g 糯米糍粑年糕"/>
        <s v="【买十包邮】贵州兴义特产 安龙粳稻晚米饵块粑二块粑 475g"/>
        <s v="【蒙自年糕】云南特产 红糖年糕500g+蒙自糍粑485g 年货2个包邮"/>
        <s v="【孟妈农庄】红枣发糕  红糖发糕 酒店速冻发糕专供 杂面发糕"/>
        <s v="【苗侗情】糯米粑粑 糍粑 农家纯手工年糕 贵州特产糕点 热卖包邮"/>
        <s v="【秒杀价】MOFO HOME江西老家乡手工制作粘米团 早餐泡饭糕点首选"/>
        <s v="【鸣鹤古镇特产】回味小时候吃的年糕饺 咸菜笋丝馅 预定 5个起拍"/>
        <s v="【鸣鹤古镇特产】回味小时候吃的年糕饺 榨菜馅 预定"/>
        <s v="【鸣鹤古镇特产】回味小时候吃的年糕饺 芝麻豆酥糖做馅 预定"/>
        <s v="【那些年糕】 自创品牌 正宗慈城水磨 桂花切片 400g"/>
        <s v="【那些年糕】 自创品牌 正宗慈城水磨 火锅年糕 炒糕条"/>
        <s v="【那些年糕】 自创品牌 正宗慈城水磨黑糯米切片 400g"/>
        <s v="【南瓜果】港式点心 广式点心 港式甜点 冷冻食品点心3枚"/>
        <s v="【年货必备】蒙自特产玫瑰红糖年糕550g香糯可口传统美食3袋包邮"/>
        <s v="【年货节】韩式芝士夹心年糕 雪白芝士炒年糕 香糯脆爽 韩国美食"/>
        <s v="【宁波鼎好年糕】手工真空包装 慈城手工年糕 1.8KG 全国包邮"/>
        <s v="【宁波鼎好年糕】现做手工年糕 慈城手工年糕400克真空灭菌包装"/>
        <s v="【宁波年糕】5斤糯米糍粑糯米年糕糯米块 江浙沪包邮 现做"/>
        <s v="【宁波年糕】姚乡水磨年糕礼盒300克*12包 现货"/>
        <s v="【宁波年糕】余姚慈城手工年糕礼盒  真空包装 年货 福利"/>
        <s v="【宁波特产】 慈城老字号庄永大年糕300g* 20包礼盒装  年货团购"/>
        <s v="【宁波特产】慈城 如意火锅年糕300g 水磨年糕 白年糕 真空 新鲜"/>
        <s v="【宁波特产】慈城老字号庄永大年糕300g 10包礼盒装 年货团购"/>
        <s v="【宁波特产】慈城老字号庄永大年糕300g 20包礼盒装 年货团购"/>
        <s v="【宁波特产】慈城年糕 手工糯米块  纯糯米 手工 顶级糍粑"/>
        <s v="【宁波特产】慈城如意年糕 500g切片年糕 辣炒年糕 年货礼品"/>
        <s v="【宁波特产】慈城如意年糕 水磨精制年糕300g条状  年货礼品"/>
        <s v="【宁波特产】慈城如意年糕 水磨精制年糕300g条状年货礼品白年糕"/>
        <s v="【宁波特产】慈城如意水磨年糕800g粗条状水磨精制年糕 年货礼品"/>
        <s v="【宁波特产】慈城手工切片年糕片 方便不易坏 5斤起包邮"/>
        <s v="【宁波特产】慈城水磨年糕 慈城老字号庄永大年糕300g"/>
        <s v="【宁波特产】慈城性价比超高水磨手工年糕 散装年糕新米做一袋5斤"/>
        <s v="【宁波特产】慈城义茂水磨年糕片500g真空包装  江浙沪整箱包邮"/>
        <s v="【宁波特产】舌尖上的中国 慈城精品水磨白年糕 散装 绝对回头客"/>
        <s v="【宁波特产】舌尖上的中国 慈城现做 水磨年糕 手工切糕 特价ing"/>
        <s v="【宁波特产】小时候的味道 新鲜炒制香脆年糕片 年糕干 无添加"/>
        <s v="【宁波特产】正宗慈城绿藤水磨年糕300g条状 年货批发团购"/>
        <s v="【宁波特产】正宗慈城绿藤水磨年糕6kg礼盒 20包 年货批发"/>
        <s v="【宁波特产】正宗慈城如意精品糯米块 金黄酥脆纯糯米 好吃回头客"/>
        <s v="【宁波特产】正宗慈城如意水磨年糕 1.8kg花色礼盒 年货 送人最佳"/>
        <s v="【宁波特产】正宗慈城如意水磨年糕3.6kg礼盒 12包 年货批发"/>
        <s v="【宁波特产】正宗慈城如意水磨年糕3kg切片礼盒 年货 免切真方便"/>
        <s v="【宁波特产】正宗慈城如意水磨年糕6kg礼盒 20包 年货批发"/>
        <s v="【宁波特产】正宗慈城义茂水磨年糕 300g桂花糖年糕 舌尖上的中国"/>
        <s v="【宁波义茂年糕】慈城义茂花色年糕组合 6包2.731KG 全国包邮"/>
        <s v="【农之尚】七宝水磨年糕 纯手工年糕 香米年糕 2斤装 只发江浙沪"/>
        <s v="【农之尚】七宝特产纯手工年糕 拇指年糕 火锅年糕 韩国炒年糕"/>
        <s v="【农之尚】七宝特产葱油年糕 葱花年糕 纯手工年糕 韩国炒年糕"/>
        <s v="【农滋味】农家手工糍粑，纯正当地优质糯米，手工打制"/>
        <s v="【侬之悠品】炸年糕干/年糕胖 农家自制 休闲零食 诸暨特产 125g"/>
        <s v="【糯米年糕】广西特色 红糖芝麻年糕 红豆夹心叶子粑粑 软糯香甜"/>
        <s v="【糯米年糕】广西特色小吃 红糖芝麻年糕 软糯香甜 两个包邮"/>
        <s v="【黔人坊】水磨纯手工农家制作年糕 山泉水+遵义大米 年味白年糕"/>
        <s v="【亲乡味 芝麻年糕干】200克袋装胖嵊州特产系列传统零食小吃特价"/>
        <s v="【全场6元运费不限重】贵州特产 刘姨妈 饵块粑 400g"/>
        <s v="【全场6元运费不限重】贵州特产 远东蕨粑 350克"/>
        <s v="【全国3斤起包邮】自家新鲜炒制的年糕片/年糕干/回忆童年往事"/>
        <s v="【三姐海鲜】椰汁黄金糕 纯手工制作 东南亚风味 300g 风味独特"/>
        <s v="【三斤全国包邮】农家自产年糕 年糕条年糕片500g 手工糯米年糕"/>
        <s v="【山东馆】舌尖上的中国 山东特产纯手工糯米年糕 炒年糕二斤包邮"/>
        <s v="【绍兴特产】上虞梁湖年糕4.0元/斤(5斤起拍）"/>
        <s v="【绍兴特产】祝家庄水磨年糕每斤57.40元/12斤"/>
        <s v="【舌尖2推荐】胡富宏 蕨根糍粑350g*4包 纯手工糍粑炒吃蒸吃油炸"/>
        <s v="【舌尖上的中国推荐】宁波手工白年糕条手打粳米水磨年糕4斤包邮"/>
        <s v="【申通包邮】韩国芝士年糕【原味+南瓜+紫薯+海苔】套餐4风味/份"/>
        <s v="【深海明珠】年糕 韩式风味芝士年糕 拉丝 奶酪年糕芝士夹心 500g"/>
        <s v="【实惠】上饶弋阳年糕正宗手打年糕散装年糕五斤全国包邮惊爆价"/>
        <s v="【实体店批发】一只鼎切片年糕[1*24包包邮江浙沪]"/>
        <s v="【食客中国】浙江农家特产 山芋果 地瓜饼 粗粮手工现做 8只起拍"/>
        <s v="【食客中国】浙江特产 白年糕片 韩国炒年糕火锅年糕包邮买2送1"/>
        <s v="【食客中国】浙江特产 白年糕条 韩国炒年糕火锅年糕包邮 6份包邮"/>
        <s v="【食客中国】浙江特产 山芋红薯年糕条 韩国炒年糕火锅年糕 现做"/>
        <s v="【食客中国】浙江特产 玉米年糕条 韩国炒年糕火锅年糕 现做"/>
        <s v="【食客中国】正宗野生艾草糯米青团 传统糕点 手工现做 8只起售"/>
        <s v="【试吃装】有心芝士年糕韩式风味 韩式炒年糕 芝心 夹心 火锅食材"/>
        <s v="【顺食真】韩式芝士年糕南瓜味250g 韩国火锅食材夹心年糕包心"/>
        <s v="【顺食真】冷冻芝士年糕原味250g 火锅食材韩国风味 夹心奶酪年糕"/>
        <s v="【顺食真】原装进口日本年糕400g 日式碳烤年糕 烧烤炒年糕8块装"/>
        <s v="【思味王_锦鲤年糕】椰汁年糕鱼 年货礼盒 大礼包 团购 商务装"/>
        <s v="【思味王_手工年糕】鱼糕 水磨年糕 锦鲤鱼年糕鱼 年货礼盒特产"/>
        <s v="【遂昌特产】金竹志源牌黄米果 正宗灰汁浇制古老做法 传统糕点"/>
        <s v="【孙妈燕皮馄饨】温州特产糯米糍粑红糖包裹超糯超好吃送红糖芝麻"/>
        <s v="【泰山波妞家】大黄米红枣年糕黄米窝窝舌尖味道香甜软糯"/>
        <s v="【泰山波妞家】山东年糕农家传统手工自制舌尖中国 年货小吃点心"/>
        <s v="【唐人基】南瓜韩式芝士年糕 炒年糕条韩国年糕韩国美食火锅年糕"/>
        <s v="【唐人基】新品 有心年糕 试吃装 芝士年糕  韩国小吃 点心 赠品"/>
        <s v="【淘味道】 煮食生活火锅年糕400g 糯米年糕 年糕条"/>
        <s v="【淘味道】 煮食生活火锅年糕400g*4 糯米年糕 火锅年糕条"/>
        <s v="【淘味道】煮食生活 火锅年糕 400g*4 糯米年糕 年糕条 韩式年糕"/>
        <s v="【淘味道】煮食生活 火锅年糕400g 糯米年糕 年糕条 韩式年糕"/>
        <s v="【特价抢购】5袋包邮宜宾竹叶黄粑竹叶糕10个350g营养早点小吃"/>
        <s v="【特色中国】浙江丽水特产 龙泉农家手工黄果 年糕黄米果黄粿1kg"/>
        <s v="【天猫超市】   如意 水磨精致年糕300g/袋 慈城特产方便 速食"/>
        <s v="【天猫超市】 如意  水磨火锅年糕 300g/袋 慈城特产 方便速食"/>
        <s v="【天猫超市】两件五折 如意 水磨火锅年糕300g 慈城特产 方便速食"/>
        <s v="【天猫超市】满58减10 如意 水磨年糕450g/袋  慈城年糕 方便速食"/>
        <s v="【天猫超市】满58减10 如意 水磨切片年糕500g 慈城特产 方便速食"/>
        <s v="【天猫超市】如意 水磨火锅年糕300g/袋 慈城特产 方便速食年货"/>
        <s v="【天猫超市】如意 水磨精致年糕300g/袋  慈城特产 方便速食"/>
        <s v="【天猫超市】如意 水磨精致年糕300g/袋  慈城特产 方便速食年货"/>
        <s v="【天猫超市】如意 水磨年糕450g/袋 宁波特产 慈城年糕 方便速食"/>
        <s v="【天猫超市】如意 水磨切片年糕500g/袋 慈城特产 方便速食"/>
        <s v="【天猫超市】张力生 XO海鲜酱年糕180g 优质大米制作 味道好极了"/>
        <s v="【天猫超市】张力生 韩式辣炒年糕250g 精选大米制作 味道好极了"/>
        <s v="【天猫超市】张力生 咖喱酱年糕185g 精选大米制作 味道好极了"/>
        <s v="【天台欧巴的艾草年糕】天台水磨超Q有嚼劲不粘牙农家自制年糕"/>
        <s v="【天台欧巴的白年糕】天台水磨年糕超Q有嚼劲不粘牙农家自制年糕"/>
        <s v="【天台欧巴的黑米年糕】天台水磨超Q有嚼劲不粘牙农家自制年糕"/>
        <s v="【天台欧巴的红糖年糕】天台水磨超Q有嚼劲不粘牙农家自制年糕"/>
        <s v="【天台欧巴的南瓜年糕】天台水磨超Q有嚼劲不粘牙农家自制年糕"/>
        <s v="【天台欧巴的紫薯年糕】天台水磨超Q有嚼劲不粘牙农家自制年糕"/>
        <s v="【天天特价】糍粑纯糯米湘西特产农家自制零食小糍粑手工年糕5个"/>
        <s v="【天天特价】大理赵家手工糯香米饵块 正宗传统小吃 买3送1买5送2"/>
        <s v="【天天特价】东北特产亚沟镇粘豆包年糕散装新鲜日期4斤装包邮"/>
        <s v="【天天特价】韩国辣炒年糕 600g年糕条+210g年糕酱 三人份"/>
        <s v="【天天特价】韩国辣炒年糕 年糕条打糕条辣炒米条 三包带年糕酱包"/>
        <s v="【天天特价】韩国辣炒年糕套餐 白年糕条 炒年糕 送辣酱包 共4袋"/>
        <s v="【天天特价】江西赣南特产 赣南田村客家手打黄元米馃 米果小吃"/>
        <s v="【天天特价】临安粳米年糕 白年糕炒年糕 水磨新鲜现做4斤装"/>
        <s v="【天天特价】年糕条 韩国炒年糕正宗韩式手工炒年糕套餐附辣酱包"/>
        <s v="【天天特价】三人份韩国香辣炒年糕 打糕条 600g年糕条210g年糕"/>
        <s v="【天天特价】水磨年糕炒年糕手工年糕条【诸暨特产】最新日期生产"/>
        <s v="【天天特价】现钞年糕片干农家自制芝麻年糕胖500g休闲零食"/>
        <s v="【天天特价】正宗韩国味大同江辣炒年糕条真空纯手工打糕辣酱套餐"/>
        <s v="【天天特价】正宗宁波年糕/紫薯年糕/纯天然补气养颜浙江宁波特产"/>
        <s v="【天天特价】正宗弋阳年糕真空包装400克/包五斤包邮纯大禾米制作"/>
        <s v="【天鲜配】新鲜拇指年糕"/>
        <s v="【天鲜配】新鲜年糕片切片年糕软年糕"/>
        <s v="【脱水白年糕片】舌尖上的宁波 太平佑华特产美食 VS慈城手工年糕"/>
        <s v="【皖西生活】安徽特产 糯米年糕 正宗农家手打水磨年糕 现做现卖"/>
        <s v="【五常米妈】农家自己包的东北粘豆包"/>
        <s v="【霞霞妹】正宗重庆土特产 农家纯手工糯米糍粑 年货糕点年糕1个"/>
        <s v="【现货】进口日本年糕400g 日式碳烤年糕烧烤年糕 日式炭烤年糕块"/>
        <s v="【现做】上海 老广东菜馆 招牌 排骨年糕套餐 炸排骨+炸年糕 经典"/>
        <s v="【现做现卖 新鲜出售】景宁黄粿 黄米粿畲品黄果 年糕 景宁土特产"/>
        <s v="【现做现卖 新鲜出售】庆元黄粿 黄米粿 黄年糕 每根2斤5 土特产"/>
        <s v="【乡味到】湖北恩施特产富硒糯米手工糍粑 土家族年糕真空8枚装"/>
        <s v="【乡味贵州站】贵州特产安龙粳稻晚饵块粑 饵块粑 年糕粑粑糍粑"/>
        <s v="【香葱年糕】 真空包装 宁波特产美食 淘甬汇出当天生产 新品特价"/>
        <s v="【香糯坊】纯糯米年糕600g浙江杭州余杭特产白色年糕条块餐馆特供"/>
        <s v="【香糯坊】宁波风味 浙江特产火锅年糕 年糕条500g/包 韩国式年糕"/>
        <s v="【香芋年糕】韩式炒年糕年糕条火锅食材 有心年糕年糕香芋馅 200g"/>
        <s v="【徐刀刀年糕系列】韩国彩色星心年糕  又萌又好吃！"/>
        <s v="【丫丫】延边特产/朝鲜族打糕/正宗手工3斤包邮/真空包装500克"/>
        <s v="【阳泉特产】黄米面油炸糕 油糕 豆沙馅10个装 夏季慎拍 2盒包邮"/>
        <s v="【壹虎堂】白年糕 水磨手工年糕  香滑软糯 宁波慈城年糕 真空装"/>
        <s v="【壹人壹】蒿子糍粑200g *3包 传统土特产 手工纯糯米打糕 蒿粑"/>
        <s v="【亿买食品1发】韩国芝士年糕南瓜味500克爆汁年糕0135"/>
        <s v="【亿买食品1发】韩国芝士年糕紫薯味500克爆汁年糕0135"/>
        <s v="【渔鲜坊】宁波特产 慈城年糕 现做手工切年糕片 10斤起限区包邮"/>
        <s v="【玉米年糕】 真空包装 宁波特产手工美食 胜慈城俞家虾腊新品"/>
        <s v="【元味】2斤手工崇明糕 糯米糕 核桃红枣蜜枣 散装零食干货"/>
        <s v="【原生店】皇冠秒杀韩国辣炒年糕条延边打糕条韩式炒年糕运费10元"/>
        <s v="【增辉年年糕】炒年糕片/年糕干/宁波特产/新鲜炒制无添加/甜味"/>
        <s v="【增辉年年糕】炒年糕片/年糕干/宁波特产/新鲜炒制无添加/咸味"/>
        <s v="【增辉年年糕】浙江宁波水磨年糕礼盒装4.8kg/12包真空装送礼年货"/>
        <s v="【增辉年年糕】浙江宁波特产水磨年糕/无添加白年糕/400g真空装"/>
        <s v="【宅鲜配】 原味芝士年糕 火锅食材  500g/包 韩国风味"/>
        <s v="【宅鲜配】紫薯芝士年糕 火锅食材 500g/包 韩国风味"/>
        <s v="【宅知鲜】韩国新品/芝士夹心年糕/芝士夹心米条/年糕火锅500分装"/>
        <s v="【珍味道】上海一只鼎 火锅年糕 年糕 切条年糕450g 韩国料理年糕"/>
        <s v="【震撼低价】星星的美食 韩国炒年糕甜辣味辣椒酱食材料组合6人份"/>
        <s v="【整箱包邮】常州特产金丰年糕 正宗手工糯米白年糕火锅食材6000g"/>
        <s v="【芝士年糕 海苔味】韩式炒年糕 年糕 拉丝 芝心 夹心 250g/包"/>
        <s v="【芝士年糕 南瓜味】 韩式炒年糕 拉丝 芝心夹心 250g/包"/>
        <s v="【芝士年糕 原味】韩式炒年糕 拉丝 芝心 夹心  250g/包"/>
        <s v="【芝士年糕 原味】买五送一韩式炒年糕 拉丝 芝心 夹心 250g/包"/>
        <s v="【芝士年糕 紫薯】 韩式炒年糕 夹心拉丝 美食  250g/包"/>
        <s v="【诸暨特产】水磨年糕手工炒年糕年糕条糯米新做韩国年糕1500g"/>
        <s v="【诸暨特产】正宗水磨年糕 炒年糕 手工年糕条 糯米新做 年货必备"/>
        <s v="【猪啦啦家】湘西张家界慈利糯米糍粑糯米粑粑蒿子粑粑"/>
        <s v="【子西坊】自家制作 正宗蔚县黄米面炸糕 粗粮 油炸糕1.98元一个"/>
        <s v="【紫薯年糕】抗衰老补气血 宁波特产孕妇养身首选 上海人最爱当天"/>
        <s v="◆6省满百包邮◆自家打年糕/糯米糍/年糕/纯糯米年糕/最新鲜 年糕"/>
        <s v="◇日本进口 佐藤食品年糕 方型切糕 又香又糯日式家庭装年糕1000g"/>
        <s v="☆恭城人打油茶☆萝卜粑 年糕 500g真空装 桂林土特产 年货必备"/>
        <s v="☆恭城人打油茶☆南瓜粑 年糕 500g真空装  桂林土特产 年货必备"/>
        <s v="☆恭城人打油茶☆肉糕粑 年糕 500g真空装  桂林土特产 年货必备"/>
        <s v="☆恭城人打油茶☆芋头粑 年糕 500g真空装 桂林土特产 年货必备"/>
        <s v="★嵊州磨糍★嵊州年糕500克(晚米/农家做)可做韩国炒年糕！特价"/>
        <s v="★团购批发★香糯坊手指年糕24斤箱糯米年糕/1箱包浙江沪皖120"/>
        <s v="0.32韩国最热销宝贝 韩国年糕条 辣炒年糕真空包装 12条 4份包邮"/>
        <s v="100%纯大黄米粘豆包-无水-熟粘豆包-绿色有机-非转基因-无色素"/>
        <s v="1000克(2斤)红糖年糕、广西土特产手工年糕甜而不腻送礼特产"/>
        <s v="10袋包邮 韩国进口年糕 星星年糕 心形可爱炒年糕500g"/>
        <s v="10袋包邮 韩国进口年糕花生形状小葫芦年糕 蝴蝶结可爱炒年糕500g"/>
        <s v="10袋包邮 宁波年糕条可比韩式年糕条/火锅年糕/小年糕条/手工年糕"/>
        <s v="10袋包邮东北粘豆包 绿辰粘豆包 黏豆包 有机绿色真空包装 280克"/>
        <s v="10份包邮 东北特产粘豆包 江米面豆包 白豆包东北豆包 纯手工制作"/>
        <s v="10份包邮 东北特产粘豆包 江米面豆包 豆包东北豆包 纯手工制作"/>
        <s v="10份包邮东北特产传统食品 江米年糕 糯米切糕白年糕 无添加现做"/>
        <s v="10个包邮贵州安顺特产传统手工小吃糕点油炸鸡蛋糕带佐料真空包装"/>
        <s v="10个包邮贵州特产糯米黄粑 不添加防腐剂 原味竹叶黄粑独立包装"/>
        <s v="10个包邮贵州兴义特产安龙刘老伯二块粑 饵块粑500克年糕晚稻米制"/>
        <s v="10个包邮贞丰布乡兴义饵块粑二块粑 480克年糕毛稻米制 吃火锅了"/>
        <s v="10件包邮东北特产地方美食粘饼年糕饼 糯米饼粘火烧粘火勺真空装"/>
        <s v="10元运费 延边特产朝鲜族打糕驴打滚年糕散状 天仙福白糕 500g"/>
        <s v="10元运费包邮 韩国打糕 延边朝鲜族糕点 散状 红豆松糕500g"/>
        <s v="10元运费不限重 韩国韩式辣酱炒年糕片辣年糕片打糕片500g现做"/>
        <s v="10元运费不限重 韩国韩式辣酱炒年糕条 辣年糕片 打糕条片 500g"/>
        <s v="10元运费不限重 正宗朝鲜族手工打糕 韩国风味发糕小饼 350g"/>
        <s v="10元运费不限重 正宗朝鲜族手工打糕 韩国风味红豆打糕 350g"/>
        <s v="10元运费封顶 朝鲜族 红豆松糕/手工制作韩国打糕/传统韩国食品"/>
        <s v="10元运费封顶 韩国打糕 韩式打糕 延边特产 手工打糕 年糕 打糕片"/>
        <s v="10元运费封顶 延边朝鲜族打糕 年糕 韩式年糕 手工打糕 花朵打糕"/>
        <s v="10元运费封顶 延边特产 朝鲜族打糕 韩式年糕 红豆面黑豆豌豆"/>
        <s v="10月促销~ 韩国进口芝士年糕 得安奈 芝士年糕 1000克 冷冻保存"/>
        <s v="1205四川达州特产 巴蜀农家自制米豆腐 个 真空 600克左右 10送1"/>
        <s v="12个包邮 关岭豆沙粑 纯糯米黑糯米苞谷小米糍粑肉末馅豆沙馅粑粑"/>
        <s v="12月大促销~韩国进口松鹤牌可爱小葫芦式炒年糕 年糕豆 500克"/>
        <s v="14年新品赣县田村绍坤黄元米果286g袋装赣南客家传统手工特产年糕"/>
        <s v="15袋包邮 CJ希杰大喜大糖醋辣酱100g 韩国料理必备炒拌煎甜辣酱"/>
        <s v="15年新年年糕 年货 粑粑 粉利广西桂林特产水渗粑 媲美炒粉河粉"/>
        <s v="16省5斤包邮 农家纯糯米手工制作糕点年糕 糯米糍粑 糯米粑 500g"/>
        <s v="1袋包邮年糕条 韩式炒年糕辣酱套餐  韩国辣年糕  韩国炒年糕套餐"/>
        <s v="1号组合~韩国进口 年糕条600g+松鹤牌炒年糕酱150g 年糕组合 限量"/>
        <s v="2.PM炒年糕 韩国炒年糕 碗装年糕 碗装 速食年糕"/>
        <s v="200g年糕 精品年糕 久煮不糊汤 火锅原料 武汉荆门满百包邮"/>
        <s v="2013东北黄豆包纯正清真食品大黄米面粘豆包大黄每个冬季发货"/>
        <s v="2014米米果江西客家 黄年米果 年糕 炒年糕 柴火笼床1600克"/>
        <s v="2014年糕 浙江台州临海特产 临海软香晚米年糕 手工年糕 手撕年糕"/>
        <s v="2014年糕 浙江台州临海特产 临海软香晚米年糕 手工年糕 水磨年糕"/>
        <s v="2014年临安特产临安炒年糕片250g 零食甜脆香喷喷江浙沪皖5件包邮"/>
        <s v="2014农家新鲜灿米年糕家常主食浙江台州临海农特产小吃"/>
        <s v="2014糯米麻糍 糍粑 浙江台州临海土特产 软香年糕 手工麻糍 麻糍"/>
        <s v="2014糯米浙江台州临海土特产 软香糯米糯年糕 手工麻糍 麻糍 糍粑"/>
        <s v="2014手工年糕 浙江台州临海特产 软香晚米年糕 水磨年糕 糯米年糕"/>
        <s v="2014晚米年糕 浙江台州临海土特产 梗米年糕 水磨年糕 农家自做"/>
        <s v="2014晚米年糕 浙江台州临海土特产 糯米年糕 水磨年糕 农家自做"/>
        <s v="2014新货上市赣南特产客家/黄元米果（黄年米果）500g真空包装"/>
        <s v="2014新糯米浙江 台州特产 正宗手工糯米麻糍麻薯农家年糕糯糍切糕"/>
        <s v="2014新品 东北特产黄/白切糕 东北粘豆包大黄米切糕黏豆包5份包邮"/>
        <s v="2014正品散装天然贵州黎平糯米粑粑舌尖中国有机食品包邮惊爆低价"/>
        <s v="2015年高级送礼年货/安铺传统糯米年糕/广东年糕广式糕点炒年糕条"/>
        <s v="2015农家自制新鲜手工年糕/年糕片/年糕条新鲜制作真空包装 2斤装"/>
        <s v="20袋包邮 金时子 即食韩国炒年糕条 麻辣味 55g 炒年糕 打糕条"/>
        <s v="20袋包邮 金时子 即食韩国炒年糕条 烧烤味 55g 炒年糕 打糕条"/>
        <s v="20袋包邮 金时子即食韩国炒年糕条麻辣味55g炒年糕打糕条特价促销"/>
        <s v="20袋包邮 水蜜桃冰打糕 朝鲜族打糕 金时子打糕冰棒 冷冻更好吃"/>
        <s v="20袋包邮 香蕉冰打糕 朝鲜族打糕 金时子香蕉打糕冰棒 冷冻更好吃"/>
        <s v="20个包邮东北特产东北小吃油炸糕 老味道油炸糕点 纯红小豆馅真空"/>
        <s v="20个包邮湖北特产风味早点 纯糯米手工绿豆糍粑75g  真空包装年糕"/>
        <s v="2A 香芋2袋  韩国年糕条 韩国炒年糕手工年糕糯米年糕火锅年糕"/>
        <s v="2包包邮 3包送餐具 韩国芝士年糕500g 南瓜风味火锅年糕 可拉丝"/>
        <s v="2包包邮大同江韩式炒年糕  年糕条 韩国风味 270g 带酱包"/>
        <s v="2包包邮韩国风味芝士年糕500克 韩式火锅夹心年糕可拉丝芝士年糕"/>
        <s v="2包包邮韩式火锅必备奶酪年糕 南瓜芝士年糕500克  夹心可以拉丝"/>
        <s v="2包包邮送年糕酱 韩国独资 紫薯韩国芝士夹心年糕500g 韩式火锅用"/>
        <s v="2包包邮芝士年糕 奶酪包芯年糕 韩国夹心年糕 紫薯年糕可以拉丝"/>
        <s v="2袋包邮 韩国Pulmuone圃美多呼辣辣炒年糕 炭烧鸡肉味421g 重辣"/>
        <s v="2袋包邮 韩国炒年糕 打糕条 年糕 好餐得炒年糕酱150g+年糕条500g"/>
        <s v="2袋包邮 韩国进口 火锅炒年糕条 奶酪芝士味夹心年糕条600g 拉丝"/>
        <s v="2袋包邮 韩国进口加热即食炒年糕年糕500g 速食炒年糕"/>
        <s v="2袋包邮 韩国芝士年糕 500g 韩式风味 芝心拉丝年糕 5种口味可选"/>
        <s v="2袋包邮 韩国芝士年糕 黄桃年糕 500g 韩式风味拉丝 5种口味可选"/>
        <s v="2袋包邮 韩国芝士年糕 南瓜年糕 500g 韩式风味拉丝 5种口味可选"/>
        <s v="2袋包邮 韩国芝士年糕 紫薯年糕 500g 韩式风味拉丝 5种口味可选"/>
        <s v="2袋包邮 韩式花样炒年糕数字星星宴会火锅年糕450克韩国辣炒年糕"/>
        <s v="2袋包邮【宗家府炒年糕500g含酱调料包】清净园韩式炒年糕条套餐"/>
        <s v="2袋包邮正宗韩国风味大同江辣炒年糕条真空手工打糕辣酱套餐"/>
        <s v="2份包邮 韩国炒年糕条批发纯手工打糕条年糕500g年糕条+辣酱+芝麻"/>
        <s v="2份包邮 苏子叶大黄米粘豆包黏耗子年糕纯手工正宗东北特产无糖"/>
        <s v="2份包邮/韩国风味炒年糕套餐含酱料年糕专用酱料齐全"/>
        <s v="2份包邮东北特产农家粘饽饽年糕粘豆包小吃粘耗子现做苏耗子真空"/>
        <s v="2份送海苔3份送泡菜 韩国特产小吃辣炒年糕条 韩式年糕辣椒酱套餐"/>
        <s v="2个包邮 韩国红豆什锦卷 270g  营养什锦卷 韩国打糕店订制年糕粘"/>
        <s v="2个包邮 韩国红糖卷营养年糕黄豆粉 270g  韩国打糕店订制年糕粘"/>
        <s v="2个包邮 韩国五彩饺子营养年糕 270g菱形  韩国打糕店订制年糕粘"/>
        <s v="2个包邮 韩国五彩营养发糕 240g  多彩发糕韩国打糕店订制年糕粘"/>
        <s v="2个包邮 韩国五花红枣营养年糕 270g菱形  韩国打糕店订制年糕粘"/>
        <s v="2个包邮 蒙自年糕 云南特产 蒙自年糕厂 香米饵块 1000g 真空包装"/>
        <s v="2皇冠 福建美食福州特产 绿色食品 美味年糕 千禧牌白粿干7.8元"/>
        <s v="2件包邮 手指年糕 打糕条 炒年糕 套餐500g年糕条+100g酱+芝麻"/>
        <s v="2件包邮 延边商城 韩国正宗辣炒年糕条3人份 韩式打糕条专用原料"/>
        <s v="2件包邮东北黑龙江特产手工江米糯米面黄米玉米面豆包500g装"/>
        <s v="2件包邮送酱韩式芝士年糕拉丝芝心韩国炒年糕奶酪夹心部队年糕锅"/>
        <s v="2斤 包邮正宗朝鲜族韩国风味年糕条 打糕条 韩式料理辣炒年糕专用"/>
        <s v="2斤包邮 朝鲜族 大米饼 糯米糕 年糕 手工打糕 韩国打糕 500g"/>
        <s v="2斤包邮 朝鲜族米肠延边米肠血肠 纯糯米 米肠 韩式猪血米肠"/>
        <s v="2斤包邮 新鲜香米饵块/米粑粑 正宗云南大理传统美食手工圆片年糕"/>
        <s v="2斤包邮 延边朝鲜族手工打糕 韩国韩式打糕条年糕粘送黄豆粉 250g"/>
        <s v="2斤包邮 延边特产黄豆粉打糕 打糕条年糕手工无糖韩国打糕 500g"/>
        <s v="2斤包邮湖南农家土特产手工自制糍粑年糕纯糯米 年糕片500克"/>
        <s v="300g宁波水磨年糕 比宁波特产海鲜实惠 如意牌慈城年糕 宁波旅游"/>
        <s v="30个包邮 湖北特产 纯糯米手工绿豆糍粑 方便速食年糕点 真空包装"/>
        <s v="38元包邮韩式料理朝鲜传统糯米打糕 韩国正宗风味 辣炒年糕条907g"/>
        <s v="3包包邮  韩式风味芝士年糕条500克 韩国火锅夹心年糕 500克"/>
        <s v="3包包邮 韩国进口年糕条600g松鹤牌炒年糕酱150g 年糕组合"/>
        <s v="3包包邮 韩国原装进口芝士年糕 500g 可以拉丝的芝士年糕"/>
        <s v="3包包邮 韩国原装进口芝士年糕 炒年糕火锅年糕500g 海地村"/>
        <s v="3包包邮 年糕组合韩国 名家心形星星年糕500g+150g松鹤年糕酱"/>
        <s v="3包包邮大同江韩式炒年糕 年糕条 韩国风味 270g 带酱包"/>
        <s v="3包包邮韩式风味芝士年糕 原味500克 奶酪夹心年糕条 火锅年糕"/>
        <s v="3包包邮芝士年糕 奶酪年糕  韩国夹心年糕 紫薯年糕可以拉丝的"/>
        <s v="3包送餐具2包包邮 韩国芝士年糕 韩国火锅芝士夹心年糕500g可拉丝"/>
        <s v="3包邮韩式风味芝士年糕条500克 韩国火锅夹心年糕可拉丝的芝士"/>
        <s v="3袋包邮 炒年糕原材料 延边朝鲜族 打糕条 年糕条 手工 500g"/>
        <s v="3袋包邮 韩国炒年糕正宗韩式辣炒年糕条辣酱套餐韩国美食炒年糕"/>
        <s v="3袋包邮 韩国韩式辣酱炒年糕条 辣年糕片 打糕条片 500g"/>
        <s v="3袋包邮 韩国进口海地村芝士年糕韩式奶酪夹心炒年糕条可拉丝500g"/>
        <s v="3袋包邮 韩式芝士年糕拉丝芝心年糕条500g韩国炒年糕奶酪夹心年糕"/>
        <s v="3袋包邮 韩式芝士年糕拉丝芝心年糕条500g南瓜紫薯草莓黄桃任选"/>
        <s v="3袋包邮 韩式芝士年糕原味500g拉丝奶酪夹心年糕条韩国炒年糕火锅"/>
        <s v="3袋包邮 湖北特产 生龙砥窝糍粑 400克"/>
        <s v="3袋包邮 新鲜现做年糕条 炒年糕原材料 手工新鲜打糕 年糕条500g"/>
        <s v="3袋包邮 云南特产 香米烧饵块 特色小吃 烤粑粑 昆明 早点 年糕"/>
        <s v="3袋包邮~韩式炒年糕 大同江年糕条 辣酱包 韩国辣炒年糕速食"/>
        <s v="3袋包邮QQ正宗韩式紫薯芝士夹心年糕条500g 部队火锅必备"/>
        <s v="3袋包邮白糯米黏粘豆包苏子叶500g正宗东北特产美食小吃纯手工"/>
        <s v="3袋包邮黑糯米苏子叶粘豆包正宗东北特产美食小吃500g农家纯手工"/>
        <s v="3袋包邮年糕条 大同江炒年糕 正宗韩式炒年糕 辣炒年糕 特产小吃"/>
        <s v="3袋包邮黏高粱米面粘豆包正宗东北特产美食小吃农家纯手工500g"/>
        <s v="3袋包邮苏子叶大黄米黏粘豆包纯手工500g正宗东北特产美食小吃"/>
        <s v="3袋包邮苏子叶粘豆包黏高粱米面正宗东北特产美食小吃500g纯手工"/>
        <s v="3袋包邮粘豆包正宗东北特产美食小吃大黄米500g纯手工制作黏豆包"/>
        <s v="3份包邮 东北粘火勺 黏火烧 江米面小粘饼粘火勺 火勺子 红小豆馅"/>
        <s v="3份包邮 韩国韩式辣酱炒年糕条 辣年糕片 打糕条批发 年糕酱500g"/>
        <s v="3份包邮 韩国辣炒年糕条批发纯手工打糕条500g年糕条+辣酱+芝麻"/>
        <s v="3份包邮 延边朝鲜族正宗打糕 白米芸豆馅凉糕 口感柔软不硬 400克"/>
        <s v="3份包邮 延边朝鲜族正宗打糕 黑米芸豆馅凉糕 口感柔软不硬 400克"/>
        <s v="3份包邮白熟粘豆包正宗东北纯手工哈尔滨特产500g江米面糯"/>
        <s v="3份包邮炒年糕辣酱套餐 辣炒韩式年糕条打糕条+炒年糕甜辣酱100克"/>
        <s v="3份包邮东北特产农家手工粘饽饽年糕粘豆包小吃粘耗子白糯米现做"/>
        <s v="3份包邮东北特产小吃 粘豆包粘火勺年糕新货粘饽饽粘火烧舌尖中国"/>
        <s v="3份包邮东北特产正宗粘豆包纯手工年糕大黄米黏豆包现蒸真空豆包"/>
        <s v="3份包邮延边朝鲜族手工年糕 韩国韩式打糕红豆松糕散状500g"/>
        <s v="3份包邮正宗东北熟粘豆包黏豆包纯手工比绿辰都好吃500g黄米面"/>
        <s v="3份包邮正宗塑封东北熟粘豆包黏豆包手工500g黄米面比绿辰还好吃"/>
        <s v="3个包邮 海宁手工糯米年糕 海宁特产糯米年糕 潮乡特产 桂花年糕"/>
        <s v="3个包邮 海宁手工糯米年糕 海宁特产糯米年糕 潮乡特产 黑米年糕"/>
        <s v="3个包邮 云南特产 传统美食 香糯可口蒙自红糖玫瑰年糕  500g"/>
        <s v="3个包邮 云南特产 饵块粑/香米饵块/云南烧饵块/大救驾700克饵丝"/>
        <s v="3件包邮 韩国炒年糕条 纯手工打糕条 年糕 500g年糕条+100g酱"/>
        <s v="3件包邮 农家糯米糍粑 湖北特产 糯米糍粑 手工年糕糯米粑500g"/>
        <s v="3件包邮！东北特产粘火烧 糯米面粘火勺红小豆馅现做粘豆包"/>
        <s v="3斤包邮 东北黄米年糕 大黄米面切糕 粘糕 传统工艺制作 500克"/>
        <s v="3斤包邮 韩国韩式糯米打糕派朝鲜族手工年糕东北延边特产500克"/>
        <s v="3斤包邮 延边朝鲜族手工打糕 韩国韩式打糕条年糕粘送黄豆粉 250g"/>
        <s v="3斤包邮 延边朝鲜族手工打糕纯糯米制作密封包装500g 送黄豆粉"/>
        <s v="3斤包邮 粘豆包 东北丹东特产 苏子叶糕 白黏豆包 红豆馅年糕500g"/>
        <s v="3斤包邮 正宗手工糯米年糕条韩国炒年糕朝鲜族打糕条批发延边"/>
        <s v="3斤包邮朝鲜族特色风味/朝鲜族散状/糯米糕500克左右"/>
        <s v="3斤包邮正宗东北江米面粘苏子叶粘豆包粘耗子黏豆包粘糕500克左右"/>
        <s v="3斤包邮正宗东北特产粘豆包纯手工江米面黏豆包现蒸白豆包真空装"/>
        <s v="3粒装 大连特产韩国年年糕（多味糯米团）70克非常好吃哟"/>
        <s v="3人份韩国年糕 正宗韩式风味大同江辣炒年糕条年糕片附酱包 特产"/>
        <s v="400g火锅年糕片保鲜年糕 水磨年糕 真空年糕 炒年糕 水晶年糕条"/>
        <s v="400g切片年糕片保鲜年糕 非年糕条 真空年糕 美味年糕 水晶年糕片"/>
        <s v="400g切片年糕片保鲜年糕 非年糕条真空包装手工年糕水晶年糕片"/>
        <s v="400g甬谜忆牌年糕 米艺年糕 宁波年糕 年糕 温州市区满150元包邮"/>
        <s v="400克 御之味年糕"/>
        <s v="4A【香芋1袋 3种芝士年糕各一袋】炒年糕芝士年糕条宁波年糕糍粑"/>
        <s v="4B【香芋2袋 原味芝士2袋】韩式奶酪夹心年糕 韩国辣炒年糕包邮"/>
        <s v="4包包邮 韩国原装进口芝士年糕 炒年糕火锅年糕香甜韩式年糕500g"/>
        <s v="4包包邮 年糕条 韩国炒年糕 韩式年糕450克优质年糕 水磨年糕韩国"/>
        <s v="4包包邮送200g酱 韩国韩式年糕条 思颜炒年糕 韩国辣炒年糕400g"/>
        <s v="4包邮韩式风味芝士年糕条500克 韩国火锅夹心年糕可拉丝的芝士"/>
        <s v="4袋包邮  韩国第一品牌 宗家府炒年糕 年糕条 经典韩国味"/>
        <s v="4袋包邮 朝鲜族打糕条 年糕条 韩国 辣炒年糕 送辣酱 套餐 300g"/>
        <s v="4袋包邮 出口韩国三湖鱼饼鱼串辣炒年糕条专用涮锅小吃 甜不辣"/>
        <s v="4袋包邮 韩国进口松鹤年糕豆韩式辣炒年糕花生葫芦形状年糕条500g"/>
        <s v="4袋包邮 新娘子细长年糕条500g 另售年糕片韩国辣炒年糕酱辣椒酱"/>
        <s v="4袋包邮 延边特产 东北 粘豆包 又粘又香 大黄米 420g-450g"/>
        <s v="4袋包邮 宜宾名小吃 黄粑 叙源特色香肠黄粑350g10个装 零食早餐"/>
        <s v="4袋包邮 云南特产大理正宗香米饵块片 饵块粑烧饵块500g真空包装"/>
        <s v="4袋包邮韩国风味美食炒年糕条年糕米条打糕DIY韩式辣炒年糕250克"/>
        <s v="4袋包邮送辣酱~韩国年糕条250g 打糕店订做 手工辣炒年糕 金皇冠"/>
        <s v="4袋包邮送辣酱~韩国年糕条250克 现订现做 手工制作辣炒年糕 打糕"/>
        <s v="4袋包邮特价韩国进口三湖鱼饼炒年糕涮锅甜不辣鱼糕鱼串批发450克"/>
        <s v="4袋装 韩国炒年糕 大同江炒年糕韩国正宗韩式手工炒年糕附辣酱包"/>
        <s v="4份包邮～韩国传统黄豆粉打糕原味韩国打糕店订制年糕 250克"/>
        <s v="4件包邮 延边特产 朝鲜族打糕 打糕条 无糖打糕 赠送黄豆粉"/>
        <s v="4件包邮新货年货新鲜炒制的(香喷喷年糕片)干条回忆童年往事 250g"/>
        <s v="4斤包邮【送100克酱】云南特产 正宗香米饵块 圆饵块 烧片饵块"/>
        <s v="4斤包邮送1斤 湖北特产农家柴火土灶纯手工糯米糍粑年糕500g"/>
        <s v="4斤包邮延边朝鲜族手工年糕韩国米糕打糕红豆松糕散状白豆糕"/>
        <s v="4人份韩国年糕正宗大同江辣炒年糕条韩式炒年糕1080g附酱包"/>
        <s v="500g切片年糕 祥容火锅年糕 真空包装年糕片 韩式炒年糕 保鲜年糕"/>
        <s v="58元/十包包邮 赣南兴国农牧春牌黄元米果年糕碱水粑打糕大促特价"/>
        <s v="58元/十包包邮 江西弋阳特产 手打手工条型弋阳年糕打糕 人气特价"/>
        <s v="5袋包邮 东北老式年糕传统糕点心糯米制条片年货年夜饭切糕礼盒"/>
        <s v="5袋包邮 韩国料理【正宗韩式年糕条450g】打糕 韩式辣炒年糕原料"/>
        <s v="5袋包邮 韩国料理【正宗韩式年糕条450g】打糕辣炒年糕另售辣椒酱"/>
        <s v="5袋包邮 韩式年糕300g 韩国辣炒年糕 火锅/麻辣香锅年糕 真空包装"/>
        <s v="5袋包邮 四川宜宾特产特色小吃 查氏富油黄粑360g"/>
        <s v="5份包邮 东北特产大黄米面切糕年糕 惠丰林食品老式粘糕嘎香500克"/>
        <s v="5份包邮 东北特产黄豆包 东北粘豆包 大黄米豆包 自家纯手工制作"/>
        <s v="5份包邮 东北特产粘豆包 江米面豆包 白豆包东北豆包 纯手工制作"/>
        <s v="5份包邮 东北特产粘豆包 江米面豆包 白豆包芸豆豆包 纯手工制作"/>
        <s v="5份包邮 东北特产粘火勺年火烧黏火烧年糕饼粘豆包苏耗子苏叶干粮"/>
        <s v="5份包邮 东北粘豆包纯手工大黄米粘豆包黄米面真空包装8元/份"/>
        <s v="5份包邮 韩国韩式辣酱炒年糕条 辣年糕片 打糕条批发 年糕酱500g"/>
        <s v="5件包邮四川特产眉山特产年糕枕头糯米糍粑特色小吃儿时的味道"/>
        <s v="5斤27元江西上饶水磨白年糕500克胜弋阳浙江宁波水磨年糕特价包邮"/>
        <s v="5斤29元江西上饶白年糕500克胜弋阳浙江宁波水磨年糕正宗批发包邮"/>
        <s v="5斤29元江西上饶弋阳土特产正宗纯手工制作大禾米年糕特价包邮"/>
        <s v="5斤包邮 安徽特产 农家纯糯米糍粑 糍粑 手工糯米 年糕 500g"/>
        <s v="5斤包邮 白年糕条 农家年糕 水磨年糕 安徽特产 手工特价500g"/>
        <s v="5斤包邮 东北传统食品 江米年糕 糯米切糕 白年糕 无添加 500g"/>
        <s v="5斤包邮 东北黄米面年糕 老式大黄米粘糕切糕 真空包装500克"/>
        <s v="5斤包邮 东北黄米面粘糕 老式大黄米年糕切糕 真空包装500克"/>
        <s v="5斤包邮 东北黄米年糕 大黄米面切糕 纯手工切糕 老式粘糕 500克"/>
        <s v="5斤包邮 东北黄米年糕 大黄米面切糕 粘糕 传统工艺制作  500克"/>
        <s v="5斤包邮 东北江米年糕 白切糕 纯手工 糯米年糕 老式粘糕 500克"/>
        <s v="5斤包邮 东北年糕 黄米面年糕 东北老式粘糕 大黄米面切糕 500克"/>
        <s v="5斤包邮 东北年糕 江米面年糕 糯米糕 白切糕 手工年糕 500克"/>
        <s v="5斤包邮 东北特产 粘火勺 年火烧 黏火烧 年糕 量大批发"/>
        <s v="5斤包邮 东北粘豆包 白豆包江米面豆包  东北豆包 真空装12个"/>
        <s v="5斤包邮 粘火烧 粘豆包 粘火勺 东北特产美食 粘饽饽 纯糯米制作"/>
        <s v="5斤包邮满10斤送1斤湖北特产纯珍珠糯米手工打糍粑真空包装年糕"/>
        <s v="600克黑糯米彩印袋华强年糕古镇特产春节送礼休闲食品 热销"/>
        <s v="620克 正宗台州天台特产 农家宁波水糕火锅手工炒年糕 街头年糕条"/>
        <s v="68元多省包邮 清净园宗家府系列 炒年糕500g 即食"/>
        <s v="6袋包邮 韩国鱼糕韩国鱼饼辣炒年糕必备甜不辣釜宝海鲜饼410克"/>
        <s v="6袋包邮 清净园  宗家府  年糕条 450g"/>
        <s v="6袋包邮 清净园  宗家府 年糕片 450g"/>
        <s v="6份包邮 东北特产粘豆包 江米面豆包 白豆包 东北豆包 每份九个"/>
        <s v="6份包邮 江米豆包粘豆包粘大米豆包大黄米豆包白豆包纯手工制作"/>
        <s v="6份包邮东北特产粘豆包 大黄米粘豆包农家现蒸黏豆包年糕 手工做"/>
        <s v="6份免邮！纯手工制作◆东北粘豆包◆大黄米◆ 一斤装"/>
        <s v="6件包邮 东北特产粘豆包 正宗农村大黄米粘豆包 手工 东北粘豆包"/>
        <s v="6斤包邮重庆年糕 秀山糍粑 糯米糍粑 白糍粑500g"/>
        <s v="6斤包邮重庆年糕 秀山糍粑 糯米糍粑 豆豆粑 豆豆糍粑500g"/>
        <s v="6条农家纯手工自制叶素糕 广西区灵山乡村桂花糕稻香村传统特产"/>
        <s v="6元运费不限重 江西特产 弋阳龟峰牌切片年糕 柔软爽滑"/>
        <s v="700克/12片 云南蒙自香米饵块/粑粑/新鲜烧饵块饵丝 昆明 2袋包邮"/>
        <s v="700克云南昆明街边小吃早点新鲜饵块/烧饵块粑粑/片软糯香3份包邮"/>
        <s v="7元不限重 湖北特产 农家手工制作方型糯米糍粑/500g (真空包装)"/>
        <s v="80后经典记忆江南美食宁波特产慈溪余姚芝麻炒年糕片酥脆炒年糕胖"/>
        <s v="8地区2代包邮:韩国进口松鹤年糕条600g 超大包装2-3次 韩国炒年糕"/>
        <s v="8元不限重 贵州小吃饵块粑 农家原生态自制刀切二块粑 真空包装"/>
        <s v="9.8包邮 宋家年糕 白年糕水磨 韩国年糕条切片 火锅美食 买2送1"/>
        <s v="9.9江浙沪包邮传统纯手工糕点 崇明红枣糕 年糕糯米糕 250克"/>
        <s v="9元邮费包邮不限重韩国炒年糕*专用年糕条 真空500克不送料3人份"/>
        <s v="ASSI BRAND 细长年糕条 年糕条 炒年糕用年糕条 500g"/>
        <s v="ASSI BRAND 一口年糕条 年糕条 炒年糕用年糕条 500g"/>
        <s v="ASSI年糕条/小媳妇年糕条/新娘子粘糕 韩国炒年糕 真空包装 907g"/>
        <s v="ASSI细长辣炒年糕套餐 500克细长米条+150克年糕辣酱 韩式炒年糕"/>
        <s v="cctv4走遍中国美食 信阳传统小吃纯糯米手工糍粑 农家自制糯米粑"/>
        <s v="DIY顶级炒年糕 辣酱鱼饼套餐 韩国星星年糕+炒年糕酱+鱼饼 包邮"/>
        <s v="DIY辣炒年糕套餐 韩国年糕条907克+柏兰辣酱200克+甜不辣410克"/>
        <s v="F1-805【AAK】韩国进口原味年糕条 炒年糕火锅年糕 500g好评如潮"/>
        <s v="K★团购批发★百味利韩式年糕500克小鱼形/20包包浙江沪皖185"/>
        <s v="s 包邮韩国进口 松鹤年糕条 辣炒年糕条 进口小当家年糕条600g"/>
        <s v="s 韩国辣炒年糕 年糕条正宗韩式年糕小媳妇年糕 907克年糕条"/>
        <s v="s 新娘子细长年糕条500g 韩国风味年糕条"/>
        <s v="T 实体店 正品特价 大连艺堂食品（韩国独资）年年糕正宗韩国风味"/>
        <s v="T 正宗韩式炒年糕 年糕条 粘糕条 甜炒年糕条380克真空包装 批发"/>
        <s v="T出口韩国辣炒年糕条907g 真空无防腐剂韩剧里的炒年糕弹性不粘牙"/>
        <s v="T韩国年糕条真空907克3人份无防腐剂 韩式辣炒年糕/泡菜炒年糕用"/>
        <s v="T韩式年糕片真空907克 韩国炒年糕用 泡菜汤辣炒年糕材料 无防腐"/>
        <s v="T宁波特产慈溪米芝缘水磨年糕水晶400克散装浙江促销特价年糕干"/>
        <s v="T新品广东特产六合信小年糕椰丝红豆馅麻薯糕点糯米糍 两个装60克"/>
        <s v="艾草【散装3条】预售1月25日发货独家好材料定制宁波虾蜡虾腊年糕"/>
        <s v="艾草年糕 农家自制 诸暨特产  年糕 养生 10元一斤500g"/>
        <s v="艾草年糕/青年糕/野菜清香/驱寒散湿/纯天然绿色无添加/真空包装"/>
        <s v="艾草年糕宁波特产美食大榭太平手工30年老作坊品质绝佳胜慈城俞家"/>
        <s v="爱家妈妈绿色食品陕北黄米软糕油糕农家自制杂粮年糕孕妇食品"/>
        <s v="安徽池州九华山东至风味特产籼米过年年糕阳糕山里人5斤包邮"/>
        <s v="安徽霍山特产 纯手工年糕  糯米年糕 散装年糕 每个包装4份"/>
        <s v="安徽六安 舒城特产 南港年糕 手工制作 年糕 年粑粑  爽滑不粘牙"/>
        <s v="安徽特产 水磨年糕 真空切片年糕可炒炸煮汤涮火锅400g批发包邮"/>
        <s v="安徽特产 水磨宁波年糕 真空紫薯切片年糕炒炸煮汤涮火锅400g包邮"/>
        <s v="安徽特产切片年糕400g 火锅必备年糕火锅菜 三环内送货到家"/>
        <s v="安徽特产手工水磨年糕白年糕条超糯 不适合炒年糕江浙沪皖5份包邮"/>
        <s v="安徽特产舒城农家年糕粑粑糯米粑粑农梗米粑粑农家特产10斤包邮"/>
        <s v="安徽特产宣城糯米年糕农家手工水磨年糕好吃不沾牙筋道有嚼劲包邮"/>
        <s v="安徽桐城特产 农家自制纯糯米手工糍粑 油炸糍粑 糍糕 松脆香糯"/>
        <s v="安徽无为特产 本地特产年糕光滑美味，喜欢吃年糕的亲们还等什么"/>
        <s v="安徽宣城特产 农家自制糯米糍粑 年糕条 现做现卖 江浙沪皖10送1"/>
        <s v="安徽宣城特产手工年糕糍粑糯米非宁波年糕 不沾牙筋道 当天现做"/>
        <s v="安铺特产广东传统水磨黑糯米年糕4斤年货礼盒装送老人长辈湛廉江"/>
        <s v="安铺特产广东传统水磨糯米黄年糕4斤年货零食礼盒装湛江廉江年糕"/>
        <s v="白糍粑 方便速食年糕 糍粑 纯糯米手工湖北糍粑农家自制 包邮20省"/>
        <s v="白糍粑方便速食年糕 糍粑 纯糯米手工湖北糍粑农家制5斤包邮20省"/>
        <s v="白粿福建古田自家做的纯粳米冬米制作糍粑年糕好吃不沾口550g3块"/>
        <s v="白记 牛街清真老字号 紫米切糕 年糕 一盒(约500g) 发货当天代买"/>
        <s v="白米粿龙泉土特产黄粿风味小吃 硬饭粿年糕点 黄米粿地方美食"/>
        <s v="白年糕 手工制作水磨年糕 炒年糕 温州年糕 年糕 糯米年糕"/>
        <s v="白年糕 水磨年糕 农家手工年糕 上虞年糕 一周一次 四省10斤包邮"/>
        <s v="白年糕 水磨手工年糕 香滑软糯 宁波慈城年糕 真空装 包邮"/>
        <s v="白年糕宁波特产美食大榭太平手工30年老作坊品质绝佳胜慈城俞家"/>
        <s v="白年糕切片 / 团长用生命切年糕 / 俞家年糕"/>
        <s v="白年糕条 韩国韩式炒年糕正宗年货水磨年糕条火锅套餐 共3袋*350g"/>
        <s v="白年糕条 乡味坊手工制作水磨年糕炒年糕片 独立真空包装温州特产"/>
        <s v="白色星心年糕 爱心年糕 星星小年糕 韩国风味花式火锅年糕500g"/>
        <s v="百年老字号 福州年糕 聚福园红糖年糕 传递老福州熟悉的味道"/>
        <s v="百年老字号 福州年糕 醉仙楼红糖年糕 传递老福州熟悉的味道"/>
        <s v="百年礼 韩国辣炒年糕组合大包装530g韩式年糕炒年糕辣酱2套包邮"/>
        <s v="百山祖黄粿 黄年糕 庆元龙泉黄粿 火锅年糕 黄米粿 碱性食品"/>
        <s v="百山祖黄年糕 庆元黄粿 非龙泉宁波年糕 火锅韩式年糕"/>
        <s v="百味和  韩式年糕 韩式花型年糕"/>
        <s v="百味和  韩式年糕 韩式小鱼型年糕"/>
        <s v="百味和  韩式年糕 韩式心型年糕"/>
        <s v="百味和  韩式年糕 韩式元宝型年糕"/>
        <s v="佰纳优鲜 糕点鱼翅黄金糕400g/袋 广式点心  煎 蒸 炸 入口香"/>
        <s v="柏兰黄桃年糕 夹心年糕条 韩式年糕 韩国炒年糕 火锅年糕原装500g"/>
        <s v="柏兰夹心芝士年糕 可以拉丝的年糕（原味 500g）南京市区现货供应"/>
        <s v="柏兰夹心芝士年糕 可以拉丝的年糕（紫薯 500g）南京市区现货供应"/>
        <s v="柏兰辣炒年糕 年糕条500g韩国风味年糕 辣炒年糕必备 糯米年糕条"/>
        <s v="柏兰南瓜年糕 韩国风味 芝士年糕芝士 夹心年糕 芝士年糕南瓜500g"/>
        <s v="柏兰原味年糕 韩国风味 芝士年糕芝士 夹心年糕 芝士年糕原味500g"/>
        <s v="柏兰原味年糕韩国风味 芝士夹心年糕拉丝奶酪年糕 全网最低促销价"/>
        <s v="柏兰芝士年糕   奶酪年糕条 拉丝芝士年糕 韩国炒年糕 火锅年糕"/>
        <s v="柏兰芝士年糕年糕条500g原味南瓜紫薯草莓黄桃五种口味 夹心年糕"/>
        <s v="棒厨房 喜庆吉祥年糕鱼280g 速冻半成品点心蒸食酒店专供满包邮"/>
        <s v="棒厨房 芝士年糕条块400g 韩国辣炒年糕套餐火锅食材小吃 满包邮"/>
        <s v="棒厨房 紫薯芝士年糕条400g 韩国炒年糕套餐火锅食材小吃 满包邮"/>
        <s v="包邮  脆皮年糕  试用装10支"/>
        <s v="包邮  韩国风味 大连艺堂 年年糕 60克*20条 夏天冰镇口感更佳"/>
        <s v="包邮 DIY辣炒年糕套餐 韩国松鹤年糕条+炒年糕酱150+甜不辣410克"/>
        <s v="包邮 出口韩国芝士年糕组合 韩式炒年糕酱鱼饼甜不辣夹心年糕套装"/>
        <s v="包邮 纯米年糕 无任何添加剂 脆皮年糕"/>
        <s v="包邮 大同江炒年糕 韩国炒年糕 年糕条 韩式炒年糕辣酱套餐 共4袋"/>
        <s v="包邮 广东安铺华强年糕 特价广式年货零食600克香粟新春特产礼盒"/>
        <s v="包邮 广东安铺廉江特产年年有鱼华强年糕 送家人送朋友 500克2条"/>
        <s v="包邮 广东廉江安铺特产椰汁四福 华强年糕4小盒装 春节送礼佳品"/>
        <s v="包邮 韩国部队年糕火锅拉面套餐组合 午餐肉辣酱鱼饼泡菜5到8人份"/>
        <s v="包邮 韩国风味 大连艺堂 年年糕 60克*20条 夏天冰镇口感更佳"/>
        <s v="包邮 韩国韩式芝士年糕500g 拉丝夹心韩国酱炒部队火锅芝心年糕条"/>
        <s v="包邮 韩国进口 可以拉丝的芝士年糕 芝士夹心年糕奶酪年糕1kg"/>
        <s v="包邮 韩国进口巴螺梦嫩年糕 辣炒年糕条 韩式酱炒年糕500g"/>
        <s v="包邮 韩国进口巴螺梦嫩年糕 辣炒年糕条 韩式酱炒年糕500g 2人份"/>
        <s v="包邮 韩国进口可以拉丝的芝士年糕 芝士夹心年糕 奶酪年糕1kg批发"/>
        <s v="包邮 韩国进口可以拉丝的芝士年糕 芝士夹心年糕 奶酪年糕600G"/>
        <s v="包邮 韩国进口食品辣炒年糕套装 松鹤年糕豆500g+炒年糕辣酱150g"/>
        <s v="包邮 韩国进口食品松鹤辣炒年糕套装韩式年糕条+炒年糕辣椒酱组合"/>
        <s v="包邮 韩国进口松鹤年糕条600g*12袋/箱 另售韩式辣炒年糕酱辣椒酱"/>
        <s v="包邮 韩国进口松鹤年糕条好餐得辣椒酱组合 辣炒年糕米条米糕套餐"/>
        <s v="包邮 韩国进口松鹤年糕条辣炒年糕辣酱组合 米糕辣椒酱甜辣酱套餐"/>
        <s v="包邮 韩国进口芝士年糕 奶酪夹心年糕1kg 可拉丝炒年糕必备"/>
        <s v="包邮 韩国进口芝士年糕 芝士/紫薯/南瓜/3款混合分装500g"/>
        <s v="包邮 韩国进口芝士年糕烤年糕 烤着吃的芝士年糕300g送酱料"/>
        <s v="包邮 韩国进口芝士年糕烤年糕 烤着吃的芝士年糕300g送酱料包"/>
        <s v="包邮 韩国进口紫薯地瓜味米条夹心年糕条1000g另售芝士奶酪南瓜味"/>
        <s v="包邮 韩国口味辣炒年糕套餐 年糕条+辣酱+鱼饼（甜不辣）组合装"/>
        <s v="包邮 韩国辣炒年糕4袋 年糕条 韩式炒年糕年糕条套餐过年新年速食"/>
        <s v="包邮 韩国辣炒年糕套餐【韩式年糕条450克*3包+户户辣椒酱500g】"/>
        <s v="包邮 韩国辣炒年糕组合韩式奶酪夹心芝士年糕炒年糕辣酱辣椒酱4袋"/>
        <s v="包邮 韩国糯米米肠 朝鲜族米血肠500g 手工现做米肠 超好吃"/>
        <s v="包邮 韩国原装进口海地村夹心芝士年糕鱼饼甜不辣炒年糕辣酱组合"/>
        <s v="包邮 韩国原装进口芝士年糕 紫薯味芝士火锅上海饭店专供1kg"/>
        <s v="包邮 韩国原装进口紫薯地瓜米条夹心年糕条1000g地瓜混合芯子"/>
        <s v="包邮 韩国芝士年糕500g 韩式芝心拉丝年糕火锅奶酪年糕多口味可选"/>
        <s v="包邮 韩国芝士年糕部队火锅拉面豆捞套餐组合 午餐肉鱼饼5到8人份"/>
        <s v="包邮 韩国芝士年糕部队火锅组合进口拉面鱼饼套餐含底料4到7人份"/>
        <s v="包邮 韩国芝士年糕火锅 拉丝年糕、鱼饼、泡面、甜辣酱5人份套餐"/>
        <s v="包邮 韩国芝士年糕火锅套餐 拉丝年糕、鱼饼、泡面、甜辣酱5人份"/>
        <s v="包邮 韩氏年糕 彩色星心年糕 爱心年糕 星星年糕  花式年糕批发"/>
        <s v="包邮 韩氏年糕 正宗韩式多彩芝士年糕 奶酪韩式火锅夹心年糕 500g"/>
        <s v="包邮 韩式年糕条 批发炒年糕 2.5公斤 粘糕米条 手指年糕促销"/>
        <s v="包邮 韩式数字、心形、星星趣味年糕火锅450g 韩国辣炒年糕"/>
        <s v="包邮 韩式芝士年糕拉丝1000g韩国炒年糕部队火锅芝士年糕饭店批发"/>
        <s v="包邮 韩味良品 原味芝士年糕1kg 韩国进口芝士夹心年糕火锅 批发"/>
        <s v="包邮 衡阳特产 雁城268g糯米 高梁 野菜糍粑 手工糕点 真空 年糕"/>
        <s v="包邮 湖北特产孝感农家纯手工糯米年糕 绿豆糍粑 真空包装20个　"/>
        <s v="包邮 火锅年糕韩式年糕条 韩国炒年糕 辣炒年糕 真空包装450g批发"/>
        <s v="包邮 江苏南通特产 手工长条白糖糯米年糕条  桂花年糕 过年糍粑"/>
        <s v="包邮 江苏南通特产 手工长条糯米白糖年糕条  桂花年糕  过年糍粑"/>
        <s v="包邮 江苏南通特产手工长条  血糯米年糕条  比黑米好吃 过年糍粑"/>
        <s v="包邮 年糕条 韩国炒年糕套餐 韩式炒年糕辣酱套餐 辣炒年糕650g"/>
        <s v="包邮 年糕之家 正宗韩式多彩 芝士年糕 韩式火锅夹心年糕 炒年糕"/>
        <s v="包邮 黏豆包东北特产 绿辰年糕大黄米粘豆包 礼盒装黄豆包1680g"/>
        <s v="包邮 日本进口年糕 烤年糕 炸年糕 丸善一番生切年糕1000g"/>
        <s v="包邮 舌尖上的糯糯 扬州宝应手工年糕 芝麻夹心糯米糕 年糕干250G"/>
        <s v="包邮 送保鲜箱【韩式芝士年糕条500g 南瓜口味】火锅韩国夹心年糕"/>
        <s v="包邮 现做现卖 云南特产 蒙自正宗香米饵块700g真空包装/年糕粑粑"/>
        <s v="包邮 新娘子辣炒年糕酱组合韩国真空细长年糕条手工糯米特产批发"/>
        <s v="包邮 亚沟粘豆包糯米 笨磨坊正宗东北特产 绿色无添加剂假一赔十"/>
        <s v="包邮 云南特产 蒙自正宗香米烧饵块1000克 土特食品 供应店铺配货"/>
        <s v="包邮 云南特产 正宗蒙自香米烧饵块700g 土特食品 年糕糯米粑粑"/>
        <s v="包邮 云南土特产 蒙自正宗香米烧饵块700g 土特食品 年糕粑粑饵丝"/>
        <s v="包邮 云南小吃早点 烧饵块（大号）粑粑1000克/当天制作 软糯鲜香"/>
        <s v="包邮 浙江温州非宁波 水磨年糕 糯米水晶糕手工制作 独立真空包装"/>
        <s v="包邮 正宗亚沟豆包粘玉米 东北特产有机无添加假一赔十 真空包装"/>
        <s v="包邮！韩国手工年糕条1000g送150克辣酱辣炒年糕 韩国风味小吃"/>
        <s v="包邮！家庭套装 韩国辣炒年糕酱150g+手工年糕条500g+鱼饼1袋~"/>
        <s v="包邮：本店任意组合满50元"/>
        <s v="包邮~韩国部队火锅年糕锅套装=泡菜3味芝士夹心年糕+鱼饼+面+辣酱"/>
        <s v="包邮~韩国年糕芝士年糕紫薯地瓜味 3味混合夹心年糕锅500g炒打糕"/>
        <s v="包邮【韩式年糕450g+大喜大糖醋辣酱1袋】韩国小吃辣炒年糕条套餐"/>
        <s v="包邮【韩式年糕条450克*3包+户户辣椒酱500g】韩国辣炒年糕套餐"/>
        <s v="包邮【韩式芝士年糕条500g 原味】芝士软糕 火锅夹心拉丝年糕配料"/>
        <s v="包邮【韩式芝士年糕条500g 紫薯味】火锅奶酪软糕 韩国夹心年糕"/>
        <s v="包邮1.8斤装 舌尖上的中国 宁波特产慈城手工水磨年糕切片"/>
        <s v="包邮3袋 韩国芝士白年糕 紫薯年糕 火锅 南瓜年糕 部队年糕条"/>
        <s v="包邮7袋 韩国炒年糕条韩式芝士年糕拉丝韩国芝士年糕火锅韩国美食"/>
        <s v="包邮柏兰芝士年糕拉丝年糕条500g 芝士南瓜紫薯草莓黄桃 夹心年糕"/>
        <s v="包邮超大量韩国炒年糕条 好餐得辣酱+鱼饼+韩国米条特惠套装1450g"/>
        <s v="包邮出口韩国辣炒年糕条批发韩式波兰芝士夹心原味年糕条500g*2袋"/>
        <s v="包邮出口韩国新品年糕 五星 南瓜口味厂家直销"/>
        <s v="包邮出口韩国芝士年糕 纯米口味新品厂家直销"/>
        <s v="包邮东北粘豆包黄米江米豆包纯手工制作真空包装芸豆馅东北豆包"/>
        <s v="包邮广东年糕安铺特产传统水磨糯米黄年糕2斤年货礼盒装湛江廉江"/>
        <s v="包邮广东特产安铺华强传统年糕湛江廉江水磨糯米年糕600g送礼首选"/>
        <s v="包邮广东湛江特产安铺华强水磨糯米传统年糕送廉江黑糯米年糕600g"/>
        <s v="包邮韩国部队芝士年糕火锅拉面鱼饼甜不辣套餐组合含底料3到5人份"/>
        <s v="包邮韩国炒年糕条组合=炒年糕450g+辣酱200g+辣白菜+番茄酱4包"/>
        <s v="包邮韩国进口南瓜味夹心年糕条1000g韩式火锅辣炒年糕另售奶酪味"/>
        <s v="包邮韩国进口年糕 南瓜芝士紫薯三种口味炒年糕 夹心年糕火锅500g"/>
        <s v="包邮韩国辣炒年糕500+糖甜辣酱150套餐火锅年糕柏兰年糕条新娘子"/>
        <s v="包邮韩国辣炒年糕套餐 炒年糕 正宗韩式辣炒年糕条韩国炒年糕"/>
        <s v="包邮韩国年糕 芝士年糕 奶酪年糕 包芯 可拉丝的夹心年糕 年糕条"/>
        <s v="包邮韩国食品 年糕套餐 松鹤年糕条600克+炒年糕酱150克组合装"/>
        <s v="包邮韩国原装进口芝士年糕 芝士火锅奶酪夹心年糕1kg 来货啦"/>
        <s v="包邮韩国芝士拉丝夹心年糕500g*2韩式甜辣酱500g*1炒年糕火锅套餐"/>
        <s v="包邮韩国芝士年糕 奶酪年糕 包芯年糕 夹心年糕 紫薯年糕可以拉丝"/>
        <s v="包邮韩国芝士年糕部队火锅 拉面鱼饼豆捞套餐组合含底料3到5人份"/>
        <s v="包邮韩国芝士年糕火锅套餐部队火锅拉面芝士夹心年糕酱鱼饼拉面"/>
        <s v="包邮韩国芝士年糕火锅套餐芝士年糕奶酪年糕芝士夹心年糕鱼饼拉面"/>
        <s v="包邮韩国芝士年糕芝士芝心拉丝年糕火锅年糕火锅部队拉丝年糕"/>
        <s v="包邮韩氏年糕 正宗韩式南瓜芝士年糕 奶酪 韩式火锅夹心年糕 500g"/>
        <s v="包邮韩氏年糕 正宗韩式原味芝士年糕 奶酪年糕 火锅夹心年糕 500g"/>
        <s v="包邮韩氏年糕正宗韩式紫薯芝士年糕奶酪年糕韩式火锅夹心年糕500g"/>
        <s v="包邮江西赣南特产客家黄年米果黄元米果黄年糕黄粘米果新年500克"/>
        <s v="包邮江浙沪 韩国进口芝士年糕火锅 紫薯南瓜芝士分装3款混合500g"/>
        <s v="包邮买2袋年糕送1袋泡菜韩国风味大同江辣炒年糕条真空打糕辣酱"/>
        <s v="包邮买3送1无锡阳山糕团艾草麦青老式青团年糕手工现做"/>
        <s v="包邮买二送一正宗韩国风味大同江辣炒年糕条真空打糕微辣酱套餐"/>
        <s v="包邮批发韩国辣炒年糕270g年糕条年糕酱韩式料理店韩食第2份半价"/>
        <s v="包邮批发韩国辣炒年糕年糕条年糕酱韩式料理店韩食食品270g*2袋"/>
        <s v="包邮十省韩国部队火锅套餐DIY芝士年糕泡菜甜不辣年糕酱美味抢购"/>
        <s v="包邮送保鲜箱【韩式芝士年糕条500g 南瓜口味】火锅韩国夹心年糕"/>
        <s v="包邮送冰袋 韩式芝士年糕条500g 韩国炒年糕奶酪夹心拉丝芝心年糕"/>
        <s v="包邮送炒年糕~韩国泡菜切件3袋+炒年糕2袋 朝鲜族辣白菜辛奇"/>
        <s v="包邮送韩国辛拉面送辣酱调料 年糕炒年糕韩国年糕年糕条炒年糕"/>
        <s v="包邮现货 ~韩国进口芝士南瓜年糕 1000克 冷冻年糕　可批发"/>
        <s v="包邮小当家松鹤年糕条600克+柏兰200克辣椒酱辣炒年糕套餐"/>
        <s v="包邮亚沟粘豆包 大黄米黑龙江东北特产 无添加剂假一赔十真空包装"/>
        <s v="包邮云南红河蒙自特产香米饵块粑粑1公斤/个大米年糕烤饵块真空装"/>
        <s v="包邮云南特产香米粑粑饵块1000克年糕饵真空包装"/>
        <s v="包邮再送1斤 湖北特产 农家柴火土灶纯手工糯米糍粑年糕2000g"/>
        <s v="包邮湛江安铺华强年糕 古镇特产600克水磨糯米传统经典原味热销中"/>
        <s v="包邮湛江特产安铺华强水磨糯米年糕广东年糕廉江传统年糕送礼3kg"/>
        <s v="包邮正宗韩式风味芝士年糕500克g韩国火锅夹心年糕可拉丝芝士年糕"/>
        <s v="包邮中韩年糕1KG韩国芝士芝心拉丝年糕火锅年糕中韩超市年糕"/>
        <s v="包庄花生馅年年糕60克"/>
        <s v="保鲜年糕切片年糕片 条 真空包装400g克/可炒炸煮汤涮火锅"/>
        <s v="保鲜年糕切片年糕片条 真空包装400g克/可炒炸煮汤涮火锅"/>
        <s v="保鲜年糕切片年糕片真空包装400g克/可炒炸煮汤涮火锅"/>
        <s v="保鲜年糕切片年糕片真空包装400g克/可炒炸煮汤涮火锅五袋包邮"/>
        <s v="保质期15年9月进口年糕日本年糕福ふく餅烧烤年糕拉丝年糕"/>
        <s v="爆款~韩国进口 心形星星花骨朵多形状年糕500克很糯很Q超可爱"/>
        <s v="爆款超值疯抢本溪市中国大陆东北特色粘豆包豆馅火烧干粮红小豆馅"/>
        <s v="北京20年韩国超市韩国芝士年糕500g韩式芝心拉丝年糕火锅奶酪年糕"/>
        <s v="北京20年韩国超市韩式年糕条新娘子年糕条炒年糕条小媳妇年糕条"/>
        <s v="北京3袋包邮 式芝士年糕拉丝芝心年糕条500g韩国炒年糕奶酪关东煮"/>
        <s v="北京韩国超市韩式年糕片新娘子年糕片炒年糕片小媳妇年糕片"/>
        <s v="北京韩国超市韩式年糕条新娘子细长年糕条炒年糕条小媳妇年糕条"/>
        <s v="北京洪记小吃店  切糕年糕 北京传统小吃 牛街"/>
        <s v="北京京天红炸糕（天津炸糕）排队才能买的到散装只限北京地区发货"/>
        <s v="北京排队美食  白记年糕 牛街清真美食代购 紫米切糕 黄豆驴打滚"/>
        <s v="北京特产 老北京小吃 清真食品 年糕杨休闲驴打滚320g"/>
        <s v="北特产 麻城豆丝 豆皮 豆折 豆糕营养食品 五斤包邮传统糕点"/>
        <s v="本地糍粑 农家自制纯糯米手工糍粑 糯米粑 真空包装 500g"/>
        <s v="笨磨坊 东北年糕 亚沟大黄米面切糕 粘糕 传统工艺制作825克"/>
        <s v="笨磨坊粘豆包 东北亚沟手工黄米黏豆包年糕 黑龙江特产 8件包邮"/>
        <s v="比黄天源沈大成都好吃 苏州特产 万福兴桂花糖年糕 1斤装 苏式"/>
        <s v="比黄天源沈大成好吃 苏州特产 万福兴薄荷猪油年糕 1斤 掌柜推荐"/>
        <s v="比黄天源沈大成好吃 苏州特产 万福兴玫瑰猪油年糕 1斤 掌柜推荐"/>
        <s v="泊来鱼 3包包邮 芝士年糕 软糕拉丝火锅料韩国夹心炒年糕500克/包"/>
        <s v="彩虹年糕 12袋24条礼盒装 宁波虾腊水磨年糕 胜慈城俞家 当天生产"/>
        <s v="彩色星心年糕 爱心年糕 星星小年糕 韩国风味花式火锅年糕500g"/>
        <s v="苍南马站年糕 真空包装 2条每包"/>
        <s v="产地包谷粑兴仁豆沙粑 苏子粑 苏子肉糍粑无防腐剂粗粮超香年糕"/>
        <s v="产地包谷粑兴仁豆沙粑 玉米粑 玉米肉糍粑无防腐剂粗粮超好吃"/>
        <s v="昌盛年糕 黄金年糕 真空包装 苍南马站特产"/>
        <s v="常州脚踏糕横山桥金丰年糕 正宗手工糯米南瓜年糕 火锅食材 6000g"/>
        <s v="常州特产  金丰年糕 农家纯手工制作 糯米年糕 脚踏糕 绿色食品"/>
        <s v="常州特产横山桥金丰年糕/农家纯手工糯米白年糕 火锅食材散装"/>
        <s v="常州特产横山桥金丰年糕/农家纯手工糯米豆沙年糕 火锅食材散装"/>
        <s v="常州特产横山桥金丰年糕/农家纯手工糯米桂花年糕 火锅食材散装"/>
        <s v="常州特产横山桥金丰年糕/农家纯手工糯米南瓜年糕 火锅食材散装"/>
        <s v="常州特产横山桥金丰年糕/农家手工糯米豆沙年糕 火锅食材散装500g"/>
        <s v="常州特产横山桥金丰年糕/农家手工糯米桂花年糕 火锅食材散装500g"/>
        <s v="常州特产横山桥金丰年糕/农家手工糯米南瓜年糕 火锅食材散装500g"/>
        <s v="常州特产横山桥金丰年糕/农家手工糯米芝麻年糕 火锅食材散装500g"/>
        <s v="常州特产横山桥金丰年糕/农家手工糯米紫薯年糕 火锅食材散装500g"/>
        <s v="厂家直销比帝王好吃100倍的之凡小米糕 12包起包邮 整箱更优惠"/>
        <s v="厂家直销韩国年糕 小麦年糕 健康五谷年糕  500 g"/>
        <s v="厂家直销韩国芝士夹心年糕/火锅年糕 紫薯芝士夹心年糕 手指年糕"/>
        <s v="超低价 江西寒婆粑/景德镇碱水粑/灰水粑 瑶里碱水粑 瑶园碱水粑"/>
        <s v="超好吃 特价正宗东北纯手工大黄米粘豆包 真空包装 10份包邮"/>
        <s v="巢湖坝镇庐江特产 农家手工自制年糕 糯米粑粑 江浙沪皖10斤包邮"/>
        <s v="朝鲜特产糕点 传统手工打糕 五花红枣年糕 糯米糕 现做现卖200g~F"/>
        <s v="朝鲜族 延边特产 年糕 糯米糕 打糕 松糕 手工 小酸糕"/>
        <s v="朝鲜族传统手工打糕 年糕 粘糕 南瓜条营养糯米糕 现做现卖200g~F"/>
        <s v="朝鲜族传统手工打糕 年糕 芝麻糖心蜜桃糕 糯米糕 现做现卖200g~F"/>
        <s v="朝鲜族传统手工糯米打糕 月牙糕 月亮饺子 桂皮糕 现做现卖200g~F"/>
        <s v="朝鲜族打糕 切块打糕 搭配黄豆粉的打糕 蒸着吃 炸打糕  没切小块"/>
        <s v="朝鲜族大米饼 现做糯米糕韩国手工打糕年糕 500g熏得"/>
        <s v="朝鲜族红豆糯米糕 韩国手工打糕年糕 苏子叶红豆饺500g"/>
        <s v="朝鲜族红豆糯米糕 年糕 韩国手工打糕 苏子叶红豆饺 500g 现做"/>
        <s v="朝鲜族年年糕金时子 冰打糕 原味 60g"/>
        <s v="朝鲜族手工打糕 纯东北糯米制作 朝鲜族传统打糕 当天出炉打糕"/>
        <s v="朝鲜族手工泡菜饺 饺子形状打糕糯米辣白菜 400g 现做 新鲜"/>
        <s v="朝鲜族手工泡菜饺 饺子形状打糕糯米辣白菜 500g 现做 新鲜"/>
        <s v="朝鲜族手工制作年糕 打糕 东北切糕超黏 超Q 小时候的味道250克"/>
        <s v="朝鲜族特产传统手工打糕 小豆卷糕 红豆糯米年糕 现做现卖200g~F"/>
        <s v="朝鲜族特产糕点 传统手工打糕  黄金糕 糯米年糕 现做现卖200g~F"/>
        <s v="朝鲜族特色美食/促销/我故乡/年糕/打糕/打糕粘米糕/500g50元包邮"/>
        <s v="朝鲜族特色小吃韩国炒年糕专用年糕条正宗纯糯米条手工制作打糕条"/>
        <s v="朝鲜族延边美食打糕韩国风味金时子冰打糕60g/只棍状年糕"/>
        <s v="朝鲜族正宗传统打糕 韩国打糕年糕粘 延吉特产 黄豆打糕 1斤装"/>
        <s v="潮汕特产 茶点 点心食品 潮汕美食 广式点心 明州炸黄金糕400G"/>
        <s v="潮汕特产潮州特产传统时令果品 鼠壳果 乌果 当天制作 年货推荐"/>
        <s v="炒黄年糕 黄粿 黄果 黄米果 黄金粿 农家传统手工制作 寿宁特产"/>
        <s v="炒年糕  延边特产朝鲜族 韩式打糕条"/>
        <s v="炒年糕 农家自做 台州天台土特产 后岸街头火锅 年糕条 舌尖年糕"/>
        <s v="炒年糕 芝士年糕 韩国部队火锅 夹心年糕 芝心年糕500克 特价紫薯"/>
        <s v="炒年糕/韩国特色美食正宗韩国料理/延边炒年糕/微信销售冠军"/>
        <s v="炒年糕/辣椒酱 韩式炒年糕组合◆年糕条/清净园辣椒酱◆"/>
        <s v="炒年糕/手工打糕条/糯米条/延边特产/赠炒年糕辣酱/250克"/>
        <s v="炒年糕2袋包邮 年糕条 大同江炒年糕 韩式炒年糕套餐第三袋起4元"/>
        <s v="炒年糕韩国特色美食正宗韩国料理延边延吉微信销售冠军东北大妞"/>
        <s v="炒年糕韩国特色美食正宗韩国料理延边延吉微信销售冠军二丫头"/>
        <s v="炒年糕酱  延边朝鲜族特产米糕打糕条 韩国炒年糕酱"/>
        <s v="炒年糕条 正宗韩国辣炒年糕辣酱套餐 打糕/条 年糕+酱包 3袋包邮"/>
        <s v="炒年糕条 正宗韩国辣炒年糕辣酱套餐 韩国打糕/年糕片1120g 4人份"/>
        <s v="炒年糕原材料 延边朝鲜族年糕片 手工年糕片500g"/>
        <s v="炒年糕组合 年糕350g+200g韩国辣椒酱 韩国料理正宗辣炒年糕材料"/>
        <s v="炒年糕组合 年糕350g+500g韩国辣椒酱 韩国料理正宗辣炒年糕材料"/>
        <s v="炒指 农家黄土炒指 磨牙棒粗粮山西土特产五谷杂粮健脾胃休闲食品"/>
        <s v="吃货滴零食/农家自制糯米粿/芝麻/豆沙/咸菜"/>
        <s v="吃货零食小吃零食小吃松脆庆元黄粿片 庆元盐炒粿 黄果片一斤一包"/>
        <s v="赤豆红豆年糕 无锡阳山特产年糕 每条400多克 江南美味"/>
        <s v="冲3冠特价 做韩式炒年糕用的年糕片,超好吃 佳谷豆年糕片450g"/>
        <s v="冲3冠正宗小苏州桂花年糕200g 金陵老字号 南京特产糕点怀旧小吃"/>
        <s v="冲3冠正宗小苏州猪油年糕200g 金陵老字号 南京特产糕点怀旧小吃"/>
        <s v="冲3皇冠正宗小苏州桂花年糕200g 金陵老字号南京特产糕点怀旧小吃"/>
        <s v="冲3皇冠正宗小苏州猪油年糕200g 金陵老字号南京特产糕点怀旧小吃"/>
        <s v="冲冠 特价 韩国炒年糕/韩国炒米条/辣炒年糕400G真空包装"/>
        <s v="冲冠 正宗小苏州猪油年糕200g  南京特产 9块江浙沪皖包邮 桂花"/>
        <s v="冲冠亏本特价~韩国年糕 进口人气综合可爱心型星星形年糕 500克"/>
        <s v="冲钻满68全国包邮江西弋阳特产年糕大米果 条状真空袋400g正宗"/>
        <s v="冲钻限时特价 白年糕 韩国炒年糕片条 浙江特产火锅美食 水磨现做"/>
        <s v="崇明 自家手工蒸桂花赤豆糕/红豆糕/崇明糕/年糕/重阳糕 Q弹软糯"/>
        <s v="崇明特产 自家手工蒸红糖糯米糕 崇明糕/年糕/重阳糕 Q弹软糯"/>
        <s v="崇明特产 自家手工蒸有糖白糯米糕/崇明糕/年糕/重阳糕 Q弹软糯"/>
        <s v="崇义上堡黄年米果赣南黄元米果切糕黄年糕黄棵3个装加4袋配菜包邮"/>
        <s v="出口 韩国三湖鱼饼棒1公斤20支 甜不辣 鱼糕条状串串 冷冻"/>
        <s v="出口韩国 ASSI 细长年糕条 500g年糕条 韩国炒年糕用年糕条 978"/>
        <s v="出口韩国 柏兰韩国风味 芝士年糕 芝士夹心拉丝年糕 500g"/>
        <s v="出口韩国 小媳妇 辣炒年糕条907g 真空包装 无防腐剂 白果"/>
        <s v="出口韩国 小媳妇辣炒年糕条500g 真空包装 无防腐剂"/>
        <s v="出口韩国 鱼饼串350克 甜不辣 做汤 炒菜 蘸炒年糕酱好吃"/>
        <s v="出口韩国 真空包装 辣炒年糕条907g  无防腐剂 火锅/红烧都可以"/>
        <s v="出口韩国炒年糕片907克，无防腐剂 可做汤 下火锅"/>
        <s v="出口韩国辣炒年糕 小媳妇年糕 粘膜块 辣炒年糕专用真空包装909G"/>
        <s v="出口韩国辣炒年糕食材料韩式波兰芝士夹心年糕条500g柔软顺滑好吃"/>
        <s v="出口韩国辣炒年糕条原料套装3-5人份907g年糕条+炒年糕专用酱140g"/>
        <s v="出口韩国年糕块 阿氏方形年糕 韩式炒年糕必备500g 超级Q方形"/>
        <s v="出口韩国年糕片 阿氏真空包装 年糕片 907g 糯米年糕片干"/>
        <s v="出口韩国年糕条 阿氏细年糕条 韩式炒年糕必备500g 超级Q"/>
        <s v="出口韩国年糕条 细年糕条 韩式炒年糕必备500g 超级Q 2人份"/>
        <s v="出口韩国三湖综合鱼饼 各种形状的鱼饼 420克 煮汤炒年糕皆可"/>
        <s v="出口韩国鱼饼棒400克 炒年糕配甜不辣 冷冻 鱼饼棒 鱼糕串条状"/>
        <s v="出口韩国正宗辣炒年糕条必备韩式柏兰芝士夹心年糕500g好吃又劲道"/>
        <s v="出口韩国芝士年糕火锅食材正宗韩式年糕条块500克 柔软顺滑可口"/>
        <s v="出口韩国芝士年糕条块500g 韩式芝心拉丝年糕火锅奶酪年糕 很好吃"/>
        <s v="厨世伯手打年糕（三种形状）花样什锦年糕韩国料理酒店西餐年糕"/>
        <s v="传承家乡味宁波糯米年糕农家土特产纯手工手打年糕条白年糕切糕条"/>
        <s v="传统 谢方德黄粿 包装 美食 特色 宁波年糕 浙江 庆元特产 400g"/>
        <s v="传统 真空装 美食  黄米粿谢方德 水磨 黄粿 特产 宁波年糕 浙江"/>
        <s v="传统糕点 每日新鲜现做 艾草年糕 清香软糯 冰鲜真空 顺丰天天发"/>
        <s v="传统糕点 每日新鲜现做 桂花糖年糕 软糯香甜 冰鲜真空顺丰天天发"/>
        <s v="传统糕点 每日新鲜现做 红豆年糕 软糯香甜 冰鲜真空顺丰天天发"/>
        <s v="传统糕点 每日新鲜现做 红糖年糕 软糯香甜 冰鲜真空顺丰天天发"/>
        <s v="传统糕点礼品糖果散装湖南湖北农家手工纯糯米糍粑年糕 高粱糍粑"/>
        <s v="传统工艺农家手工当天现做大锅柴火黄米面/江米年糕健康食品250克"/>
        <s v="传统技术水磨纯手工年糕 香滑软糯 健康食品真空包装特价"/>
        <s v="传统美食 穆桂英桂花白糖年糕 500克 冰鲜包装 媲美黄天源"/>
        <s v="传统美食 粘糕  黄面窝窝 黍米 年糕 枣糕  大黄米十包包邮"/>
        <s v="传统美食年糕 日式日本年糕 万岁寿司店用 可炒，蒸，烤，火锅等"/>
        <s v="传统美味农家自制[黄米果]，无任何人工添加剂。江浙沪5根包邮"/>
        <s v="传统年货 春节年货 甜年糕大鱼500g 吉祥福字挂件鱼形年糕丰伟"/>
        <s v="传统年货春节年货甜年糕大鱼500g鱼形年糕送礼佳品丰伟饼业"/>
        <s v="传统散装 美食 黄米粿谢方德 水磨 黄粿 500g 特产 宁波年糕 浙江"/>
        <s v="传统手工水磨年糕 丁大兴年糕 条状年糕 炒年糕 5KG 批发"/>
        <s v="传统手艺真空全手工糯米糍粑好吃不粘牙 约600克真空装"/>
        <s v="传统特色产品-好吃的糯米年糕，韧，滑"/>
        <s v="传统小吃香酥芝麻条 油榨食品 小零嘴 杂糕农家自制麻条"/>
        <s v="传统正宗现炒年糕干手工年糕片特色年糕干特色无添加纯糯米炒年糕"/>
        <s v="船上粑船上糕年糕粑粑恭城油茶小吃桂林特色小吃真空袋打包"/>
        <s v="春节年货必备 年糕年糕年年高 宁波慈城水磨 400g 江浙沪4份包邮"/>
        <s v="春节年货传统年货甜年糕小鱼250g送礼佳品鱼形年糕丰伟饼业"/>
        <s v="纯白糯米年糕打糍粑 糯米年糕油炸煎炒儿时味道 湖北武汉黄冈特产"/>
        <s v="纯东北粘豆包 糯米豆包 东北特产  粘豆包 5斤十件包邮越多越优惠"/>
        <s v="纯韩国进口可爱心星星花骨朵年糕500g水磨年糕韩国现代牌长生果"/>
        <s v="纯粳米手工年糕浙江宁波手打农家黄米粿黄年糕黄米果年年糕批发"/>
        <s v="纯糯米糍粑高梁粑粑蒿子粑耙年糕湖南特产手工制做500g亏本特价"/>
        <s v="纯糯米糍粑年糕500克 湖南特产农家自制 手工打糕切糕条麻薯热卖"/>
        <s v="纯糯米年糕 浙江农家石臼手工手打真空包装胜宁波水磨年糕 包邮"/>
        <s v="纯糯米手工小吃湖南特产粉糍粑特桐叶蒿菜粑粑绿色食品5个3份包邮"/>
        <s v="纯手打米糕 年糕 可爱造型"/>
        <s v="纯手工糍粑 糯米块 糯米糍粑新鲜糯米年糕贵州特长小吃 500g"/>
        <s v="纯手工打制Q弹卡通手工年糕温州传统年糕"/>
        <s v="纯手工韩式卡通年糕"/>
        <s v="纯手工年糕 红豆糍粑500克 湖南湘西特产农家纯糯米打糕 无添加"/>
        <s v="纯手工年糕 枣年糕 白糖糕 崇明糕 年糕 红枣 河北特产 糯米做"/>
        <s v="纯手工糯米年糕  大红枣的年糕"/>
        <s v="纯手工小米年糕年糕片五谷杂粮软糜小米油糕切糕10包江浙沪包邮"/>
        <s v="纯手工小米年糕年糕片五谷杂粮软糜小米油糕切糕5包江浙沪包邮"/>
        <s v="纯手工小枣年糕 豆沙馅糯米年糕 黏豆包 甜点点心 零食 年糕"/>
        <s v="纯手工正宗东北特产粘豆包10份包邮黑龙江真空包装大黄米糯米豆包"/>
        <s v="纯手工正宗东北特产粘豆包大黄米白糯米黑米豆包部分地区十斤包邮"/>
        <s v="纯手工制作◆东北粘糕◆大黄米◆年糕 10份包邮  500克"/>
        <s v="纯手工制作南瓜年糕嘉兴海宁潮乡美食土特产 金元宝年糕  年年糕"/>
        <s v="纯手工制作糯米年糕嘉兴海宁潮乡美食土特产 金元宝年糕  年年糕"/>
        <s v="纯天然农家自制手工黄元米果江西赣南特产赣县田村黄年糕单个340g"/>
        <s v="纯正绿豆饼 百饼园食品  福建老福州特产 传统小吃糕点 美食 183g"/>
        <s v="慈城 俞家 白年糕 手工 水磨 年糕 散装 实惠 江浙沪皖5斤包邮"/>
        <s v="慈城年糕 河姆渡黑米年糕 适宜炒 煮 蒸[浙江宁波特产]"/>
        <s v="慈城俞家糯米块 精致糯米块 250克 真空包装 宁波特产满10件包邮"/>
        <s v="磁州鲜粉皮 全国独一份 特色小吃 别有风味"/>
        <s v="糍粑 纯糯米手工 农家糍粑 湖北特产小吃 手工打糕 无糖糕点 年糕"/>
        <s v="糍粑 纯糯米手工糍粑 四川南充特产美食糕点手工零食年糕小吃500g"/>
        <s v="糍粑 方便速食年糕 糍粑 纯糯米手工 湖北糍粑 绿豆糍粑 40个包邮"/>
        <s v="糍粑 贵州土特产糍粑 纯糯米手工铜仁特产糍粑粑农家自制年糕年货"/>
        <s v="糍粑 糯米手工 现做现发绝对新鲜 湖北天门土特产年货 500克"/>
        <s v="糍粑 四川兑窝糍粑 糯米糍粑 2斤包邮 真空包装 红糖糍粑 手工"/>
        <s v="糍粑纯糯米湘西特产农家自制零食小糍粑手工年糕5个"/>
        <s v="糍粑方便速食年糕 糍粑 纯糯米手工绿豆糍粑湖北糍粑40个22省包邮"/>
        <s v="糍粑湖北特产糍粑纯糯米手工糍粑年糕糍粑家糯米粑糯米糕3斤包邮"/>
        <s v="葱花【散装3条】预售1月25日发货独家好材料定制宁波虾蜡虾腊年糕"/>
        <s v="粗粮年糕玉米南瓜年糕手工水磨年糕诸暨阳春年糕麻糍年糕片2.5斤"/>
        <s v="粗粮年糕紫薯年糕手工年糕水磨年糕麻糍年糕片诸暨阳春年糕2.5斤"/>
        <s v="促韩式多彩芝士年糕500克装南瓜/芝士/紫薯多种口味混搭辣炒年糕"/>
        <s v="促韩式星心年糕500g装白色心糕点小吃星星年糕辣炒年糕火锅必备"/>
        <s v="促韩式原味芝士年糕500g装 韩国美食小吃点心辣炒年糕料理店专用"/>
        <s v="促销价~韩国进口芝士夹心年糕 1000克 炒年糕 年糕火锅 饭店专供"/>
        <s v="促销价东北老式糕点面食豆包粘火勺正宗油炸糕 纯红小豆馅油炸糕"/>
        <s v="促销价年糕批发特价水磨年糕薄片型油炸专用年糕可烧烤油炸小吃"/>
        <s v="促销买十送一温岭市现做晚米年糕机器年糕条火锅食材真空包装"/>
        <s v="促销芝士年糕500g奶酪年糕 火锅年糕 营养芝心年糕 韩式夹心年糕"/>
        <s v="脆皮年糕(1件90根)  需预定 3件起拍 火锅年糕 麻辣烫"/>
        <s v="脆皮年糕家庭装"/>
        <s v="达达农产品 粳米年糕，水磨年糕，Q弹"/>
        <s v="达达农产品手工年糕 自制白年糕 粳米糯米年糕 江浙沪皖5斤包邮"/>
        <s v="打糕 朝鲜 手工制 加热即食 软糯口感 朝鲜族特色食品 500克 15元"/>
        <s v="打糕条 炒糕条 韩国人爱吃的炒糕条，炒年糕延边特产 500G装 批发"/>
        <s v="打糕条 韩国料理  酱炒打糕条 朝鲜族美食 纯糯米250克"/>
        <s v="大别山特产糍粑 农家自制纯糯米糍粑 糯米年糕 正宗香糯好吃"/>
        <s v="大别山天堂寨特产英山农家纯手工糍粑 年糕农家糯米糍粑 土特产"/>
        <s v="大诚食品 金时子炒年糕 韩国打糕条 朝鲜族炒年糕 Q劲十足 送料哦"/>
        <s v="大丰兴化家乡特产小吃年糕正方年糕方米糕水年糕　按块卖"/>
        <s v="大韩民货韩国进口食品零食乐天巧克力打糕夹心派糯米传统糕点186g"/>
        <s v="大号纯手工糯米块 糯米糍粑水磨糯米白年糕类浙江宁波慈城特产"/>
        <s v="大禾谷 米 芝士 宁波 小 夹心年糕 酱 江西 葛仙山 林氏特产500克"/>
        <s v="大黄米面红枣年糕黏糕黍子面糯米面年糕祖传工艺现蒸现发 包邮"/>
        <s v="大黄米黏豆包 大黄米粘豆包 粘豆包纯手工东北特产黏豆包包邮真空"/>
        <s v="大黄米粘豆包 纯手工制作 东北特产 又黏又香 运费10元包邮"/>
        <s v="大黄米粘豆包 东北特产小吃 绿辰黏豆包 内9个真空包装速食 280g"/>
        <s v="大黄米粘豆包东北粘豆包黏豆包年豆包大黄米黏米真空包装QS认证"/>
        <s v="大黄米粘豆包黏豆包纯手工粘豆包糯米山西黄蒸年糕真空包装500G"/>
        <s v="大理块状大米糍粑油炸平底锅烤沾蜂蜜白糖粉红糖粉都可以500克装"/>
        <s v="大理烧饵块香米饵块5个/袋410g真空包装年糕饵块小粑粑满88元包邮"/>
        <s v="大理特产 云南大理饵块 正宗传统小吃糯香米饵块 买3送1 买5送2"/>
        <s v="大理香米饵块 三份包邮 烧饵块 新鲜饵块 年糕 手工饵块 美味大理"/>
        <s v="大理早餐烧饵块卷米饼柔韧留香可包酱、菜、油条500克装8张左右"/>
        <s v="大理整块饵块白族年糕切丝切片炒菜怎么吃都可以700克装"/>
        <s v="大连麦花食品 美味凉糕 50个省内包邮 软糯豆沙凉糕"/>
        <s v="大连艺堂 年年糕 韩国风味年糕 糯米团糯米糍麻薯 49元包邮"/>
        <s v="大连艺堂食品（韩国独资）艺堂 年年糕 正宗 韩国风味 60克"/>
        <s v="大凉山会理特产小吃鸡火丝饵块6包料原汤原味真空包装 一品轩"/>
        <s v="大凉山特产 会理饵块 年糕 煮炒烤可切丝 真空包装"/>
        <s v="大米粉现磨 蒸米粑粉 大米粉  粘米粉 鄱阳米粑粉 压蒸米粑皮工具"/>
        <s v="大同江  韩国风味辣炒年糕 辣酱套餐 打糕条4*270g"/>
        <s v="大同江炒年糕 辣酱套餐正宗韩国辣年糕条韩式年糕条打糕条3袋包邮"/>
        <s v="大同江炒年糕辣酱套餐正宗韩国辣炒年糕韩式年糕条打糕条5袋包邮"/>
        <s v="大同江韩式炒年糕 韩国辣炒年糕条 手工打糕辣酱套餐270g 2袋包邮"/>
        <s v="大同江韩式炒年糕 韩国年糕条 速食手工打糕辣酱套餐270g 2袋包邮"/>
        <s v="大同江韩式年糕条 韩国炒年糕套餐辣炒年糕 批发 4份赠一包邮"/>
        <s v="大同江辣炒年糕 朝韩风味方便即食打糕条270克 辣酱套餐"/>
        <s v="大同江牌炒年糕打糕条年糕条鲜族韩国美食甜辣酱料包"/>
        <s v="大竹黄粑手工槐花籽糯米黄粑粑黄米粑 碱水粑4个真空2份包邮"/>
        <s v="代购   #日本进口 佐藤食品年糕 方型切糕 又香又糯 日式年糕 家庭装 1KG"/>
        <s v="代购   韩国emart代购 pulmuone芝士夹心年糕400g2-3人份炒年糕专用预定"/>
        <s v="代购   韩国emart代购PEACOCK超级好吃劲道年糕500g装炒年糕专用预定"/>
        <s v="代购   韩国进口食神甜辣年糕条炒年糕 含辣酱 韩国进口年糕条可微波特价"/>
        <s v="代购   韩国进口芝士奶酪年糕 冷冻年糕1kg冰袋冷保温只发广东省！预售"/>
        <s v="代购   韩国进口芝士南瓜年糕 冷冻年糕1kg冰袋冷保温只发广东省！预售"/>
        <s v="代购   韩国原装进口 松鹤韩国年糕及年糕酱料套装 600g"/>
        <s v="代购   韩国原装进口YOPOKKI 韩国辣味年糕(内附甜辣年糕酱)320g"/>
        <s v="代购   韩国正品代购巧克力脆皮年糕打糕186g/盒"/>
        <s v="代购   满包邮 香港奇华饼家沙琪玛 麦牙糖低糖沙琪玛1个装 特产零食"/>
        <s v="代购   日本进口烤年糕 400g 福ふく餅 日式烤年糕"/>
        <s v="代购   特价大促销~韩国炒年糕 韩国进口松鹤牌炒年糕条600克 进口炒年糕"/>
        <s v="代购   天满屋食品 韩国进口料理味之源芝士夹心炒年糕条/奶酪年糕条500g"/>
        <s v="代购   现货 日本代购*松尾黄豆粉巧克力QQ年糕夹心糯米糍巧克力60g"/>
        <s v="代购   限区包邮韩国原装进口 上海饭店专供 韩国紫薯味芝士年糕1000克装"/>
        <s v="代购   香港代购  奇华饼家  自选年糕  2个装  1270克  年货"/>
        <s v="代购   香港代购 MUJI无印良品 自制韩式辣豆腐锅 180g 日本进口食材 辣"/>
        <s v="代购   香港代购 奇华饼家 姜汁糖年糕 1050g/圆形 年货 送礼盒"/>
        <s v="代购   香港代购 奇华饼家 迷你亚嫲糖年糕 380克  进口 年货 特产"/>
        <s v="代购   香港代购 奇华饼家 杏汁糖年糕 635克/长方形 年货 2件送礼盒"/>
        <s v="代购   香港代购 奇华饼家 亚嫲糖年糕 1050g  圆形 年货  送礼盒"/>
        <s v="代购   香港代购 奇华饼家 亚嫲糖年糕 635克/长方形  年货  2件送礼盒"/>
        <s v="代购   香港代购 奇华饼家 椰汁糖年糕1050g /圆形 年货 送礼盒"/>
        <s v="代购   香港代购 奇华饼家低糖亚嬷糖年糕礼盒装（圆形）贺年年货食品"/>
        <s v="代购   香港代购 奇华饼家姜汁糖年糕礼盒装（圆形）贺年年货食品"/>
        <s v="代购   香港代购 奇华饼家麦牙糖醇低糖亚嬷糖年糕（方形）贺年年货食品"/>
        <s v="代购   香港代购 奇华饼家迷你亚嬷糖年糕一个装 贺年年货食品"/>
        <s v="代购   香港代购 奇华饼家杏汁糖年糕（长方形）贺年年货食品 两件送礼盒"/>
        <s v="代购   香港代购 奇华饼家亚嬷糖年糕（长方形）贺年年货食品 两件送礼盒"/>
        <s v="代购   香港代购 奇华饼家亚嬷糖年糕礼盒装（圆形）贺年年货食品"/>
        <s v="代购   香港代购 奇华饼家椰汁糖年糕（长方形）贺年年货食品 两件送礼盒"/>
        <s v="代购   香港代购 奇华饼家椰汁糖年糕礼盒装（圆形）贺年年货食品"/>
        <s v="代购   香港代购 奇华饼家自选亚嬷/椰汁年糕礼盒 2种口味 贺年年货食品"/>
        <s v="代购   香港代购乐天名家年糕红豆馅 192克"/>
        <s v="代购   在韩国代购 正宗炒年糕 甜辣年糕条来韩必吃的风味小吃 Emart代购"/>
        <s v="代购   正宗韩国辣年糕"/>
        <s v="丹东代购 辣炒年糕 韩国炒年糕  炒年糕辣酱套餐韩国 年糕条"/>
        <s v="丹东特产  即食年糕  花生馅年糕 粘团 干吃汤圆 雪糍粑 麻薯"/>
        <s v="丹东特产 朝鲜打糕 红豆馅料打糕"/>
        <s v="丹东特产 朝鲜打糕 花生馅料打糕"/>
        <s v="丹东特产 大同江炒年糕 年糕条送辣酱包韩国风味辣炒年糕 6袋包邮"/>
        <s v="丹东特产 高丽香年年糕 粘糕 朝鲜年糕精致小包装1袋60g"/>
        <s v="丹东特产 韩式炒年糕条速食(年糕+酱)5分钟即食微辣200毛重270克"/>
        <s v="丹东特产 满族风味麻团 即食麻团 白芝麻麻团"/>
        <s v="丹桂香园福建浦城特色美食农家制作纯红糖年糕酒席婚宴年糕2.5斤"/>
        <s v="当天货 现做现卖庆元黄粿农家手工自制 韧劲黄果备年货 六段包邮"/>
        <s v="当天做 糯米糕点 手工麻糍 农家糍粑 糯米粑粑 很Q很劲道真空包装"/>
        <s v="到货：~韩国炒年糕 韩国进口松鹤牌炒年糕条600克 进口炒年"/>
        <s v="得安奈  韩国进口可以拉丝的芝士年糕 芝士夹心年糕 奶酪年糕1kg"/>
        <s v="得安奈韩国进口可以拉丝的芝士年糕 火锅 炒年糕奶酪年糕1kg 批发"/>
        <s v="德华楼湖北武汉特产纯手工老传统纯天然水磨桂花黑米切片年糕片"/>
        <s v="德华楼年糕500g武汉手工水磨、黑米、桂花、切片四味可选散装年糕"/>
        <s v="德华楼年糕500g武汉手工现做水磨黑米桂花、切片四味"/>
        <s v="德胜莫姐纯手工炒年糕 炒糖糕广西宜州特产壮族特色小吃约950G"/>
        <s v="低蛋白质食品 肾病食品 年糕"/>
        <s v="低脂营养的韩国原味芝士年糕500g拉丝年糕条火锅食材批发5袋包邮"/>
        <s v="地道东北粘豆包 绿辰粘豆包 东北特产 年糕 糕点 最新批次 圆通"/>
        <s v="滇南美食城卖云南蒙自特产 白糖花生年糕 每袋500g 真空包装"/>
        <s v="滇味之骄 云南蒙自特产香米饵块 真空包装年糕粑粑 饵丝 3个包邮"/>
        <s v="店庆8折全场满88元包邮 桂林风味小吃船上年糕芋头糕咸年糕 年货"/>
        <s v="顶好年糕 正宗宁波年糕现做手工手打红糖年糕 特产年货 两斤装"/>
        <s v="顶好年糕 正宗手工手打宁波年糕白年糕 胚芽米制 特产年货 两斤装"/>
        <s v="顶好年糕 正宗手工手打宁波年糕黑米年糕 胚芽米 特产年货 两斤装"/>
        <s v="东北 【一品牌】粘豆包 又粘又香 大黄米 1000克2斤/包邮"/>
        <s v="东北/延边//韩国/韩式/朝鲜族特产/糯米打糕/年糕黄豆粉年糕500g"/>
        <s v="东北传统面食小吃切糕年糕粘耗子豆包年糕纯小豆馅黄米面火勺500g"/>
        <s v="东北纯江米面粘火烧/红豆馅冷冻发货一份5个约450-500克之间"/>
        <s v="东北大饼子改良火勺2个装辽宁特产传统老口味火烧发面10份包邮"/>
        <s v="东北大黄米粘豆包  纯手工黄米豆包 东北豆包 农家自制 粘豆包"/>
        <s v="东北大黄米粘豆包 纯手工 大黄米面豆包红小豆馅东北豆包 3份包邮"/>
        <s v="东北豆包 江米面粘豆包 黏豆包 红小豆馅白豆包 六包免邮"/>
        <s v="东北豆包粘豆包 粘糕 大黄米豆包农村豆包 豆包"/>
        <s v="东北豆面卷 豆面卷子 驴打滚 东北小吃 甜糯 粘糕 5份包邮"/>
        <s v="东北黑龙江特产 阿城亚沟长胜粘豆包 粘玉米包 速冻豆包 包邮"/>
        <s v="东北黄米年糕 大黄米面切糕 粘糕 传统工艺制作 500克 6斤送1斤"/>
        <s v="东北黄米年糕 大黄米面切糕 粘糕 传统工艺制作 农村特色 400克"/>
        <s v="东北黄米年糕 黄米面粘糕 东北切糕 大黄米面年糕 500克 5斤包邮"/>
        <s v="东北黄米粘豆包黄米粘豆包黏黏的东北特色食品送礼5斤10件包邮啦"/>
        <s v="东北黄糯米粘糕年糕黄面切糕手工粗粮食品真空纯粘糕纯大黄米粘糕"/>
        <s v="东北江米面粘豆包 糯米黏豆包 白豆包 红小豆馅 快递10元包邮"/>
        <s v="东北江米手工红小豆馅黏苏子叶粘饽饽年糕粘豆包真空包装5斤包邮"/>
        <s v="东北美食 大黄米粘糕 苏子叶粘豆包饽饽豆包年糕香糯5斤包邮"/>
        <s v="东北美食亚沟粘豆包大黄米粘豆包笨磨房黑龙江特产2斤全国包邮"/>
        <s v="东北年糕  黄米面年糕  大黄米切糕500g"/>
        <s v="东北年糕 大黄米切糕 粘糕  现拍现做 新品上市 10份包邮"/>
        <s v="东北年糕 东北切糕 东北黄米粘糕 东北老式年糕 500g 十斤包邮"/>
        <s v="东北年糕 黄米面 500克东北老式粘糕 大黄米面切糕豆包 10斤包邮"/>
        <s v="东北年糕 黄米面年糕 东北老式粘糕 大黄米面切糕 500克"/>
        <s v="东北年糕 黄米粘糕 东北切糕大黄米年糕 年糕 东北特产 5斤 包邮"/>
        <s v="东北年糕 粘糕 切糕 大黄米面年糕老式糯米粘糕 手工切糕5斤包邮"/>
        <s v="东北年糕切糕火勺馅粘饽饽白红小豆江米苏子叶粘豆包g5斤包邮500g"/>
        <s v="东北年火烧 黏火烧 年火勺 粘豆包  红小豆原料 500g 5斤包邮"/>
        <s v="东北年货 黏 粘 豆包 江米 红小豆粘豆包 8份包邮 年糕  散装"/>
        <s v="东北年货土特产年豆包 正宗农家大黄米粘豆包 10份包邮 年货必备"/>
        <s v="东北黏豆包 绿辰粘豆包 手工代餐年糕 东北特产真空包装 5袋包邮"/>
        <s v="东北农家纯手工妈妈的粘豆包家乡味 12个/袋 20赠4  30赠6  40赠8"/>
        <s v="东北农家土特产 大黄米粘豆包 500g 特粘 纯手工制作 当日现做"/>
        <s v="东北切糕 大黄米年糕 切糕 粘豆饼 500克"/>
        <s v="东北沈阳老字号风味油炸糕/红豆馅/香甜软糯 90克"/>
        <s v="东北苏耗子 东北特产 东北粘豆包 年糕 粘饽饽 手工包制 5斤包邮"/>
        <s v="东北苏子叶饽饽 粘豆包 年糕 粘耗子 粘饽饽红豆沙馅 3斤包邮"/>
        <s v="东北特产  阿福送喜  粘豆包  荣发食品"/>
        <s v="东北特产  东北粘豆包   豆包  锦州沟帮子 粘豆包 年货 纯手工"/>
        <s v="东北特产 阿福送喜 粘豆包 江米豆包 东北主食 荣发食品荣誉出品"/>
        <s v="东北特产 传统手工粘豆包速食 大黄米豆包320g包邮9个"/>
        <s v="东北特产 传统手工制作粘豆包 大豆馅  大黄米好吃"/>
        <s v="东北特产 纯大黄米粘豆包 纯农家自制 传统风味 粘火烧 1份包邮"/>
        <s v="东北特产 大黄米切糕豆包红芸豆又香又粘 真空包装"/>
        <s v="东北特产 大黄米粘豆包 年豆包 黏豆包无添加剂10包包邮"/>
        <s v="东北特产 高粱米粘豆包农家家乡豆包 大黄米粘豆包每个冬天发货"/>
        <s v="东北特产 工东北粘豆包 纯手工制作 口味纯正 10份包邮 300g/袋"/>
        <s v="东北特产 黑糯米粘豆包满族风味黏豆包年糕真空包装手工制作包邮"/>
        <s v="东北特产 黄豆包480g 粘豆包大黄米黏豆包红小豆红豆馅  10包免邮"/>
        <s v="东北特产 绿辰有机粘豆包 哈尔滨特产 纯手工黏豆包 280g10件包邮"/>
        <s v="东北特产 年糕 苏子叶粘豆包 纯手工 大黄米 黏豆包 6斤包邮"/>
        <s v="东北特产 黏火烧 大黄米面粘火勺 红小豆馅 粘饽饽零食东北小吃"/>
        <s v="东北特产 农家粘火勺 粘豆包 年火勺 黏饽饽 油炸年糕 现做现卖"/>
        <s v="东北特产 农家粘火勺 粘豆包 年火勺 苏子馅 油炸年糕 现做现卖"/>
        <s v="东北特产 新货东北 年糕 粘豆包 豆包 红芸豆小豆馅 8斤包邮"/>
        <s v="东北特产 粘豆包大黄米黏豆包红小豆馅黄豆包 东北豆包 6包免邮"/>
        <s v="东北特产 粘火勺 江米面黏火烧 红小豆陷 手工烙制粘饽饽5斤包邮"/>
        <s v="东北特产 粘火勺粘豆包 新货年糕 东北人最爱吃的粘勃勃 5斤包邮"/>
        <s v="东北特产 正宗东北粘豆包 大黄米豆包 黄米面粘豆包 10份包邮"/>
        <s v="东北特产 正宗黑米粘豆包 农家纯手工红小豆馅 真空包装 10件包邮"/>
        <s v="东北特产 正宗糯米粘豆包农家纯手工 红小豆馅 真空包装 10斤包邮"/>
        <s v="东北特产 紫糯米粘豆包 黏豆包 年糕 真空包装 手工制作5斤包邮"/>
        <s v="东北特产笨磨坊亚沟粘豆包625克 无糖 粘玉米面黏豆包 2袋起包邮"/>
        <s v="东北特产笨磨坊亚沟粘豆包无糖芸豆馅大黄米黏豆包825克熟2袋包邮"/>
        <s v="东北特产查干湖大黄米粘豆包 正宗黏豆包纯手工代餐年糕 6袋包邮"/>
        <s v="东北特产大黄米年糕 手工自做 大黄米老式面切糕 6份包邮"/>
        <s v="东北特产大黄米年糕特色小吃农家 纯手工现卖散装500克8份包邮"/>
        <s v="东北特产大黄米年糕粘糕切糕500g纯手工东北年糕   特价5斤包邮"/>
        <s v="东北特产大黄米粘豆包纯手工五谷真空芸豆馅年豆包粗粮食品粘糕"/>
        <s v="东北特产东北大黄米粘豆包纯手工黄豆包10袋特价包邮有财豆包"/>
        <s v="东北特产豆面卷 东北小吃 驴打滚 待加工半成品 东北特产 豆面卷"/>
        <s v="东北特产关大姐自制粘豆包500g一斤"/>
        <s v="东北特产黑龙江省粘豆包年糕自己家手工蒸的粘豆包糯米豆包直销"/>
        <s v="东北特产黄豆包 东北粘豆包 大黄米豆包 自家纯手工制作"/>
        <s v="东北特产黄豆包 东北粘豆包 大黄米豆包 自家纯手工制作 粘豆包"/>
        <s v="东北特产黄豆包 东北粘豆包 大黄米豆包自家纯手工制作 新品上市"/>
        <s v="东北特产黄米面年糕 老式粘糕东北切糕大黄米面切糕粘豆包满包邮"/>
        <s v="东北特产黄米年糕 东北切糕 大黄米面老式糯米年糕6斤包邮"/>
        <s v="东北特产黄米粘豆包 亚沟粘豆包 笨磨坊黑龙江特产2斤全国包邮"/>
        <s v="东北特产黄粘豆包 自家纯手工制作/现蒸黏豆包 真空包装 5斤包邮"/>
        <s v="东北特产江米饼粘火勺红小豆馅年糕粘豆包 500g每件 5斤限区包邮"/>
        <s v="东北特产老街基大黄米红芸豆馅粘豆包绿色食品 劲道好吃3kg包邮"/>
        <s v="东北特产老街基黄米粘豆包东北纯手工风味粘豆包 包邮"/>
        <s v="东北特产老式油炸糕年糕炸糕手打豆沙馅粘糕粘豆包20个包邮"/>
        <s v="东北特产零食小吃 500g 粘火烧/勺 扁粘豆包 年糕饼10份包邮"/>
        <s v="东北特产绿辰粘豆包 芸豆馅 红小豆馅 粘豆包 真空包装 不包邮"/>
        <s v="东北特产绿辰粘豆包黏豆包 年糕大黄米豆包真空包装 5袋包邮280g"/>
        <s v="东北特产绿辰粘豆包黏豆包年糕大黄米豆包真空包装有机食品280g"/>
        <s v="东北特产绿辰正宗粘豆包280g真空包装农家风味年豆包 5袋包邮"/>
        <s v="东北特产满族粘豆包苏子叶干粮年糕户外食品自热食品单兵干粮口粮"/>
        <s v="东北特产美食 苏子叶粘饽饽粘豆包年糕粘耗子满族风味粘香5份包邮"/>
        <s v="东北特产美食苏子叶粘饽饽年糕粘豆包特色小吃运费6元满88元包邮"/>
        <s v="东北特产美食苏子叶粘饽饽年糕粘豆包特色小吃粘耗子5斤包邮"/>
        <s v="东北特产美食苏子叶粘饽饽粘豆包年糕粘耗子现拍现做4斤包邮"/>
        <s v="东北特产美食小吃 粘火勺 年糕  粘豆包 5斤包邮"/>
        <s v="东北特产年糕 大黄米年糕 纯手工大 黄米面切糕东北黏豆包5斤包邮"/>
        <s v="东北特产年糕绿辰豆包绿晨绿色特价黑龙江包装粘有机促销280g"/>
        <s v="东北特产年火烧 粘火勺  黏火烧 粘面饼子粘豆包油炸糕 特价 年货"/>
        <s v="东北特产黏豆包 江米面豆包 白豆包芸豆豆包 纯手工制作3斤包邮"/>
        <s v="东北特产黏豆包年糕 绿辰粘豆包280克 买三赠一买五赠二袋粘豆包"/>
        <s v="东北特产黏火烧 江米面粘火勺 红小豆馅 小吃 零食 10斤包邮"/>
        <s v="东北特产农家粘豆包  粘耗子现做苏耗子真空 3斤包邮"/>
        <s v="东北特产散装纯大黄米 手工粘豆包 真空包装 无防腐500g 2份包邮"/>
        <s v="东北特产散装大黄米 粘豆饼粘豆包 切糕年糕 无防腐500g  5份包邮"/>
        <s v="东北特产散装江米 手工粘豆包 真空包装 无防腐500g 5份包邮"/>
        <s v="东北特产手工粘豆包老式豆包粘大黄米粘大米豆包绿色有机特色食品"/>
        <s v="东北特产苏子叶饽饽粘豆包年糕树叶干粮香糯满族风味 三斤包邮"/>
        <s v="东北特产特色美食大黄米江米粘豆包农家手工制作真空包装实惠装"/>
        <s v="东北特产特色小吃粘豆包真空包装糯米纯手工制作特价促销5份包邮"/>
        <s v="东北特产小吃  面食 豆面卷 驴打滚  传统糕点 纯手工现做 打糕"/>
        <s v="东北特产小吃 粘豆包粘火勺年糕新货粘饽饽粘火烧舌尖中国"/>
        <s v="东北特产小吃绿辰粘豆包 真空包装即食食品15件免邮费"/>
        <s v="东北特产小吃绿辰粘豆包手工大黄米农家风味东北粘豆包真空280g"/>
        <s v="东北特产小吃糯米480g粘豆包传统美食纯红豆馅儿十件包邮"/>
        <s v="东北特产粘大米面年糕 老式粘糕东北切糕 面切糕粘豆包满3斤包邮"/>
        <s v="东北特产粘豆包 纯手工大黄米糯米粘黏豆包年糕 真空6份装包邮"/>
        <s v="东北特产粘豆包 大黄米豆包 自家手工制作 现蒸现卖 6份包邮"/>
        <s v="东北特产粘豆包 大黄米豆包 自家手工制作 有机绿色年糕 现蒸现卖"/>
        <s v="东北特产粘豆包 大黄米粘豆包 江米粘豆包 纯手工黏豆包 6份包邮"/>
        <s v="东北特产粘豆包 大黄米粘豆包 农家现蒸黏豆包 真空包装 10斤包邮"/>
        <s v="东北特产粘豆包 大黄米粘豆包 农家现蒸黏豆包 真空包装 6件包邮"/>
        <s v="东北特产粘豆包 大黄米粘豆包 农家现蒸黏豆包 真空包装5斤起包邮"/>
        <s v="东北特产粘豆包 江米面豆包 白豆包 东北豆包"/>
        <s v="东北特产粘豆包 江米面豆包 白豆包 东北豆包  3份包邮"/>
        <s v="东北特产粘豆包 江米面豆包 白豆包 东北豆包 每斤22个左右"/>
        <s v="东北特产粘豆包 江米面豆包 白豆包 手工东北豆包400g 10份包邮"/>
        <s v="东北特产粘豆包 江米面豆包 白豆包 手工正宗东北豆包 10 份包邮"/>
        <s v="东北特产粘豆包 江米面豆包 白豆包 手工正宗东北豆包 6 份包邮"/>
        <s v="东北特产粘豆包 农家大黄米粘豆包纯手工正宗东北粘豆包 10份包邮"/>
        <s v="东北特产粘豆包 农家大黄米粘豆包纯手工正宗东北粘豆包 5份包邮"/>
        <s v="东北特产粘豆包 正宗 糯米江米  包邮  500g人气促销薄利多销年糕"/>
        <s v="东北特产粘豆包 正宗东北纯手工 大黄米 江米粘豆包 又粘又香"/>
        <s v="东北特产粘豆包 自家纯手工制作/现蒸黏豆包 真空包装 5斤包邮"/>
        <s v="东北特产粘豆包500克纯手工年糕大黄米黏豆包现蒸5斤包邮真空包装"/>
        <s v="东北特产粘豆包大黄米制作饽饽年糕粘孺筋道豆包真空包装5斤包邮"/>
        <s v="东北特产粘豆包批发 大黄米豆包 自家手工制作 有机绿色年糕 现蒸"/>
        <s v="东北特产粘豆包亚沟粘豆包散装大黄米无糖食品豆包4斤包邮粘玉米"/>
        <s v="东北特产粘火勺小豆沙红豆馅年糕年火烧粘豆包糯米江米饼5斤包邮"/>
        <s v="东北特产粘黏豆包500g年糕 大黄米面江米面高粱米面苏子叶纯手工"/>
        <s v="东北特产长白山手工粘豆包 粘耗子 苏叶粘糕 苏耗子 速冻5斤包邮"/>
        <s v="东北特产正宗大黄米粘豆包 农家纯手工红小豆馅真空包装 10件包邮"/>
        <s v="东北特色江米豆包粘豆包粘大米豆包大黄米豆包纯手工制作 6份包邮"/>
        <s v="东北特色小吃 韩国辣炒年糕条 正宗韩式炒年糕 打糕 4份包邮 500g"/>
        <s v="东北特色小吃 粘豆包 江米面 大黄米 粘玉米面 手工制作 5斤包邮"/>
        <s v="东北特色粘豆包/大黄米粘豆包真空包装"/>
        <s v="东北土特产 白糯米粘豆包 农家现蒸无防腐剂 新鲜制作9个5份包邮"/>
        <s v="东北土特产 大黄米粘豆包农家现蒸现卖 绿色无防腐剂促销5份包邮"/>
        <s v="东北土特产 农家粘火勺豆包 油炸年糕 现做现卖 红小豆白糖馅新品"/>
        <s v="东北土特产黄米年糕 东北切糕 大黄米面年糕500克5斤包邮 新品"/>
        <s v="东北土特产黄米年糕切糕黄米面粘糕年糕粘糕年货必备空运发货"/>
        <s v="东北土特产满族粘耗子手工苏子叶饽饽粘豆包年糕树叶干粮3份包邮"/>
        <s v="东北土特产满族粘耗子苏子叶饽饽粘豆包年糕树叶干粮3份包邮"/>
        <s v="东北土特产美食 苏子叶糕 粘饽饽豆包年糕耗子香糯冲冠5份起包邮"/>
        <s v="东北土特产小粘饼 粘豆包 粘火勺 年糕 粘火烧 现烙现卖 4斤包邮"/>
        <s v="东北土特产小粘饼 粘豆包 粘火勺 年糕 粘火烧 现烙现卖 5斤包邮"/>
        <s v="东北土特产新大黄米年糕东北切糕 黄米面粘糕 十斤包邮 年货必备"/>
        <s v="东北土特产粘饽饽粘豆包粘火勺年糕新货东北人最爱500g 真空包装"/>
        <s v="东北土特产粘豆包新货粘饽饽东北人最爱粘火烧500克，省内5斤包邮"/>
        <s v="东北土特产粘豆包粘火勺年糕新货粘饽饽东北人最爱粘火烧5斤包邮"/>
        <s v="东北土特产粘豆包粘火勺年糕新货粘饽饽东北人最爱粘火烧6份包邮"/>
        <s v="东北土特产粘火勺年火烧黏火烧年火勺粘豆包苏耗子5斤包邮"/>
        <s v="东北粘豆包  绿辰粘豆包"/>
        <s v="东北粘豆包 纯手工黑龙江特产黄豆包 正宗大黄米黏真空包邮 年糕"/>
        <s v="东北粘豆包 大黄米纯手工粘豆包 5斤以上包邮"/>
        <s v="东北粘豆包 大黄米纯手工粘豆包 760克 15.9包邮"/>
        <s v="东北粘豆包 大黄米黏豆包红小豆馅 黄豆包 无糖豆包 六份包邮"/>
        <s v="东北粘豆包 大黄米粘豆包 白糯米面豆包 纯手工 豆包 5份包邮"/>
        <s v="东北粘豆包 大黄米粘豆包 纯手工 黄米面豆包 东北豆包 5斤送1斤"/>
        <s v="东北粘豆包 大黄米粘豆包 纯手工 黄米面豆包 东北豆包 6份包邮"/>
        <s v="东北粘豆包 大黄米粘豆包 纯手工 黄米面豆包 东北豆包年糕"/>
        <s v="东北粘豆包 大黄米粘豆包 江米面豆包 纯手工 豆包 5份包邮"/>
        <s v="东北粘豆包 大黄米粘豆包黏豆包 白芸豆馅 超粘 好吃特产 6份包邮"/>
        <s v="东北粘豆包 大糯米粘豆包 纯手工 糯米面豆包 东北豆包年糕 粘糕"/>
        <s v="东北粘豆包 东北糕点 大黄米粘豆包 纯手工 黄米面豆包 东北豆包"/>
        <s v="东北粘豆包 东北农家黏豆包 大黄米豆包 自家纯手工制作 5件包邮"/>
        <s v="东北粘豆包 东北正宗手工粘豆包 阜新豆包 大黄米糯米面粘高粱米"/>
        <s v="东北粘豆包 哈尔滨延寿绿辰粘豆包 黏豆包 有机绿色真空包装 黄米"/>
        <s v="东北粘豆包 江米豆包内蒙赤峰店家自制粘豆包纯手工江米面豆包1个"/>
        <s v="东北粘豆包 江米面豆包 白豆包 江米粘豆包 纯手工制作 6份包邮"/>
        <s v="东北粘豆包 江米粘豆包 糯米包 糯米团豆沙馅粘豆包5斤10件包邮"/>
        <s v="东北粘豆包 绿辰有机粘豆包 年糕 哈尔滨特产 真空 280g"/>
        <s v="东北粘豆包 绿辰粘豆包 东北特产 年豆包江浙沪皖鲁满10袋免运费"/>
        <s v="东北粘豆包 绿辰粘豆包 家乡豆包 东北粘豆包 280g 快递六元包邮"/>
        <s v="东北粘豆包 农家现蒸 自做大黄米粘豆包 黏豆包 粘又香 6份包邮"/>
        <s v="东北粘豆包 糯米粘豆包 手工制作 500克"/>
        <s v="东北粘豆包 亚沟粘豆包"/>
        <s v="东北粘豆包 亚沟粘豆包 农家自制  东北特产 大黄米面的红豆馅"/>
        <s v="东北粘豆包 粘豆包 糯米包 粘豆包 东北特产10件包邮啦特色产品"/>
        <s v="东北粘豆包 粘糕 黄米面粘豆包 亚沟豆包 东北特产 红豆馅 小吃"/>
        <s v="东北粘豆包阿城亚沟年糕 大黄米白米年糕  2斤装"/>
        <s v="东北粘豆包大黄米粘豆包 纯手工黄米面豆包 纯红小豆馅 3份包邮"/>
        <s v="东北粘豆包大黄米粘豆包纯手工黄米面豆包东北豆包黄豆包6份包邮"/>
        <s v="东北粘豆包大黄米粘豆包纯手工江米面豆包东北豆包黄豆包6份包邮"/>
        <s v="东北粘豆包黑龙江寒地黑土纯农家手工制作不好吃全额退款不用退货"/>
        <s v="东北粘豆包黄米面江米面手工制作豆包特价包邮"/>
        <s v="东北粘豆包江米面粘豆包纯手工江米面豆包东北豆包黄豆包6份包邮"/>
        <s v="东北粘豆包两份包邮真空包装东北特产手工制作"/>
        <s v="东北粘豆包现包现蒸年糕江米大黄米面粘豆包白豆包10斤包邮赠1斤"/>
        <s v="东北粘豆包亚沟粘豆包江米面粘豆包芸豆馅保真正宗东北特产500克"/>
        <s v="东北粘豆包真空包装纯农家手工制作大黄米绝对好吃自然冷冻"/>
        <s v="东北粘糕 切糕 年糕 大黄米粘糕 黄米面粘糕   真空包装500克"/>
        <s v="东北粘火烧家乡的味道东北粘火勺红豆馅无糖精白糖妈妈亲手烙制"/>
        <s v="东北粘火勺 黏火烧 江米面粘火勺 红小豆馅  新品上市 5份包邮"/>
        <s v="东北粘火勺 粘豆包 粘糕 粘饽饽  苏耗子 手工包制  5斤包邮"/>
        <s v="东北正宗东北粘豆包/东北特产/纯手工制作/有机绿色食品"/>
        <s v="东北正宗黄米年糕 白面切糕 大黄米面切糕 传统工艺制作 10斤包邮"/>
        <s v="东北正宗黄米年糕 大黄米面切糕 传统工艺制作 500克 5斤包邮"/>
        <s v="东北正宗鸡西特产粘耗子 纯手工打造物美价廉 250G"/>
        <s v="东北正宗手工粘豆包 包邮 东北粘豆包 纯红小豆馅  大黄米糯米面"/>
        <s v="东北正宗手工粘豆包250克纯红小豆馅大黄米糯米面 5斤包邮赠礼品"/>
        <s v="东北正宗天仙福韩国米糕白豆糕年糕散状延边朝鲜族打糕年糕美食"/>
        <s v="东北正宗粘饼 粘火勺 8斤包邮"/>
        <s v="东北正宗粘豆包  二袋起邮 纯手工打造口 现做现卖250G 粘豆包"/>
        <s v="东北正宗粘豆包/粘火勺/自家粘豆包/桓仁粘豆包/自己做自己卖"/>
        <s v="东北紫米混合面粘豆包 5斤包邮 雅雪粘豆包 东北特产"/>
        <s v="董阿姨真空鸭脚 正中广西柳州风味小吃 特产原味鸭脚"/>
        <s v="冻品特价 芝士紫薯年糕 紫薯夹心年糕  正宗韩国年糕500g 可批发"/>
        <s v="侗家纯手工糍粑 糯米粑 年糕"/>
        <s v="豆包  东北粘豆包  大黄米豆包  自己家包的豆包"/>
        <s v="豆包 东北农村正宗的粘大米粘豆包 又粘又劲道 东北农家土特产"/>
        <s v="豆包 东北特产粘豆包 绿辰粘豆包真空包装/280g 8袋包邮"/>
        <s v="豆包500g 正宗东北农家特产手工代餐粘豆包真空大黄米年糕 包邮"/>
        <s v="豆包正宗东北特产黏豆包黄米面豆包粘豆包年糕大黄米纯手工制作"/>
        <s v="独家秘制延吉风味辣炒年糕，微信销量第一全国3，东山省内5袋包邮"/>
        <s v="多彩年糕 原味南瓜紫薯3拼芝士年糕500克 韩国风味火锅夹心年糕"/>
        <s v="多省2件包邮Pulmuone/圃美多 韩国呼辣辣炒年糕 炭烧鸡肉味 重辣"/>
        <s v="多省2件包邮Pulmuone/圃美多 香辣汤年糕 2人份韩国进口年糕"/>
        <s v="多省2件包邮Pulmuone圃美多香辣炒年糕 情人节速食韩国进口年糕条"/>
        <s v="多味芝士夹心年糕1包500g  南瓜/原味/紫薯三种口味混搭韩国风味"/>
        <s v="恩施土特产宣恩土家纯手工糯米年糕细糯滑年粑粑糍粑富硒特产"/>
        <s v="饵块　正宗云南蒙自饵块　香米饵块　新鲜劲道1000克3个部分包邮"/>
        <s v="饵块/云南十八怪/大理特产粑粑/大救驾耳块/年糕/4斤元包邮"/>
        <s v="饵块粑 饵块年糕 饵块片 饵块丝  饵块粑粑 饵块 正宗 送香辣甜酱"/>
        <s v="饵块粑 饵块年糕 饵块片 饵块丝 云南饵块 饵块粑粑  饵块 正宗"/>
        <s v="二袋包邮 云南特产 昆明油条烧饵块粑粑500g舌尖的中国美"/>
        <s v="二袋包邮 云南特产 紫米饵块油条烧饵块粑粑500克"/>
        <s v="二手   年糕条 包装 大同江品牌韩国风味炒年糕 年糕+辣酱4元打折促销"/>
        <s v="番薯【散装3条】预售1月25日发货独家好材料定制宁波虾蜡虾腊年糕"/>
        <s v="方年糕 高粱杂粮黑米方糕 盐城年糕 方块糕 手工30年历史方糕 糕"/>
        <s v="粉利恭城油茶小吃桂林特色小吃年糕真空袋打包"/>
        <s v="疯抢 年糕 仙居年糕 地方风味 浙江台州土特产2斤装"/>
        <s v="奉新黄黏米年糕黄黏麻糍黄连麻糍黄黏米果黄元米果特色美食"/>
        <s v="佛手山药白糯米粘米丸宝 不是一般的美味 湖北蕲春黄梅武穴土特产"/>
        <s v="福ふく餅日本年糕烧烤专用食物进口年糕400g可烤箱烤户外烧烤食品"/>
        <s v="福百露 福建特产福州 红糖年糕450g 民间传统美食纯手 红年糕盒装"/>
        <s v="福鼎特产 福鼎白馃 肉片 福鼎米粿 九层粿 米豆腐 九成糕"/>
        <s v="福鼎特产纯手工制作 福鼎白馃 福鼎肉片 福鼎米粿 九层粿 米豆腐"/>
        <s v="福建 松溪特产 传统糕点 六墩黄粿 绿特米果 5000g 包邮"/>
        <s v="福建 松溪特产 传统糕点 六墩黄粿 绿特米果 500g"/>
        <s v="福建 松溪特产 传统糕点 六墩黄粿 绿特米果 5KG 特价"/>
        <s v="福建 松溪特产 传统糕点 六墩黄粿 绿特米果 庆元黄粿 4500g 包邮"/>
        <s v="福建福州地方特产 绿色食品  品牌白粿干 细腻家庭必备 400克特价"/>
        <s v="福建古田纯绿色鼠菊制作美食鼠菊粿秋菊鼠鞠鼠曲粿清明粿年糕500g"/>
        <s v="福建老福州特产芋头糕 百饼园食品传统年糕 真空包装送礼年货必备"/>
        <s v="福建美食 福州特产 绿色食品 美味年糕 白粿干 细腻软滑 无添加剂"/>
        <s v="福建美食 福州特色闽清特产农家风味 福州年糕 红糖年糕真空包装"/>
        <s v="福建闽清特产小吃 农家自产 水磨年糕 白果 手工软白粿 每天现做"/>
        <s v="福建年糕 黄则和四果年糕 闽南传统特产年货 手工糯米糕厦门麻薯"/>
        <s v="福建太姥山特产福鼎特产农家正品鼠曲馃春菊粿尺菊鼠曲草秋菊年糕"/>
        <s v="福建特产 福建美食 福州小吃 闽清手工软白粿水磨年糕 可真空包装"/>
        <s v="福建特产 福建美食 福州小吃 闽清手工软白粿水磨年糕 真空包装"/>
        <s v="福建特产 福州特色年糕 过年必备萝卜糕菜头粿 咸味700克-750克"/>
        <s v="福建特产 福州特色小吃 中华老字号 醉仙楼年糕 白糖年糕750克"/>
        <s v="福建特产 闽南永春纯手工冬米粿/白粿/糍粑年糕/纯糯米白果 现做"/>
        <s v="福建特产 闽南永春一都手工冬米粿/白粿/糍粑年糕/白果 超Q"/>
        <s v="福建特产顶级手工糍粑现做白粿白果 糍粑糯米年糕 按个售真空包装"/>
        <s v="福建特产闽南名吃 永春特产传统名小吃 榜舍龟 糯米龟 (10个)"/>
        <s v="福建特产农家手工自制红糖年糕条年糕片 微甜糕点心美食 炸小包邮"/>
        <s v="福建特产浦城黄碱粿年糕大米粿非碾粉制作大米果传统年货必备食品"/>
        <s v="福建小吃 福鼎特产鼠曲馃 春菊粿 尺菊 鼠曲草 秋菊 年糕地方美食"/>
        <s v="福建小吃永春传统手工永盛麻糍 麻薯 8个装 超Q的哦 现做现卖"/>
        <s v="福建长汀炸年糕水磨农家手工炸糥米条早餐甜点清甜柔软"/>
        <s v="福州特色小吃 中华老字号 聚福园白糖年糕 白糖粿年货必备/750"/>
        <s v="福州小吃 长乐金峰手工软白粿水磨年糕 鲜白粿 当天现做 3斤起拍"/>
        <s v="傅睦轩 红糖年糕 云南特产 蒙自玫瑰年糕 485g真空包装 4个包邮"/>
        <s v="富春居宋家年糕 韩国炒年糕火锅美食 浙江特产糯香 番薯山芋年糕"/>
        <s v="富春居宋家年糕 韩国炒年糕条 舌尖中国美食 浙江特产 玉米年糕"/>
        <s v="富宏高粱糍粑 248g 纯糯米手工糍粑 炒吃蒸吃油炸皆可 五谷杂粮"/>
        <s v="富宏糯米糍粑 248g 纯糯米手工糍粑  炒吃蒸吃油炸皆可 五谷杂粮"/>
        <s v="富宏玉米糍粑 248g 纯糯米手工糍粑 炒吃蒸吃油炸皆可 五谷杂粮"/>
        <s v="富硒恩施北纬30°宣恩土家纯手工糯米年糕高梁糍粑"/>
        <s v="干萝卜条 绿丝萝卜 东北土特产干菜干货农家自晒可批发2014年新货"/>
        <s v="赣南客家黄年糕江西特产黄元米果手工糍粑火锅黄年米粿"/>
        <s v="赣南客家黄年糕江西特产黄元米果手工糍粑火锅黄年米粿特惠5斤装"/>
        <s v="赣南米果 米果之乡 黄元米果 农家手工制作柴灰米是 糍粑 6斤包邮"/>
        <s v="赣南苏区特产 江西崇义 上堡 客家 黄元米果 黄年糕"/>
        <s v="赣南特产  纯手工农家黄米果 黄年糕糍粑米糕 天然绿色食品"/>
        <s v="赣南特产赣州黄元米果灰水米果农家自制年糕糍粑客家小吃真空包装"/>
        <s v="赣南特产贡品年糕黄元米果1660g 糍粑 黄米果 蒸煮好味道"/>
        <s v="赣南特产田村黄元米果条250克包邮年糕糍粑纯天然手工制散装批发"/>
        <s v="赣鄱特产水菊子粑 水芥子粑 清明果 米粑真空包装"/>
        <s v="赣榆特产 赣马年糕纯糯米面做的哦 年货必备 年年高升"/>
        <s v="缸鸭狗代购 水磨番薯年糕 无添加健康粗粮新鲜正品 特价"/>
        <s v="高淳馆年糕中华老字号小苏州年货 猪油年糕200g 十盒包邮南京特产"/>
        <s v="高丽农庄 韩国炒年糕 年糕400g 调料100g 3人份 年糕条 商超正品"/>
        <s v="高丽农庄 韩式年糕条 不带调料包 火锅必备  超大分量 4人份750g"/>
        <s v="高丽农庄 米糕段 韩国风味炒年糕 400g +100g （单拍3包起拍）"/>
        <s v="高粱粑粑 高梁 糯米糍粑 糯米粑粑 乡里糍粑 年糕 湖北黄冈土特产"/>
        <s v="高粱粑粑 高梁 糯米糍粑 糯米粑粑 乡里糍粑 年糕 张家界土特产"/>
        <s v="高粱粑粑 高粱糍粑 糯米 高梁 年糕 乡里 粑粑 糍粑 张家界特产"/>
        <s v="高粱糯米糍粑7个装湖南高粱糍粑糯米手工无糖年糕高粱粑粑约500g"/>
        <s v="高山 黄米粿/果 黄年糕 黄金果 无添加  江浙沪皖满3包邮 批发"/>
        <s v="高山糯米糍粑 湖南湘西龙潭特产 农家手工自制年糕年货500g满包邮"/>
        <s v="高性价比手工年糕 宁波年糕  真空5斤装 月销5千斤 江浙沪包邮"/>
        <s v="糕点零食 炒年糕条 麻辣味新品推荐 韩国风味炒年糕 20袋包邮"/>
        <s v="功德林 麻蓉糖年糕 素食 外地上海人的经典回味 江浙沪皖满百包邮"/>
        <s v="贡品黄年糕赣南特产黄元米果年糕条慈城糕点农家自制黄粿4个装"/>
        <s v="供五星级酒店 腊味萝卜糕(单片装) 70G 广式点心 煎炸蒸"/>
        <s v="狗舌粑恭城油茶小吃粑粑桂林特色小吃真空袋打包"/>
        <s v="古址/源升牌  宁波新鲜散装切片年糕 年糕片 10斤一袋 现做现卖"/>
        <s v="谷家润 火锅年糕 韩式年糕条 韩国炒年糕 辣炒年糕 真空包装"/>
        <s v="谷家润 切片年糕 年糕片 可用于蒸煮炒涮火锅 甜点"/>
        <s v="光大 炒年糕 韩国年糕速食年糕条炒年糕辣酱套餐手工韩国特产包邮"/>
        <s v="光大 韩国炒年糕速食韩国年糕条炒年糕辣酱套餐正宗韩国美食"/>
        <s v="广东安铺华强年糕 年年有余 鱼年糕鱼形年糕 糯米炒年糕条礼品"/>
        <s v="广东年糕传统年货水磨糯米年糕安铺特产建新年糕6斤"/>
        <s v="广东特产安铺水磨传统糯米年糕礼盒装年货零食湛廉江送礼年糕6斤"/>
        <s v="广东特产安铺水磨黑糯米传统年糕2斤年货礼盒装湛廉江黑年糕包邮"/>
        <s v="广东早茶港式点心 避风塘美食金城速冻芋头糕点"/>
        <s v="广东湛江市廉江安铺镇华强传统年糕600克袋装 员工年货礼包批发"/>
        <s v="广式点心黄金糕/传统糕点/椰汁黄金糕/煎炸蒸/买十送一或包邮 400"/>
        <s v="广式早茶 鱼翅黄金糕 东南亚风味 椰奶风味 奶茶小吃 400G"/>
        <s v="广西纯手工粉利水蒸粑 特产非宁波年糕条 炒年糕现做20条真空包装"/>
        <s v="广西地方特色纯手工糯米年糕 糍粑 现做每件真空10个装 多省包邮"/>
        <s v="广西粉利 恭城水浸粑 蒸米粑粉利手工制作现做 恭城油茶小吃250克"/>
        <s v="广西粉利 阳朔水浸粑 蒸米粑粉利手工制作 宵夜小吃250g"/>
        <s v="广西桂林粉利 水浸粑 年糕 粑粑 纯大米制作 5斤包邮 可帮刨丝"/>
        <s v="广西桂林平乐特产 喜悦会水浸粑 粉利 糍粑 炒年糕 纯手工造600g"/>
        <s v="广西桂林水浸粑 农家自制手工粉利 纯大米水磨年糕 五斤装包邮"/>
        <s v="广西桂林水浸粑 农家自制手工粉利 纯大米水磨年糕炒年糕韩国年糕"/>
        <s v="广西桂林水浸粑 手工粉利 纯大米水磨年糕炒年糕五个包邮真空包装"/>
        <s v="广西桂林特产 传统手工咸味芋糯米糍粑 无糖糯米年糕 5斤包邮"/>
        <s v="广西桂林特产年糕 船上糕 油茶小吃 船上粑 荔浦香芋头粑 500克"/>
        <s v="广西桂林特产年糕船上粑油茶小吃荔浦香芋头粑500g特价促销x6d4p3"/>
        <s v="广西横县茉莉花之都特产粉利 色鲜味美香滑爽口健康美味100条起批"/>
        <s v="广西横县特产粉利农家手工制作无添加剂香滑爽口有嚼劲100条起批"/>
        <s v="广西灵山水浸粑 手工粉利纯大米水磨年糕炒年糕约4两一根真空包装"/>
        <s v="广西柳州特产 年糕 红糖年糕，打糕约 430g 真空包装有货"/>
        <s v="广西柳州特产传统美食糯米红糖年糕点心特色小吃糕点芝麻糕年年糕"/>
        <s v="广西美食桂林特产农家风味红糖年糕真空装5斤包邮年货冲钻秒杀"/>
        <s v="广西年糕 恭城油茶小吃糯米芋头糕芋头粑 肉糕粑 农家纯手工制作"/>
        <s v="广西人家特产小吃 南宁粉虫 纯大米 儿时记忆  妈妈现做 1500g"/>
        <s v="广西水浸粑 手工粉利 纯大米水磨年糕炒年糕500g真空装特价秒杀"/>
        <s v="广西特产 灵山粉利 农家纯大米纯手工制作年糕水浸粑真空2条1.5斤"/>
        <s v="广西特产粉利 恭城水浸粑 蒸米耙油茶小吃纯手工制作 十送一 包邮"/>
        <s v="广西特产粉利 横县茉莉花之乡特产 芳姐牌 年糕 手工粉利"/>
        <s v="广西特产灵山粉利 手工白年糕  年糕条 水磨现做 5斤包邮"/>
        <s v="广西特产年糕 芝麻糖糕粑 糖粑 农家纯手工制作天然绿色 油茶小吃"/>
        <s v="广西特产水浸粑 手工粉利 纯大米水磨年糕炒年糕 特价秒杀530克"/>
        <s v="贵州安顺特产 特色年货年糕 香晚粳米糕粑 高粑 粑粑 500克 特价"/>
        <s v="贵州安顺特产年货 纯手工打造 糯米糍粑关岭豆沙粑 年糕 真空包装"/>
        <s v="贵州毕节特产晚米小饵块免切优质香软正宗饵块全场满68包韵达"/>
        <s v="贵州布依族土特产农家自制饵块粑100%纯大米年糕原味二块粑1000克"/>
        <s v="贵州传统美食 织金纯糯米手工制作糍粑 白糍粑 风味年糕"/>
        <s v="贵州糍粑 纯糯米手工无糖年糕农家传统正宗有机食品"/>
        <s v="贵州都匀特产 手工糯米糍粑小红豆沙粑 豆沙耙 豆沙糍粑 10份免邮"/>
        <s v="贵州饵块粑 二块粑 贵州瓮安特产饵块粑500克年糕晚稻米制包邮"/>
        <s v="贵州饵块粑 刘姨妈饵块粑 年糕 不含色素"/>
        <s v="贵州馆 贵州特产 刘姨妈饵块粑 年糕 无防腐剂不含色素 450g"/>
        <s v="贵州馆特产小吃 清镇刘姨妈黄粑 精选糯米香糯可口300g 冲钻特价"/>
        <s v="贵州年糕兴义特产黔稻香饵块粑安龙饵块粑"/>
        <s v="贵州农村自制糍粑 年粑 纯糯米年糕 无糖 送黄豆面"/>
        <s v="贵州农家人手工制作糯米粑粑 纯糯米糍粑 糯米糕 年糕1000克装"/>
        <s v="贵州盘县特产农家自制饵块粑100%纯大米年糕原味500克一件包邮"/>
        <s v="贵州黔东南苗家豆馅糍粑 手工制作纯糯米年糕 咸味豆沙粑 油炸粑"/>
        <s v="贵州黔东南苗乡侗寨特产手工糯米赤小豆粑粑糍粑年糕散装新品推荐"/>
        <s v="贵州黔东南镇远灰碱粑  纯手工灰浆巴 碱水粑 老米豆腐个真空包装"/>
        <s v="贵州省安龙特产张晶年糕 毛稻米 饵块粑 糯米 炒 打糕"/>
        <s v="贵州省黔西南州兴义市特产 晒干饵块粑丝 干粑粑丝 油炸 下酒菜"/>
        <s v="贵州省兴义市特产美食小吃陈泳坤永晚米饵块粑 真空包装礼盒 软糯"/>
        <s v="贵州手工年糕 香滑软糯 白年糕  舌尖上的中国 糕条食品遵义特产"/>
        <s v="贵州特产  兴义特产 安龙粳稻晚米饵块粑 二块粑  饵块粑   475g"/>
        <s v="贵州特产  又香又甜的黄粑（又名黄糕粑）现做的很新鲜 真空包装"/>
        <s v="贵州特产 安龙花边晚二块粑 口感细腻 柔滑 馈赠佳品 天然食品"/>
        <s v="贵州特产 安龙粳稻晚米饵块粑二块粑 475g/克"/>
        <s v="贵州特产 安顺关岭 达耳粑 贞丰系列饵块粑 二块粑 特价5个包邮"/>
        <s v="贵州特产 纯糯米糍粑  年糕 糯米糕  香糯好吃 赠豆面 3个装"/>
        <s v="贵州特产 纯手工制作白糯米小糍粑 糍粑 糯米粑粑  清香 糯"/>
        <s v="贵州特产 纯手工制作白糯米小糍粑 糯米粑粑 清香 糯"/>
        <s v="贵州特产 纯手工自制黑糯米小糍粑 清香 糯 糍粑500克"/>
        <s v="贵州特产 二块粑 年糕 贵州布依族 农家自制饵块粑100%纯大米原味"/>
        <s v="贵州特产 刘姨妈黄粑 300克 好吃的食品 健康杂粮 方便早餐"/>
        <s v="贵州特产 苗家手擂糍粑(送秘制黄豆面一包）"/>
        <s v="贵州特产 农家风味纯手工小糍粑豆沙粑 真空包装"/>
        <s v="贵州特产 糯米黄耙糕 清镇黄粑 黄年糕 软 糯 香 小吃 350g"/>
        <s v="贵州特产 清镇金谷籽黄粑 黄糕粑 糯米年糕300g 糯米味"/>
        <s v="贵州特产 清镇刘姨妈饵块粑400g 年糕二块粑粳米制真空包邮纯天然"/>
        <s v="贵州特产 清镇刘姨妈黄粑 原味 香甜可口 糯米黄粑 味道清香柔软"/>
        <s v="贵州特产 清镇刘姨妈手工糍粑250g 零食糯米糕纯糯米年糕真空包邮"/>
        <s v="贵州特产 特色小吃农家风味纯手工小糍粑豆沙粑 真空包装"/>
        <s v="贵州特产 新鲜包谷叶黄粑 黄糕粑 香甜柔软好吃哦！400克一个"/>
        <s v="贵州特产 又香又甜的黄粑（又名黄糕粑）一个 现做的 新鲜"/>
        <s v="贵州特产 贞丰特产二块粑 香晚米饵块粑 500克"/>
        <s v="贵州特产 织金特色美食 黄粑 黄糕粑 软糯清香 无添加 真空包装"/>
        <s v="贵州特产安龙粳稻晚二块粑口感细腻柔滑原生态美食可煮煎炸火锅"/>
        <s v="贵州特产毕节黔西县农家自制散装黄粑黄糕粑真空包装特价10个包邮"/>
        <s v="贵州特产布依苗族糯米糍粑粑纯手工糯高梁玉米糯米年糕5斤包邮"/>
        <s v="贵州特产糍粑粑关岭豆沙粑糟辣椒肉沫\引子糖纯手工真空装10包邮"/>
        <s v="贵州特产糍粑糯米粑紫云农家自制年糕包豆粑粑真空包散装满就包邮"/>
        <s v="贵州特产关岭王仕春饵块粑手工年糕传统点心小吃绿色食品两个"/>
        <s v="贵州特产马岭河大峡谷饵块粑二块粑 饵块粑500克年糕晚稻米"/>
        <s v="贵州特产年糕安龙花边晚饵块粑 兴义饵块粑 二块粑 耳粑 烧烤食材"/>
        <s v="贵州特产农家自制二块粑优质大米制作饵块粑500g年糕粑真空包装"/>
        <s v="贵州特产糯米手工糍粑500克装传统糕点年糕甜酒粑美食买5送1包邮"/>
        <s v="贵州特产清镇刘姨妈粳米饵块粑 二块粑 年糕400克"/>
        <s v="贵州特产特色小吃农家风味纯手工小糍粑豆沙粑绿色食品 真空包装"/>
        <s v="贵州特产小吃黄糕粑 纯手工糯米糍粑 手工零食 红糖年糕4个起拍"/>
        <s v="贵州特产兴义安龙晚稻粳米香饵块粑布依少数民族烧烤煮食风味食品"/>
        <s v="贵州特产兴义饵块粑 安龙粳稻晚饵块粑 二块粑 年糕 糯耙蒸煮炒炸"/>
        <s v="贵州特产野生天然蕨粑健康食品"/>
        <s v="贵州土特产安龙饵块粑475g 可煮、炒、炸馈赠首先小吃满58元免邮"/>
        <s v="贵州土特产糍粑 纯糯米手工铜仁特产糍粑粑 农家自制年糕小吃年货"/>
        <s v="贵州小吃特产糯米粑年糕粑纯糯米纯手工无公害食品糍粑6个起包邮"/>
        <s v="贵州兴仁特产 豆沙粑 黔仁刘家豆沙粑 手工制作绿色食品 5包包邮"/>
        <s v="贵州兴仁特产 饵块粑 布依族美食 绿色健康年糕 5包包邮1包2个2斤"/>
        <s v="贵州玉米糍粑 粗粮粑粑 纯手工制作苞谷糍粑 风味年糕 配蘸料"/>
        <s v="贵州贞丰特产 安顺王二爷牌贞丰香晚米饵块粑 二块粑年糕 5份包邮"/>
        <s v="贵州遵义特产 饵块粑 年糕 猪儿粑二块粑  优质粳米制作"/>
        <s v="桂花【散装3条】预售1月25日发货独家好材料定制宁波虾蜡虾腊年糕"/>
        <s v="桂花【虾腊年糕】宁波特产正宗虾蜡年糕传统水磨年糕胜慈城俞家"/>
        <s v="桂花年糕/宁波特产/美容养颜/传统手艺宁波年糕/真空包装满30包邮"/>
        <s v="桂花年糕宁波特产美食大榭太平手工30年老作坊品质绝佳胜慈城俞家"/>
        <s v="桂林平乐特产 农家纯大米制作 粉利 水浸粑 水蒸粑 年糕 包邮"/>
        <s v="桂林特产 农家糍粑 散装糍粑 纯糯米手工糍粑 年货年糕 4斤包邮"/>
        <s v="桂林特产刘三姐农家自制艾叶粑粑 芝麻糖心艾叶糍粑 4个装 年糕"/>
        <s v="桂林特产手工粉利 水浸粑大米水磨年糕传统糕点炒年糕500g真空装"/>
        <s v="桂林甜年糕 红糖甜年糕 忆起童年的年味 整个年糕3斤起 好吃不忘"/>
        <s v="哈尔滨笨磨坊亚沟粘豆包东北糯米江米面黏豆包625g无糖 2袋起包邮"/>
        <s v="哈尔滨老同学 火锅食材 韩国风味海地村部队芝士年糕250克"/>
        <s v="哈尔滨老同学生鲜 火锅食材 韩国风味海地村部队南瓜年糕250克"/>
        <s v="哈尔滨老同学生鲜 火锅食材韩国风味海地寸部队紫薯年糕250克"/>
        <s v="海边特产农家纯手工现做糖糕 年糕 五谷杂粮特色方糕年糕 红糖糕"/>
        <s v="海胆包 正宗川见品牌 高档豆捞火锅料 火锅首选 十只装"/>
        <s v="海门年糕糯米年糕切糕圆笼糕重阳糕 红枣白糖糕传统糕点新鲜现做"/>
        <s v="海南年糕那大红糖年糕零食点心南方年糕纯手工制作舌尖上的中国"/>
        <s v="海南特产 自家手工自制现做年糕 红糖糕 香甜可口软糯米红糖糕"/>
        <s v="海宁特产 手工制作 白糯米年糕 (整箱140元包邮只限江浙沪）"/>
        <s v="海宁特产 手工制作 黑糯米年糕 (整箱155包邮只限江浙沪）"/>
        <s v="海宁特产 手工制作 南瓜糯米年糕 (整箱155包邮只限江浙沪）"/>
        <s v="韩版热卖食品 朝鲜族大米饼 糯米糕 年糕手工打糕 熏得 现做新鲜"/>
        <s v="韩餐韩式炒年糕 速食首尔式炒年糕430g 花式年糕2包酱2包 外形超Q"/>
        <s v="韩餐批发--石井园韩国鱼饼 韩国炒年糕必备 海鲜饼400g/量大优惠"/>
        <s v="韩国 彩色星心 爱心 星星年糕 炒年糕 心形年糕礼盒 批发 500g"/>
        <s v="韩国 彩色星心 爱心 星星年糕 炒年糕 心形年糕礼盒500g 10包包邮"/>
        <s v="韩国 朝鲜打糕 年糕 糯米糕 劲道赠送黄豆粉 舌尖上的中国 满包邮"/>
        <s v="韩国 米条 糯米年糕条年糕片 年糕干 炒年糕 907g"/>
        <s v="韩国 年糕片 出口韩国优质年糕片 907克 可做汤 下火锅"/>
        <s v="韩国 原味芝士年糕 奶酪年糕 拉丝火锅夹芯年糕 500克江浙沪包邮"/>
        <s v="韩国 紫署芝士年糕 奶酪年糕 拉丝火锅夹芯年糕 500克江浙沪包邮"/>
        <s v="韩国阿氏糯米年糕条 真空包装小媳妇年糕条3人份907g  无防腐剂"/>
        <s v="韩国部队火锅食材南瓜年糕南瓜馅年糕韩国风味火锅夹心年糕250克"/>
        <s v="韩国部队火锅食材芝心年糕韩国芝士年糕(配年糕酱)"/>
        <s v="韩国部队火锅食材紫薯年糕紫薯馅年糕韩国风味火锅夹心年糕250克"/>
        <s v="韩国部队火锅无添加～芝士年糕　芝心年糕韩国夹心年糕(送年糕酱)"/>
        <s v="韩国部队火锅组合 泡菜鱼饼 火腿肠 芝士年糕 辣酱蟹足棒全国包邮"/>
        <s v="韩国部队芝士年糕火锅 炒年糕 套餐 鱼饼酱火锅面 韩国料理 包邮"/>
        <s v="韩国部队芝士年糕火锅拉面套餐组合 年糕辣酱鱼饼泡菜6人份"/>
        <s v="韩国部队芝士年糕火锅套餐 拉丝年糕 鱼饼 甜辣酱 火锅面正品包邮"/>
        <s v="韩国炒年糕 部队火锅 芝士年糕火锅 套餐 7样 韩国料理 全国包邮"/>
        <s v="韩国炒年糕 部队火锅 芝士年糕火锅 套餐 六样 韩国料理 全国包邮"/>
        <s v="韩国炒年糕 部队芝士年糕火锅套餐 甜辣酱鱼饼火锅面泡菜料理包邮"/>
        <s v="韩国炒年糕 韩国进口松鹤牌炒年糕条600克 进口炒年糕"/>
        <s v="韩国炒年糕 韩国辣炒年糕套餐 韩式年糕条 部队火锅年糕 3份包邮"/>
        <s v="韩国炒年糕 韩式年糕条 辣炒年糕 祥容火锅年糕条 真空包装450克"/>
        <s v="韩国炒年糕 韩式年糕条 辣炒年糕 真空包装450克"/>
        <s v="韩国炒年糕 年糕条 打糕条 辣炒年糕 送年糕酱包 一人份 三份包邮"/>
        <s v="韩国炒年糕 年糕条+进口鱼饼+辣年糕酱升级组合套餐 手工韩国特产"/>
        <s v="韩国炒年糕 专用原料韩式年糕条 辣炒年糕 350g"/>
        <s v="韩国炒年糕 宗家府炒年糕条 500g 火锅年糕"/>
        <s v="韩国炒年糕/炒年糕套餐/韩国炒年糕/炒年糕条/年糕1000克+酱400克"/>
        <s v="韩国炒年糕/韩国炒米条/辣炒年糕2500G真空包装"/>
        <s v="韩国炒年糕/韩国炒米条/辣炒年糕400G真空包装"/>
        <s v="韩国炒年糕/粘糕组合 ASSI年糕条500克+小媳妇辣炒年糕酱150克"/>
        <s v="韩国炒年糕/正宗炒年糕/炒年糕套餐/韩式炒年糕/年糕条/韩"/>
        <s v="韩国炒年糕/正宗炒年糕/炒年糕套餐/韩式炒年糕/年糕条/韩式年糕"/>
        <s v="韩国炒年糕/正宗炒年糕/辣炒年糕/韩式炒年糕/年糕条/4包包邮"/>
        <s v="韩国炒年糕500g  韩国辣炒年糕套餐 年糕条批发 真空包装韩国美食"/>
        <s v="韩国炒年糕辣酱套餐 炒年糕条/打糕 辣炒年糕 送辣酱 1120g 4人份"/>
        <s v="韩国炒年糕套餐/年糕套餐包邮/炒年糕/年糕条1500g+辣椒酱500g"/>
        <s v="韩国炒年糕套餐正宗炒年糕条韩式炒年糕美食1.5KG6人份包邮送酱料"/>
        <s v="韩国炒年糕条 火锅芝士年糕 拉丝芝心 部队火锅夹心年糕奶酪500g"/>
        <s v="韩国炒年糕条韩式炒年糕延边朝鲜族打糕条辣炒年糕套餐2份包邮"/>
        <s v="韩国炒年糕用/出口韩国炒年糕条/真空包装907克"/>
        <s v="韩国炒年糕鱼饼 韩泰鱼饼 韩国鱼饼 海鲜饼 韩国甜不辣"/>
        <s v="韩国炒年糕原料 正宗韩式炒年糕原料年糕条250g 全场购满38元包邮"/>
        <s v="韩国炒年糕正宗韩式辣炒年糕条辣酱套餐韩国美食炒年糕*2+酱*2袋"/>
        <s v="韩国炒年糕专用年糕条正宗纯糯米条手工制作打糕条400g"/>
        <s v="韩国炒年糕组合 ASSI年糕条907克+小媳妇辣炒年糕酱150克 超正宗"/>
        <s v="韩国炒年糕组合 进口年糕+进口年糕酱+ 三湖鱼饼（420克）"/>
        <s v="韩国炒年糕组合(907克米条送专用炒年糕辣椒酱) 辣炒年糕条"/>
        <s v="韩国炒年糕组合阿氏年糕条500g+150g炒年糕专用酱 简单好做"/>
        <s v="韩国炒年糕组合韩式炒年糕套餐907克年糕条+500克辣酱（1550）"/>
        <s v="韩国传统手工自制 黄豆粉年糕 韩国打糕 朝鲜年糕粘 最老式打糕~F"/>
        <s v="韩国打糕 年糕 散状 打糕手工南瓜散状 松糕 面瓜糕 450g"/>
        <s v="韩国得安奈芝士年糕 奶酪夹心年糕 德安奈可拉丝年糕"/>
        <s v="韩国第1品牌【宗家府炒年糕500g 含酱料】清净园韩式炒年糕条套餐"/>
        <s v="韩国第一品牌宗家府炒年糕脆皮年糕 年糕条炒年糕套餐PK宁波年糕"/>
        <s v="韩国独资 韩式年糕条 辣炒年糕材料食材 韩国年糕 炒年糕专用400g"/>
        <s v="韩国风味 南瓜芝士年糕 火锅夹心年糕 500克/包"/>
        <s v="韩国风味 南瓜芝士年糕500克  韩国风味火锅夹心年糕"/>
        <s v="韩国风味 手工 粘卷糕 延边朝鲜族传统美食打糕年糕粘糕300g"/>
        <s v="韩国风味 芝士年糕 紫署年糕奶酪年糕 夹芯年糕500克江浙沪皖包邮"/>
        <s v="韩国风味/东北特产美食/延边朝鲜族小吃/延吉纯手工打糕/500g"/>
        <s v="韩国风味炒年糕必备 釜宝鱼饼 鱼糕海鲜饼甜不辣街边鱼饼串 410g"/>
        <s v="韩国风味打糕条手工炒年糕 延边美食有加长版整条打糕条 送酱包邮"/>
        <s v="韩国风味金时子年年糕/高20袋/盒糯米夹心年糕团购包邮年货"/>
        <s v="韩国风味拉丝夹心年糕 紫薯芝士年糕500g 祥容芝心奶酪火锅年糕条"/>
        <s v="韩国风味拉丝年糕 南瓜芝士年糕 火锅夹芯年糕500克 江浙沪皖包邮"/>
        <s v="韩国风味年糕火锅 夹心紫薯年糕 包芯紫薯年糕 韩国夹心年糕500克"/>
        <s v="韩国风味年糕片 朝鲜族炒年糕片打糕片专用原料500g 大米制作"/>
        <s v="韩国风味年糕条  辣炒年糕  粘糕条 907克*20包"/>
        <s v="韩国风味食品 年糕 新娘子细长年糕条 500g 真空包装 出口品质"/>
        <s v="韩国风味手打年糕炒年糕 纯天然Q劲十足 心形 梅花形 五角星 花生"/>
        <s v="韩国风味小吃打糕 年糕 糯米糕粘糕手工糕点点心舌尖上的中国零食"/>
        <s v="韩国风味新娘子年糕条 糯米年糕条 真空包装 无防腐剂 907g"/>
        <s v="韩国风味鱼糕海鲜饼 鱼饼鱼串甜不辣 涮锅炒年糕配料海地村400g"/>
        <s v="韩国韩餐芝士夹心拉丝 奶酪味年糕 正宗炒年糕 芝心包邮"/>
        <s v="韩国韩式辣酱炒年糕条 辣年糕片 打糕条片 500g冷冻保存"/>
        <s v="韩国韩式年糕条真空909克无防腐剂韩式辣炒年糕泡菜炒年糕用包邮"/>
        <s v="韩国韩泰乐鱼饼鱼串辣炒年糕条专用涮锅街边小吃450g"/>
        <s v="韩国韩泰鱼饼 韩式鱼糕 甜不辣 辣炒年糕涮火锅蔬菜鱼肉冷冻450克"/>
        <s v="韩国韩泰鱼饼450g 韩式鱼糕 韩剧辣炒年糕涮火锅串煮 4袋包邮"/>
        <s v="韩国好餐得炒年糕酱套餐/炒年糕500g+甜辣酱150g打糕条特价"/>
        <s v="韩国葫芦年糕  炒年糕 可做糖水年糕  可做菜肴  一包500G 不含酱"/>
        <s v="韩国花式年糕 梅花年糕 花生年糕 冷冻保存500克 江浙沪整件包邮"/>
        <s v="韩国花样年糕  心形年糕  中余花样年糕   宴会年糕  早餐年糕"/>
        <s v="韩国夹心年糕 韩一奶奶韩式年糕3种口味1500g芝士年糕火锅套餐"/>
        <s v="韩国夹心年糕芝士年糕奶酪年糕包芯年糕火锅食材可以拉丝（南瓜）"/>
        <s v="韩国夹心年糕芝士年糕奶酪年糕包芯年糕火锅食材可以拉丝（原味）"/>
        <s v="韩国夹心年糕芝士年糕奶酪年糕包芯年糕火锅食材可以拉丝（紫薯）"/>
        <s v="韩国夹心芝士年糕炒年糕奶酪芝心南瓜风味可拉丝火锅丸子200g散装"/>
        <s v="韩国进口 饭店专供芝士年糕紫薯味+南瓜味500克 散装 超赞~促销价"/>
        <s v="韩国进口 饭店专供芝士年糕紫薯味+南瓜味500克 散装 超赞的噢~"/>
        <s v="韩国进口 饭店专供芝士味夹心拉丝年糕500克 另有紫薯和南瓜混装"/>
        <s v="韩国进口 饭店专供芝士味夹心年糕散装500克 另有紫薯和南瓜混装"/>
        <s v="韩国进口 饭店专用芝士年糕 紫薯夹心250克+南瓜味250克"/>
        <s v="韩国进口 海太元祖辣味打糕条 辣炒年糕 膨化食品甜辣酥脆103g"/>
        <s v="韩国进口 韩式辣酱炒年糕 名家可爱心形星星年糕 500克 宝宝爱吃"/>
        <s v="韩国进口 韩式辣酱炒年糕条可爱心形星星型年糕 500克 可批发"/>
        <s v="韩国进口 红薯夹心年糕条 炒年糕条 火锅 地瓜味夹心米条1000g"/>
        <s v="韩国进口 火锅食材  奶酪  芝士夹心  年糕条1000g"/>
        <s v="韩国进口 火锅食材 炒年糕条 奶酪 芝士味夹心年糕条 米条600g"/>
        <s v="韩国进口 火锅食材 炒年糕条 奶酪芝士味夹心年糕条 米条600g"/>
        <s v="韩国进口 九日牌始祖炒年糕条 辣味打糕条 甜辣酥脆110g"/>
        <s v="韩国进口 可以拉丝的芝士年糕 芝士夹心年糕 奶酪年糕 1kg"/>
        <s v="韩国进口 名家年糕片500g 韩式汤片年糕 火锅年糕片 圆片年糕"/>
        <s v="韩国进口 名家年糕条500g 长条糯米年糕条 韩式炒年糕条"/>
        <s v="韩国进口 名家三色长生果年糕 韩国小葫芦年糕 三颜色年糕豆500g"/>
        <s v="韩国进口 名家三色长生果年糕500g 小葫芦年糕 彩色可爱元宝年糕"/>
        <s v="韩国进口 名家三色长生果小葫芦年糕500g 元宝年糕 宝宝喜爱 最新"/>
        <s v="韩国进口 名家小葫芦年糕500g 3种颜色混合装"/>
        <s v="韩国进口 名家长生果年糕 500g 小葫芦元宝形 韩式炒年糕豆"/>
        <s v="韩国进口 名家长生果年糕 韩国 年糕豆  500g"/>
        <s v="韩国进口 名家长生果年糕 小葫芦年糕500g 3种颜色混合装年糕豆"/>
        <s v="韩国进口 奶酪味芝士 夹心芝士年糕条 粘糕条1kg 换新包装了 图 2"/>
        <s v="韩国进口 南瓜/芝士/紫薯三种口味 年糕火锅的奶酪夹心年糕500g"/>
        <s v="韩国进口 南瓜年糕 炒年糕条 1000克两袋包邮江浙沪京津皖鲁"/>
        <s v="韩国进口 南瓜味夹心 年糕条 炒年糕条 粘糕 1KG"/>
        <s v="韩国进口 南瓜芝士年糕 火锅 韩国料理 250克袋装【满额包邮】"/>
        <s v="韩国进口 年糕条600g+松鹤牌炒年糕酱150g 年糕组合 3套包邮"/>
        <s v="韩国进口 年糕条600g+松鹤牌炒年糕酱150g 年糕组合 三种酱包可选"/>
        <s v="韩国进口 年糕条600g+松鹤牌炒年糕酱150g 年糕组合 限量促销"/>
        <s v="韩国进口 糯米年糕条年糕片 年糕干 精品装907g"/>
        <s v="韩国进口 糯米年糕条年糕片 真空包装年糕干 精品装907g"/>
        <s v="韩国进口 松鹤年糕 小当家年糕条米条 600克"/>
        <s v="韩国进口 松鹤年糕条 小当家年糕条 炒年糕食材 600克"/>
        <s v="韩国进口 松鹤年糕条辣炒年糕酱辣酱 12袋整箱批发 江浙沪鲁包邮"/>
        <s v="韩国进口 松鹤牌 小当家年糕条 炒年糕食材 600克"/>
        <s v="韩国进口 松鹤牌炒年糕酱 150克 炒年糕辣酱 新鲜食品"/>
        <s v="韩国进口 味之源 奶酪味芝士 夹心芝士年糕条 芝心年糕条500克"/>
        <s v="韩国进口 味之源 实心年糕条 年糕 500克"/>
        <s v="韩国进口 味之源 芝士年糕 香甜年糕 奶酪夹心年糕 500g"/>
        <s v="韩国进口 味之源炒年糕 年糕条 辣炒年糕 韩国美食 500g"/>
        <s v="韩国进口 小媳妇年糕片 辣炒年糕 真空装/零添加907g"/>
        <s v="韩国进口 心形星星年糕 500克 可爱有食欲 宝宝最爱"/>
        <s v="韩国进口 正品 味之源年糕豆 年糕 500g"/>
        <s v="韩国进口 芝士年糕 拉丝 1000克 奶酪夹心年糕"/>
        <s v="韩国进口 芝士年糕 紫薯年糕+南瓜年糕  韩国炒年糕  散装330g"/>
        <s v="韩国进口 紫薯炒年糕条 奶酪芝士味夹心年糕条1000g拉丝"/>
        <s v="韩国进口 紫薯味夹心 紫薯年糕条 炒年糕条 粘糕  1KG 换包装"/>
        <s v="韩国进口/糯米年糕条/小媳妇年糕条 907克/真空包装 无防腐剂嫩滑"/>
        <s v="韩国进口Pulmuone圃美多韩式宫廷切片年糕 400g 一人份 2包火锅料"/>
        <s v="韩国进口Pulmuone圃美多韩式宫廷香辣炒年糕条480g带酱2袋包邮"/>
        <s v="韩国进口超人气综合年糕 可爱心形星星年糕名家年糕 500克炒年糕"/>
        <s v="韩国进口炒年糕 纯大米炒年糕 味之源传统辣年糕条500g 不带酱"/>
        <s v="韩国进口炒年糕 韩国现代牌长生果年糕 星星心形年糕花生500克"/>
        <s v="韩国进口炒年糕条辣炒年糕 韩国空运京畿道产现货 600克一包价格"/>
        <s v="韩国进口海地村芝士年糕韩式奶酪夹心炒年糕条可拉丝500g火锅材料"/>
        <s v="韩国进口韩国传统美味名家奶酪年糕460g奶酪包芯年糕 炒年糕"/>
        <s v="韩国进口混合年糕部队火锅套餐一 鱼饼火锅酱拉面年糕500g"/>
        <s v="韩国进口火锅食材 炒年糕条奶酪芝士味夹心年糕条米条1000g 包邮"/>
        <s v="韩国进口可爱心形星星年糕 名家牌异形年糕500克包装"/>
        <s v="韩国进口可爱心形星星年糕异形年糕500克包装"/>
        <s v="韩国进口零食 九日炒年糕条 香甜酥脆奶油膨化食品 110g 好吃不腻"/>
        <s v="韩国进口零食品 甜辣炒年糕条 始祖炒糕饼干110g休闲膨化糕点"/>
        <s v="韩国进口零食品九日牌炒年糕条110g美味膨化条  辣中带甜香脆爽口"/>
        <s v="韩国进口名家牌年糕条500g 韩式辣炒年糕料理店用食材进口食品"/>
        <s v="韩国进口名家三色长生果年糕韩国小葫芦年糕三颜色年糕豆500g"/>
        <s v="韩国进口奶酪芝士夹心年糕条 炒年糕条火锅年糕条 芝士年糕1000g"/>
        <s v="韩国进口南瓜/芝士/紫薯混搭夹心年糕火锅年糕 混合年糕炒年糕 批"/>
        <s v="韩国进口南瓜年糕1000g 德安爱南瓜夹心年糕 冷冻年糕"/>
        <s v="韩国进口年糕 超人气综合年糕 可爱心形星星年糕   500克 新品"/>
        <s v="韩国进口年糕 火锅食材 炒年糕条 地瓜味 夹心年糕条 米条1000g"/>
        <s v="韩国进口年糕 火锅食材 炒年糕条 南瓜味 夹心年糕条 米条1000g"/>
        <s v="韩国进口年糕 南瓜夹心炒年糕 火锅食材1000克"/>
        <s v="韩国进口年糕 松鹤年糕条 炒年糕条600g 超Q年糕"/>
        <s v="韩国进口年糕 紫薯夹心年糕 火锅食材1000克 炒年糕"/>
        <s v="韩国进口年糕Pulmuone圃美多宫廷香辣炒年糕 480g2人份武汉牛排哥"/>
        <s v="韩国进口年糕条 炒年糕食材 松鹤小当家年糕条600克"/>
        <s v="韩国进口年糕条 松鹤牌迷你炒年糕条600g 口感劲道"/>
        <s v="韩国进口年糕条米糕 火锅年糕 炒年糕条专用原料907g 韩国年糕条"/>
        <s v="韩国进口年糕条年糕片名家星星心形米糕500g  儿童更喜欢"/>
        <s v="韩国进口年糕条芝士夹心年糕芝士火锅年糕条火锅店专供1kg可批发"/>
        <s v="韩国进口年糕组合 进口年糕+进口年糕酱+进口鱼饼（350克）"/>
        <s v="韩国进口圃美多韩式宫廷火锅年糕400g  一人份 2包"/>
        <s v="韩国进口泉牌炒年糕酱 韩国炒年糕辣酱 甜辣味 150g"/>
        <s v="韩国进口三款混合年糕部队火锅套餐二 好吃的部队火锅套餐"/>
        <s v="韩国进口食品 名家年糕条500g  煮/炒/火锅必备 韩国特色风味食品"/>
        <s v="韩国进口食品 七甲农产聪明儿童炒年糕400g 年糕条"/>
        <s v="韩国进口食品 松鹤年糕豆500g 另售辣炒年糕酱年糕条年糕片甜不辣"/>
        <s v="韩国进口食品 松鹤年糕条600g 辣炒年糕酱糯米年糕豆片非套餐批发"/>
        <s v="韩国进口食品 松鹤牌辣炒年糕条 韩式糯米年糕条600g 炒年糕必选"/>
        <s v="韩国进口食品 松鹤牌迷你年糕条600g 韩式辣炒年糕条料理店用食材"/>
        <s v="韩国进口食品 味之源辣炒年糕 花型年糕儿童年糕 无防腐剂 500g"/>
        <s v="韩国进口食品 味之源年糕条辣炒年糕细长实心年糕 500g 送冰袋"/>
        <s v="韩国进口食品 味之源芝士夹心年糕条辣炒年糕条 500g 送冰袋"/>
        <s v="韩国进口食品 现代食品味之源长生果年糕500g"/>
        <s v="韩国进口食品韩国年糕带年糕酱 圃美多韩式宫廷香辣炒年糕480g"/>
        <s v="韩国进口食品名家牌年糕片500g 韩式年糕料理店用食材"/>
        <s v="韩国进口食品名家长生果年糕豆500g 创意星星辣炒年糕"/>
        <s v="韩国进口食品名家长生果年糕豆500g年糕酱150g套餐 年糕辣酱套装"/>
        <s v="韩国进口食品食材 炒年糕打糕条芝士炒年糕 奶酪夹心火锅年糕500g"/>
        <s v="韩国进口松鹤炒年糕辣椒酱150克 辣酱炒年糕用 必备~微辣甜辣味~"/>
        <s v="韩国进口松鹤年糕豆韩式辣炒年糕星星形状年糕条500g"/>
        <s v="韩国进口松鹤年糕条+松鹤辣酱组合套餐   辣炒年糕条"/>
        <s v="韩国进口松鹤年糕条600g 炒年糕食材 韩国松鹤牌小当家年糕条"/>
        <s v="韩国进口松鹤牌炒年糕酱150克 炒年糕辣椒酱年糕专用甜辣酱配料"/>
        <s v="韩国进口松鹤牌炒年糕条600g 正宗进口食品批发"/>
        <s v="韩国进口松鹤牌可爱小葫芦式炒年糕 年糕豆 500克"/>
        <s v="韩国进口松鹤牌可爱小葫芦式炒年糕 年糕豆 花生年糕500克"/>
        <s v="韩国进口松鹤牌可爱小葫芦式炒年糕 松鹤长生果年糕 500克 可批发"/>
        <s v="韩国进口松鹤食品炒年糕调味酱迷你年糕条组合750g 套餐"/>
        <s v="韩国进口心形星星年糕 名家长生果年糕500克 超Q年糕 宝宝最爱"/>
        <s v="韩国进口星星年糕500g 可爱新型年糕超级Q"/>
        <s v="韩国进口休闲包邮零食膨化食品九日香辣炒年糕条韩式炒年糕110g*"/>
        <s v="韩国进口雪白芝士年糕 奶酪年糕 包芯年糕 夹心年糕可拉丝 500克"/>
        <s v="韩国进口芝士夹心年糕 1000克 辣炒年糕 年糕火锅 饭店专供 现货~"/>
        <s v="韩国进口芝士年糕  奶酪夹心年糕 可拉丝的冷冻年糕"/>
        <s v="韩国进口芝士年糕 1公斤 芝心 年糕 夹心 全部白色芝士原味 原装"/>
        <s v="韩国进口芝士年糕 1公斤 芝心 年糕 夹心 全部白色芝士原味整装"/>
        <s v="韩国进口芝士年糕 夹心 紫薯炒年糕 炒年糕条1000克装"/>
        <s v="韩国进口芝士年糕 夹心南瓜年糕  炒年糕条 1000克"/>
        <s v="韩国进口芝士年糕 奶酪夹心米条 韩国料理店专供 1000克"/>
        <s v="韩国进口芝士年糕 散装 500克"/>
        <s v="韩国进口芝士年糕1000g 年糕条 酱炒 部队火锅 夹心拉丝年糕 包邮"/>
        <s v="韩国进口芝士年糕1kg火锅套餐三 正宗部队火锅泡菜午餐肉"/>
        <s v="韩国进口芝士年糕火锅 芝士年糕 芝士夹心年糕 可拉丝 14省包邮"/>
        <s v="韩国进口芝士年糕拉丝1000克2个包邮江浙沪京津奶酪夹心年糕"/>
        <s v="韩国进口芝士年糕奶酪味夹心年糕条 辣炒年糕做火锅500g"/>
        <s v="韩国进口芝士年糕奶酪味夹心年糕条批发 辣炒年糕做火锅1000g"/>
        <s v="韩国进口芝士年糕奶酪味夹心年糕条批发包邮 辣炒年糕做火锅1000g"/>
        <s v="韩国进口芝士三款混合年糕火锅套餐二 好吃的部队火锅套餐"/>
        <s v="韩国进口紫薯夹心年糕  紫薯炒年糕 炒年糕条1000克装"/>
        <s v="韩国绝对正品 芝士年糕 500克 芝心年糕 夹心拉丝 散装 冷冻保存"/>
        <s v="韩国绝对正品 芝士年糕250克+紫薯年糕250克 散装夹心年糕 冷冻"/>
        <s v="韩国绝对正品 紫薯年糕250克+南瓜年糕250克 散装夹心年糕 冷冻"/>
        <s v="韩国可以拉丝芝士年糕柏兰芝士夹心年糕奶酪年糕500g江浙沪皖包邮"/>
        <s v="韩国口味 柏兰辣炒年糕套餐 年糕条500g+辣炒年糕酱150g组合装"/>
        <s v="韩国口味辣炒年糕套餐 年糕条 辣酱 鱼饼（甜不辣）超值组合装"/>
        <s v="韩国辣炒年糕  韩式炒年糕套餐 纯手工年糕米条 3袋包邮 买5送1"/>
        <s v="韩国辣炒年糕  心形年糕  中余年糕  Q弹年糕  最好吃的花样年糕"/>
        <s v="韩国辣炒年糕 炒年糕辣酱套餐韩国 年糕条 韩式炒年糕"/>
        <s v="韩国辣炒年糕 炒年糕辣酱套餐韩国 年糕条 韩式炒年糕 共4袋 包邮"/>
        <s v="韩国辣炒年糕 炒年糕辣酱套餐韩国 年糕条 韩式炒年糕 共5袋 包邮"/>
        <s v="韩国辣炒年糕 打糕条 独立真空包装 共三包 配送年糕酱包"/>
        <s v="韩国辣炒年糕 韩国年糕条/打糕 辣炒年糕 送辣酱包 6代装 免邮费"/>
        <s v="韩国辣炒年糕 批发 正宗韩式炒年糕条 舌尖上的美食 907g 出口级"/>
        <s v="韩国辣炒年糕 正宗韩式炒年糕原料手工年糕条250g 全场满38元包邮"/>
        <s v="韩国辣炒年糕 芝士年糕 夹心年糕 年糕条年糕片芝心芝士拉丝"/>
        <s v="韩国辣炒年糕材料 出口韩国天粮元海鲜饼鱼饼甜不辣 炒年糕唰火锅"/>
        <s v="韩国辣炒年糕材料 韩国进口松鹤炒年糕条600g 火锅年糕 Q劲十足"/>
        <s v="韩国辣炒年糕韩式年糕条正宗韩国料理/炒年糕套餐年糕配辣酱包邮"/>
        <s v="韩国辣炒年糕韩式香辣炒年糕条打糕含香辣酱480g 购买3袋可包邮"/>
        <s v="韩国辣炒年糕豪华套餐 芝士夹心年糕+进口鱼饼+辣年糕酱豪华组合"/>
        <s v="韩国辣炒年糕料理年糕酱套餐韩国年糕条韩式炒年糕打糕4袋装包邮"/>
        <s v="韩国辣炒年糕食品套装礼盒 包邮进口松鹤年糕条豆辣椒酱送礼自用"/>
        <s v="韩国辣炒年糕食品套装组合礼盒包邮进口松鹤年糕条豆辣椒酱送礼用"/>
        <s v="韩国辣炒年糕套餐 炒年糕 正宗韩式辣炒年糕条韩国炒年糕韩国美食"/>
        <s v="韩国辣炒年糕套餐 韩国炒年糕条/打糕 辣炒年糕 辣酱套餐 2.5kg装"/>
        <s v="韩国辣炒年糕套餐 韩国炒年糕条/打糕 辣炒年糕 辣酱套餐 3袋免邮"/>
        <s v="韩国辣炒年糕套餐 韩式辣炒年糕条韩国炒年糕 年糕450g+辣酱200g"/>
        <s v="韩国辣炒年糕套餐 正宗炒年糕 年糕条 韩式炒年糕 超辣炒年糕包邮"/>
        <s v="韩国辣炒年糕套餐 正宗炒年糕 年糕条 韩式炒年糕4袋包邮买6赠1"/>
        <s v="韩国辣炒年糕套餐 正宗炒年糕 年糕条 韩式炒年糕自带酱包"/>
        <s v="韩国辣炒年糕套餐柏兰辣酱200克+年糕条907克+海地村海鲜饼400克"/>
        <s v="韩国辣炒年糕套餐韩国炒年糕条/打糕辣炒年糕辣酱+芝麻套餐500g"/>
        <s v="韩国辣炒年糕条辣酱套餐 批发手工年糕条 韩国部队火锅 配辣酱包"/>
        <s v="韩国辣炒年糕用 出口韩国炒年糕条 韩式年糕条 小媳妇年糕 907克"/>
        <s v="韩国辣炒年糕用，出口韩国炒年糕条907克，无防腐剂"/>
        <s v="韩国辣炒年糕用鱼饼  甜不辣 海鲜饼 410g/袋9张 海鲜汤 刷锅用"/>
        <s v="韩国辣炒年糕正宗炒年糕条韩国进口炒糕条韩国美食大同江年糕包邮"/>
        <s v="韩国辣炒芝士年糕套餐正宗炒年糕 炒芝士年糕松鹤辣椒酱全国包邮"/>
        <s v="韩国乐天粘糕饼（派）韩国香甜打糕派 夹心巧克力涂层派 300"/>
        <s v="韩国料理 饭店专供芝士夹心紫薯年糕1000克 可拉丝包邮 韩国料理"/>
        <s v="韩国料理 韩国炒年糕专用韩式年糕条 专用年糕400gZ"/>
        <s v="韩国料理 韩国炒年糕专用年糕条 大米制作 手指年糕条 绝无添加剂"/>
        <s v="韩国料理 韩国风味小媳妇年糕 辣炒年糕必备 新娘子年糕条907克"/>
        <s v="韩国料理 韩式年糕条 炒年糕 2.5公斤 粘糕米条 手指年糕 可批发"/>
        <s v="韩国料理 韩式年糕条 批发炒年糕 2.5公斤 粘糕米条 手指年糕"/>
        <s v="韩国料理 辣炒年糕条 真空包装 韩国年糕条 907g  很Q劲道有嚼劲"/>
        <s v="韩国料理 延边蒿子打糕 特色粘糕 年糕 特产美食年糕年糕3斤包邮"/>
        <s v="韩国料理【小媳妇年糕条907克】无防腐剂 新娘子韩式辣炒年糕打糕"/>
        <s v="韩国料理【新娘子年糕条907克】无防腐剂 小媳妇韩式辣炒年糕打糕"/>
        <s v="韩国料理店 韩国风味年糕打糕条辣炒年糕必备 新娘子年糕条907克"/>
        <s v="韩国料理饭店专用年糕条批发 韩国辣炒年糕条材料年糕块 20袋/箱"/>
        <s v="韩国料理火锅炒年糕材料 釜山鱼饼鱼糕棒棒410g 韩式年糕用材料"/>
        <s v="韩国料理辣炒年糕海鲜火锅鱼糕串出口韩国釜山鱼饼410g鱼糕甜不辣"/>
        <s v="韩国料理辣炒年糕套餐 内含年糕+鱼饼+年糕辣酱+蔬菜包 好吃方便"/>
        <s v="韩国料理年糕条打糕条 辣炒年糕专用*真空包装4kg"/>
        <s v="韩国料理年糕条打糕条 辣炒年糕专用/3斤"/>
        <s v="韩国料理食材 韩国年糕 韩国米条 炒年糕 炒米条500g"/>
        <s v="韩国料理食材 韩国年糕条 韩国年糕 炒年糕 炒米条500g真空包装"/>
        <s v="韩国料理推荐 饭店料理店用年糕新娘子年糕片韩式辣炒年糕907g"/>
        <s v="韩国料理延边朝族风味纯手工年糕条打糕条 辣炒年糕专用批发另议"/>
        <s v="韩国料理专用 韩国风味年糕 韩式辣炒年糕必备 新娘子年糕片907克"/>
        <s v="韩国美食 南瓜芝士夹心年糕 韩国炒年糕 年糕条 年糕火锅"/>
        <s v="韩国美食/东北特产/延边朝鲜族风味小吃炒年糕片/打糕/大米条/8两"/>
        <s v="韩国美食韩式年糕/韩国辣炒年糕套餐/火锅年糕条/真空包装/包邮"/>
        <s v="韩国美食特产正宗辣炒年糕打糕微辣韩式炒年糕包邮1kg4人份送酱料"/>
        <s v="韩国米肠 朝鲜族纯糯米肠 米血肠 真空包装 1000g 1kg 正宗现做"/>
        <s v="韩国米肠 朝鲜族纯糯米肠 米血肠 真空包装1kg 正宗现做"/>
        <s v="韩国米肠 朝鲜族纯糯米肠 米血肠 真空包装500g 香浓正宗现做"/>
        <s v="韩国米肠 朝鲜族纯糯米肠 米血肠 真空包装500g香浓 正宗现做"/>
        <s v="韩国米肠 朝鲜族纯糯米肠 米血肠真空包装1000g 1kg正宗现做"/>
        <s v="韩国米肠 朝鲜族纯糯米肠米血肠真空包装500g香浓正宗现做"/>
        <s v="韩国米肠 朝鲜族糯米米肠米血肠 500g 现做手工米肠 不二家油少"/>
        <s v="韩国米肠料理 朝鲜族手工米肠 东北延边特产 500克"/>
        <s v="韩国名家长生果年糕   小葫芦年糕500g"/>
        <s v="韩国年糕 打糕 喜利得 红豆发糕 好吃 新鲜现做 朝鲜族发糕500g"/>
        <s v="韩国年糕 打糕 喜利得 红豆发糕 好吃现做 朝鲜族发糕 500g"/>
        <s v="韩国年糕 韩式辣酱炒年糕 可爱心形星星年糕 380克 宝宝最爱吃哦"/>
        <s v="韩国年糕 进口食品 芝士年糕 火锅年糕 夹心年糕条500g"/>
        <s v="韩国年糕 松鹤年糕豆 辣炒年糕酱 松鹤牌长生果型年糕"/>
        <s v="韩国年糕 心形 星星年糕 500g 可爱年糕QQ年糕 高密度低含水量"/>
        <s v="韩国年糕 新娘子糯米年糕片 韩式辣炒年糕专用 火锅用年糕 500g"/>
        <s v="韩国年糕 芝士年糕 奶酪年糕  正宗韩国夹心年糕 500克 可批发"/>
        <s v="韩国年糕350G"/>
        <s v="韩国年糕部队火锅套餐升级版三种口味芝士年糕乐天饮料青欣园鱼饼"/>
        <s v="韩国年糕火锅专用组合 三种口味夹心 搭配100克芝士 芝士年糕火锅"/>
        <s v="韩国年糕条 阿氏糯米年糕条干 真空包装小媳妇年糕条3人份907g"/>
        <s v="韩国年糕条 白年糕 芝心夹心年糕 炒年糕 韩国进口芝士年糕500g"/>
        <s v="韩国年糕条 炒年糕组合 小当家年糕条600g+年糕酱150g 松鹤年糕条"/>
        <s v="韩国年糕条 韩国炒年糕专用原料韩式辣炒年糕450g"/>
        <s v="韩国年糕条 韩式香辣炒年糕条手工制作 500g可批发 部队火锅"/>
        <s v="韩国年糕条 火锅年糕条 炒年糕条必备 225克 新品"/>
        <s v="韩国年糕条 拇指年糕 韩国年糕火锅 大米Q 韩国年糕 年糕条 2.5KG"/>
        <s v="韩国年糕条 糯米年糕条干 真空包装 小媳妇年糕条3人份 907g"/>
        <s v="韩国年糕条、朝鲜族米条年糕条、炒年糕料理年糕、真空包装5斤重"/>
        <s v="韩国年糕条米条亚力克年糕条（米条酱料 年糕酱料 甜辣酱）炒年糕"/>
        <s v="韩国年糕条年糕块 小媳妇真空年糕条907g 糯米年糕炒年糕必备材料"/>
        <s v="韩国年糕条真空907克无防腐剂 韩式辣炒年糕泡菜炒年糕用 打糕条"/>
        <s v="韩国青欣园鱼饼甜不辣韩式辣炒年糕海鲜火锅鱼糕饼串  10包包邮"/>
        <s v="韩国清净园正品宗家府年糕条水磨火锅年糕年糕450g火锅2袋"/>
        <s v="韩国清静园辣椒酱年糕条组合辣炒年糕米条米糕套餐"/>
        <s v="韩国食品 炒年糕必备 天粮园甜不辣 海鲜饼 鱼饼 韩国料理400g"/>
        <s v="韩国食品 年糕套餐 松鹤年糕条600克+炒年糕酱150克组合装"/>
        <s v="韩国食品 甜不辣鱼饼400克甜不辣 韩式炒年糕必备 也可作火锅"/>
        <s v="韩国食品 新娘小媳妇韩式辣炒年糕条打糕条500g 真空包装嚼劲十足"/>
        <s v="韩国食品 鱼饼甜不辣400克 可炒年糕做火锅 实惠好吃"/>
        <s v="韩国食品年糕 小媳妇炒年糕条韩式年糕条真空袋装低温冷藏909g"/>
        <s v="韩国食品批发 韩国辣炒年糕必备 韩式年糕条907克 超Q 超好吃哦"/>
        <s v="韩国式芝士年糕500g 柏兰芝心拉丝火锅奶酪年糕 辣炒年糕多口味"/>
        <s v="韩国手工年糕 Q弹有劲 满口糯滑 非延边鲜族人 韩国主妇主理"/>
        <s v="韩国手指年糕、新口味食品调味品火锅年糕 炒年糕用 年糕条450g"/>
        <s v="韩国松鹤年糕条 爸爸我们去哪儿 打糕条 手工炒年糕 600g 年糕条"/>
        <s v="韩国松鹤年糕条韩国进口炒年糕食材 韩国松鹤牌小当家年糕条600克"/>
        <s v="韩国甜不辣 2人份打糕条 250g炒年糕 年糕条片 包邮韩式辣炒年糕"/>
        <s v="韩国小媳妇年糕条 907g 韩式辣炒年糕/泡菜炒年糕 年糕火锅必备"/>
        <s v="韩国小炸年糕 正宗年糕韩式炒年糕条非空心年糕可批发料理鸡"/>
        <s v="韩国新品 芝士夹心年糕 芝士夹心米条 1000g装"/>
        <s v="韩国新品/芝士夹心年糕/年糕火锅/送饭店自调辣酱/可以实体店自提"/>
        <s v="韩国新品/芝士夹心年糕/芝士夹心米条/年糕火锅/实体店/一箱起批/"/>
        <s v="韩国一康牌芝士年糕 芝心年糕 芝士原味 火锅豆捞 省内188包邮"/>
        <s v="韩国一康牌芝士年糕 紫薯味芝士年糕 火锅豆捞 省内188包邮"/>
        <s v="韩国鱼饼 450克 韩泰韩式鱼糕 辣炒年糕 涮火锅汤串甜不辣 冷冻"/>
        <s v="韩国鱼饼 韩泰鱼饼 韩国甜不辣 韩国炒年糕鱼饼 冷冻存 红男绿女"/>
        <s v="韩国鱼饼 精包装450克 韩国独资 辣炒年糕/涮锅甜不辣/冷冻保存"/>
        <s v="韩国鱼饼 甜不辣 辣炒年糕配料 400g四大张 冷冻优质鱼饼 煮涮烫"/>
        <s v="韩国鱼饼 正宗 韩泰鱼饼 韩国炒年糕鱼饼 火锅 辣炒年糕专用 450g"/>
        <s v="韩国鱼饼/炒年糕条/火锅  10个起包邮"/>
        <s v="韩国鱼饼甜不辣400g大片ASSI韩式辣炒年糕涮锅火锅用鱼糕 鱼豆腐"/>
        <s v="韩国鱼饼甜不辣新娘子韩式辣炒年糕海鲜火锅鱼糕饼串380g"/>
        <s v="韩国原产--韩国传统松鹅牌迷你年糕（长条型）600g/袋"/>
        <s v="韩国原装Yopokki 优波客年糕韩国辣炒年糕即食袋装320g家庭实用装"/>
        <s v="韩国原装进口  芝士年糕  奶酪年糕 部队火锅食材 500克装"/>
        <s v="韩国原装进口 儿童最爱可爱炒年糕 雪人型年糕 长生果年糕500g"/>
        <s v="韩国原装进口 可爱豆形年糕 韩国炒年糕 食神年糕豆  好看更好吃"/>
        <s v="韩国原装进口 芝士年糕条 夹心炒年糕 奶酪炒年糕芝心年糕 500g"/>
        <s v="韩国原装进口 芝士年糕条 奶酪炒年糕芝心年糕 年糕酱 全国包邮"/>
        <s v="韩国原装进口夹心年糕条南瓜年糕年糕火锅饭店专供1kg 可批发"/>
        <s v="韩国原装进口夹心年糕紫薯地瓜夹心年糕火锅火锅店专供1kg可批发"/>
        <s v="韩国原装进口可以拉丝芝士年糕奶酪夹心年糕1kg（江浙沪皖包邮）"/>
        <s v="韩国原装进口年糕 松鹤年糕条 炒年糕条600g 超Q年糕"/>
        <s v="韩国原装进口年糕条 芝士年糕 炒年糕 火锅年糕500g 海地村"/>
        <s v="韩国原装进口年糕条/正品海地村芝士夹心年糕/辣炒年糕/火锅粘糕"/>
        <s v="韩国原装进口食品 韩国食神穿孔年糕500g 韩国炒年糕 更糯更入味"/>
        <s v="韩国原装进口鱼饼450g韩泰鱼糕辣涮火锅甜不辣鱼饼串韩式料理零食"/>
        <s v="韩国原装进口芝士年糕 部队火锅专用 冷冻年糕 批发500克"/>
        <s v="韩国原装进口芝士年糕 南瓜味芝士火锅上海饭店专供1kg 来货啦"/>
        <s v="韩国原装进口芝士年糕 芝士火锅 炒年糕 烤年糕饭店专供食品245g"/>
        <s v="韩国原装进口芝士年糕 芝士火锅 炒年糕上海饭店专供1kg 来货啦"/>
        <s v="韩国原装进口芝士年糕 紫薯味芝士火锅上海饭店专供1kg 来货啦"/>
        <s v="韩国原装进口芝士年糕火锅 芝士紫薯黄地瓜分装3款混合500g"/>
        <s v="韩国原装年糕 松鹤年糕条 炒年糕进口年糕600g"/>
        <s v="韩国正品芝士年糕 散装紫薯年糕500克 地瓜夹心 夹心年糕 冷冻"/>
        <s v="韩国正宗朝鲜族手工打糕延边传统糯米年糕糕点东北打糕 3袋包邮"/>
        <s v="韩国正宗朝鲜族手工打糕延边天仙福传统糯米白年糕 包邮送黄豆粉"/>
        <s v="韩国正宗朝鲜族手工打糕延边天仙福传统糯米年糕 3斤包邮送黄豆粉"/>
        <s v="韩国正宗火锅手工芝士年糕 拉丝芝心 韩式夹心奶酪风味500g 原味"/>
        <s v="韩国正宗火锅芝士年糕 奶酪夹心 烤/炒/油炸 南瓜风味 500g"/>
        <s v="韩国正宗火锅紫薯风味芝士年糕 奶酪夹心 烤/炒/油炸 500g"/>
        <s v="韩国正宗绿色蒿子糯米手工打糕延边天仙福朝鲜族传统年糕 3斤包邮"/>
        <s v="韩国正宗糯米 手工打糕 延边特产朝鲜族传统年糕 3斤包邮"/>
        <s v="韩国正宗糯米 手工打糕 延边特产朝鲜族传统年糕粘糕 3斤包邮"/>
        <s v="韩国正宗糯米 手工打糕 延边特产小豆年糕粘糕 2斤包邮"/>
        <s v="韩国芝士 紫薯炒年糕 夹心拉丝 美食 火锅豆捞食材250g"/>
        <s v="韩国芝士白夹心年糕  芝士南瓜年糕  芝士紫薯 部队火锅 4份装"/>
        <s v="韩国芝士白年糕 500克 芝心年糕  冷冻保存  江浙沪皖三包包邮"/>
        <s v="韩国芝士炒年糕 紫薯 海鲜酱 年糕套餐 组合装"/>
        <s v="韩国芝士火锅袋装即食 韩国炒年糕内含火锅酱料鱼饼和年糕条346g"/>
        <s v="韩国芝士夹心年糕/芝士年糕火锅/辣炒年糕/韩国特色小吃"/>
        <s v="韩国芝士夹心年糕500g 紫薯糯米糕奶酪年糕拉丝 火锅套餐年糕批发"/>
        <s v="韩国芝士夹心年糕部队火锅套餐青欣园鱼饼农心拉面松鹤辣椒酱包邮"/>
        <s v="韩国芝士夹心年糕泡菜火锅套餐鱼丸鱼饼农心拉面送辣白菜辣酱包邮"/>
        <s v="韩国芝士年糕 大米 紫薯 南瓜3种口味 煮熟即食 火锅 韩国炒年糕"/>
        <s v="韩国芝士年糕 奶酪年糕 包芯年糕 夹心年糕 南瓜芝士 火锅年糕"/>
        <s v="韩国芝士年糕 奶酪年糕 包芯年糕 夹心年糕 原味芝士 火锅年糕"/>
        <s v="韩国芝士年糕 奶酪年糕 包芯年糕 夹心年糕 紫薯年糕可以拉丝"/>
        <s v="韩国芝士年糕 紫薯年糕 拉丝年糕 有心年糕火锅必备 250克分装"/>
        <s v="韩国芝士年糕/芝士年糕进口/年糕拉丝/火锅/韩国进口芝士年糕"/>
        <s v="韩国芝士年糕500g 韩式芝心拉丝年糕火锅奶酪年糕多口味可选"/>
        <s v="韩国芝士年糕500g 韩式芝心拉丝年糕火锅奶酪年糕多口味任亲选择"/>
        <s v="韩国芝士年糕500克*2 辣椒酱500克*1 拉丝夹心年糕甜辣酱套餐组合"/>
        <s v="韩国芝士年糕部队火锅套餐夹心南瓜/芝士/紫薯/韩国芝士年糕500g"/>
        <s v="韩国芝士年糕混搭 拉丝芝士年糕 有芯芝士年糕 火锅豆捞 500g装"/>
        <s v="韩国芝士年糕火锅 炒年糕 内含酱料鱼饼和芝士年糕346g"/>
        <s v="韩国芝士年糕火锅 味之源进口炒年糕拉丝 夹心奶酪年糕条500g"/>
        <s v="韩国芝士年糕火锅套餐 糯米南瓜夹心小年糕拉丝 韩式年糕500g批发"/>
        <s v="韩国芝士年糕火锅套餐 芝士年糕鱼饼泡面甜辣酱346g 正品包邮"/>
        <s v="韩国芝士年糕火锅套餐夹心南瓜/芝士/紫薯多种口味混搭韩式小年糕"/>
        <s v="韩国芝士年糕夹心年糕糯米糕 韩式年糕火锅套餐拉丝奶酪年糕500g"/>
        <s v="韩国芝士年糕辣酱火锅套餐 韩式芝士拉丝夹心年糕500g 甜辣酱200g"/>
        <s v="韩国芝士年糕糯米火锅年糕拉丝奶酪年糕紫薯南瓜芝士500g厂家直销"/>
        <s v="韩国芝士年糕原味芝士年糕 拉丝年糕 有心年糕火锅必备 澳门豆捞"/>
        <s v="韩国芝心年糕 芝士年糕粘糕正宗辣炒年糕 韩式年糕条芝士味1000g"/>
        <s v="韩国紫薯年糕500克韩式部队火锅年糕 2015超火爆年糕锅 金皇冠"/>
        <s v="韩国紫薯芝士年糕 番薯 拉丝韩式火锅芝士夹心年糕 火锅 500克"/>
        <s v="韩国宗家府清净园炒年糕条500g 年糕条3袋全国包邮带调料圣诞好礼"/>
        <s v="韩剧里 炒年糕的 年糕 米条 教做法 包教会 韩国厨师手工不含辣酱"/>
        <s v="韩剧里知名美食 辣炒年糕 米糕条超值 1000g送250g辣酱"/>
        <s v="韩剧美食 韩国进口正宗韩味 味之源芝心年糕 夹心年糕500g/袋"/>
        <s v="韩剧中的美食 韩国炒年糕组合=韩式年糕4包+辣椒酱1盒 轻松炒年糕"/>
        <s v="韩剧中的美食 韩国辣炒年糕食材组合（年糕条配糖醋辣酱）超美味"/>
        <s v="韩氏年糕 一康厂家直销正宗韩式年糕条 散装专供韩国料理店\批发"/>
        <s v="韩氏年糕 正宗韩式炒年糕 韩国料理 辣炒年糕 450g真空包装"/>
        <s v="韩式 南瓜芝士年糕500g 拉丝芝士年糕火锅套餐 夹心奶酪年糕"/>
        <s v="韩式 星心年糕 400g 爱心年糕 韩味花式年糕 韩式炒年糕 火锅年糕"/>
        <s v="韩式 芝士年糕条 芝士 粘糕 500克 3色芝士年糕条 换包装"/>
        <s v="韩式【芝士馅南瓜味】南瓜味芝士夹心小年糕250克 年糕条 拉丝"/>
        <s v="韩式【芝士馅紫薯味】紫薯味芝士夹心小年糕250克 年糕条 拉丝"/>
        <s v="韩式【芝心年糕白年糕】原味芝士夹心小年糕250克 年糕条 拉丝"/>
        <s v="韩式柏兰芝士年糕拉丝芝心年糕条500g韩国炒年糕奶酪夹心年糕条块"/>
        <s v="韩式炒年糕 韩国辣炒年糕 炒年糕辣酱套餐 韩国年糕条 3袋包邮"/>
        <s v="韩式炒年糕 辣炒年糕条250克+150克年糕酱 新款特价组合"/>
        <s v="韩式炒年糕 年糕条韩国 辣炒年糕套餐 年糕酱 送甜辣酱包 3份包邮"/>
        <s v="韩式炒年糕 宁波年糕 三七市年糕真空包装300G"/>
        <s v="韩式炒年糕+辣椒套餐/1000克延边特产朝鲜族特色 满38元包邮"/>
        <s v="韩式炒年糕套餐 全国包邮 韩国韩式年糕条4包+500g辣椒酱套装套餐"/>
        <s v="韩式打糕 手工打糕 年糕 朝鲜族艾蒿福字打糕 250g"/>
        <s v="韩式东北特产朝鲜族打糕点心年糕传统黄豆粉黄豆面50g"/>
        <s v="韩式风味 南瓜芝士年糕500克 芝心夹心年糕 夹心可以拉丝的"/>
        <s v="韩式风味 紫薯芝士年糕500克芝心夹心年糕 夹心可以拉丝的"/>
        <s v="韩式风味芝士夹心年糕条 奶酪年糕 韩国年糕 包芯年糕 1000"/>
        <s v="韩式风味芝士年糕 韩国部队火锅 夹心年糕 芝心年糕500克南瓜味"/>
        <s v="韩式风味芝士年糕 韩国部队火锅 夹心年糕 芝心年糕500克原味"/>
        <s v="韩式风味芝士年糕 奶酪年糕 火锅 韩国炒年糕 3包起江浙沪包邮"/>
        <s v="韩式风味芝士年糕500克奶酪年糕 火锅夹心年糕可拉丝的芝士年糕"/>
        <s v="韩式风味芝士年糕条 韩国火锅夹心年糕 500克"/>
        <s v="韩式风味芝士年糕条500克 韩国火锅夹心年糕 500克 3包江浙沪包邮"/>
        <s v="韩式黄桃芝士夹心年糕500g 奶酪年糕 韩国芝士火锅年糕辣炒米条用"/>
        <s v="韩式口味 新娘子 奶酪味芝士 夹心芝士年糕条 芝心年糕条500克"/>
        <s v="韩式辣炒年糕 大同江打糕条 朝韩风味炒年糕每袋270克 三袋装"/>
        <s v="韩式辣炒年糕 舌尖上的中国美食 浙江宁波特产 手指年糕3份包邮"/>
        <s v="韩式辣炒年糕条韩国炒米糕韩剧迷全民小吃500g弹性不粘牙"/>
        <s v="韩式料理套餐 韩国辣炒年糕*1 韩国手工泡菜*1 韩式牛板筋*1 包邮"/>
        <s v="韩式料理延边特产美食年糕打糕米条纯手工制作朝鲜族风味500g特价"/>
        <s v="韩式南瓜年糕500克韩国火锅年糕 部队火锅2015超火爆年糕 金皇冠"/>
        <s v="韩式南瓜芝士夹心年糕500g冷冻南瓜芝士奶酪夹心年糕条 芝士年糕"/>
        <s v="韩式南瓜芝士年糕 韩国炒年糕 火锅年糕 厂家原包装500克南瓜年糕"/>
        <s v="韩式南瓜芝士年糕拉丝 部队火锅 年糕条 韩国炒年糕 1kg 一件包邮"/>
        <s v="韩式南瓜芝士年糕拉丝 部队火锅 年糕条 韩国炒年糕 200g*2"/>
        <s v="韩式年糕 火锅年糕 450克"/>
        <s v="韩式年糕300g 韩国辣炒年糕韩国打糕火锅/麻辣香锅年糕 真空包装"/>
        <s v="韩式年糕火锅 纽得力芝士年糕火锅（芝士年糕 鱼饼 年糕酱）2人份"/>
        <s v="韩式年糕辣炒新娘子打糕条细长年糕条 500g辣炒年糕 冷藏保存年货"/>
        <s v="韩式年糕辣酱套餐  韩式年糕2包  含蜜笑辣椒酱1瓶"/>
        <s v="韩式年糕辣酱套餐 炒年糕组合 年糕2包 辣椒酱1盒 韩国辣炒年糕条"/>
        <s v="韩式年糕批发辣炒新娘子打糕条细长年糕条500g辣炒年糕2人份"/>
        <s v="韩式年糕片 无防腐剂 炒/下汤当面片均可 907g（940）"/>
        <s v="韩式年糕片 新娘子年糕片 炒年糕片 小媳妇年糕片 无防腐剂 907克"/>
        <s v="韩式年糕条 “妈妈手”年糕条  300g"/>
        <s v="韩式年糕条 炒年糕 火锅辣炒米条用350克真空包装 无色素防腐剂"/>
        <s v="韩式年糕条 韩国炒年糕片 350克"/>
        <s v="韩式年糕条 韩国炒年糕片 500克"/>
        <s v="韩式年糕条 韩国炒年糕片350克"/>
        <s v="韩式年糕条 韩国炒年糕套餐 辣炒年糕"/>
        <s v="韩式年糕条 韩国炒年糕套餐 辣炒年糕 朝鲜族炒年糕 400克"/>
        <s v="韩式年糕条 韩国炒年糕套餐辣炒年糕舌尖上的中国美食"/>
        <s v="韩式年糕条 新娘子年糕条 炒年糕条 小媳妇年糕条 无防腐剂 907克"/>
        <s v="韩式糯米年糕条 炒年糕 韩式年糕条 精品装907g真空包装"/>
        <s v="韩式星心年糕 韩国年糕 可爱心形 星星年糕 多形年糕 400g发顺丰"/>
        <s v="韩式星心年糕 韩国星星年糕 可爱原味年糕 炒白年糕火锅美食500克"/>
        <s v="韩式鱼饼辣炒年糕正宗甜不辣套餐500g年糕+150g年糕酱+400g鱼饼串"/>
        <s v="韩式芝士奶酪炒年糕   南瓜拉丝年糕条 夹心风味 火锅食材 250G"/>
        <s v="韩式芝士年糕 500g 紫薯拉丝年糕 芝士年糕火锅套餐 芝士夹心年糕"/>
        <s v="韩式芝士年糕 可拉丝 部队火锅  韩国炒年糕 一件200g*2袋 包邮"/>
        <s v="韩式芝士年糕 可拉丝 部队火锅 韩国炒年糕 1000g*1 一件包邮"/>
        <s v="韩式芝士年糕 拉丝芝心年糕 韩国炒年糕奶酪夹心年糕 多彩味 500g"/>
        <s v="韩式芝士年糕 拉丝芝心年糕 韩国炒年糕奶酪夹心年糕 南瓜味 500g"/>
        <s v="韩式芝士年糕 拉丝芝心年糕 韩国炒年糕奶酪夹心年糕 原味 500g"/>
        <s v="韩式芝士年糕 拉丝芝心年糕 韩国炒年糕奶酪夹心年糕 紫薯味 500g"/>
        <s v="韩式芝士年糕 拉丝芝心年糕条600g 韩国炒年糕 奶酪夹心年糕"/>
        <s v="韩式芝士年糕500g 芝心拉丝年糕火锅奶酪年糕 柏兰夹心火锅年糕条"/>
        <s v="韩式芝士年糕拉面火锅专用 500g 芝士、南瓜、紫薯 三种口味"/>
        <s v="韩式芝士年糕拉丝芝心年糕条500g韩国炒年糕奶酪夹心年糕 包邮"/>
        <s v="韩式芝士年糕拉丝芝心年糕条500g韩国炒年糕奶酪夹心年糕包邮"/>
        <s v="韩式芝士年糕拉丝芝心年糕条500g南瓜味韩国炒年糕奶酪夹心年糕"/>
        <s v="韩式芝士年糕拉丝芝心年糕条500g原味韩国炒年糕奶酪夹心年糕"/>
        <s v="韩式芝士年糕拉丝芝心年糕条500g紫薯味韩国炒年糕奶酪夹心年糕"/>
        <s v="韩式芝士年糕拉丝芝心年糕条袋装即食 韩国炒年糕内含配料346g"/>
        <s v="韩式芝士年糕拉丝芝心年糕条韩国炒年糕奶酪夹心年糕500g"/>
        <s v="韩式芝士年糕年糕条500g 柏兰芝士年糕、夹心年糕，共五种口味"/>
        <s v="韩式芝士年糕条500g奶酪软糕火锅韩国夹心年糕朴先生芝士年糕批发"/>
        <s v="韩式芝士年糕条500g奶酪软糕火锅韩国芝心年糕朴先生芝士年糕批发"/>
        <s v="韩式芝士年糕条500克 韩国火锅夹心年糕 也可以炒着吃"/>
        <s v="韩式芝士年糕紫薯南瓜芝心年糕条炒奶酪夹心火锅年糕500g批发包邮"/>
        <s v="韩式芝士年糕紫薯年糕咸蛋黄年糕火锅年糕 500g拼装 分装夹心年糕"/>
        <s v="韩式紫薯年糕拉丝  年糕条 韩国炒年糕 1000g 一件包邮"/>
        <s v="韩式紫薯芝士年糕500g紫薯奶酪夹心年糕 韩国火锅年糕辣炒年糕用"/>
        <s v="韩式紫薯芝士年糕拉丝 部队火锅 年糕条 韩国炒年糕 200g*2 包邮"/>
        <s v="韩味良品 彩色星心年糕 爱心年糕 星星年糕  炒年糕 花式年糕批发"/>
        <s v="韩味良品 新品正宗韩式原味芝士年糕 奶酪年糕 火锅夹心年糕 500g"/>
        <s v="韩味良品 一康白色星心年糕 爱心年糕 星星韩式花式 批发无添加剂"/>
        <s v="韩味良品 一康厂家直销正宗韩式年糕条 散装专供韩国料理店\批发"/>
        <s v="韩味良品 正宗韩式南瓜芝士年糕 奶酪年糕 韩式火锅夹心年糕 500g"/>
        <s v="韩味良品 正宗韩式紫薯芝士年糕 奶酪年糕 韩式火锅夹心年糕 500g"/>
        <s v="韩小帮黏豆包东北特产粘豆包专卖红小豆江米苏子叶年糕5袋包邮"/>
        <s v="韩小帮黏豆包东北特产专卖纯手工制做年糕花生芝麻馅5袋包邮"/>
        <s v="韩一奶奶 韩国辣炒年糕 500g带酱料包 韩国料理正宗辣炒年糕"/>
        <s v="寒冬必备】 韩国特产小吃辣炒年糕条 韩式年糕辣酱火锅年糕"/>
        <s v="寒冬必备】3份送泡菜 韩国特产小吃辣炒年糕条 韩式年糕辣酱套餐"/>
        <s v="寒冬火锅必备美食 3种口味芝士年糕组合 韩一出口产品 软糯可口"/>
        <s v="蒿菜粑粑 糯米糍粑 年糕 糯米粑粑 菜粑 糍粑 500克"/>
        <s v="蒿子 野蒿菜 蒿草 艾叶 艾蒿 清明菜 乡里 糯米 糍粑 粑粑 年糕"/>
        <s v="蒿子粑粑腊肉蒿子粑 安徽特产桐城传统小吃 野菜饼蒿子粑马家铺子"/>
        <s v="蒿子粑粑永顺特产 清明节时令菜 野生纯天然蒿子粑 腊肉粑粑"/>
        <s v="好炖关东煮~大年糕福袋 纯糯米豆腐包 10只/200g 素食  有嚼头！"/>
        <s v="好运来*出口韩国天粮园海鲜鱼饼糕甜不辣400g 韩式辣炒年糕串火锅"/>
        <s v="好运来*出口韩国正宗火锅年糕条块909g批发 韩式料理辣炒年糕材料"/>
        <s v="河北农家特产正宗石磨黄米纯天然手工真空速食散装蒸年货年年糕片"/>
        <s v="河姆渡宁波特产慈城现做手工年糕水磨年糕真空包装新晚稻米800g"/>
        <s v="河南特产 信阳传统美食小吃 光山香糯米糍粑 农家纯手工制作"/>
        <s v="河南特产 信阳正宗糍粑块 纯糯米手工年糕 特价包邮 买4斤送一斤"/>
        <s v="河南信阳特产 正宗信阳糍粑年糕 农家自制传统糍粑100%纯糯米糍粑"/>
        <s v="河南周口特产小吃 马四果品果子 传统美食糕点 年货婚庆点心500g"/>
        <s v="黑龙江东北特产纯手工农家黄豆包粘豆包年货食品大黄米豆馅包芸豆"/>
        <s v="黑龙江特产 粘豆包每斤 东北纯手工粘豆包特产美食 特价6斤包邮"/>
        <s v="黑龙江特产 正宗东北粘豆包 纯手工大黄米黏豆包现包真空 5份包邮"/>
        <s v="黑龙江特产东北大黄米粘豆包纯手工黄豆包10袋特价包邮有财豆包"/>
        <s v="黑龙江特产正宗东北粘豆包纯手工制作大黄米黏豆包真空包装满包邮"/>
        <s v="黑米糕韩式糕点传统糕点名家天仙福糕点2件免邮"/>
        <s v="黑米年糕 胚芽米正宗宁波特产水磨手打有机无添加年糕年货两斤装"/>
        <s v="黑品店 / 桂花年糕 / 500g"/>
        <s v="黑品店 / 黑糖年糕 / 500g"/>
        <s v="黑品店 / 紫薯年糕 / 500g"/>
        <s v="黑品店 年糕 宁波年糕 现做现发 舌尖上的中国美食 2kg"/>
        <s v="横山桥金丰年糕  手工糯米豆沙/紫薯/南瓜/桂花年糕 火锅6000g"/>
        <s v="横山桥金丰年糕 正宗农家手工糯米白年糕 纯天然火锅食材散装500g"/>
        <s v="横溪特产 万友纯糯米手工小年糕（礼盒新包装 160g*12包）江浙沪"/>
        <s v="烘焙世界  韩国风味年糕打糕条辣炒年糕必备 年糕条500克分装"/>
        <s v="烘焙世界  韩国风味年糕打糕条辣炒年糕必备 新娘子年糕条907克"/>
        <s v="烘焙原料上海特产一只鼎特色火锅年糕 切条年糕 年糕条"/>
        <s v="红高粱糍粑 白糯米年糕年粑 湖北武汉蕲春黄梅武穴特产 浙江糕点"/>
        <s v="红糖年糕 胚芽米 正宗宁波特产水磨手打有机无添加年糕年货两斤装"/>
        <s v="红糖年糕福建古田妈妈自家做特别糕点美味可口特色小吃2500g9折"/>
        <s v="宏凤年糕坊白水糯米脚踏糕散装，江苏常州特产传统糕点（不含糖）"/>
        <s v="胡富宏野菜糍粑248g 手工糯米糍粑 湖南土特产 艾蒿糍粑 年货年糕"/>
        <s v="葫芦岛绥中特产 粘豆包 东北豆包 大黄米 杂粮干粮 纯手工黏豆包"/>
        <s v="湖北纯糯米手工恩施利川糍粑土家特产无糖年糕糯米糍粑约 糯糍粑"/>
        <s v="湖北糍粑 糍粑纯糯米手工农家自制糯米糍粑 年糕湖北特产5斤包邮"/>
        <s v="湖北大别山土特产农家手工自制|特色名吃|麻城肉糕年货必备500g"/>
        <s v="湖北地方特产糯米糍粑 高粱糍粑 500g 农家手工制作糍粑年糕现货"/>
        <s v="湖北地方土特产 纯糯米糍粑 500g 农家手工制作糍粑年糕现货"/>
        <s v="湖北恩施土家特产糯米糍粑 土家苗家手工自制年糕 5个装"/>
        <s v="湖北洪湖特产 农家自制 纯糯米手工糍粑"/>
        <s v="湖北荆沙特产【珍珠糯米糍粑】白糍粑纯手工年糕500g满50包邮"/>
        <s v="湖北荆州农家自制糯米糍粑 纯手工圆形糍粑 糯米粑粑 年糕2斤包邮"/>
        <s v="湖北荆州农家自制糯米糍粑 方块形糍粑 手工糯米粑粑 打糕2斤包邮"/>
        <s v="湖北荆州特产 荆沙早点小吃糯米糍粑 油糍粑单块"/>
        <s v="湖北荆州特产纯糯米手工糍粑年糕 精选糯米 纯手工自制"/>
        <s v="湖北荆州特产手工糍粑 纯糯米糍粑 糯米年糕 纯糯米手工糍粑 糯米"/>
        <s v="湖北荆州土特产纯糯米糍粑农家当天手工自制原味新鲜粑粑2斤包邮"/>
        <s v="湖北零食特产糍粑红安特产纯糯米手工糍粑珍珠糯米富硒糍粑年糕"/>
        <s v="湖北麻城特产  麻城糍巴 糯米糍粑 年货糍粑 糯米糍粑两斤包邮"/>
        <s v="湖北麻城特产年糕 麻城糍粑 纯手工打造无添加绿色食品 真空包装"/>
        <s v="湖北农家纯糯米糍粑 500G 年糕 纯手工打制 无添加 现做3斤包邮"/>
        <s v="湖北蕲春李时珍家乡特产年粑年糕食品纯手工制作 年货特价"/>
        <s v="湖北特产 纯糯米手工糍粑500g无糖年糕 3斤包邮17省 原味现做热卖"/>
        <s v="湖北特产 纯糯米手工绿豆糍粑咸味 年糕真空包装（10个装）包邮"/>
        <s v="湖北特产 红高粱糍粑 白糯米年糕  武穴年粑"/>
        <s v="湖北特产 农家纯手工糯米红高粱糍粑 无糖年糕真空包装 3斤包邮"/>
        <s v="湖北特产 手打糍粑 糯米糍粑 手打年糕 手工糍粑 无糖 香软家乡味"/>
        <s v="湖北特产大冶刘仁八印子粑手工年糕  真空包装 非物质文化遗产"/>
        <s v="湖北特产年货 正宗农家水磨手工白年糕 火锅配料真空包装新鲜食品"/>
        <s v="湖北特产农家新米手工自制糍粑 年糕 代餐 500g真空无防腐"/>
        <s v="湖北特产糯米糍粑农家手工自制糕点打年糕500g"/>
        <s v="湖北特产手工年糕高梁粑糍粑片糯米条五谷杂粮传统食品满五斤包邮"/>
        <s v="湖北特产小吃珍珠糯米年糕农家纯糯米手工白糍粑 5斤包邮买十送一"/>
        <s v="湖北特产孝感农家纯手工糯米绿豆馅糍粑 年糕 真空包装 30个送3个"/>
        <s v="湖北特产孝感应城农家手工制作糯米年糕绿豆糍粑真空包装20个包邮"/>
        <s v="湖北特色小吃年糕 农家手工自制糍粑 纯糯米 白糍粑 5斤包邮24省"/>
        <s v="湖北特色小吃珍珠糯米年糕农家纯手工打制绿豆糍粑10个真空装包邮"/>
        <s v="湖北土特产 大冶农家手工绿豆粑 75g 糯米糍粑饼子 年糕 20个包邮"/>
        <s v="湖北武穴本土风味特产 糯米白糍粑 年货糍粑"/>
        <s v="湖北武穴年粑"/>
        <s v="湖北武穴特产  农家自制高梁粑 糍粑 糯米粑"/>
        <s v="湖北钟祥特产 淘宝独家销售 精品蟠龙菜 卷切肉糕肉卷 长寿之乡"/>
        <s v="湖南/湘西糯米糍粑/糯米粑粑/年粑粑/乡里纯手工打粑粑辰溪土特产"/>
        <s v="湖南北常德桃源特产农家手工糯米糍粑粑水磨年糕年货3斤包邮白果"/>
        <s v="湖南常德津市澧县特产粘米粑粑农家手工糍粑纯粘米糍粑7个装约1斤"/>
        <s v="湖南常德津市特产糍粑 纯糯米 手工农家传统糕点 粑粑  1个约100g"/>
        <s v="湖南常德津市特产糍粑 纯粘米 手工农家传统糕点 粑粑  1个约80g"/>
        <s v="湖南常德津市特产糯米糍粑5个装纯糯米手工农家打糕无糖粑粑约1斤"/>
        <s v="湖南常德津市特产糯米糍粑年糕纯糯米手工农家年糕无糖粑粑约1斤"/>
        <s v="湖南常德桃源特产农家自制传统手工破粉子粑粑 70%糯米粑粑年糕"/>
        <s v="湖南常德特产年货糍粑新鲜水磨干手工年糕片切片火锅年糕片非包邮"/>
        <s v="湖南郴州土特产农家自制千层糕、7层饺粑、年糕切糕真空包装"/>
        <s v="湖南馆 胡富宏荞麦糍粑248g特价纯糯米手工糍粑湖南糍粑土特产"/>
        <s v="湖南馆 胡富宏玉米糍粑248g纯糯米手工糍粑湖南土特产农博会金奖"/>
        <s v="湖南馆 湖南特产 胡富宏特价糯米糍粑248g纯糯米手工糍粑土特产"/>
        <s v="湖南馆 湖南特产 胡富宏野菜糍粑248g手工糍粑干货粗粮制品"/>
        <s v="湖南衡阳祁东特产小吃 农家自制薄荷凉粑凉糕 糯米糕点 休闲零食"/>
        <s v="湖南衡阳特产 农家手工自制高粱糍粑 年糕糍粑   正宗土特产"/>
        <s v="湖南衡阳土特产 衡东衡山土菜 农家自制高粱耙耙 年糕 糯米耙子"/>
        <s v="湖南农家传统土特产手工打糕 松桂坊蒿菜纯糯米糍粑  蒿粑炒年糕"/>
        <s v="湖南邵阳特产农家自制 纯糥米手工 糍粑 糥米粑粑 年糕 传统美食"/>
        <s v="湖南特产 富宏艾蒿糍粑 原味野菜糯米粑粑248g传统糕点年糕点心"/>
        <s v="湖南特产 富宏糍粑 年糕 原味高粱粑粑248g传统糯米农家风味糕点"/>
        <s v="湖南特产 富宏糍粑 年糕 原味糯米粑粑248g传统糕点 农家风味点心"/>
        <s v="湖南特产 富宏糍粑 年糕 原味荞麦粑粑248g传统糯米农家风味糕点"/>
        <s v="湖南特产 富宏年糕 糯米糍粑 农家传统糕点 手工原味粑粑点心248g"/>
        <s v="湖南特产 糥米糍耙 湖南糍粑 纯糯米手工糍粑  无糖年糕500g"/>
        <s v="湖南特产 糯米糍粑（248克）纯糯米制作 无糖年糕点心 实体店铺"/>
        <s v="湖南特产 湘西糍粑 纯糯米白糍粑 手工自制原味 真空包装5个装"/>
        <s v="湖南特产蒿子粑粑艾草粑粑糯米粑粑手工糍粑真空包装500克包邮"/>
        <s v="湖南特产苗家手工自制/蒿菜糯米糍粑/艾蒿手工年糕/湘西蒿草粑粑"/>
        <s v="湖南特产年糕糯米粑粑咯子粑粑纯手工制作现做现卖500克满包邮"/>
        <s v="湖南特产年货糯米糍粑纯糯米手工农家手工打糕无糖美食非四川贵州"/>
        <s v="湖南特产农家蒿子粑粑野菜年糕熟食糍粑500g小吃健胃消食5件包邮"/>
        <s v="湖南特产农家手工纯糯米糍粑原味健康无添加真空包装年糕 美食"/>
        <s v="湖南特产农家手工高粱粑粑糍粑年糕小吃糕点粗粮杂粮新鲜现做500g"/>
        <s v="湖南特产糯米糍粑 农家纯手工制作 无糖年糕500g 土特产 买五送一"/>
        <s v="湖南特产湘西纯手工糯米糍粑打粑粑年糕打糕无糖健康美食500克"/>
        <s v="湖南土特产传统手工糕点野蒿饼蒿子粑粑蒿粑糯米蒿糍粑糕蒿粑250G"/>
        <s v="湖南土特产桂东农家自制美食 土家大禾米黄糍粑年糕"/>
        <s v="湖南土特产武冈农家纯糯米糍粑圆年糕粑粑纯手工自制原汁原味特价"/>
        <s v="湖南湘西洪江古商城特产 干糯米甜糍粑皮片 不含添加剂年货必备"/>
        <s v="湖南湘西龙山特产 糍粑 年糕 糯米杂粮  纯手工农家自制  10元5个"/>
        <s v="湖南湘西农家纯手工糯米糍粑 年糕 年货必备"/>
        <s v="湖南湘西特产 糍粑 年糕 糯米杂粮糍粑 纯手工农家糍粑"/>
        <s v="湖南湘西特产 农家自制纯手工打糍粑100%纯糯米糍粑 美味年粑年糕"/>
        <s v="湖南湘西特产 糯米糍粑 农家手工自制糍耙 年糕 送礼佳品500g"/>
        <s v="湖南湘西特产蒿子粑粑纯手工农家自制腊肉蒿子粑粑糯米叶叶糍粑粑"/>
        <s v="湖南湘西特产农家手工自制 香喷喷糯米糍粑 小糍粑 年糕打糕/5个"/>
        <s v="湖南湘西特产农家自制传统手工蒿菜糍粑蒿子粑粑 糯米 500克"/>
        <s v="湖南湘西特产糯米糍粑 小米粑粑纯手工农家自制 年糕 年粑粑 粗粮"/>
        <s v="湖南湘西土特产纯手工糯米年粑粑糍粑年糕打糕年货小吃"/>
        <s v="湖南湘西土特产年糍粑 年糕 糯米糍粑传统纯手工打糕 无糖美食"/>
        <s v="湖南湘西土特产农家纯手工纯糯米手打白糍粑 自制粘年糕 5斤包邮"/>
        <s v="湖南湘西土特产湘西农家手工自制糯米糍粑糍粑糯米粑年糕真空包装"/>
        <s v="花生糕 百饼园食品传统糕点 福建老福州特产 人气小吃美食210g/袋"/>
        <s v="花生条 百饼园食品传统糕点 福建老福州特产 人气小吃美食 80g"/>
        <s v="花式年糕/星星年糕/星心年糕/炒年糕 分装500G"/>
        <s v="淮扬米糕 红糖 胡萝卜 黑米四种口味 50/包 不零卖"/>
        <s v="环太黑苦荞萨琪玛蛋酥味 沙琪玛 内装36块 休闲零食糕点 凉山苦荞"/>
        <s v="环太黑苦荞沙琪玛 萨琪玛传统糕点 蛋酥味内装24枚 凉山苦荞"/>
        <s v="皇冠促销纯手工东北粘豆包/江米豆包 东北糯米豆包/朝阳大豆包"/>
        <s v="皇冠店！东北年糕/纯手工东北大黄米年糕 500克 10元运费不限重"/>
        <s v="皇冠店！东北年糕/纯手工东北江米年糕 糯米500克 10元运费不限重"/>
        <s v="皇冠店促销/纯手工/东北粘豆包/大黄米豆包/东北豆包/朝阳大豆包"/>
        <s v="皇冠信誉 【贵州特产】 兴义二块粑 400克"/>
        <s v="皇冠信誉 韩国风味海鲜饼 鱼饼 甜不辣 410g 炒年糕的配料"/>
        <s v="黄果 黄粿 黄米果 炒黄年糕 口感爽滑寿宁特产真空包装保鲜1000克"/>
        <s v="黄粿 黄米粿 传统年糕绿色温州土特产平阳顺溪陈氏黄年糕850克"/>
        <s v="黄粿 年糕 黄米果粿 福建三明宁化客家特产 闽西北小吃街 养胃"/>
        <s v="黄粿年糕庆元 景宁黄果龙泉特产现做现卖 粿年粿年果 江浙沪包邮"/>
        <s v="黄金奶条 日式吉利年糕 经典海派小吃糕点 速冻半成品220g"/>
        <s v="黄米面年糕 红枣年糕 枣年糕年货零食 15个包邮"/>
        <s v="黄米年糕北方河北年货大枣石磨黍子切糕纯手工半斤无添加现做包邮"/>
        <s v="黄米年糕青岛大黄米年糕现做大黄米年糕胶东风味山东特产真空包装"/>
        <s v="黄米年糕山东枣年糕传统小吃自磨黍子面手工制作现蒸现发订做包邮"/>
        <s v="黄年糕条年货特产黄元果黄粿韩国韩式炒年糕水磨火锅套餐3袋*350g"/>
        <s v="黄山农家自制年糕 土年糕 无添加绿色食品"/>
        <s v="黄糖【散装3条】预售1月25日发货独家好材料定制宁波虾蜡虾腊年糕"/>
        <s v="黄糖年糕/甜年糕/滋阴润肺/浙江宁波特产水磨年糕/孕妇小孩都能吃"/>
        <s v="黄元米果江西赣南土特产赣州芝士炒年糕条黄年糕米粿糍粑500g"/>
        <s v="黄元米果年糕糍粑 赣南特产 客家食品 正宗赣南地道味  手工制作"/>
        <s v="黄则和白糖年糕 闽南传统年糕片 手工糯米糕点 福建厦门特产 年货"/>
        <s v="黄则和加料年糕 咸年糕 芋头香菇猪肉味 福建厦门闽南特产糕点心"/>
        <s v="黄则和萝卜咸糕1.5斤装/咸年糕/真空包装/年货必备/厦门年糕"/>
        <s v="黄则和真空萝卜年糕 咸年糕 福建厦门闽南特产 传统糕点心年货"/>
        <s v="汇吃年货特产大连麦花食品鱼年糕750g馒头礼盒"/>
        <s v="混搭芝士年糕 原味+紫薯+南瓜3种口味 韩式风味 500g"/>
        <s v="混搭芝士年糕 原味+紫薯+南瓜3种口味 韩式风味 500g批发"/>
        <s v="火锅必备彩色星心年糕 爱心年糕 星星年糕 炒年糕 花式年糕批发"/>
        <s v="火锅年糕 韩式炒年糕真空包装年糕条状400克 三环内送货到家"/>
        <s v="火锅年糕 辣炒年糕 年糕条 自制年糕 吃法多样 15省三件包邮"/>
        <s v="火锅切片年糕炒年糕片水磨年糕300克哈尔滨内满29元包邮"/>
        <s v="火锅食材 韩国风味 南瓜芝士年糕 韩国风味火锅夹心年糕500克"/>
        <s v="火锅食材 韩国风味 香芋紫薯年糕有心年糕韩国火锅夹心年糕200克"/>
        <s v="火锅食材 年糕条 主食韩国辣炒年糕400g 真空包装"/>
        <s v="火锅食材 正宗韩国风味   紫薯芝士年糕 500克"/>
        <s v="火锅食材 正宗芝士年糕特制版 韩国火锅夹心年糕 500克原味可批发"/>
        <s v="火锅食材韩国风味南瓜芝士年糕有心年糕韩国火锅夹心年糕200克"/>
        <s v="火锅食材韩国风味芝士原味年糕有心年糕韩国火锅夹心年糕200克"/>
        <s v="火锅食材特价原味年糕年糕条韩式年糕炒年糕豆捞火锅专用必备"/>
        <s v="吉安 香芋甜心1kg/包约35-40个 芋泥酥KFC专用 油炸小食 休闲小吃"/>
        <s v="家庭装 江西赣南特产 黄年 黄元米果 自制黄年糕 糍粑268g*8包邮"/>
        <s v="家乡味正宗东北粘豆包 大黄米 纯手工包制黏豆包黄米面江米面两种"/>
        <s v="嘉兴特产南湖斋食品年糕红船水磨年糕年糕 年糕条 真空包装"/>
        <s v="夹糕 正宗温岭嵌糕 浙江台州温岭特产 夹糕 年糕 卫生真空包装"/>
        <s v="剑门关稻草灰米豆腐/砂锅/火锅配菜/年糕/特色小吃/四川特产/QS"/>
        <s v="健善豆坊云南特产纯手工鲜花糕点玫瑰苦荞紫薯纯红豆年糕340g"/>
        <s v="江南传统糕点纯手工制作条糕 亲亲美食玫瑰果仁花式糖年糕2只特价"/>
        <s v="江南传统工艺糕点纯手工条糕亲亲美食桂花白糖花式糖年糕2只 特价"/>
        <s v="江南传统手工糯米素食糕团 亲亲美食 无锡老字号 丰收桂花糖年糕"/>
        <s v="江南嵊州特色零食香脆年糕胖 原味非油炸年糕条休闲炒货零食"/>
        <s v="江南特产 传统糯米小年糕 美食 年糕片 炒年糕火锅年糕 散装500克"/>
        <s v="江山农家纯手工打制 年糕 新鲜无糖糯米糍粑 麻糍 香糯 送芝麻粉"/>
        <s v="江苏南通特产 手工大红枣年糕 老家长条糯米白糖年糕条 过年糍粑"/>
        <s v="江苏水乡纯手工制作新鲜水磨糯米白年糕条真空包装250g超宁波年糕"/>
        <s v="江苏苏州无锡传统特产食品白糖糯米年糕（脚踏糕）礼盒促销满就送"/>
        <s v="江西赣南赣州农家手工自制年糕条白年糕年糕片年糕批发特价4.8"/>
        <s v="江西赣南赣州农家手工自制手打年糕条白年糕年糕片年糕批发"/>
        <s v="江西赣南赣州特产农家手工制作赣县黄元米果一个720克6省5个包邮"/>
        <s v="江西赣南客家黄元米果 年糕糍粑 柴灰水黄粄 农家现做 真空包装"/>
        <s v="江西赣南农家宁都土特产黄年米果黄糍纯手工打制年货专供真空包装"/>
        <s v="江西赣南农家手工自制年糕条白年糕年糕片年糕批发"/>
        <s v="江西赣南农家土特产 黄年米果 农家黄糍 手工打制 真空包装2.5斤"/>
        <s v="江西赣南人老表手工自己做的年糕500g 当天做当天发 新鲜发货"/>
        <s v="江西赣南特产 赣南客家黄元米果500g 客家特产小吃 特产美食小吃"/>
        <s v="江西赣南特产 赣南田村客家手打黄元米馃 米果 客家特产小吃"/>
        <s v="江西赣南特产 赣州黄元米果炒芝士年糕条客家黄年米粿糍粑特价"/>
        <s v="江西赣南特产 上堡高山梯田黄元米果黄年米果年糕糍粑 2只装包邮"/>
        <s v="江西赣南特产赣南田村客家手打黄元米果 糍粑客家特产5个9省包邮"/>
        <s v="江西赣南特产赣县田村黄元米果 黄年糕农家纯天然黄元柴米果美食"/>
        <s v="江西赣南特产赣州黄元米果灰水米果农家自制年糕糍粑客家小吃散装"/>
        <s v="江西赣南特产客家年糕农家自制田村黄元米果年货休闲小吃天天特价"/>
        <s v="江西赣南特产正宗赣县黄元米果6省5个包邮新品特价促销掌柜推荐"/>
        <s v="江西赣南土特产 赣州黄元米果 客家美食 黄粄黄年糕米粿糍粑500g"/>
        <s v="江西赣南土特产 赣州黄元米果芝士炒年糕条黄年糕米粿糍粑500g"/>
        <s v="江西赣县 赣南特产绍坤世家田村黄元米果客家年糕特色农家小吃"/>
        <s v="江西赣州特产 大余农家手打黄元米果 糍粑 客家特产年糕"/>
        <s v="江西高安特产 年糕 糯米年糕 农家水磨年糕 白年糕 条形片形可选"/>
        <s v="江西高安特产 年糕 水磨年糕 农家手工 纯大米 批发 劲道真空包装"/>
        <s v="江西馆全网唯一有故事正宗赣南黄元米果10袋起包邮1月15日新货"/>
        <s v="江西景德镇特产 兄弟糯米糕/糕果仂 糯米制作 手工切糕 水磨年糕"/>
        <s v="江西景德镇特产 优质晚米纯手工制作 白水磨年糕条 500g 真空包装"/>
        <s v="江西景德镇土特产 白糯米糕 糯米制作糕果仂 纯手工切糕 水磨年糕"/>
        <s v="江西年糕 纯手工制作 水磨年糕 无添加纯大米制作 年糕片批发包邮"/>
        <s v="江西年糕 农家水磨无添加剂切片真空装五元运费10斤包邮 天天现做"/>
        <s v="江西年糕 糯米年糕 年糕条 手工年糕 年糕片 胜韩国年糕"/>
        <s v="江西年糕/鄱阳过年必备糯米糕/农家年特色糯米糕 /江西特产年糕"/>
        <s v="江西年糕纯手工制作 水磨年糕 无添加纯大米制作 年糕片批发包邮"/>
        <s v="江西年糕农家手工水磨年糕/纯米做/无添加 好吃嚼劲 7斤一件包邮"/>
        <s v="江西年糕农家手工水磨年糕/纯米做/无添加 好吃嚼劲 一件5斤包邮"/>
        <s v="江西年糕条 正宗手工水磨白年糕500g炒年糕韩国年糕 弋阳年糕片"/>
        <s v="江西农家 上饶年糕 香软糯滑 舌尖上的中国 500g 江浙沪5斤包邮"/>
        <s v="江西农家手工水磨年糕/纯米无添加 好吃嚼劲 现做包邮非宁波年糕"/>
        <s v="江西上饶弋阳特产农家纯手工自制大禾年糕香滑软糯100%正宗批发"/>
        <s v="江西特 晚米手工年糕 全米无添加无增白  五斤限区域包邮水磨年糕"/>
        <s v="江西特产 艾草年糕 青团子 宁波年糕 艾草糍粑 清明果 5斤包邮"/>
        <s v="江西特产 厨世伯 什锦花样 手打年糕 纯天然 Q劲足400克三包包邮"/>
        <s v="江西特产 厨世伯 四种形状 心心相印 手打年糕纯天然Q劲足300克"/>
        <s v="江西特产 厨世伯什锦糕点心心相印 梅花手打年糕纯天然Q劲足400克"/>
        <s v="江西特产 福字年糕 弋阳手打年糕片 500g 上饶特产 喜庆宁波年糕"/>
        <s v="江西特产 龟峰牌弋阳年糕 水磨年糕 柔软爽滑 礼合装 2000g 包邮"/>
        <s v="江西特产 黄连麻糍 糍粑 年糕条 500g"/>
        <s v="江西特产 农家纯手工自制高果仂/水磨年糕/糯米糕500克"/>
        <s v="江西特产 农家全手工自制糯米白糍粑 纯糯米糍粑 水磨糯米白年糕"/>
        <s v="江西特产 全程纯手工制作 长条糯米糍粑年糕 真空包装 5斤包邮"/>
        <s v="江西特产 上饶正宗龟峰牌弋阳年糕 大禾米切片年糕400g 满5袋包邮"/>
        <s v="江西特产 上饶正宗龟峰牌弋阳年糕 大禾米整条年糕400g 满5袋包邮"/>
        <s v="江西特产 弋阳龟峰牌 切片  水磨年糕 柔软爽滑400克"/>
        <s v="江西特产 弋阳年糕条 手指年糕  韩国年糕条 非宁波年糕 10斤包邮"/>
        <s v="江西特产纯糯米手工糍粑糯糍麻糍年糕新鲜散装500克8斤区域包邮"/>
        <s v="江西特产都昌印子粑农家自制米粑清明粑蒸米饺子粑装年货糕条 4斤"/>
        <s v="江西特产赣州黄元米果芝士炒年糕条赣南黄年米粿糍粑5斤"/>
        <s v="江西特产农家手工现做白糯米糍粑 麻糍500g 另有黄米果年糕条特价"/>
        <s v="江西特产手工水磨白年糕片现做现卖  年糕5斤装包邮拍2份送一斤"/>
        <s v="江西特产弋阳年糕世家 宁波韩国年糕条 年糕切片火锅糍粑4斤包邮"/>
        <s v="江西特产弋阳年糕正宗水磨年糕白年糕炒年糕纯手工大禾米粿包邮"/>
        <s v="江西特产正品 弋阳龟峰牌切片年糕 柔软爽滑400克买满10包包邮"/>
        <s v="江西特产正品水磨手工年糕真空切片韩国炒年糕特价批发新鲜劲道"/>
        <s v="江西特产正宗大禾米弋阳年糕 传统工艺滑糯 可免费切片5斤包邮"/>
        <s v="江西特南特产 赣南黄元米果 年糕 糍粑  500克 真空包装"/>
        <s v="江西仙女湖特产手工年糕 纯天然制作乡村味年糕 散装白年糕条"/>
        <s v="江西弋阳大禾米农家纯手工年糕 pk宁波年糕片韩国年糕条 8斤包邮"/>
        <s v="江西弋阳农家纯手工自制水磨年糕大禾米年糕香滑软糯100%正宗批发"/>
        <s v="江西弋阳特产正宗大禾米年糕条有嚼劲胜宁波慈城水磨年糕5斤包邮"/>
        <s v="江浙沪包邮 韩国进口芝士年糕 南瓜芝士年糕 韩国火锅夹心年糕 1k"/>
        <s v="江浙沪包邮 宁波特产水磨 手工年糕 慈城年糕 当天生产厂家发货"/>
        <s v="江浙沪买10包邮宁波温州温岭仙居最爱农家水磨年糕条非韩国炒年糕"/>
        <s v="江浙沪满39元包邮 特产农家特色美食 糯米年糕 弄家年糕 真空包装"/>
        <s v="江浙沪满68包邮上海特产杏花楼传统糕点桂花糖年糕糯米糕年货礼品"/>
        <s v="江浙沪满额包邮浙江宁波特产如意牌3kg切片水磨慈城年糕礼盒年货"/>
        <s v="江浙沪外发邮政小包3KG内实惠推荐组合300gX9袋宁波水磨年糕"/>
        <s v="江浙沪皖3件包邮   手工制作正宗九九重阳糕 红糖夹心糕 买五送一"/>
        <s v="江浙特产上海乔家栅荠菜肉丝炒年糕400克简易真空散装"/>
        <s v="将军宴黄元米果 客家年糕 赣南特产 糍粑 非韩式炒年糕6袋包邮"/>
        <s v="胶东特产/烟台老式大黄米年糕/软糯可口/当天制作发货"/>
        <s v="胶东特产农家自做黄米年糕"/>
        <s v="金豆包【预售】东北粘豆包 三千禾成东北豆包 限售京津及东北地区"/>
        <s v="金时子 即食韩国炒年糕条  65g 麻辣 烧烤 超好吃的炒年糕"/>
        <s v="金时子 即食韩国炒年糕条  烧烤味65g  超好吃的炒年糕满额包邮"/>
        <s v="金时子 即食韩国炒年糕条 麻辣味 55g 新品推荐 超好吃的炒年糕"/>
        <s v="金时子 即食韩国炒年糕条 烧烤味 55g 新品推荐 超好吃的炒年糕"/>
        <s v="金时子韩国炒年糕 开袋即食 麻辣味 烧烤味 55G小包装 50代包邮"/>
        <s v="金时子韩国炒年糕55g开袋即食20袋全国包邮特产零食专卖烧烤麻辣"/>
        <s v="金时子韩国炒年糕条 麻辣味烧烤味 55g 炒年糕 打糕条 年糕火锅"/>
        <s v="金时子即食韩国炒年糕条麻辣味55克哈尔滨市内满29元包邮当日送达"/>
        <s v="金时子即食韩国炒年糕条烧烤味55克哈尔滨市内满29元包邮当日送达"/>
        <s v="金时子民俗食品炒年糕 开袋即食好吃麻辣烧烤味韩国炒年糕 打糕条"/>
        <s v="金时子民俗食品炒年糕 开袋即食好吃麻辣味韩国炒年糕 打糕条"/>
        <s v="金时子年年糕60g  韩国风味民俗食品3粒装糯米糕汤圆凉吃口感更佳"/>
        <s v="锦鲤年糕鱼结婚用压盆鱼对鱼婚礼喜庆年货生日祝寿包邮礼盒包装"/>
        <s v="锦鲤年糕鱼礼盒春节传统年货送礼祭拜团购家庭套装包邮传统年货"/>
        <s v="锦鲤鱼年糕鱼福字元宝年糕春节送礼佳品团购福利包邮礼盒包装年货"/>
        <s v="进口零食批发 韩国食品九日炒年糕条打糕条米果 膨化食品儿童零食"/>
        <s v="经典年货（晓晓乖）阜宁大糕 500g 传统糕点桂花糕云片糕特产"/>
        <s v="荆州特产手工糍粑 糯米糍粑 方形糍粑 农家自制糯米方块糍粑 年糕"/>
        <s v="精品生年糕厨世伯手打年糕酒酿年糕韩国风味炒年糕纯天然DIY形状"/>
        <s v="精制大米水磨年糕没有任何防腐剂保质期3-4天只发徐州附近几个市"/>
        <s v="精装筷子年糕 火锅年糕 宁波年糕 真空包装 全国包邮 450克装"/>
        <s v="九层糕九千重糕特色糕点温州泰顺特产第一店现做冰袋包装无添加剂"/>
        <s v="舅爷特产 饵块粑 枕头粑 糯米粑 年糕糍粑 零食 广西粉利隆林特产"/>
        <s v="拒绝暴利 宁波手工年糕条 真空包装 三七市年糕 5斤起卖"/>
        <s v="聚福鲜 上海一只鼎食品水磨年糕 水晶年糕450克 非即食 宜烤 煮"/>
        <s v="聚福鲜冷冻食品 传统糕点 鱼翅黄金糕400g/袋 广式小吃 早茶糕点"/>
        <s v="聚福鲜休闲小吃八记牌奶黄包 360克/包12只潮汕奶皇包 港式点心"/>
        <s v="开业冲砖 宗家府 炒年糕条 500g 含酱料包 清净园韩式炒年糕"/>
        <s v="考利亚 正宗韩国炒年糕辣炒年糕条打糕条500g/袋 两袋包邮送辣酱"/>
        <s v="可茗舟山特产·舟山本地手工水磨年糕 5斤"/>
        <s v="客家风味 /赣南特产大余黄元米果 农家年糕 真空包装 400克左右"/>
        <s v="客家年糕黄元米果江西特产手工黄年米粿糍粑火锅炒芝士黄年糕条"/>
        <s v="客家小吃糕点红圆粄人缘粄家庭办公小吃零食年糕红胶板红糯米粄"/>
        <s v="空心年糕韩国式辣酱炒年糕条批发料理食材特色冒菜火锅"/>
        <s v="空心年糕条韩国式炒辣美食特色食材料理冒菜火锅桂花批发"/>
        <s v="空运【5斤包邮】东北大黄米红小豆馅黏苏子叶粘饽饽年糕粘豆包"/>
        <s v="空运【全场满68元包邮】中之杰食品东北传统豆包粘火勺黄米面粘饼"/>
        <s v="空运东北豆包粘火勺江米面红小豆馅年糕粘糕饼粘火烧3斤包邮"/>
        <s v="空运东北江米红小豆馅黏苏子叶粘饽饽年糕粘豆包白豆包5斤包邮"/>
        <s v="空运全场满68元包邮东北清真传统糕点手工打糕年糕豆面卷驴打滚"/>
        <s v="孔笨笨东北特产零食粘豆包黄米粘豆包年糕黏豆包速食16个一袋真空"/>
        <s v="快递10元包邮 韩国韩式 延边朝鲜族手工打糕 驴打滚 豆面卷 250g"/>
        <s v="快递10元包邮 韩国黑米打糕/延边朝鲜族手工打糕 年糕 粘糕 250g"/>
        <s v="快递10元包邮延边朝鲜族手工年糕韩国韩式打糕红豆夹心打糕小豆沙"/>
        <s v="快递10元包邮正宗延边朝鲜族手工打糕 黏糕韩国风味平发糕小饼"/>
        <s v="亏本冲3砖价 热销宁波正宗如意牌慈城年糕 年货批发 旅游特产"/>
        <s v="亏本促销东北特产黑龙江绿辰精制红豆芸豆粘豆包280克真空保鲜装"/>
        <s v="辣炒年糕 韩式柏兰年糕条500克*20袋 糯米年糕条 韩国风味年糕条"/>
        <s v="辣炒年糕 韩式年糕条  原味芝士年糕 夹芯年糕 500 江浙沪皖包邮"/>
        <s v="辣炒年糕 韩式年糕条 南瓜芝士年糕 夹芯年糕 500克 江浙沪皖包邮"/>
        <s v="辣炒年糕韩式柏兰年糕条500克糯米年糕条韩国风味年糕"/>
        <s v="辣炒年糕套餐/韩国炒年糕/年糕套餐/年糕+膳府年糕酱/超值650克"/>
        <s v="辣炒年糕条 韩国辣酱炒年糕套餐 韩式炒年糕 送酱包 660g 3份包邮"/>
        <s v="辣娇姐韩国年糕+芝士年糕 夹心 500g*2 拍下即发芝士跟白年糕各一"/>
        <s v="来自大山里的问候回味家乡味道 过年糯米糍粑 5.5元/4个(400克重)"/>
        <s v="来自星星美食 韩国炒年糕组合=韩式年糕3包+辣椒酱1盒 轻松炒年糕"/>
        <s v="老北京特产零食传统风味小吃糯米糍粑麻薯包邮"/>
        <s v="老北京特产零食小吃糯米糍糕紫薯年糕舌尖上的中国包邮"/>
        <s v="老北京特产舌尖上的中国年粘糕糯米糍宫廷麻薯包邮"/>
        <s v="老北京天桥老味道丁姐私房菜紫米红枣年糕 250g 紫米红枣切糕"/>
        <s v="老福州  福建特色小吃  手工现做现发新鲜白粿/水磨年糕   香糯"/>
        <s v="老父亲粮店正宗东北特产小吃粘豆包纯手工真空包装哈尔滨非大黄米"/>
        <s v="老家味现蒸现卖正宗东北粘豆包 大黄米 纯手工黏豆包东北特产2种"/>
        <s v="老家味现蒸现卖正宗东北粘豆包 大黄米 纯手工黏豆包满5斤包邮"/>
        <s v="老莱子 原生态新米年糕条 正宗新米现做现卖 无添加剂"/>
        <s v="老式黄米粘豆包现做现卖黄米粘豆包东北年糕无防腐500g/袋8件包邮"/>
        <s v="老式粘豆包 大黄米豆包 红小豆馅传统手工粘东北豆包8份包邮 400g"/>
        <s v="老舒家现做 水磨手工白年糕 粳米年糕条脆皮年糕 临安农家特产2kg"/>
        <s v="老闫家年糕延安红枣糕糯米糕黄米糕江米糕800g陕西陕北糕3袋包邮"/>
        <s v="漓江妹 广西桂林平乐特产 船上糕 假粽 年糕 送礼利器 11元/500g"/>
        <s v="李记 韩国进口松鹤牌可爱小葫芦式炒年糕 年糕豆 花生年糕500克"/>
        <s v="丽水龙泉住龙土特产 硬饭粿白米果年糕点 八都黄果黄米粿地方美食"/>
        <s v="丽水遂昌土特产 龙泉庆元松松 建辉 灰汁黄米果年糕 黄米粿 400g"/>
        <s v="梁湖水磨年糕300g*3袋 2014新鲜现做水磨手工年糕糯米年糕"/>
        <s v="两袋包邮 韩国进口年糕 圃美多宫廷香辣炒年糕 480g/2人份"/>
        <s v="两袋包邮 云南特产 建水优质保鲜年糕 红糖年糕  500g 真空包装"/>
        <s v="两袋包邮 云南特产 建水优质保鲜年糕 红糖年糕 500g 真空包装"/>
        <s v="两份包邮 云南特产 年糕 香米 饵块 1000克 真空包装"/>
        <s v="林妈妈带馅（包馅）年糕（南方年糕）"/>
        <s v="临安手工年糕新鲜现做水磨白年糕 5斤装  糯米加粳米 多地包邮"/>
        <s v="临安手工年糕自制梗米糯米年糕水磨白年糕5斤装"/>
        <s v="临海特产手捣麻糍纯糯米手工麻糍糯米糍杷软糯米年糕麻糍红糖麻糍"/>
        <s v="零防腐剂 舌尖上宁波慈城特产 水磨纯手工年糕条片500g真空包装"/>
        <s v="零食年糕片年高无添加孕妇儿童香脆好吃纯手工炒制团购特价年货"/>
        <s v="刘家蔡手打 南瓜糯米年糕 微甜 蒸一下就吃软糯 舌尖上的中国美食"/>
        <s v="六墩黄粿 切糕 传统年糕 糕点 黄米果盒装4.5kg 庆元黄粿限区包邮"/>
        <s v="六份包邮东北特产正宗粘豆包纯手工年糕大黄米黏豆包现蒸真空豆包"/>
        <s v="六件包邮延边朝鲜族炒打糕条 韩式年糕条 米糕条 500克散装送料"/>
        <s v="龙泉黄粿黄年糕绿谷丽水特产  美味碱性食品天然保健特色美食特价"/>
        <s v="龙泉特产红糖过年糖糕 手工糯米糖糕 黄粿糕点三斌红糖糕特色美食"/>
        <s v="龙泉土特产 黄米果黄米粿正宗灰汁黄米年糕黄粿黄金糕真空无添加"/>
        <s v="龙艺 丽水特产 龙泉八都黄果 年糕传统糕点 三斌黄粿 黄米果"/>
        <s v="罗田特产-罗田传统农家纯糯米手工糍粑年糕特价5斤包邮"/>
        <s v="萝卜粑恭城油茶小吃粑粑年糕桂林特色小吃真空袋打包"/>
        <s v="萝卜板咸粄白萝卜虾仁糯米粉蕉叶自制小食客家特产年糕按个卖即食"/>
        <s v="绿辰 粘豆包 黑龙江农家大黄米纯手工东北自制年糕特产 特产小吃"/>
        <s v="绿辰纯手工有机粘豆包东北黑龙江哈尔滨特产绿色食品零食红豆芸豆"/>
        <s v="绿辰东北粘豆包大黄米黏豆包年糕手工真空装280克/袋"/>
        <s v="绿辰年糕粘豆包礼盒东北黏豆包大豆包有机特产年糕9袋装全国包邮"/>
        <s v="绿辰年糕粘豆包礼盒东北黏豆包豆包有机特产年糕6袋装包邮"/>
        <s v="绿辰休闲零食杂粮粘豆包东北特产芸豆沙馅特产包邮（满6袋）"/>
        <s v="绿辰粘豆包 东北手工黄米黏豆包代餐年糕黑龙江特产真空 12件包邮"/>
        <s v="绿辰粘豆包 东北有机黏豆包年糕 黑龙江特产真空280g 10袋包邮"/>
        <s v="绿辰粘豆包 东北有机黏豆包年糕 黑龙江特产真空手工280gX5袋"/>
        <s v="绿辰粘豆包 哈尔滨名小吃 黏豆包年糕 东北特产真空560克"/>
        <s v="绿辰粘豆包 黏豆包 东北特产 有机食品 5元不限重 280g"/>
        <s v="绿辰粘豆包 正宗东北 黏豆包 真空 手工特产280g【全场5斤包邮】"/>
        <s v="绿辰粘豆包 正宗东北 黏豆包 真空包装 手工特产280g"/>
        <s v="绿辰粘豆包280g 东北特产黏豆包正宗手工真空包装粘豆包 6件包邮"/>
        <s v="绿辰粘豆包东北黏豆包手工代餐年糕黑龙江特产小吃红豆沙 6袋包邮"/>
        <s v="绿辰粘豆包东北黏豆包手工代餐年糕黑龙江特产小吃云豆沙 6袋包邮"/>
        <s v="绿辰粘豆包东北手工黄米黏豆包代餐年糕黑龙江特产真空280*10包邮"/>
        <s v="绿辰粘豆包东北特产 黏豆包手工代餐年糕黑龙江常温280g/5赠2"/>
        <s v="绿辰粘豆包东北特产黏豆包真空包装正宗大黄米年糕常温保存280g*6"/>
        <s v="绿辰粘豆包东北有机黏豆包年糕黑龙江特产真空手工280g"/>
        <s v="绿辰粘豆包黑龙江东北哈尔滨特产小吃大黄玉米东北农家味道香"/>
        <s v="绿辰粘豆包黑龙江特产东北黏豆包年糕真空塑封手工  5袋多省包邮"/>
        <s v="绿辰粘豆包黑龙江特产东北有机黏豆包年糕真空塑封手工 十袋包邮"/>
        <s v="绿辰粘豆包黑龙江杂粮休闲零食小吃代月饼红豆沙馅满6袋包邮"/>
        <s v="绿辰粘豆包礼盒黏豆包年糕东北特产手工真空常温保存9*280g包邮"/>
        <s v="绿辰粘豆包礼盒黏豆包手工东北黑龙江特产年糕绿色零食品小吃包邮"/>
        <s v="绿辰粘豆包礼盒正宗东北黏豆包手工代餐黑龙江特产280g*6礼盒装"/>
        <s v="绿辰粘豆包绿辰东北哈尔滨特产小吃手工年糕大黄米粘豆包礼盒"/>
        <s v="绿辰粘豆包黏豆包手工东北黑龙江特产年糕绿色零食品小吃8袋包邮"/>
        <s v="绿辰粘豆包正宗东北黏豆包手工代餐年糕黑龙江特产常温280g粘豆包"/>
        <s v="绿辰粘豆包正宗东北黏豆包手工年糕黑龙江特产年货食品280g/5赠2"/>
        <s v="绿辰粘豆包正宗东北黏豆包真空包邮手工年糕特产大黄米礼盒加8元"/>
        <s v="绿辰粘玉米黏豆包6袋 大黄米东北特产小吃年糕东北特产"/>
        <s v="绿色传统年糕温州土特产900克平阳顺溪黄年糕 黄粿黄米眉峰黄年糕"/>
        <s v="妈妈做的 正宗粘豆包 东北特产黏豆包  江米纯手工360g 真空 包邮"/>
        <s v="麻城手工纯糯米糍粑湖北黄冈特产农家自制年糕5斤包邮送酱萝卜"/>
        <s v="麻糍 糯米麻糍 糍粑 浙江台州临海特产 正宗手工麻糍 切糕  特价"/>
        <s v="买1包邮 买2送辣酱 买3赠1送双份辣酱 韩国年糕条 手工炒年糕500g"/>
        <s v="买2包邮 韩国炒年糕专用韩式年糕条450克真空年糕条 最新日期"/>
        <s v="买2包邮/圃美多Pulmuone韩国原装进口传统特色香辣炒年糕 480g"/>
        <s v="买2包邮送辣酱 芝士夹心年糕 奶酪年糕条 韩国风味火锅年糕500g原"/>
        <s v="买3包邮 买5送2大同江炒年糕 韩国辣炒年糕条辣酱套餐 辣米条270g"/>
        <s v="买3包邮送辣酱 正宗韩国年糕条 手工打糕条 韩式辣炒年糕专用250g"/>
        <s v="买3送1 绿辰粘豆包 正宗东北 黏豆包 真空包装 手工粗粮特产280g"/>
        <s v="买4包邮送辣酱 韩国年糕条 手工打糕条 韩国炒年糕条专用原料250g"/>
        <s v="买5送1 韩国炒年糕专用韩式年糕条450克3人份最新日期 真空年糕条"/>
        <s v="买5送2 辣炒年糕条韩式正宗辣酱 韩国大长今 大同江速食套 270g"/>
        <s v="买年糕，送一袋年糕酱！新娘子细长年糕条 500克，买就送年糕酱"/>
        <s v="买五送一 贵州特产二块粑 农家手工自制饵块粑 优质年糕好劲道"/>
        <s v="满19.9元包邮 祥容 特色 韩国辣炒年糕 正宗火锅年糕条专用450克"/>
        <s v="满19元包邮 祥容 特色 韩国辣炒年糕 正宗火锅年糕条专用450克"/>
        <s v="满28元包邮 桂林小吃 荔浦芋头糍粑船上年糕手工制做口味独特"/>
        <s v="满29.9包邮正宗韩式料理辣炒年糕条 柏兰年糕火锅年糕条500g"/>
        <s v="满38包邮老妈亲手包的大黄米粘豆包正宗东北黏豆包芸豆馅现蒸现卖"/>
        <s v="满38就全场包邮 宗家府韩式炒年糕微辣清净园年糕条配年糕酱500g"/>
        <s v="满39包邮 湖南特产 玉米糍粑 富宏年糕 糯米粑粑248g农家传统糕点"/>
        <s v="满3包包邮 正宗韩式风味芝士年糕500克 夹心年糕可拉丝的芝士年糕"/>
        <s v="满3包邮  紫薯芝士年糕500克芝心夹心年糕 夹心可以拉丝的"/>
        <s v="满3包邮 南瓜芝士年糕500克 芝心夹心年糕 夹心可以拉丝的"/>
        <s v="满3包邮 紫薯芝士年糕500克芝心夹心年糕 夹心可以拉丝的"/>
        <s v="满3袋包邮 韩国原装进口味之源芝心年糕条芝士年糕夹心米糕条500g"/>
        <s v="满3斤包邮四川特产农家手工糥米糍粑不糥不要钱500克年糕现做现卖"/>
        <s v="满45元包邮 东北特产农家散装粘豆包 粘大米玉米粘豆包现蒸现卖"/>
        <s v="满45元包邮 东北土特产农家粘豆包 传统手工制作散装豆包先做现卖"/>
        <s v="满48包邮 韩国年糕条 打糕手工炒年糕500g 朝鲜族特色小吃 辣酱"/>
        <s v="满5包邮  麒麟首发 炒菜专用年糕450克 年糕组合3个形状"/>
        <s v="满88包邮贵州特产纯手工自作白糯米小糍粑白糍粑年糕散装称重"/>
        <s v="满88包邮云南特产大理糯香米坨坨烧饵块粑粑680克/个真空包装"/>
        <s v="满88包邮云南特产大理烧饵块大圆片5个/袋约500克真空包装饵块片"/>
        <s v="满98元包邮江浙沪皖 崇明特产 手工点心小吃 水磨年糕片 炒年糕"/>
        <s v="满99元运费10元不限重 建水大井糍粑 米香浓郁"/>
        <s v="满99元运费10元不限重 建水大井红糖年糕  米香浓郁"/>
        <s v="满99元运费10元不限重 建水大井香米饵块"/>
        <s v="满包邮 鸿源韩国食品 水磨年糕/粘糕条+韩国炒年糕专用酱套装"/>
        <s v="满包邮 香港奇华饼家沙琪玛 腰果沙琪玛1个装 特产零食"/>
        <s v="满额包邮宁波旅游特产如意牌2.4kg水磨年糕礼盒商务礼品年货团购"/>
        <s v="满额包邮如意牌1.8kg花色礼盒年糕慈城旅游纪念土特产胜宁波海鲜"/>
        <s v="满就包！福建特产 水磨年糕片/条 炒年糕干 煮白稞干 手工年糕片"/>
        <s v="毛家小院特色年糕 手工水磨糯米年糕 火锅食材 手打糕零食特产"/>
        <s v="毛家小院现做晚米年糕年糕条年糕片手工切糕火锅食材真空包装"/>
        <s v="毛家小院正宗台州特色美食温岭嵌糕夹糕糯米糕特产真空送肉汤"/>
        <s v="美味小吃/粤北年糕/精品小吃500g"/>
        <s v="蒙自大井年糕 紫糯米芝麻年糕 超级划算 500g 真空包装 4个包邮"/>
        <s v="蒙自年糕. 最好吃的年糕，吃过才知道 真空包装 4个包邮"/>
        <s v="蒙自特产 蒙自年糕 红糖年糕 滇南名吃烤食 蒸食 包邮 量大批发"/>
        <s v="蒙自特产蒙自年糕 红糖玫瑰年糕  热卖推荐 5个以上包邮"/>
        <s v="蒙自正宗大井年糕九元起拍"/>
        <s v="米粑粑  印子粑 手工年糕 蒸米粑 湖北特产 米粑尝鲜价满80元包邮"/>
        <s v="米粑粑 印子粑 手工年糕 蒸米粑 湖北特产 米粑尝鲜价350克包邮"/>
        <s v="米果年糕黄米粿米果白年糕条似韩国炒年糕浙江丽水松阳土特产年货"/>
        <s v="米芝缘年糕400克 宁波水磨年糕1箱28包 江浙沪皖包邮"/>
        <s v="米芝缘年糕宁波特产水磨年糕 69元箱江浙沪皖整箱包邮正茂超市"/>
        <s v="免炒年糕 麻团 糯米糕 打糕带馅年糕 即食年糕打糕"/>
        <s v="免邮活动 山里白果1500克 福建莆田特产 辅食糯米年糕 年货糯米糕"/>
        <s v="秒杀满百包邮江西特产/绿色食品/年糕条/扬糕韩国炒年糕/米糕新鲜"/>
        <s v="秒杀全网最低价6袋包邮买十送一 韩国大同江炒年糕 6袋仅需27元噢"/>
        <s v="闽北特产，六墩黄粿拆箱单卖，福建省内20个起包邮啦"/>
        <s v="闽北新鲜松溪六墩黄粿手工米粿年糕真空包装 庆元白粿白年糕1斤装"/>
        <s v="闽南特产 永春白粿 糯米/冬米粿 白粿片 450g 手工白果 福建糍粑"/>
        <s v="闽南特产,永春风味小吃,粿品年糕,菜头粿,萝卜糕咸粿(2斤起真空)"/>
        <s v="名家 韩国原装进口年糕条 韩式辣炒年糕条 火锅料理店用食材500g"/>
        <s v="名家 韩国原装进口年糕条 韩式辣炒年糕条 火锅食材500g"/>
        <s v="鸣鹤古镇特产 手工做的年糕饺 馅 萝卜丝炒蛋 5个起拍"/>
        <s v="抹茶年糕条 韩国韩式炒年糕正宗年货水磨米粿火锅套餐 共3袋*350g"/>
        <s v="拇指年糕 小年糕 火锅年糕 七宝特产 香米年糕 全场任选39元包邮"/>
        <s v="木卵牌诸暨年糕－艾青年糕"/>
        <s v="奶黄包 港式茶餐厅 特色营养早餐 速冻包子 速冻米面类食品 12个"/>
        <s v="南瓜/原味/紫薯芝士年糕三种混搭 韩国风味火锅夹心炒年糕 各12个"/>
        <s v="南瓜/芝士/紫薯三种口味混搭韩国风味年糕火锅的夹心年糕 500g"/>
        <s v="南瓜/芝士/紫薯三种口味混搭韩国风味年糕火锅的夹心年糕 500克"/>
        <s v="南瓜/芝士/紫薯三种口味混搭韩国风味年糕火锅的夹心年糕250g"/>
        <s v="南瓜/芝士/紫薯三种口味混搭韩国风味芝士 夹心年糕 500g 4包包邮"/>
        <s v="南瓜+芝士+紫薯三种口味混搭韩国风味年糕 火锅年糕夹心年糕"/>
        <s v="南瓜年糕 部队火锅年糕 韩国辣炒年糕年糕火锅必备 韩国进口拆装"/>
        <s v="南瓜年糕宁波特产美食大榭太平手工30年老作坊品质绝佳胜慈城俞家"/>
        <s v="南瓜味 芝士年糕 韩国风味 火锅年糕 韩国夹心火锅年糕"/>
        <s v="南瓜芝士夹心年糕 奶酪年糕条 芝士南瓜 韩国火锅用年糕500g~南"/>
        <s v="南瓜芝士年糕  南瓜口味 韩式风味 美味年糕 500g/袋"/>
        <s v="南瓜芝士年糕 新品韩国年糕 奶酪年糕 豆捞火锅包心年糕250g分装"/>
        <s v="南瓜芝士年糕500g 韩国风味拉丝年糕 芝心奶酪年糕 火锅夹心年糕"/>
        <s v="南瓜芝士年糕500克 韩国风味年糕  韩国风味火锅年糕 夹心年糕"/>
        <s v="南京特产糕点小苏州桂花糖年糕十盒包邮"/>
        <s v="南京特产糕点小苏州猪油年糕十盒包邮"/>
        <s v="南通大年糕年货糯米红高粱不甜年糕加糖无糖长条年糕过年必备年高"/>
        <s v="南通糯米长条红高粱糕 长条年糕 红高粱糕 手工制作 当然生产"/>
        <s v="南通如皋特产 林梓老万和潮糕礼盒袋 百年老店纯手工桂花糯米年糕"/>
        <s v="南通特产 长条 年糕 喜糕 不含添加剂纯手工制作 过年必备"/>
        <s v="南通特产正宗手工白糖年糕 糯米糍粑 传统糕点 年糕条 零食糯米糕"/>
        <s v="你滴 包手抓饼 手打 年糕 粘豆包 豆沙包 包邮 糯米 芭蕉叶"/>
        <s v="年底大促五包邮买八送一韩国年糕大同江手工炒年糕年糕条+年糕酱"/>
        <s v="年高年高年年高 宁波特产水磨年糕  新梗米白年糕 纯手工制作"/>
        <s v="年高年高年年高 糯米特产水磨年糕 新梗米白年糕 纯手工制作包邮"/>
        <s v="年糕  大黄米年糕 北方传统的黄米大枣年糕-无糖无任何添加"/>
        <s v="年糕 3个包邮 云南特产 蒙自 大井年糕 糯米糍粑 500克真空包装"/>
        <s v="年糕 糍粑 四川特产 纯糯米糍粑 手工农家打糕 赠黄豆粉黄糖包邮"/>
        <s v="年糕 大城里坦薛家年糕 礼盒装年糕 三种口味纯手工年糕 年豆包"/>
        <s v="年糕 大黄米粘糕 青岛特产自家手工现做 胶东风味 老式年糕 真空"/>
        <s v="年糕 方便 特色美食 礼盒 送礼 浙江 庆元 特产 谢方德 黄粿"/>
        <s v="年糕 广东梅州客家特产甜粄 百年经典小吃糯米粄手工制作真空包装"/>
        <s v="年糕 广州酒家利口福广东年糕500克 年货广东广州特产 两包起包邮"/>
        <s v="年糕 广州酒家利口福鸿运年糕500克 年货广东广州特产 两包起包邮"/>
        <s v="年糕 韩国炒年糕辣酱套餐正宗炒年糕条 韩式炒年糕美食 2袋包邮"/>
        <s v="年糕 韩国风味年糕大同江炒年糕韩国正宗辣炒年糕附辣酱包 270g"/>
        <s v="年糕 韩一奶奶原味韩国芝士年糕奶酪白带专用辣酱包500g夹心年糕"/>
        <s v="年糕 江西抚州特产 手工软香晚米年糕 糯米年糕 水磨年糕手工年糕"/>
        <s v="年糕 江西特产手工水磨年糕片 火锅韩国芝士年糕宁波真空小年糕干"/>
        <s v="年糕 辣炒年糕正宗韩国年糕风味韩式手工炒年糕套餐附辣酱"/>
        <s v="年糕 莲香楼胶袋装椰汁年糕广东年糕八宝年糕 广州特产 两包包邮"/>
        <s v="年糕 莲香楼年年有余年糕 年年有鱼 年货糕点 广州特产两包起包邮"/>
        <s v="年糕 云南蒙自大井保鲜饵块 1000g 真空包装 超划算 3个多省包邮"/>
        <s v="年糕 云南蒙自大井红糖年糕  500g 真空包装 超划算4个多省包邮"/>
        <s v="年糕 云南蒙自火腿年糕  500g 真空包装 纯天然大米 6个以上包邮"/>
        <s v="年糕 云南蒙自年糕厂 保鲜饵块 香米粑粑 纯天然大米 3个多省包邮"/>
        <s v="年糕 云南蒙自特产 大井年糕厂 糯米糍粑  500g真空包装 4个包邮"/>
        <s v="年糕 云南特产 蒙自大井年糕 香米饵块 1000g  真空包装 2个包邮"/>
        <s v="年糕 云南特产 蒙自红糖玫瑰年糕 500g真空包装 划算3个以上包邮"/>
        <s v="年糕 云南特产 蒙自市年糕厂 蒙自香米饵块 1kg 真空包装 4个包邮"/>
        <s v="年糕 云南特产 蒙自正宗大井芝麻年糕 500克 真空包装 4个包邮"/>
        <s v="年糕 云南特产蒙自红糖玫瑰年糕 500g真空包装 最划算4个以上包邮"/>
        <s v="年糕 浙江台州临海特产 临海软香晚米年糕 手工年糕 手撕年糕"/>
        <s v="年糕 浙江台州临海特产 软香晚米年糕 梗米年糕 水磨年糕手工年糕"/>
        <s v="年糕 浙江台州临海特产 手工年糕 正宗晚米香年糕水磨白年糕真空"/>
        <s v="年糕 浙江台州临海土特产 晚米年糕 糯米年糕 水磨年糕 农家自做"/>
        <s v="年糕 正宗韩国辣炒年糕条大同江炒年糕套餐配辣酱包打糕条4袋包邮"/>
        <s v="年糕【3个包邮】正宗年糕 云南蒙自大井水果年糕 500克 真空包装"/>
        <s v="年糕昌盛年糕马站年糕年货两包起拍 苍南特产"/>
        <s v="年糕炒年糕饵块宁洱胖大妈饵块大米饵块好吃美食云南普洱特产包邮"/>
        <s v="年糕纯手工年糕水磨年糕诸暨阳春年糕坊麻糍年糕片香滑软糯年糕条"/>
        <s v="年糕饵块　云南蒙自年糕　传统配方　红糖玫瑰年糕　4个部分包邮"/>
        <s v="年糕分利广西特产灵山粉利原味"/>
        <s v="年糕干 年糕胖 手工零食新昌特产小吃代餐饱腹粗粮食品非油炸"/>
        <s v="年糕干 年糕片 年糕丝 芝麻糕丝 咸糕丝 纯手工炒制 首家年糕干"/>
        <s v="年糕干纯手工炸年糕 正宗诸暨年糕片 休闲零食小吃年糕胖诸暨特产"/>
        <s v="年糕混搭 韩国芝士年糕 奶酪年糕 紫薯 南瓜 原味3种口味混搭500g"/>
        <s v="年糕火锅年糕年糕条炒年糕年糕火锅年糕干烧烤年糕手工年糕年糕酱"/>
        <s v="年糕火锅年糕年糕条炒年糕年糕火锅年糕干烧烤年糕手工年糕玉米糕"/>
        <s v="年糕火锅年糕年糕条炒年糕年糕火锅年糕干烧烤年糕手工年糕紫薯糕"/>
        <s v="年糕礼盒1450g粤港澳风味甜年糕送礼佳品两鱼加砖鱼形年糕"/>
        <s v="年糕年高 水磨手工白年糕 粳米年糕条脆皮年糕 温州雁荡山大荆"/>
        <s v="年糕农家手工水磨年糕/纯大米做/无添加 好吃有嚼劲"/>
        <s v="年糕胖 非油炸年糕干原味年糕条传统零食嵊州特色炒货麻糍胖500g"/>
        <s v="年糕批发弋阳正宗大禾米粿上饶特色小吃 炒年糕 夜宵早点有机年糕"/>
        <s v="年糕片 年糕条无糖 特价"/>
        <s v="年糕片 宁波特产阿婆家的白年糕条 舌尖上的中国美食慈城"/>
        <s v="年糕片米片朝鲜年糕片东北特产涮火锅麻辣烫必备满10斤多省包邮"/>
        <s v="年糕双12东北特产年糕条大黄米朝鲜族农村年糕干批发打糕"/>
        <s v="年糕丝年糕条特价500G方便真空包装"/>
        <s v="年糕特产地弋阳专制5斤包邮"/>
        <s v="年糕条 包邮韩国原装进口 年糕火锅 芝士紫薯南瓜3款随机混合500g"/>
        <s v="年糕条 大同江炒年糕 套餐 韩式炒年糕辣酱套餐 4袋包邮6袋赠1袋"/>
        <s v="年糕条 短 宁波特产阿婆家的白年糕条 舌尖上的中国美食慈城 包"/>
        <s v="年糕条 韩国炒年糕套餐 韩式炒年糕辣酱套餐 辣炒年糕2袋包邮"/>
        <s v="年糕条 韩国炒年糕套餐 辣炒年糕韩式炒年糕条韩国美食小吃满包邮"/>
        <s v="年糕条 韩国辣酱炒年糕 辣炒年糕 送炒年糕酱 660g双人份 2份包邮"/>
        <s v="年糕条 韩国辣酱炒年糕 辣炒年糕 送年糕酱 500g巨实惠 两份包邮"/>
        <s v="年糕条 可炒 可煮 滑口 农村手工做糕点 多数地区5斤包邮"/>
        <s v="年糕条 长 宁波特产阿婆家的白年糕条 舌尖上的中国美食慈城"/>
        <s v="年糕条*真空包装*炒年糕用*韩国年糕条*小媳妇年糕条500g 正品"/>
        <s v="年糕条，白年糕，诸暨特产，绿色有机健康，中国舌尖美食"/>
        <s v="年糕条/韩国料理店手工制作/500克/散装/炒年糕条/冷冻保存"/>
        <s v="年糕禧运年火锅年糕年糕条炒年糕年糕干烧烤年糕手工年糕紫薯年糕"/>
        <s v="年糕现做现发 农家手工切糕红枣大黄米面粘糕枣糕真空包装6斤包邮"/>
        <s v="年糕—香辣炒年糕，铁板炒年糕 韩式年糕 450克"/>
        <s v="年糕鱼礼盒500g粤港澳风味甜年糕送礼佳品丰伟鲤越龙门鱼形年糕"/>
        <s v="年糕正宗农家自制湖南特产手工制作纯糯米白糍粑三斤包邮买三送二"/>
        <s v="年货  云南特产传统美食香糯可口蒙自玫瑰年糕500克小吃"/>
        <s v="年货 4份包邮 福建特产传统年糕红糖粿福州年糕  750g 手工红年糕"/>
        <s v="年货 4份包邮福建特产  传统小吃 福州咸年糕 芋头糕（肉丸）"/>
        <s v="年货 东北土特产 粘豆包年糕 大黄米面小吃 500g 特价5份包邮"/>
        <s v="年货 东北粘豆包 苏叶豆包 年糕粘糕粘耗子 大米面500克 粘豆包"/>
        <s v="年货 婚庆喜庆 古越斋百年好合巧克力味韧性糕点220g 安全食品"/>
        <s v="年货 蒙自特产 香米饵块800克 真空包装饵块年糕粑粑"/>
        <s v="年货 蒙自特产香米饵块800g真空包装年糕粑粑送零食"/>
        <s v="年货 上海特产一只鼎切片年糕 切条年糕 真空年糕 年糕条年糕"/>
        <s v="年货 云南特产 传统美食 香糯可口 蒙自玫瑰年糕（500克）"/>
        <s v="年货必备 东北土特产 自家纯手工大黄米面粘豆包 年豆包 十份包"/>
        <s v="年货必备 海南特产 自家手工现做年糕 红糖糕 真空包装糯米红糖糕"/>
        <s v="年货必备 年糕 传统年糕 香糯可口仙居土特产非宁波年糕"/>
        <s v="年货必备 延边特产 朝鲜族手工打糕 年糕 6种打糕试尝组合 300g"/>
        <s v="年货纯手工糯米块 糯米糍粑水磨糯米白年糕类浙江宁波慈城特产"/>
        <s v="年货地方特产纯糯米年糕方块糕 方块小方糕安徽糯米年糕婚庆喜事"/>
        <s v="年货东北粘豆包 苏叶干粮 粘耗子黄米年糕粘豆包 500克 5份包邮"/>
        <s v="年货东北粘豆包 苏叶糕 粘耗子糯米紫薯年糕粘豆包 一份两种口味"/>
        <s v="年货东北粘豆包 粘火勺 年糕新货 东北人粘大米面 红小豆馅500g"/>
        <s v="年货健康浙江宁波特产慈城年糕 河姆渡黑米年糕 适宜炒 煮 蒸300g"/>
        <s v="年货江山年糕/纯手工年糕pk宁波年糕5斤江浙沪包邮"/>
        <s v="年货节 纯手工炸年糕干 正宗诸暨特产年糕片休闲特惠 妈妈的味道"/>
        <s v="年货老北京休闲零食 御食园小年糕 多口味 糯米年糕 糕点 单包价"/>
        <s v="年货食品 绿辰粘豆包 红豆沙黏豆包 年糕真空手工 280g 6袋包邮"/>
        <s v="年货涮火锅黄粿特色美食庆元黄粿庆元谢方德黄粿 黄果黄米粿包邮"/>
        <s v="年货遂昌特产 很好质量农家黄米果黄年糕约650克 江浙沪8个起包邮"/>
        <s v="年货新化特产纯手工绿色食品糯米糍粑年糕点美食蒿菜糯米糍粑真空"/>
        <s v="年货中华老字号小苏州【桂花糖】年糕200g十盒包邮南京特产"/>
        <s v="黏豆包 大黄米粘豆包 纯手工 东北特产 正宗东北粘豆包8.8元一斤"/>
        <s v="黏豆包 东北特产粘豆包江米面豆包 白豆包 纯手工真空包装5斤包邮"/>
        <s v="黏豆包东北特产包邮绿辰豆包食品粘豆包大黄米纯手工280g三送一"/>
        <s v="黏高粱米面粘豆包正宗东北特产美食小吃农家纯手工粘豆包方便速食"/>
        <s v="黏火烧黑芝麻粘火烧东北特产美食小吃零食江米面粘火勺豆包500g"/>
        <s v="宁波 余姚 三七市 河姆渡 手工年糕 5斤 厂家直销"/>
        <s v="宁波白年糕/浙江特产水磨年糕/真空包装/每天现做现发/满30元包邮"/>
        <s v="宁波彩色年糕  彩虹6款12条 真空包装 当天现做 胜慈城 全国包邮"/>
        <s v="宁波慈城 纯粳米水磨手工年糕 宁波年糕 白年糕 火锅年糕年货 4斤"/>
        <s v="宁波慈城鼎好年糕500克水磨白年糕条真空包装 多省市5包包邮"/>
        <s v="宁波慈城手工彩色水磨 农家 当天现做 艾草 年糕"/>
        <s v="宁波慈城手工彩色水磨 农家散装 玉米 当天现做"/>
        <s v="宁波慈城特产 纯粳米手工水磨年糕 宁波年糕 散装 4斤 包邮"/>
        <s v="宁波慈城特产 韩国辣年糕 火锅年糕 条形年糕"/>
        <s v="宁波慈城特产 米芝缘年糕400克"/>
        <s v="宁波慈城特产/中国年糕条/韩国年糕的妈妈/2斤包邮 白年糕500g"/>
        <s v="宁波慈城特产河姆渡纯手工水磨年糕条300克真空包装 年糕美食小吃"/>
        <s v="宁波慈溪鸣鹤古镇特产年糕饺/豆酥糖馅、榨菜馅年糕饺(5个起拍）"/>
        <s v="宁波金团青团麻糍艾草为原料黑芝麻黄豆馅青明饼浙江美食点心一个"/>
        <s v="宁波年糕 韩式火锅年糕 450克真空包装 舌尖上的宁波年糕 包邮"/>
        <s v="宁波年糕 精制水磨年糕条300克 余姚年糕 江浙沪皖3包包邮"/>
        <s v="宁波年糕 宁波特产--河姆渡古址牌精制水磨年糕 正宗水磨年糕条"/>
        <s v="宁波年糕 散装手工年糕6斤江浙沪包邮"/>
        <s v="宁波年糕米芝缘年糕400g真空包装江浙沪皖70元一箱28包包邮"/>
        <s v="宁波年糕片 年糕干 脱水年糕 可爆 可炒 自家晒"/>
        <s v="宁波年糕片 切片年糕 慈城年糕 全国14区5斤包邮哦"/>
        <s v="宁波年糕条韩式炒年糕特产台州水磨年糕火锅年糕三只鲜"/>
        <s v="宁波绍兴嵊州新昌特产 年糕胖年糕干年糕条 磨糍胖 每天现做 250g"/>
        <s v="宁波嵊州年糕磨糍 芝士年糕正宗晚米年糕条 自制水磨年糕 炒年糕"/>
        <s v="宁波水磨桂花年糕(3包装) /香糯爽滑/传统手艺宁波年糕/久煮不糊"/>
        <s v="宁波台州姑婆红糖年糕手工年糕6月尝鲜整箱出售1箱10斤江浙沪包邮"/>
        <s v="宁波台州姑婆年糕手工年糕条无色素无添加天然淡盐白年糕500g"/>
        <s v="宁波台州红年糕手工土制年糕条无色素无添加天然红糖年糕1斤500g"/>
        <s v="宁波台州年糕水磨手工年糕无色素无添加红糖年糕白年糕江浙沪包邮"/>
        <s v="宁波特产   慈城庄永大年糕300g 10包礼盒装 两箱江浙沪运费8元"/>
        <s v="宁波特产  宁波【古址/源升】牌水磨年糕  手工年糕 5斤一袋"/>
        <s v="宁波特产 1.8斤装宁波手工水磨白年糕现做现卖"/>
        <s v="宁波特产 慈城年糕 白年糕 纯粳米手工年糕4斤"/>
        <s v="宁波特产 番薯年糕 益气生津降血脂 真空包装 每天现做现发 包邮"/>
        <s v="宁波特产 黄糖年糕 甜而不腻滋阴润肺 真空包装 每天现做现发包邮"/>
        <s v="宁波特产 米芝缘 香米年糕 传统工艺 健康食品 口感柔滑  特价"/>
        <s v="宁波特产 宁波年糕 散装年糕 切片水磨白炒年糕 六省包邮"/>
        <s v="宁波特产 宁海桑洲地区农家自产水磨粳米年糕 条形年糕 口感圆润"/>
        <s v="宁波特产 糯米糍粑 纯糯米手工小年糕糍粑 真空包装 全国包邮"/>
        <s v="宁波特产 手工糍粑 慈城糯米块 [水磨糯米白年糕] 新鲜现做 包邮"/>
        <s v="宁波特产 手工年糕 纯手工 宁波年糕"/>
        <s v="宁波特产 手工糯米块 糯米麻糍 糯米麻糬 糍粑"/>
        <s v="宁波特产 手工手磨糯米年糕 年糕条  舌尖上的中国美食 年货必备"/>
        <s v="宁波特产 水磨切片年糕 片年糕 脱水年糕片"/>
        <s v="宁波特产 新鲜上市 宁波糯米块  糍粑 纯手工制作"/>
        <s v="宁波特产 新鲜现做手工糯米糍粑慈城水磨糯米块白年糕白糍粑500克"/>
        <s v="宁波特产 余姚河姆渡手工年糕  实惠的好年糕"/>
        <s v="宁波特产 正宗缸鸭狗水磨原味年糕 健康手工 代购 5份包邮"/>
        <s v="宁波特产 正宗工艺手工水磨年糕300g  慈城白年糕 满就减"/>
        <s v="宁波特产 正宗古址牌水磨手工年糕 年糕条 舌尖上的美味 2.5元/包"/>
        <s v="宁波特产 正宗宁波手工糯米块 糯米糍粑"/>
        <s v="宁波特产 正宗手工糯米块 糯米糍粑 古址/源升 牌年糕块一袋5斤"/>
        <s v="宁波特产 正宗手工水磨年糕300g  慈城白年糕  正宗工艺"/>
        <s v="宁波特产 庄永大年糕 御用礼盒装 慈城年糕江浙沪二箱包邮"/>
        <s v="宁波特产 最好吃的宁波年糕 【贡椿庄园】正宗手工年糕 晶莹剔透"/>
        <s v="宁波特产 最好吃的宁波年糕 【贡椿庄园】正宗水磨年糕 晶莹剔透"/>
        <s v="宁波特产*本地稻米做的手工切片新鲜年糕/年糕片/现做/"/>
        <s v="宁波特产/艾草年糕/绿色野菜年糕/纯天然无添加/真空包装/满包邮"/>
        <s v="宁波特产/慈城/冯恒大/500g年糕干片"/>
        <s v="宁波特产/慈城/冯恒大/桂花糖年糕"/>
        <s v="宁波特产/番薯年糕/营养美味降血脂/每天现做现发/胜慈城年糕"/>
        <s v="宁波特产/桂花年糕/香甜不腻/真空包装/宁波年糕/全场满30包邮"/>
        <s v="宁波特产/香葱年糕/健脾开胃促消化/真空包装/宁波水磨年糕/包邮"/>
        <s v="宁波特产白年糕慈溪鸣鹤农家手工年糕500克特价年货"/>
        <s v="宁波特产慈城 现做年糕 手工年糕 白年糕 5斤全国多省市包邮"/>
        <s v="宁波特产慈城白年糕 水磨手工年糕 正宗新米 4斤散装 绿色新鲜"/>
        <s v="宁波特产慈城白年糕 水磨手工年糕 正宗新米一袋5斤散装 多省包邮"/>
        <s v="宁波特产慈城白年糕 水磨手工年糕 正宗新米一袋5斤散装 绿色新鲜"/>
        <s v="宁波特产慈城白年糕 水磨手工年糕 正宗新米制 5斤散装 多省包邮"/>
        <s v="宁波特产慈城绿藤水磨年糕二盒包邮年糕礼盒/20包又Q又滑"/>
        <s v="宁波特产慈城年糕米芝缘 香米年糕口感柔滑 超Q江浙沪皖一箱包邮"/>
        <s v="宁波特产慈城年糕条 火锅年糕切条年糕  韩国辣炒年糕专用350g"/>
        <s v="宁波特产慈城切片年糕火锅年糕真空包装400g江浙沪皖69元/箱包邮"/>
        <s v="宁波特产慈城手工糍粑糯米年糕块纯正米香/斤江浙沪六斤包邮"/>
        <s v="宁波特产慈城手工年糕 农家水磨手工白年糕 散装5斤江浙沪皖包邮"/>
        <s v="宁波特产慈城水磨年糕 慈城庄永大精制年糕（300g) 散装 厂家发货"/>
        <s v="宁波特产慈城水磨年糕如意真空切片年糕300g 年货礼品 白年糕"/>
        <s v="宁波特产慈城特产 水磨年糕切糕 舌尖上的美味 健康美食 多地包邮"/>
        <s v="宁波特产慈城现做手工年糕水磨年糕真空包装白年糕条年糕片500g"/>
        <s v="宁波特产慈溪鸣鹤湖畔年糕 新米年糕饺 咸菜肉丝陷 现做现卖"/>
        <s v="宁波特产慈溪鸣鹤机制水磨年糕(江、浙、沪、皖10斤包邮）"/>
        <s v="宁波特产慈溪鸣鹤年糕 如意年糕 贡品年糕  水磨年糕"/>
        <s v="宁波特产慈溪鸣鹤年糕 手工水磨年糕 白条年糕 无添加剂 现做现买"/>
        <s v="宁波特产慈溪鸣鹤年糕 水磨手工年糕 现做现卖江浙沪皖10斤包邮"/>
        <s v="宁波特产慈溪鸣鹤年糕 新米年糕饺 豆酥糖馅/榨菜丝馅 现做现卖"/>
        <s v="宁波特产慈溪鸣鹤年糕水磨手工白玉年糕 当天现做 江浙沪5斤包邮"/>
        <s v="宁波特产慈溪鸣鹤水磨手工正宗新米年糕(江、浙、沪、皖5斤包邮）"/>
        <s v="宁波特产慈溪鸣湖年糕白玉 水磨年糕 机制年糕 拉条年糕 现做现卖"/>
        <s v="宁波特产慈溪水磨年糕米芝缘水晶年糕400克江浙沪皖54元/箱包邮"/>
        <s v="宁波特产古镇年糕 400g切片年糕片保鲜年糕 非年糕条 真空年糕"/>
        <s v="宁波特产古镇年糕火锅年糕400g切条年糕 炒年糕江浙沪皖满百包邮"/>
        <s v="宁波特产河姆渡水磨年糕 糯软爽滑 正宗水磨年糕"/>
        <s v="宁波特产老字号缸鸭狗 宁波慈城年糕水磨番薯味年糕 送礼首选480g"/>
        <s v="宁波特产鸣鹤年糕 拉条水磨年糕 机制年糕现做现卖江浙沪10斤包邮"/>
        <s v="宁波特产年糕 手工白年糕 舌尖上的中国美食传统水磨年糕新鲜现做"/>
        <s v="宁波特产宁波古址牌水磨年糕 五年店庆回馈客户 特价2.5元/包"/>
        <s v="宁波特产水磨年糕 厉记水晶年糕400克 真空包装"/>
        <s v="宁波特产水磨年糕 米芝缘年糕400克 江浙沪皖70元/箱 包邮  特价"/>
        <s v="宁波特产水磨年糕 米芝缘水晶年糕400克 江浙沪皖70元/箱 包邮"/>
        <s v="宁波特产水磨年糕米芝缘年糕400克 江浙沪皖一箱70元包邮"/>
        <s v="宁波特产虾腊年糕 水磨手工白年糕 正宗新米无添加 散装 绿色新鲜"/>
        <s v="宁波特产虾腊年糕 水磨手工年糕 正宗新米无添加 散装 绿色新鲜"/>
        <s v="宁波特产虾蜡水磨白年糕真空包装胜慈城诸暨嵊州买五送一98包邮"/>
        <s v="宁波特产虾蜡水磨番薯年糕真空包装胜慈城诸暨嵊州买五送一98包邮"/>
        <s v="宁波特产虾蜡水磨高粱年糕真空包装胜慈城诸暨嵊州买五送一98包邮"/>
        <s v="宁波特产虾蜡水磨桂花年糕真空包装胜慈城诸暨嵊州买五送一98包邮"/>
        <s v="宁波特产虾蜡水磨红糖年糕真空包装胜慈城诸暨嵊州买五送一98包邮"/>
        <s v="宁波特产虾蜡水磨香葱年糕真空包装胜慈城诸暨嵊州买五送一98包邮"/>
        <s v="宁波特产虾蜡水磨玉米年糕真空包装胜慈城诸暨嵊州买五送一98包邮"/>
        <s v="宁波特产新鲜现切年糕片慈城水磨年糕新米做 米香浓郁"/>
        <s v="宁波特产正宗传统虾蜡水磨手工香葱年糕条批发真空包装包邮非韩式"/>
        <s v="宁波特产正宗慈城绿藤水磨年糕礼盒20包年货批发江浙沪二箱包邮"/>
        <s v="宁波特产正宗手工水磨年糕新米制作年货健康绿色现做5斤装包邮"/>
        <s v="宁波特产正宗水磨年糕 （500克斤真空包装） 年糕"/>
        <s v="宁波特产正宗虾蜡水磨手工番薯年糕火锅年糕条批发真空包装包邮"/>
        <s v="宁波特产正宗虾蜡水磨手工年糕火锅年糕条批发胜俞家真空包装包邮"/>
        <s v="宁波特产正宗虾蜡紫薯水磨年糕条批发手工制作胜慈城俞家真空包装"/>
        <s v="宁波特产专卖 宁波香葱手工水磨年糕 葱香美味糯而不腻 今日特价"/>
        <s v="宁波特产--庄永大 水磨精制年糕*老字号御品荘永大"/>
        <s v="宁波特产自家新晚稻米做正宗水磨年糕 宁波手工年糕 预定"/>
        <s v="宁波虾腊【白年糕】条 正宗水磨 真空包装 特产当天 5件包邮"/>
        <s v="宁波虾腊【白年糕】条 正宗水磨 真空包装 特产当天制作 重1050g"/>
        <s v="宁波虾腊年糕 白年糕 过年必备"/>
        <s v="宁波虾蜡/腊年糕 艾青年糕条 真空 胜俞家 慈城年糕 宁波特产包邮"/>
        <s v="宁波虾蜡/腊年糕 白葱桂紫红薯5款 五色真空装10条 隔天现做包邮"/>
        <s v="宁波虾蜡/腊年糕 白年糕条 真空装 胜俞家 慈城年糕 宁波特产包邮"/>
        <s v="宁波虾蜡年糕 新鲜自制年糕干年糕片 休闲零食 宁波特产"/>
        <s v="宁波新昌嵊州年糕年糕条舌尖上的中国江浙沪10斤包邮真空包装"/>
        <s v="宁波新昌嵊州特产 晚米年糕 可做韩国年糕条 真空包装500克"/>
        <s v="宁波新昌嵊州特产年糕火锅 正宗年糕条 真空包装江浙沪10斤包邮"/>
        <s v="宁波新昌嵊州特产水磨晚米年糕磨糍火锅真空包装满10斤江浙沪包邮"/>
        <s v="宁波新昌嵊州正宗年糕芝士年糕年糕条磨糍舌尖上的中国"/>
        <s v="宁波姚乡新品黑米年糕 水磨年糕条 真空包装300克 慈城年糕"/>
        <s v="宁波余姚河姆渡古址， 正宗水磨切片年糕，舌尖上的中国，冲砖"/>
        <s v="宁波余姚三七市河姆渡年糕 手工年糕 真空包装 江浙沪六件包邮"/>
        <s v="宁波余姚三七市手工年糕水磨年糕江浙沪 五斤包邮 厂家直销"/>
        <s v="宁波余姚特产 古址牌手工糯米年糕块 白糍粑 新鲜礼盒装480g*6"/>
        <s v="宁波余姚特产正宗慈城年糕河姆渡水磨年糕/真空包装糕富帅的最爱/"/>
        <s v="宁波正宗嵊州白年糕 玉米年糕 麻糍 绿色食品 剡品百味"/>
        <s v="宁波中华年糕条 韩国年糕的妈妈/2斤包邮 白年糕500g"/>
        <s v="宁波紫薯年糕/补气养血抗衰老/每天现做现发/真空包装/全国包邮"/>
        <s v="宁国粑粑腌菜笋丝干子粑粑  熟食 煎饼 菜饼4个装5件包邮"/>
        <s v="农家阿妈手工自制 桂林特色小吃 船上糕 咸味 超香超上口油茶必备"/>
        <s v="农家阿妈手工自制 桂林特色小吃 糖粑 船上糕 超香甜 油茶必备！"/>
        <s v="农家阿婆和妈妈自己亲自手工自制湖南纯糯米糍粑更胜韩国年糕打糕"/>
        <s v="农家传统手工年糕 水磨年糕 浙江特产 现做现卖 年货"/>
        <s v="农家纯手工炒制/年糕片/熟年糕片/炒年糕片/松脆香/开袋即食250g"/>
        <s v="农家纯手工打制新鲜糯米糍粑年糕麻糍蹬圆送黑芝麻粉3份包邮现做"/>
        <s v="农家纯手工水磨年糕 白年糕切糕 宁波年糕浙江龙泉特产 无添加"/>
        <s v="农家大姐自制 东北纯正 黄米面粘豆包6个1斤【满98包邮】蘸白糖吃"/>
        <s v="农家糯米糍粑蒿菜糍粑农家传统土特产手工打糕蒿粑炒年糕特价包邮"/>
        <s v="农家手打年糕江西特产赣州客家美食小吃散称真空蒸/煮/炒/烤500g"/>
        <s v="农家手工炒制 年糕片现炒现卖松脆香（纯手工炒制）限量开袋即食"/>
        <s v="农家手工年糕 团子 粽叶团子 香 软 糯 滑 比年糕更好吃"/>
        <s v="农家手工年糕条舌尖上的水磨弋阳白年糕江西炒年糕片2000克包邮"/>
        <s v="农家手工水磨白年糕传统工艺制作粳米年糕条现做无添加真空装年货"/>
        <s v="农家手工自制白年糕条包邮特产小吃新米新鲜先做 限时出售"/>
        <s v="农家特色美食黄米糕千层糕千层米糕黄金糕手工制作无添加剂真空装"/>
        <s v="农家特土产黄米粿黄米果正宗灰汁黄年糕手工制作无添加真空装年货"/>
        <s v="农家土特产红糖糕红糖米糕糯米糕传统糕点手工制作无添加年货年糕"/>
        <s v="农家小崔 粘豆包 团子 窝的 大黄米 糯米年糕 长治 促销 窝窝头"/>
        <s v="农家自制纯糯米糍粑 湖南特产 纯手工年糕 买10个送1  满15个包邮"/>
        <s v="农家自制纯天然手打年糕黄米糍粑江西赣南特产黄元米果真空装2个"/>
        <s v="农家自制醇香红糖年糕糯米年糕新鲜香糯好吃季节性食品现做现发"/>
        <s v="农家自制糍粑 麻糍 高安土特产 糯米糍粑糯米果(提前两天订货）"/>
        <s v="农家自制糍粑 年糕片 手工年糕 年糕条 舌尖上的中国 年货"/>
        <s v="农家自制红团清明团子/过年过节都吃/芝麻馅糯米馅  年糕纯手工"/>
        <s v="农家自制黄粿黄米果 黄年糕 手工制作 木灰碱 景宁特产 一根价格"/>
        <s v="农家自制妈妈手工艾叶粑粑青团子 清明果糯米糍青香蒿艾草 糍粑"/>
        <s v="农家自制年糕条正宗江西特产新鲜大米年糕纯手工水磨年糕打糕年货"/>
        <s v="农家自制年糕小吃 蕨粑蕨根糍粑 贵州遵义特产 正宗野生厥粑470g"/>
        <s v="农家自制糯米年糕打糕手工白年糕干纯糯米糍粑湖南土特产5件包邮"/>
        <s v="农家自制清明果绵菜馍粑 麻糍 清明团子 平阳清明馍糍 东门清明糕"/>
        <s v="农家自制水磨年糕条白年糕无添加火锅必备500G真空包装五份包邮"/>
        <s v="农家自制新鲜手工粳米年糕 浙江龙游土特产晚稻白年糕"/>
        <s v="农家自做新鲜手工年糕条 软滑筋斗糯安全健康无添加不同宁波年糕"/>
        <s v="糯高粱糍粑 纯手工红高粱粑粑 粗粮湖南农家特产 印粑子年货糕点"/>
        <s v="糯米 年糕 小吃  正宗特色  侗家人传统过年甜品 年货休闲美食"/>
        <s v="糯米糍粑 纯手工土家白糍粑玉米高粱粑粑 湖北恩施特产农家打年糕"/>
        <s v="糯米糍粑 年糕 2015年货 湖北天门土特产 江汉平原手工制作 500克"/>
        <s v="糯米糍粑 糯米粑粑 年粑粑 打粑粑 乡里糍粑 年糕 张家界土特产"/>
        <s v="糯米糍粑农家自制打糕年糕湖南特产纯手工无糖原味玉米小米味包邮"/>
        <s v="糯米糕  延边朝鲜族纯手工自制正宗传统打糕 韩国年糕"/>
        <s v="糯米糕 纯糯米年糕 糯米方块糕 方块年糕 方糕 盐城糯米年糕砖糕"/>
        <s v="糯米糕 糯米年糕 纯糯米方块糕 方块年糕 方糕 盐城特产 农家蒸"/>
        <s v="糯米红糖 传统年糕  钦州特色小吃 甜而不腻 糯香 甜而不腻真空装"/>
        <s v="糯米麻糍  糍粑 浙江台州临海土特产 软香年糕 纯手工手捣麻糍"/>
        <s v="糯米麻糍  浙江台州临海特产 临海软香年糕 糍粑 纯手工麻糍"/>
        <s v="糯米麻糍 糍粑  浙江台州临海土特产 软香年糕 纯手工手捣麻糍"/>
        <s v="糯米麻糍浙江特产台州年糕传统糕点小吃纯糍粑鸡蛋红糖麻糍500克"/>
        <s v="糯米手工制作年糕，涮火锅，烧烤，韩式炒年糕 火锅菜品"/>
        <s v="糯勿糯  上海特色小吃 传统糕点 水磨年糕"/>
        <s v="糯勿糯梅花糕 上海特色小吃 传统糕点"/>
        <s v="拍2包包邮/出口韩国芝士夹心年糕条500克火锅辣炒年糕食材很好吃"/>
        <s v="盘县特产玉米粑粑饵块粑粗粮糍粑手工制作无糖年糕点心500g满包邮"/>
        <s v="批发 有心芝士年糕 原味 250克分装 韩国年糕条 炒年糕 京鲁江沪"/>
        <s v="批发！整箱全国包邮 韩国进口松鹤年糕豆500g*12袋 另售年糕条"/>
        <s v="批发~ 韩国进口芝士年糕 得安奈芝士年糕 1kg 一箱8袋 1箱起批"/>
        <s v="批发~韩国进口松鹤牌炒年糕条 600克 一箱12袋整箱"/>
        <s v="批发~韩国进口心形星星年糕 名家牌异形年糕500克 一箱20袋"/>
        <s v="批发韩国年糕 南瓜年糕 南瓜夹心年糕500g"/>
        <s v="批发韩国年糕条  糯米年糕条 年糕片 年糕干 韩式炒年糕必备907g"/>
        <s v="批发辣炒年糕辣酱套餐正宗炒年糕 年糕条韩式韩国 3份包邮 限量抢"/>
        <s v="批发特价 火锅年糕450克真空包装30包一箱"/>
        <s v="批发特价正宗韩式炒年糕 韩国年糕条 炒年糕 甜炒年糕条 真空包装"/>
        <s v="批发正宗韩式韩国辣炒年糕条片 米糕条 炒年糕辣酱套餐 3份包邮"/>
        <s v="漂亮的压花饵块 大理饵块烧饵块质量好年糕年货摆盘640g 2份包邮"/>
        <s v="品佳品年糕双鱼聚福椰汁年糕500克年年有余年糕送礼江浙沪皖包邮"/>
        <s v="平发糕韩式糕点传统糕点名家天仙福糕点2件免邮"/>
        <s v="平阳顺溪黄年糕 黄粿 黄米粿 绿色传统年糕温州土特产850克"/>
        <s v="平阳顺溪黄年糕 吴垟黄粿 黄米粿 绿色农家黄米年糕温州特产900克"/>
        <s v="鄱阳湖糍粑年糕年粉糕洋粑碱水粑米粑水磨年糕5斤包邮"/>
        <s v="鄱阳佬特产 切片年糕炒年糕水磨年糕上饶年糕 真空包装 5斤包邮"/>
        <s v="鄱阳特产 纯大米制作 碱水粑 年糕 碱水粑年粉糕炒羊糕 5斤包邮"/>
        <s v="鄱阳特产 纯大米制作碱水粑年糕 炒羊糕年粉糕 真空包装 5斤包邮"/>
        <s v="鄱阳特产 麻子耙软糯清香 手工纯糯米糍粑 纯糯米年糕 5斤包邮"/>
        <s v="鄱阳特产 全程纯手工制作 长条糯米糍粑年糕 真空包装 10斤包邮"/>
        <s v="蒲云特产 沿浦年糕 水磨 手工年糕 真空包装 2条装510g"/>
        <s v="朴先生 Q年糕 韩国炒年糕 韩式辣炒年糕条2.5公斤 韩式年糕条批发"/>
        <s v="朴先生 Q年糕 韩国炒年糕 韩式年糕条 辣炒年糕  火锅年糕 2500克"/>
        <s v="朴先生 Q年糕 韩国炒年糕 韩式年糕条 辣炒年糕 真空包装2500克"/>
        <s v="朴先生 紫薯芝士年糕 火锅食材 500g/包 韩国风味 夹心芝士年糕"/>
        <s v="朴先生芝士南瓜年糕 芝士包心韩国炒年糕 南瓜味年糕 500g可批发"/>
        <s v="朴先生芝心年糕 芝士年糕  韩国火锅年糕400g   年糕。小年糕"/>
        <s v="圃美多Pulmuone韩国呼辣辣炒年糕 炭烧鸡肉味421g 重辣"/>
        <s v="浦城黄米果"/>
        <s v="普圆食品 正宗水磨年糕 麻将年糕片400g 真空包装 炒年糕 非即食"/>
        <s v="普圆食品 正宗水磨年糕 切片年糕400g 片炒年糕 真空包装 非即食"/>
        <s v="千百川黄粿浙江特产宁波年糕条火锅食材韩式炒年糕好食材2包包邮"/>
        <s v="强烈推荐臼打 乌镇芽麦糯米年糕 清香软糯蒸一下就吃浙江年糕手工"/>
        <s v="切糕 年糕 老北京特产小吃 白记年糕  江米切糕  正宗"/>
        <s v="切片年糕400g 火锅年糕 年糕片 炒年糕材料 武汉满百包邮"/>
        <s v="青岛特产大黄米年糕 红枣年糕，农家现蒸现卖大黄米年糕"/>
        <s v="清明糕 棉菜年糕 明曲嘻 清明时节年糕 泰顺特产第一店 两条起拍"/>
        <s v="清真凉果 办公室零食小吃水磨纯手工香滑软糯 全场满58元14省包邮"/>
        <s v="清真小枣年糕 水磨纯手工香滑软糯真空包装 全场满58元14省包邮"/>
        <s v="庆元黄果 黄粿 黄米果 黄年糕 口感爽滑 农家传统无添加 寿宁特产"/>
        <s v="庆元黄粿 黄米果 黄年糕 农家口感爽滑 庆元美食 好嗲胚 特产"/>
        <s v="庆元黄粿 黄米果 黄年糕 农家口感爽滑 庆元美食零污染世界 特产"/>
        <s v="庆元黄粿/庆元 特产 年糕/风味小吃/千年传承 滋味清香 柔嫩可口"/>
        <s v="庆元黄粿/庆元特产/千年传承/滋味清香/柔嫩可口"/>
        <s v="庆元黄粿【现做现卖】年糕风味小吃 火锅料子丽水特产厂家批发"/>
        <s v="庆元黄粿【现做现卖】特价年糕风味小吃 火锅料子 浙江丽水特产"/>
        <s v="庆元美食 黄米粿 黄粿 黄米果 黄年糕 口感爽滑 500g 庆元美味"/>
        <s v="庆元特产 黄粿 黄果 黄米果 黄金粿 农家传统手工制作 一个2.5斤"/>
        <s v="庆元特产黄果糯米年糕特色火锅料黄米粿 年糕包邮 黄粿片切条"/>
        <s v="全程纯手工制作 长条糯米糍粑 年粑软粑年糕 真空包装 5斤包邮"/>
        <s v="全店满28元包邮 桂林特产糯米耙耙 糯米糍粑糍粑年糕手工打制"/>
        <s v="全国包邮 炒年糕 辣酱鱼饼套餐韩国食神年糕条+炒年糕酱+鱼饼"/>
        <s v="全国包邮 韩国进口年糕条 炒年糕组合 松鹤年糕条600g+年糕酱200"/>
        <s v="全国包邮 韩国芝士年糕火锅套餐 部队火锅 芝士年糕辣酱鱼饼泡面"/>
        <s v="全国包邮 佬外婆手工高粱年糕 打叔年糕 绍兴土特产 彩虹年糕"/>
        <s v="全国包邮韩国进口食品 辣炒年糕套装 年糕条片块年糕酱炒年糕辣酱"/>
        <s v="全民疯抢 朝鲜族 年糕 延边特产 韩国打糕 米打糕 年糕 手工"/>
        <s v="全民疯抢 韩国打糕 年糕 散状 打糕手工黑豆南瓜散状 松糕"/>
        <s v="全民疯抢 韩式打糕 延边特产 黑糯米打糕 手工打糕黄豆面黑糯米打"/>
        <s v="全民疯抢【韩涵美食】 朝鲜族 手工打糕 韩国打糕 年糕 散状 450g"/>
        <s v="全世界最好吃的粘豆包"/>
        <s v="全网唯一有故事的黄元米果赣南特产客家风味全网最低1盒9省包邮"/>
        <s v="全网最低 新货宗家府炒年糕正宗清净园韩国式辣炒年糕500gQ弹软糯"/>
        <s v="全网最低 正宗韩国风味美食 宗家府炒年糕500g 含酱包 微辣 包邮"/>
        <s v="苒糕 陕西切糕 西安冉糕 北方蜜枣苒糕 特产刀切冉糕 红枣燃然糕"/>
        <s v="热卖2015新品赣南特产年糕/糍粑农家柴灰水黄元米果 客家特色美食"/>
        <s v="热卖超赞2015新品中秋节客家传统食品农家手工年糕条辣炒粽子糍粑"/>
        <s v="热卖促销特价年货品佳品香港黄金红糖年货送礼年糕土豪金金砖年糕"/>
        <s v="热卖蒿菜糍粑500克 湖南湘西特产农家手工打纯糯米韩国艾草青年糕"/>
        <s v="热卖江西赣南特产 大余灰水黄元米果 黄金条米粿糍粑客家年糕小吃"/>
        <s v="热卖秒杀手工糍粑/个湖南特产糯米年糕切糕年糕条打糕粘糕炒年糕"/>
        <s v="热卖桐叶粑 湖南湘西特产零食小吃蒿菜蒿子叶儿艾草糍粑 年糕麻薯"/>
        <s v="热卖桐叶蒿菜粑5个 湖南特产手工蒿子叶儿糍粑 艾草年糕米糕麻薯"/>
        <s v="热销贵州铜仁思南农家自制土特产花甜粑 绿色食品 特色小吃"/>
        <s v="热销韩国夹心芝士年糕软糕 包邮套餐年糕火锅搭配辣椒酱"/>
        <s v="热销南瓜芝士年糕 韩国风味年糕可以火锅夹心年糕500克"/>
        <s v="热销年糕条 正宗韩国炒年糕 辣炒年糕韩式炒年糕450g 4份包邮"/>
        <s v="热销芝士年糕  年糕 可以火锅的韩国夹心年糕500克"/>
        <s v="热销芝士年糕 芝士软糕 年糕 韩国火锅夹心年糕500克原装 可批发"/>
        <s v="热销芝士年糕 芝士软糕年糕 可以火锅的韩国夹心年糕500克（白）"/>
        <s v="热销紫薯芝士年糕 韩国风味年糕可以火锅的夹心年糕500克"/>
        <s v="日本畅销原装进口福福年糕袋装400g 火锅店日本料理专用"/>
        <s v="日本大福和果子冷冻日式奶油白大福甜品20粒(椰蓉奶油糯米糍)"/>
        <s v="日本代购 空运 烧烤年糕 日式年糕 碳烤年糕 年糕块 1kg 新泻糯米"/>
        <s v="日本进口 年糕 烤年糕 炸年糕 丸善 一番生 切年糕1000g"/>
        <s v="日本进口 烧烤年糕 福ふく餅 花福年糕 日本年糕 年糕 400g"/>
        <s v="日本进口 佐藤食品年糕 方型切糕 又香又糯 日式年糕 袋装 400g"/>
        <s v="日本进口年糕/花福年糕/福ふく餅 日式年糕/日本年糕400克/特价"/>
        <s v="日本进口年糕/烧烤年糕/炒年糕 福ふく餅/日本年糕/日式碳烤年糕"/>
        <s v="日本进口食品 生切饼 丸膳一番生切年糕 1kg 日式年糕"/>
        <s v="日本进口食品 佐藤年糕 圆形切糕 又香又糯 日式年糕 袋装 400g"/>
        <s v="日本进口食品/花福年糕/热卖/特价/批发"/>
        <s v="日本进口食品佐藤切割年糕烘烤火锅煮食超好吃QQ弹牙400g"/>
        <s v="日本年糕 进口切饼 烧烤用 花福年糕 福ふく餅 100%纯米"/>
        <s v="日本年糕 进口切饼 烧烤用 花福年糕 福ふく餅 100%纯米断货"/>
        <s v="日本寿司料理食材原装进口年糕糯米糕打糕点烧烤400g"/>
        <s v="日本原装进口 生切饼 丸膳一番生切年糕 1kg 日式顶级纯米年糕"/>
        <s v="日本原装进口新年礼物 羊生肖传统镜饼年糕礼品摆件饰品随机153"/>
        <s v="日本原装进口新年礼物 越后 传统镜饼年糕礼品饰品迎春祝福 153"/>
        <s v="日本原装进口新年礼物 招财猫传统镜饼年糕礼品摆件饰品随机153"/>
        <s v="荣发冷冻大黄米黏豆包正宗东北特产粘豆包手工糯米年糕4袋包邮"/>
        <s v="荣发粘豆包正宗东北黏豆包手工代餐年糕特产常温"/>
        <s v="肉丸福建宁德古田传统美食好吃不沾牙过年农家特别美味年糕1250g"/>
        <s v="如皋林梓特产 林梓老万和潮糕  香甜濡软 一片装 好吃儿时的味道"/>
        <s v="软香晚米年糕条 台州临海特产 糯米年糕 水磨年糕 真空包装500克"/>
        <s v="瑞金米果 田村黄元米果 年糕 客家土特产 米果 江西赣州特产"/>
        <s v="箬寮 黑米粿条遂昌年糕条韩国韩式炒年糕水磨年货套餐3袋*350g"/>
        <s v="三包包邮/新品推广期间/韩国进口海地村韩式粘糕条500g/火锅必备"/>
        <s v="三包包邮/只为赚人气/韩国进口香甜韩式粘糕500g夹心奶酪芝士年糕"/>
        <s v="三湖鱼饼 420克 韩国风味 韩式辣炒年糕必备~做汤甜不辣 整块"/>
        <s v="三件包邮黄豆糕东北传统江米糕糯米切糕黄米粘年糕芸大豆糕500g"/>
        <s v="三斤包邮 自家手工制作 东北大黄米面 粘豆包  东北特产"/>
        <s v="三斤包邮大黄米面苏子叶粘豆包黏耗子黏豆包粘糕500克左右"/>
        <s v="三斤包邮粘豆包正宗东北大黄米面黏豆包500克左右真空包装"/>
        <s v="三斤包邮正宗东北粘高粱米面苏子叶粘豆包粘耗子黏豆包500克左右"/>
        <s v="散装 朝鲜族打糕韩国料理 糯米 年糕条 韩式炒年糕 500克 1份包邮"/>
        <s v="散装【虾腊年糕】宁波特产正宗虾蜡年糕传统水磨年糕胜慈城俞家"/>
        <s v="散装艾粿纯绿色艾草制作福建古田传统美食清明粿艾草年糕6块500g"/>
        <s v="散装纯手工黄连麻糍糯米糍粑黄年米果特价黄年糕条不限重江西特产"/>
        <s v="散装糯米年糕，适合炒煎，比宁波水磨年糕更赞，舌尖上的中国美食"/>
        <s v="山东纯手擀饼面饼优质小麦粉烙饼真空包装"/>
        <s v="山东纯手工现做大红枣糯米红豆包豆沙包真空包装"/>
        <s v="山东纯手工现做大红枣糯米面窝窝头年糕粘糕真空包装"/>
        <s v="山东纯手工现做新鲜大红枣大黄米年糕粘糕真空包装"/>
        <s v="山东纯手工现做优质大黄米大红枣粘糕年糕豆沙包真空包装"/>
        <s v="山东纯手工现做优质黄米面大红枣窝窝头年糕粘糕真空包装"/>
        <s v="山东纯手工现做优质小米窝窝头真空包装"/>
        <s v="山东地方特产纯大黄米黍子面糯米面粘纯手工年糕纯天然无添加包邮"/>
        <s v="山东地方特产纯黑香米黍米糯米纯手工年糕天然无添加"/>
        <s v="山东年糕 老传统手工糯米面年糕 舌尖上的中国 特产"/>
        <s v="山东年糕 手工蒸制2斤/份 自磨粗粮黍米面金丝枣粘糕 香酥嫩甜"/>
        <s v="山东年糕 特色年糕 沂蒙老区特产 年糕年货"/>
        <s v="山东年糕农家传统手工自制舌尖中国3斤包邮年货炒年糕小吃点心"/>
        <s v="山东农家黍米面粘糕自种沾化无核红枣糯米黄米面年糕孕妇辅食现蒸"/>
        <s v="山东青州特产 清真食品 清真糗糕 黄米糕 黄米红枣花生仁莲子糕"/>
        <s v="山东手工年糕粘糕红枣黍米面年糕窝窝头现拍现蒸满5斤全国包邮"/>
        <s v="山东特产 年糕 百年传承 手工东北黄米面 糯米面年糕 真空包装"/>
        <s v="山东特产纯手工大黄米黍子糯米面粘糕纯手工炒年糕天然无添加包邮"/>
        <s v="山东特产大黄米年糕百年手工农家自制黍米年糕糯米年糕5斤包邮"/>
        <s v="山东特产新鲜黄米年糕/粘糕-水磨 软粘细腻喷香 年货婚礼 无添加"/>
        <s v="山东特产自种黍子面年糕特级大红枣糯米面黄米面粘糕孕妇辅食现蒸"/>
        <s v="山歌农庄 江西赣南客家特产 黄年 黄元米果 年糕 糍粑 1608G礼盒"/>
        <s v="山歌农庄 江西赣南客家特产 黄元米果 年糕 糍粑 268G袋 6袋包邮"/>
        <s v="山里白粿 白馃白果糍粑 糯米年糕 炒白粿 美食小吃福建莆田特产"/>
        <s v="山姆代购韩国进口圃美多香辣炒年糕480g【限江浙沪地区购买】"/>
        <s v="山农食品 温州特产 青田糖糕 鲜肉糕 真空包装 传统年糕 150g"/>
        <s v="山农食品 浙江年糕 青田糖糕 吉祥小礼包 真空装 传统糕点 600克"/>
        <s v="山人火锅年糕 手指年糕条 韩国炒年糕 辣炒年糕450克 新品上市"/>
        <s v="山人真空火锅年糕条 手指年糕 韩国炒年糕 辣炒年糕450克 新品"/>
        <s v="山西馆长治武乡特产 瓦窑科武乡枣糕 糯小米枣糕 大黄米年糕枣糕"/>
        <s v="山西黄蒸 年糕 神农黄蒸 甜糯玉米黄蒸 团子 速冻粗粮糕长治潞城"/>
        <s v="山西黄蒸年糕类似于东北粘豆包粘豆包"/>
        <s v="山西面食特产 卫嫂花馍320g*3 12个全麦手工老面馒头馍馍 包邮"/>
        <s v="山西农家特产纯手工黄米面年糕现做粘糕点名小吃蒸黄河滩枣红枣糕"/>
        <s v="山西特产手工黄米面年糕现做粘糕农家喜庆糕点名小吃蒸红枣糕包邮"/>
        <s v="陕北安塞张记年糕 软黄米糕 陕北油糕 800g 5包起包邮"/>
        <s v="陕北地方特产 手工纯黄米年糕油糕喜糕 生日宴会必备"/>
        <s v="陕北黄米年糕【秦川思语】农家枣糕陕西炸年糕 油糕 喜糕现做现卖"/>
        <s v="陕北黄软米年糕，黄米年糕，软糜子糕陕北过生日办喜必备三斤包邮"/>
        <s v="陕北年糕 方便速食  软糜子糕  黄米糕|白米年糕"/>
        <s v="陕北年糕 糜子油糕炸糕 老品牌信德高 传统节日 3袋包邮 800g"/>
        <s v="陕北年糕 延安美食 年糕 五谷杂粮软米油糕 纯手工年糕 满3斤包邮"/>
        <s v="陕北年糕陕北油糕油炸年糕陕北特产软糜子油糕舌尖中国三斤包邮"/>
        <s v="陕北特产 黄米年糕 老闫家年糕 红枣油糕 糯米糕 软米糕 好吃特价"/>
        <s v="陕北特产 黄米年糕 老闫家年糕 陕西延安红枣油糕 糯米糕 软米糕"/>
        <s v="陕北特产 舌尖上的中国油年糕 枣糕 炸年糕 糕面"/>
        <s v="陕北特色小吃 黄米糕农家糯米枣糕炸年糕 油糕 现做现卖 三斤包邮"/>
        <s v="陕北特色小吃黄米年糕农家枣糕陕西炸年糕油糕现做现卖三斤包邮"/>
        <s v="陕北延安年糕 黄米糕 油炸糕 米糕  过年必备主食 2012年新品"/>
        <s v="陕北油糕 年糕 延安小吃 软米油糕 黄米年糕 纯手工切糕年糕3斤"/>
        <s v="陕西地方特产 陕北农家纯手工黄米年糕油糕 生日宴会必备美食特价"/>
        <s v="陕西特产陕北延安老闫家年糕红枣糕黄米糕糯米糕油糕800g两件包邮"/>
        <s v="陕西特产陕北延安老闫家年糕红枣糕黄米糕糯米糕油糕800g三斤包邮"/>
        <s v="陕西特产延安黄米年糕"/>
        <s v="陕西延安土特产陕北油馍馍 软黄米糜子米年糕美食小吃60g20个包邮"/>
        <s v="汕头特产 潮州特产 芋粿（米粿类）芋果 真空（7个约1斤）个 咸香"/>
        <s v="上等好吃的韩式年糕片 年糕片 可以炒 、下汤当面片哦  907g"/>
        <s v="上海 一只鼎 火锅年糕 年糕条  450g 切条年糕 超韩国炒年糕"/>
        <s v="上海崇明喜愿农场自产自销白年糕25元/包/8条"/>
        <s v="上海第一食品公司总经销-七宝古镇糯米手工葱油年糕片比炒年糕"/>
        <s v="上海老字号沈大成桂花糖年糕点心比新雅王家沙杏花楼还好吃"/>
        <s v="上海特产 传统特色糕点  葱花年糕"/>
        <s v="上海特产 功德林桂花糖年糕 零食品糯米发糕团豆沙礼盒步步松糕点"/>
        <s v="上海特产 中华老字号沈大成 水磨年糕 韩国韩式年糕 辣炒年糕"/>
        <s v="上海特产 中华老字号沈大成桂花糖年糕 糯米年糕"/>
        <s v="上海特产功德林 传统手工麻蓉糖年糕 黑芝麻年糕 超糯 2015年货"/>
        <s v="上海特产功德林素食 传统手工桂花糖年糕 糯米年糕 21014年货"/>
        <s v="上海特产功德林素食传统手工麻蓉糖年糕糯米年糕年货传统糕点"/>
        <s v="上海特产老字号点心状元王家沙桂花糖年糕2块一盒比沈大成"/>
        <s v="上海特产老字号沈大成糯米火锅年糕 韩国辣炒年糕 韩式年糕条"/>
        <s v="上海特产礼品浦东南汇土特产盐仓姚氏水晶年糕满月酒回礼免费送货"/>
        <s v="上海特产沈大成韩式辣炒年糕配酱套餐 糯米火锅年糕 韩国年糕条"/>
        <s v="上海特产杏花楼 桂花糖年糕 真空传统糕点心糯米制条片年货年夜饭"/>
        <s v="上海特产杏花楼传统糕点桂花糖年糕糯米糕年货礼品江浙沪满68包邮"/>
        <s v="上海特产一只鼎特色火锅年糕 切条年糕 真空年糕 年糕条年货礼品"/>
        <s v="上海特色美食老字号王家沙桂花糖年糕--节日年货必备"/>
        <s v="上海西北郎烧烤半成品 粮食杂粮年糕串"/>
        <s v="上海一只鼎 火锅年糕 450g切条年糕超韩国炒年糕江浙沪皖满百包邮"/>
        <s v="上海一只鼎 火锅年糕 切条年糕超韩国炒年糕江浙沪皖20袋包邮450g"/>
        <s v="上海一只鼎 火锅年糕/切条年糕 整箱20包江浙沪皖包邮 正品保证"/>
        <s v="上海一只鼎 火锅年糕450g切条年糕 /韩国炒年糕"/>
        <s v="上海一只鼎 水晶年糕/切条年糕味超韩国炒年糕 江浙沪皖满百包邮"/>
        <s v="上海一只鼎 水晶年糕450g/袋 韩国炒年糕"/>
        <s v="上海一只鼎 真空火锅年糕条 手指年糕 韩国炒年糕 辣炒年糕450克"/>
        <s v="上海一只鼎年糕条 450g 韩国炒年糕专用 北京实体店专卖"/>
        <s v="上虞梁湖皂李湖水磨年糕   真空包装300g  （可批发）"/>
        <s v="烧烤半成品食材绍兴速冻年糕串烤炸涮15串/包900克批发"/>
        <s v="绍坤世家 黄元米果 286g袋装  江西赣南赣县田村客家特产"/>
        <s v="绍兴佬外婆手工白年糕 糯米 粳米年糕 年糕条 可做韩式年糕 包邮"/>
        <s v="绍兴佬外婆手工水磨年糕糯米 年糕条  白年糕 可做韩式年糕 包邮"/>
        <s v="绍兴嵊州特产 嵊州磨糍 新鲜晚米年糕 真空包装 特价"/>
        <s v="绍兴嵊州特产 嵊州磨糍嵊州糕 农家新晚米年糕 嚼劲十足 整条"/>
        <s v="绍兴特产梁湖水磨年糕礼盒糯米白年糕条纯手工打糕真空包装胜慈城"/>
        <s v="绍兴特产梁湖水磨年糕糯米白年糕条手工打糕真空包装胜慈城300g"/>
        <s v="绍兴特产梁湖祝家庄手工水磨年糕切条切糕3000G礼盒真空包装舌尖"/>
        <s v="绍兴新昌特产 雨露食品 炒年糕干 年糕胖 年糕条好吃休闲零食小吃"/>
        <s v="畲之味/畲乡景宁特产农家自制水磨年糕黄粿/黄果金年糕现做500克"/>
        <s v="舌2湖南郴州莽山蕨根糍粑土特产蕨根糍粑350g 纯手工糍粑"/>
        <s v="舌尖2/宁波特产/董香茂炒年糕片/甜味/手工炒制年糕干/粳米麻糬胖"/>
        <s v="舌尖2/宁波特产/董香茂炒年糕片/咸味/手工炒制年糕干/粳米麻糬胖"/>
        <s v="舌尖2/宁波特产/董香茂甜味芝麻年糕条/麻糬胖干片/手工炒制零食"/>
        <s v="舌尖美食 陕北特产 延安小吃 五谷杂粮软糜 年糕 油糕 枣泥年糕"/>
        <s v="舌尖美食小吃云南特产烧饵块正宗酱粑粑鲜鲜烤粑粑卷500克5斤包邮"/>
        <s v="舌尖美味石塘特产/番薯饼/年糕/番薯糕/超好吃超Q"/>
        <s v="舌尖上的韩国美食出口级芝士夹心年糕条块500g炒年糕火锅年糕批发"/>
        <s v="舌尖上的江西 赣南特产 客家年货 黄元米果年糕条 黄年米粿1000g"/>
        <s v="舌尖上的美味 黄米年糕 大黄米面切糕 年货 传统工艺制作 糯米糕"/>
        <s v="舌尖上的嵊州手工年糕晚米精制不是真空长途慎拍5斤半江浙沪包邮"/>
        <s v="舌尖上的炸中国韩式韩国辣酱炒鸡年糕条 可批发料理特色食材"/>
        <s v="舌尖上的中国 【宁波特产】慈城现做手工年糕 水磨年糕  真空装"/>
        <s v="舌尖上的中国 名优土特产慈城绿藤水靡年糕  又滑又Q  真空年糕条"/>
        <s v="舌尖上的中国 宁波年糕慈城水磨手工年糕 年糕切片器 食品切片器"/>
        <s v="舌尖上的中国 宁波特产 慈城水磨年糕 手工年糕 新米软糯新鲜"/>
        <s v="舌尖上的中国 手工年糕 慈城水磨年糕 白年糕条[宁波特产] 当天做"/>
        <s v="舌尖上的中国美食 富宏蕨根糍粑湖南郴州土特产350克/包 满就包邮"/>
        <s v="舌尖上的中国美食 宁波东钱湖艾草年糕清明青麻糍 纯手工麻糬青块"/>
        <s v="舌尖上的中国美食 软黄米年糕 五谷杂粮 陕北小吃纯手工油糕 现做"/>
        <s v="舌尖上的中国宁波特产水磨手工米艺甬谜忆年糕软糯新鲜无添加剂"/>
        <s v="舌尖上的中国宁波余姚特产河姆渡古址水磨年糕 礼盒装 300克*12袋"/>
        <s v="舌尖上的中国山东特产年糕 （黄面窝窝 蜜枣糕）满十包包邮"/>
        <s v="舌尖上的中国诸暨特产年糕手工切糕糯米年糕年糕条"/>
        <s v="舌尖上美食 传统手工崇明糕 年糕 糍粑 糯米糕(5.3斤加料)年货"/>
        <s v="舌尖上中国5斤包邮湖北特产糯米糍粑粑年糕纯手工自制无添加糍粑"/>
        <s v="深圳朝族风味 纯手工年糕条打糕条 韩国料理辣炒年糕500g"/>
        <s v="沈大成韩式辣炒年糕配酱套餐 三包年糕加配酱"/>
        <s v="沈福门 传统手艺当天制做 红糖年糕 糯米糕 830克 三明尤溪特产"/>
        <s v="沈福门 传统手艺现做 白粿 白馃白果 粳米年糕按个售福建尤溪特产"/>
        <s v="肾病食品 低蛋白食品 年糕"/>
        <s v="生龙 砥窝糍粑 绿色有机纯糯米 手工糯米年糕 湖北特产400g"/>
        <s v="生龙砥窝 糍粑 绿色纯糯米手工年糕 糯米糍粑 2公斤真空包装"/>
        <s v="生龙砥窝糍粑 纯糯米手工糍粑 湖北特产 糯米年糕 糍粑 400g 特价"/>
        <s v="生年糕干未加工年糕胖脱水年糕片纯手工诸暨年糕休闲零食小吃"/>
        <s v="嵊州磨糍 嵊州年糕500克 可做韩国炒年糕"/>
        <s v="嵊州年糕 炒年糕 年糕条正宗水磨年糕真空包装 江浙沪10斤包邮"/>
        <s v="嵊州年糕嵊县麻糍　传统特产新鲜供应500克　按斤发货只发江浙沪"/>
        <s v="嵊州特产 炒年糕 新鲜糯米线板年糕条 油炸年糕片 10斤江浙沪包邮"/>
        <s v="嵊州特产 年糕 晚米年糕 可做韩国年糕  零利润特价 真空包装500g"/>
        <s v="嵊州特产 年糕 自家晚米麻糍 可做年糕 烧烤 火锅"/>
        <s v="嵊州特产 嵊州年糕"/>
        <s v="嵊州特产 嵊州年糕 线板年糕 晚稻米年糕 炒年糕 新鲜年糕"/>
        <s v="嵊州特产 嵊州年糕 自家晚米麻糍 农家新米制作"/>
        <s v="嵊州特产 真空包装嵊州年糕 适合炒年糕汤年糕 下火锅"/>
        <s v="嵊州特产年糕胖 黑芝麻年糕干 麻糍胖美味香脆不粘牙小时候的味道"/>
        <s v="嵊州特产年糕胖 年糕干 麻糍胖 美味香脆不粘牙  三件包邮江浙沪"/>
        <s v="嵊州特产年糕胖黑芝麻年糕干麻糍胖 麻薯胖 美味香脆不粘牙包邮"/>
        <s v="嵊州特产农家自制年糕特级纯晚米年糕纯天然Q劲十足高密度低含水"/>
        <s v="嵊州特产水磨年糕晚米年糕可做韩国年糕天然无添加白粳米年糕条"/>
        <s v="嵊州特产正宗特价年糕水磨年糕年糕条手工磨糍晚米年糕麻糍炒年糕"/>
        <s v="嵊州特家乡味芝麻年糕干年糕胖年糕条办公零食小吃"/>
        <s v="嵊州特色小吃 晚粳米年糕 杂粮年糕 荞麦年糕 剡品百味"/>
        <s v="嵊州线板年糕 蟹炒年糕烤年糕炸年糕 真空包装舌尖上的中国美食"/>
        <s v="嵊州新昌宁波台州年糕特产 磨糍/炒年糕 年糕丝 新鲜晚米年糕条"/>
        <s v="嵊州新昌宁波台州特产 磨糍/炒年糕  年糕丝 新鲜年糕条 真空包装"/>
        <s v="嵊州新昌宁波台州特产 磨糍/炒年糕 年糕片 新鲜年糕条 年糕干"/>
        <s v="嵊州新昌宁波台州特产 磨糍/炒年糕 年糕丝 新鲜年糕条 年糕干"/>
        <s v="嵊州新昌宁波特产 磨糍/炒年糕 年糕片 年糕丝 新鲜晚米年糕条"/>
        <s v="嵊州新昌宁波特产 磨糍/炒年糕 年糕片 年糕丝 新鲜玉米年糕条"/>
        <s v="嵊州新昌宁波特产 磨糍/炒年糕 年糕片 年糕丝/条新鲜晚米条 年货"/>
        <s v="嵊州新昌宁波特产 现做年糕 磨糍/炒年糕 可做韩国年糕丝 火锅料"/>
        <s v="嵊州新昌特产美食 手工水磨白年糕方年糕 豆腐炒年糕 五斤装特价"/>
        <s v="嵊州玉米年糕 年糕条 真空包装 江浙沪10斤包邮"/>
        <s v="嵊州芝麻年糕干年糕胖年糕条磨糍胖休闲零食.非油炸食品."/>
        <s v="十全十美 宁波水磨年糕套餐礼盒 正宗手工 送客户领导朋友家人"/>
        <s v="十送一台州温岭特产手撕手剥年糕条火锅食材拉丝糕热销批发5条起"/>
        <s v="石狮特产 石狮甜粿 塘头义兴甜粿 甜果年糕250克 6个装  当天现做"/>
        <s v="实体店 嵊州特产童年记忆零食黑芝麻年糕干 麻糍胖 微甜香脆可口"/>
        <s v="实体店销售 年糕片 超好吃 佳谷豆年糕片450g（炸 炒 蒸 煮即可）"/>
        <s v="实体批发上海一只鼎 火锅年糕/年糕/切条年糕1箱20包正品保证"/>
        <s v="食霞客【三斤包邮】粳米年糕农家土特产纯手工手打年糕年货送礼"/>
        <s v="似曾香食 韩国炒年糕 农家水磨打糕高 韩式辣炒年糕条片年糕包邮"/>
        <s v="似曾香食宁波特产水磨年糕 韩式火锅手工白年糕农家现做年高包邮"/>
        <s v="手工粑粑 印子粑手工年糕 湖北米粑杂粮 非遗米粑3斤装特价热售中"/>
        <s v="手工韩国小年糕不同宁波芝士心日韩式火锅糯米条 软糯香滑48包邮"/>
        <s v="手工黄粿 浙江丽水龙泉土特产 糕点黄果 八都 绿瓯黄粿 黄年糕"/>
        <s v="手工锦鲤年糕鱼 一对 两条 传统年货年夜饭礼品特色糕点"/>
        <s v="手工锦鲤年糕鱼一对传统年货年夜饭礼品特色糕点贡品"/>
        <s v="手工年糕 东北年糕 糯米面年糕 糯米糕 白切糕 东北切糕 6斤包邮"/>
        <s v="手工年糕 江苏南通特产老家长条  糯米白糖年糕条  过年糍粑"/>
        <s v="手工年糕 宁波特产阿婆家的白年糕条 舌尖上的中国美食慈城 年货"/>
        <s v="手工年糕片/水磨年糕片/新鲜大米做/[浙江宁波慈城特产]500克"/>
        <s v="手工年糕现做水磨年糕糯米年糕300克/袋 * 6上虞特产舌尖上的美食"/>
        <s v="手工糯米块  糍粑 正宗宁波特产 [水磨糯米年糕 ] 当天现做300克"/>
        <s v="手工水磨面东北大黄米粘豆包 年糕粘豆包 500克5斤包邮10斤送一斤"/>
        <s v="手工水磨面东北大黄米粘豆包年糕 正宗东北特色农家小吃 包邮"/>
        <s v="手工水磨面东北粘豆包 年糕粘豆包 500克5斤包邮10斤送一斤"/>
        <s v="手工水磨年糕 粳米年糕条 脆皮年糕 地方特产 年货"/>
        <s v="手工无添加大黄米糕、年糕"/>
        <s v="手工小糍粑5个 湖南纯糯米糍粑 水磨年糕 炒年糕 打糕条麻薯麻糍"/>
        <s v="手工粘豆包亚沟黏豆包芸豆馅东北特产真空装500g 送绵白糖4件包邮"/>
        <s v="手工制作纯糯米蛋清糍粑小条状配红糖汁黄豆粉250克净重"/>
        <s v="手指小年糕 韩国炒年糕 辣炒年糕 火锅年糕 5斤包邮江西年糕条片"/>
        <s v="首坞儿 炒年糕 韩国年糕辣酱套餐韩国美食特产韩式炒年糕条520g*2"/>
        <s v="首坞儿 炒年糕 韩国年糕条辣酱套餐韩国美食特产韩式炒年糕条620g"/>
        <s v="首坞儿韩国炒年糕辣酱套餐包邮韩国年糕条炒年糕韩国小吃辣酱套餐"/>
        <s v="寿宁陈大姐土特产绿色食品-新鲜米糕 纯天然米浆手工制作特价10层"/>
        <s v="寿宁农家 纯天然无污染 优质糯米制作 民间新鲜馒头 10个真空包装"/>
        <s v="寿宁农家特产传统手工制作红糖年糕 白糖年糕 绿色食品500克特价"/>
        <s v="授权专卖：百年聚福园老字号 福州年糕 聚福园芋头糕~俗称 肉丸"/>
        <s v="授权专卖:福建特产 百年老铺 聚福园红糖年糕/红年糕500克左右"/>
        <s v="授权专卖:福建特产 百年老铺 聚福园夹心白糖年糕/白年糕500克"/>
        <s v="授权专卖：福建特产 中华老字号 聚福园年糕--白糖年糕750克"/>
        <s v="授权专卖:福建特产百年老铺 聚福园年糕散装咸芋粿/槟榔芋粿500克"/>
        <s v="授权专卖：福建特产福州美食 聚福园传统红糖年糕/红年糕 750克"/>
        <s v="熟黑芝麻年糕干 年糕胖特产零食小吃 代餐饱腹食品 年糕棒棒饼干"/>
        <s v="双12买五送一全国免邮送豆面 贵州铜仁土特产 手工制作糍粑年糕"/>
        <s v="双十一特价~宗家府 清净园 正宗韩式年糕条450克 不含酱 辣炒年糕"/>
        <s v="双十一特价~宗家府 清净园正宗韩式年糕片 无防腐剂 真空包装450g"/>
        <s v="双穗 年糕  450g韩式炒年糕 韩式年糕  辣炒年糕 年糕条 火锅年糕"/>
        <s v="双穗SHUANGSUI 400g水磨年糕 大年糕 特糯年糕 韩国韩式年糕"/>
        <s v="双穗SHUANGSUI 450g 韩式毛蟹年糕 火锅年糕  水磨年糕 2922ED27"/>
        <s v="双鱼送福金银年糕鱼团购 福利商务首选精美礼盒包装包邮传统年货"/>
        <s v="水糕年糕晚米年糕水糕芝士年糕芝士年糕芝心年糕韩国芝士年糕"/>
        <s v="水浸粑恭城油茶小吃年糕粑粑桂林特色小吃真空袋打包"/>
        <s v="水磨 火锅 手工条形  宁波余姚河姆渡古址年糕 舌尖上的中国美味"/>
        <s v="水磨纯手工香滑软糯天丰火锅年糕 真空包装400克48根10包省内包邮"/>
        <s v="水磨桂花年糕湖南特产香甜软糯切糕条速食小吃糕点3件包邮500g"/>
        <s v="水磨火锅年糕 宁波慈城年糕  手工年糕条 小年糕"/>
        <s v="水磨年糕 湖北年糕 湖北糍粑 年糕 8元邮费不限重"/>
        <s v="水磨年糕 年糕条 炒年糕 劲道 无添加剂 传统美食 500克 好吃美味"/>
        <s v="水磨年糕 宁波特产阿婆家的白年糕条 舌尖上的中国美食慈城 包"/>
        <s v="水磨年糕炒年糕手工年糕条糯米新做韩国【诸暨特产】最新日期生产"/>
        <s v="四川发糕点心大米自发米糕传统手工 美食酸甜小泡粑 满十包邮"/>
        <s v="四川广元剑门关/苍溪南充/农家自制稻草灰米豆腐年糕/真空5根包邮"/>
        <s v="四川农家纯手工纯糯米糍粑石臼粑粑/年糕鸭儿粑黄粑竹叶糕5斤包邮"/>
        <s v="四川手工糯米年糕（小糍粑500g）细糯清香家乡味 舌尖上的中国"/>
        <s v="四川特产 糍粑 农家纯手工制作糯米粑粑 酒米粑 无糖年糕 小吃"/>
        <s v="四川特产 农家自制手工 白糯米糕 糍粑250g 纯糯米"/>
        <s v="四川特产传统美食小吃 富油泡粑 玉米叶泡耙 传统米糕 糕点美食"/>
        <s v="四川特产古蔺黄粑红糖黄粑林黄粑免费真空包装直销4个一袋"/>
        <s v="四川特产零食糯米糍粑 纯糯米手工打糕 自制年糕糯米粑 当天现做"/>
        <s v="四川特产农家纯手工糯米糍粑粑 珍珠糍粑 年糕 早点小吃 香酥软糯"/>
        <s v="四川特产农家自制纯糯米手工枕头粑叶儿粑糯米粑小吃年货年糕"/>
        <s v="四袋包邮大同江韩国风味韩式辣炒年糕条套餐 打糕辣酱套餐 辣米条"/>
        <s v="四箱包邮宁波特产正宗慈城绿藤水磨年糕3kg/10包 真空年糕又Q又滑"/>
        <s v="四小姐的崇明糕 自家蟹塘米加糯米做的崇明糕"/>
        <s v="松桂坊 蒿菜+糯米糍粑 湖南特产传统 2种口味"/>
        <s v="松桂坊 糯米糍粑 湖南传统特产 手工打糕干 年糕 糕点 4袋装"/>
        <s v="松桂坊蒿菜纯糯米糍粑 湖南农家传统土特产手工打糕 蒿粑 炒年糕"/>
        <s v="松桂坊蒿菜纯糯米糍粑 湖南农家传统土特产手工打糕 蒿粑炒年糕"/>
        <s v="松桂坊蒿菜纯糯米糍粑 湖南特产传统糕点心手工打糕蒿粑x4"/>
        <s v="松鹤年糕条600克韩国进口辣炒年糕食材 韩国松鹤牌小当家年糕条"/>
        <s v="松鹤年糕条韩国进口食品  正品600g 韩国进口正宗年糕条 好劲道超"/>
        <s v="松鹤年糕条韩国进口食品 小当家年糕条 辣炒年糕食材600g"/>
        <s v="松胜/黏豆包/450克 东北 年货 包邮正宗特产特色农家手工"/>
        <s v="松松黄粿龙泉正宗黄果浙江宁波俞家芝士手工年糕庆元米果满48包邮"/>
        <s v="苏阿姨 松糕 蒸糕 糯米点心 苏式小吃 传统糕点 速冻 特产 松花糕"/>
        <s v="苏北盐城建湖特产 自家糯米粉蒸制/方形年糕 滋味似圆子 步步升高"/>
        <s v="苏的 韩国韩餐 炒菜火锅专用年糕 正宗炒年糕条 韩式炒年糕 450g"/>
        <s v="苏的 韩国韩餐 首尔炒年糕汤多多 正宗炒年糕 年糕条 韩式炒年"/>
        <s v="苏的辣炒年糕 韩国番茄芝士炒年糕 形状可爱 正宗年糕条 韩式包邮"/>
        <s v="苏格格小资站--水磨切片水晶年糕  懒人必备"/>
        <s v="苏州特产 百年老字号 万福兴【南瓜团】 排队代购 4个/份"/>
        <s v="苏州著名特产 黄天源桂花糖年糕 真空装 1盒"/>
        <s v="苏子叶饼/苏子叶干粮/苏子叶饼/传统东北糕点/桓仁特产500g"/>
        <s v="苏子叶饼/苏子叶干粮/咱家苏子叶饼/传统东北糕点/桓仁特产"/>
        <s v="苏子叶粘耗子500克 东北特产 纯手工大黄米粘糕粘豆包 白黄两种"/>
        <s v="遂昌蔡源建辉黄米粿黄米果灰汁黄米年糕黄金糕真空无添加600g"/>
        <s v="遂昌黄米果 古法制作 农家自产  原生态产地 野小农"/>
        <s v="遂昌黄米果 年糕 正宗灰汁金竹叶村志源黄米粿传统特产 无添加"/>
        <s v="遂昌黄米粿黄米果正宗灰汁黄米年糕黄粿黄金糕真空无添加"/>
        <s v="遂昌特产 黄米果黄米粿黄年糕 传统正宗灰汁黄粿"/>
        <s v="遂昌特产 黄米果黄米粿黄年糕 传统正宗灰汁黄粿年糕无添加"/>
        <s v="遂昌特产 农家黄米粿 黄粿 黄米果 黄年糕 年货 农家乐首选 点心"/>
        <s v="遂昌特产 遂昌黄果 口感劲道 江浙沪6个包邮"/>
        <s v="遂昌特产 正宗农家黄米粿 黄粿 黄米果 年糕 江浙沪8个包邮"/>
        <s v="遂昌特产 最好质量农家黄米果黄年糕约600克"/>
        <s v="遂昌特产，黄米果，黄年糕 炒年糕 黄米粿"/>
        <s v="遂昌特产蔡源黄米粿黄米果正宗灰汁黄米年糕黄粿黄金糕真空无添加"/>
        <s v="遂昌特产蔡源建辉正宗灰汁黄米粿 黄粿黄年糕传统黄米果糕点年货"/>
        <s v="遂昌特产蔡源建辉正宗灰汁黄米粿 黄米果 黄粿 黄年糕 年糕 糕点"/>
        <s v="遂昌特产黄米粿黄年糕黄果农家制自黄米果无添加真空包装黄金年糕"/>
        <s v="遂昌特产正宗农家灰汁黄米粿 黄粿 黄米果 无添加 江浙沪5个包邮"/>
        <s v="台湾风味苏州产 祯祥萝卜糕960g 彩袋精装12片入 简单美味"/>
        <s v="台湾风味祯祥 萝卜糕 960克 12片入 彩袋精装"/>
        <s v="台湾冷冻品美食 甜不辣 扁圆形 台菜餐厅专用菜料 500G/包"/>
        <s v="台灣食品 祯祥 萝卜糕 960克 12片入 透明装"/>
        <s v="台州 红糖麻糍 糍粑 浙江台州仙居土特产农家手工 2斤装"/>
        <s v="台州临海特产  水磨晚米年糕  香软可口  现做"/>
        <s v="台州临海特产手撕年糕丝/宁波韩国年糕条/ 手掰年糕年糕片3条起拍"/>
        <s v="台州临海特产手撕年糕丝/晚米香软年糕条/ 手掰年糕年糕片3条起拍"/>
        <s v="台州特产 临海年糕 比韩国年糕还好吃 炒年糕"/>
        <s v="台州特产 温岭特产年糕 米粉糕浙江特产 水磨年糕 1斤3.2元"/>
        <s v="台州特产/年糕片/年糕丝/韩国年糕/火锅年糕 辣炒年糕真空包装"/>
        <s v="台州特产/水磨年糕片/手工切片/现做年糕片/韩国年糕片/真空包装"/>
        <s v="台州特产晚米年糕，水磨年糕，纯手工年糕，火锅年糕，可切片年糕"/>
        <s v="台州天台特产 街头水糕年糕红糖年糕 蒸着吃的年糕香甜美味"/>
        <s v="台州温岭特产  机器糕  手撕年糕   （5）根起售"/>
        <s v="台州温岭特产 手打糕 水磨糕 朝鲜手打糕 年糕年度糕手工糕约500g"/>
        <s v="台州温岭特产 温岭年糕 过年糕 晚米糕 水浸糕 350克一条"/>
        <s v="台州温岭特产 温岭年糕 过年糕 晚米糕 水浸糕500克独立真空包装"/>
        <s v="台州温岭特产 温岭嵌糕 夹糕 馅糕 年糕 早点小吃"/>
        <s v="台州正宗特产 新鲜家庭装年糕3.5元/条500g 粳米新米年糕每天生产"/>
        <s v="泰州特产兴化农家自种糯米年糕手工现做年货火锅料真空包装250g"/>
        <s v="唐人基  有心年糕 芝士南瓜味1000g 紫薯味 原味芝士韩国风味年糕"/>
        <s v="唐人基 有心年糕 芝士紫薯味1000g原味芝士紫薯味韩国风味年糕"/>
        <s v="唐人基韩国年糕条有心年糕 南瓜/紫薯 /香芋海苔/芝士年糕火锅"/>
        <s v="唐人基韩国年糕有心年糕 南瓜/紫薯 /香芋海苔/抹茶芝士年糕火锅"/>
        <s v="唐山特产 传统食品 江米年糕 白糯米切糕 无添加剂 500g 真空包装"/>
        <s v="唐山特产 传统食品黄米面年糕 黄米面切糕 无添加剂500g 真空包装"/>
        <s v="塘栖法根食品浙江老字号法根糕点法根年糕传统年糕烧菜烧汤炒螃蟹"/>
        <s v="桃心型厨世伯手打年糕心心相印形韩国料理酒店西餐厅专用年糕"/>
        <s v="淘金币特价宁波新昌嵊州特产正宗年糕磨糍土特产10斤江浙沪包邮"/>
        <s v="特 浙江台州粉干 天台特产面干 细米面 纯手工粉丝米粉农家 5斤起"/>
        <s v="特产 油炸糯米白糍粑 农家手工制作无糖年糕 原味 特价5斤包邮"/>
        <s v="特产 玉米年糕 批发真空切片年糕韩国打糕炒炸煮汤火锅400g 包邮"/>
        <s v="特产白年糕水磨纯手工 香滑软糯 真空包装现做粘糯很好吃10斤包邮"/>
        <s v="特产方便速食 面食 杂粮面制品 里坦薛家窝头 窝窝头 小窝头礼盒"/>
        <s v="特产手工黄米面年糕片现做粘糕点山西名小吃切片蒸年糕油炸糕包邮"/>
        <s v="特产手工黄米面年糕山西名小吃农家黏糕点粘糕红枣糕豆沙馅油炸糕"/>
        <s v="特产小吃舌尖中国美食低糖甜味零食点心香脆手工果子兰花根250克"/>
        <s v="特产油炸糕黄米面手工年糕山西名小吃现做农家红豆沙馅粘糕点包邮"/>
        <s v="特价 年糕条 韩国辣炒年糕 速食 炒年糕套餐 送辣酱包 买4送1啦"/>
        <s v="特价 云南特产年糕 香糯可口 蒙自年糕（500克）多种口味五块包邮"/>
        <s v="特价9.9/斤鸭儿粑叶儿耙红桥猪儿粑糯米糍粑芽菜肉馅咸味真空包装"/>
        <s v="特价白年糕粘糕打糕 浙江宁波特产慈城水磨年糕片 韩国年糕切糕"/>
        <s v="特价包邮 金时子韩国炒年糕 开袋即食55g 麻辣味 烧烤味"/>
        <s v="特价包邮两包芝士年糕+一个户户200g辣酱芝士芝心拉丝年糕"/>
        <s v="特价促销 奇香荟火锅切片年糕真空包装400g克/可炒炸煮汤涮火锅"/>
        <s v="特价促销年货春节品佳品吉祥福春年糕特色年糕送礼江浙沪2件包邮"/>
        <s v="特价促销浙江宁波嵊州新昌特产新晚米现做嵊州水磨年糕"/>
        <s v="特价付费试吃年货东北土特产苏叶干粮年糕粘耗子5个粘豆包散装"/>
        <s v="特价韩式正宗年糕条450g火锅年糕 辣炒年糕450g真空火锅 5袋包邮"/>
        <s v="特价韩式芝士年糕条500g 韩国炒年糕奶酪夹心拉丝芝心年糕"/>
        <s v="特价韩式芝士年糕条500g 韩国炒年糕奶酪夹心拉丝芝心年糕 南瓜味"/>
        <s v="特价韩式芝士年糕条500g 韩国炒年糕奶酪夹心拉丝芝心年糕 紫薯味"/>
        <s v="特价火锅年糕 韩国年糕 辣炒年糕 水晶年糕 450g 湿制制品"/>
        <s v="特价买10斤江浙沪包邮 好吃自做年糕长条圆形绵软滑韧不沾牙筋道"/>
        <s v="特价秒杀:韩国年糕条 小媳妇年糕条907g 超Q不粘牙 韩国炒年糕"/>
        <s v="特价年糕条特色每天现捣年糕优质粳米做 手工年糕 舌尖上中国美食"/>
        <s v="特价年货东北特产糯米大黄米粘豆包红豆大黄米自家纯手工制作500g"/>
        <s v="特价年货东北特产糯米江米粘豆包红豆大黄米自家纯手工制作500g"/>
        <s v="特价批发  韩国风味年糕 大连艺堂 年年糕 年糕 60克*20条 糯米团"/>
        <s v="特价天台街头年糕 特色每天现捣年糕优质粳米做 手工年糕"/>
        <s v="特价天台特产好吃自做特色年糕长条圆形绵软滑韧不沾牙筋道水糕"/>
        <s v="特价正宗大同江韩式炒年糕270g 真空辣酱炒年糕条带酱包 速食食品"/>
        <s v="特价正宗韩国手工炒年糕条小吃套餐 韩式街头美食送专用辣酱 包邮"/>
        <s v="特色糕点年糕美食年货礼品鱼形年年有鱼年糕鱼形八宝饭400g*2包邮"/>
        <s v="特色年豆包白糯米 江米 豇米 美食粘豆包 正宗东北粘豆包10斤包邮"/>
        <s v="特色中国江西赣南特产农家手工自制黄元米果糍粑年糕6省10斤包邮"/>
        <s v="特色中国新品上市江西赣南赣县田村黄元米果绍坤世家黄元米果"/>
        <s v="天津清真小吃 馅龙 自制粘食香滑软糯 开袋即食 全场满58元包邮"/>
        <s v="天津特产/切糕/年糕/红豆馅粘糕/中式打糕/粘食/真空包装"/>
        <s v="天满屋食品 韩国进口部队火锅年糕/辣炒南瓜红薯年糕多人份1000g"/>
        <s v="天满屋食品 韩国进口辣炒紫薯年糕部队火锅年糕实惠多人份1000g"/>
        <s v="天猫 正宗小苏州桂花年糕200g 金陵老字号 南京特产糕点怀旧小吃"/>
        <s v="天猫 正宗小苏州猪油年糕200g 金陵老字号 南京特产糕点怀旧小吃"/>
        <s v="天目山水磨年糕手工年糕浙江临安白年糕"/>
        <s v="天热易酸-纯正沈阳西塔打糕/裹好豆粉切成块/可炸/可蒸/500克"/>
        <s v="天台街头年糕 绵软糯滑大年糕 好吃不沾牙 筋道有咬头 家乡的味道"/>
        <s v="天台年糕 黑米年糕 现做 浙江天台特产 农家自制 台州街头 年糕条"/>
        <s v="天台年糕★年年卖爆!绵软糯滑特级大年糕 好吃不沾牙 筋道有咬头!"/>
        <s v="天台山特产 年糕 农家优质粳米做 手工年糕 味道浓郁 家乡的味道"/>
        <s v="天台山特产休闲美食—年糕 红糖年糕 香甜软糯 味道浓郁 手工年糕"/>
        <s v="天天特价 江西特产赣州黄元米果芝士炒年糕条赣南黄年米粿糍粑5斤"/>
        <s v="天仙福韩国炒年糕辣炒 年糕条 延边朝鲜族米糕打糕条送调料"/>
        <s v="天仙福韩国纯天然大米发糕当天做延边朝鲜族打糕年糕米糕三份包邮"/>
        <s v="天仙福韩国纯天然糯米多种粘糕延边朝鲜族打糕年糕三份包邮当天做"/>
        <s v="天仙福韩国米糕 四方糕 延边朝鲜族传统美食糕点年糕手工打粘糕"/>
        <s v="天仙福韩国年糕纯天然糯米手工打糕延边朝鲜族年糕3袋包邮红豆馅"/>
        <s v="天仙福韩国年糕纯天然糯米手工打糕延边朝鲜族年糕3份包邮红豆馅"/>
        <s v="天仙福韩国营养年糕延边朝鲜族打糕纯天然糯米粘糕3份包邮当天做"/>
        <s v="天仙福韩国粘卷糕 延边朝鲜族纯天然美食打糕年糕三份包邮"/>
        <s v="天仙福韩国粘卷糕 延边朝鲜族纯天然美食打糕年糕三份包邮当天做"/>
        <s v="天仙福韩国粘芝麻糕 延边朝鲜族纯天然糯米年糕 三份包邮 当天做"/>
        <s v="天仙福韩国正宗纯天然糯米手工打糕延边朝鲜族年糕3斤包邮当天做"/>
        <s v="天仙福韩国正宗绿色蒿子糯米手工打糕延边朝鲜族传统年糕 3斤包邮"/>
        <s v="天仙福延边特产散状韩国正宗糯米手工打糕朝鲜族传统年糕 3斤包邮"/>
        <s v="天仙福正宗韩国 多种粘糕 延边朝鲜族手工传统美食打糕年糕"/>
        <s v="天仙福正宗韩国 糯米营养饭 延边朝鲜族传统美食打糕年糕三份包邮"/>
        <s v="天仙福正宗韩国白色月亮饺子 延边朝鲜族传统年糕3份包邮大豆沙"/>
        <s v="天仙福正宗韩国白色月亮饺子 延边朝鲜族传统年糕3份包邮大豆沙馅"/>
        <s v="天仙福正宗韩国炒年糕辣炒 年糕条 延边朝鲜族米糕打糕条送调料"/>
        <s v="天仙福正宗韩国炒年糕辣炒年糕片米糕打糕条 延边朝鲜族美食小吃"/>
        <s v="天仙福正宗韩国炒年糕辣炒年糕片米糕延边朝鲜族美食小吃"/>
        <s v="天仙福正宗韩国炒年糕辣炒年糕条米糕打糕条500g 三袋包邮送辣酱"/>
        <s v="天仙福正宗韩国豆沙馅饺子 月亮饺子 延边朝鲜族传统年糕3份包邮"/>
        <s v="天仙福正宗韩国风味手工糯米蜜糕延边朝鲜族传统美食打糕年糕"/>
        <s v="天仙福正宗韩国韩式发糕糯米年糕延边朝鲜族传统打糕粘糕三份包邮"/>
        <s v="天仙福正宗韩国米糕 白燕糕 延边朝鲜族传统民族 年糕 手工打糕"/>
        <s v="天仙福正宗韩国米糕 彩云糕 延边朝鲜族 手工打糕 年糕 米糕蜜糕"/>
        <s v="天仙福正宗韩国米糕 彩云糕彩虹糕 延边朝鲜族年糕 发糕三份包邮"/>
        <s v="天仙福正宗韩国米糕 大豆白糕 延边朝鲜族切糕糕点 年糕手工散状"/>
        <s v="天仙福正宗韩国米糕 花糕 延边朝鲜族美食手工打糕年糕 三份包邮"/>
        <s v="天仙福正宗韩国米糕白燕糕 延边朝鲜族传统年糕 手工打糕三份包邮"/>
        <s v="天仙福正宗韩国米糕大豆黄糕延边朝鲜族传统年糕手工打糕三份包邮"/>
        <s v="天仙福正宗韩国年糕 彩色凉糕  延边朝鲜族传统美食打糕三份包邮"/>
        <s v="天仙福正宗韩国年糕 大豆白糕 延边朝鲜族传统米糕打糕 三份包邮"/>
        <s v="天仙福正宗韩国年糕 豆沙饺子月亮饺子 延边朝鲜族打糕 三份包邮"/>
        <s v="天仙福正宗韩国年糕 栗子馅小面瓜糕 延边朝鲜族美食打糕三份包邮"/>
        <s v="天仙福正宗韩国年糕 栗子馅粘糕 延边朝鲜族美食打糕三份包邮"/>
        <s v="天仙福正宗韩国糯米 蜜糕 延边朝鲜族传统美食打糕年糕 三份包邮"/>
        <s v="天仙福正宗韩国糯米年糕小豆粘白糕 延边朝鲜族手工打糕三份包邮"/>
        <s v="天仙福正宗韩国手工豆沙馅花糕 延边朝鲜族传统美食打糕年糕"/>
        <s v="天仙福正宗韩国手工糯米 黑米糕 延边朝鲜族年糕打糕年糕三份包邮"/>
        <s v="天仙福正宗韩国粘蒿糕  延边朝鲜族美食糯米发糕打糕年糕三份包邮"/>
        <s v="天仙福正宗韩国粘圆凉糕延边朝鲜族传统美食糯米打糕年糕三份包邮"/>
        <s v="田村黄元米果江西赣南特产黄年粿糍粑韩国年糕条农家自制50斤起批"/>
        <s v="同里特产 猪油年糕（玫瑰/桂花）450克左右 江浙沪4块包邮"/>
        <s v="桐城特产 农家自制 纯手工黑芝麻馅糯米粑粑 糯米糍粑 10个起定"/>
        <s v="桐庐特产白年糕农家自制大路年糕艾青番薯年糕切片年糕年糕条"/>
        <s v="桐庐特产农家自制艾草年糕纯天然绿色无添加"/>
        <s v="桐庐特产农家自制纯糯米手工糍粑麻糍纯糯米年糕传统小吃"/>
        <s v="团子包邮 繁昌特产毛团子 六安特产芜湖特产 糯米粑粑9块9包邮"/>
        <s v="脱皮芝麻糖,29一斤"/>
        <s v="脱水年糕片 水磨 手工年糕 干[浙江宁波慈城特产]"/>
        <s v="外婆家猪肉夹糕温岭夹糕嵌糕营养早餐美食浙江台州特产江南特产"/>
        <s v="丸滋 腊味萝卜糕 10片装/包 50g/片 500g 供五星级酒店 传统点心"/>
        <s v="皖南特产特色美食年糕"/>
        <s v="万嘉隆 芝士年糕 500g 韩国火锅夹心年糕 可拉丝芝士年糕"/>
        <s v="王升大 白糍粑 宁波块 顶级手工糯米块 纯天然手打年糕 传统特产"/>
        <s v="旺奇龙水磨年糕400g 火锅年糕 年糕条 炒年糕材料 武汉满百包邮"/>
        <s v="微波炉简易制作 韩国炒年糕辣酱套餐 美食小吃正宗炒年糕条 250gY"/>
        <s v="微辣炒年糕套餐正宗炒年糕条韩式炒年糕 打糕2件包邮"/>
        <s v="微辣炒年糕套餐正宗炒年糕条韩式炒年糕 双人份500g送酱料2件包邮"/>
        <s v="潍坊特产红枣大黄米年糕发糕500克左右片香滑软糯粘香真空包装"/>
        <s v="未加工年糕干 脱水年糕片 纯手工诸暨年糕"/>
        <s v="温岭特产机器手工糯米麻糍农家糯年糕细糯糍粑500克真空包装"/>
        <s v="温岭小吃木牢牢】特别推荐温岭年糕机打糕过年糕水浸糕蒸炒汤皆可"/>
        <s v="温州苍南特产马站年糕昌盛年糕真空包装礼盒装10包装"/>
        <s v="温州黄年糕　平阳顺溪特产　黄年糕 农家传统年糕江浙沪10条包邮"/>
        <s v="温州家乡的味道　温州特产 乐清庆丰水磨年糕"/>
        <s v="温州家乡的味道　温州特产　每天现作年糕  保质期5天 供江浙沪"/>
        <s v="温州年糕 新鲜年糕条切丝 切条 雁荡山农家手工 煮/炒 真空包装"/>
        <s v="温州年糕马站年糕柯师傅年糕苍南特产"/>
        <s v="温州农家特产舌尖上的苍南 正宗马站年糕 吃排场年货必备特惠"/>
        <s v="温州农家特产舌尖上的苍南正宗马站年糕 黄年糕3条包邮"/>
        <s v="温州平阳土特产顺溪栀子木农家自制黄年糕 黄粿(真空包装)糕点"/>
        <s v="温州泰顺苍南特产水磨年糕白年糕水蒸糕过年必吃火锅年糕条特价中"/>
        <s v="温州泰顺特产 年糕 白年糕 农家大米制作 健康食品 不含防腐剂"/>
        <s v="温州泰顺特产 泰顺棉菜年糕  明曲莫嘻 清明时节年糕 两条起拍"/>
        <s v="温州特产 苍南年糕 手工年糕 家乡的味道 江浙沪6元邮费不限重"/>
        <s v="温州特产 米糕 年糕 新鲜 红枣年糕 松糕 青糕 真空包装 蒸糕"/>
        <s v="温州特产 年糕 手工年糕 家乡的味道 水磨年糕冲钻疯狂秒杀 特价"/>
        <s v="温州特产舌尖上的苍南正宗马站年糕黄年糕9元一条一斤半 排场年货"/>
        <s v="温州特产松糕 青糕 年糕糯米糕 红糖/白糖 农家手工 夏季不发货"/>
        <s v="温州特色小吃 顺溪特产黄年糕 农家年糕 真空10条江浙沪皖包邮"/>
        <s v="温州土特产黄年糕平阳顺溪吴垟黄米粿碱性食品不添加防腐剂色素"/>
        <s v="温州雁荡特产大荆手工年糕晚米香年糕水磨年糕500g江浙沪十斤包邮"/>
        <s v="文山特产香米饵块、文山粑粑、满一百斤省内包邮"/>
        <s v="我故乡/打糕/红豆松糕驴打滚年糕/500g/50元包邮招微店商"/>
        <s v="无添加低脂肪/圃美多Pulmuone韩国进口香辣汤年糕 423g/2人份"/>
        <s v="无锡传统工艺点心纯手工条糕亲亲美食桂花赤豆花式糖年糕2只 特价"/>
        <s v="无锡传统特产糕点 正宗穆桂英美食 特色糕团 五彩大方糕混合4只"/>
        <s v="无锡特产 纯手工年糕  软糯香甜 多种口味 东方卫视推荐年糕"/>
        <s v="无锡特产美食点心 正宗穆桂英 纯手工特色糕团 花式松糕 混合6只"/>
        <s v="五彩年糕宁波特产美食大榭太平手工30年老作坊品质绝佳胜慈城俞家"/>
        <s v="五斤包邮湖北特色小吃农家手工自制糍粑纯糯米白糍粑湖北赤壁特产"/>
        <s v="武乡特产枣糕手工年糕糯米糕打糕大黄米年糕小米糕有机切糕粘糕"/>
        <s v="禧运年 火锅年糕 400g  真空包装 水磨年糕 筋道可口 火锅必备"/>
        <s v="禧运年 绿豆年糕 400g 真空包装 筋道可口 火锅必备"/>
        <s v="禧运年 南瓜年糕 400g  真空包装 筋道可口 火锅必备"/>
        <s v="禧运年 切片年糕 400g 真空包装 水磨年糕 筋道可口 火锅必备"/>
        <s v="禧运年 燕麦年糕 400g 真空包装 筋道可口 火锅必备"/>
        <s v="禧运年 玉米年糕 400g 真空包装 筋斗可口 火锅必备"/>
        <s v="禧运年 紫薯年糕 400g 真空包装 筋道可口 火锅必备"/>
        <s v="禧运年红豆年糕 400g  真空包装 筋道可口 火锅必备"/>
        <s v="禧运年切片年糕，南瓜年糕，甜年糕火锅年糕炒年糕特价批发"/>
        <s v="禧运年切片年糕400g真空包装水磨年糕四种口味可混搭江浙沪皖包邮"/>
        <s v="仙居米浆糕/横溪软糕/米浆糕/千层糕/仙居特产"/>
        <s v="仙居年糕/台州特产/手工年糕农家食物/真空包装/现做"/>
        <s v="仙居糯米麻糍/糍粑/浙江台州土特产/软香年糕/手工麻糍"/>
        <s v="仙居特产/年糕/水晶糕/农家年货/粳米年糕"/>
        <s v="仙居特产/仙居年糕/水晶糕/农家年货/手撕年糕/粳米年糕"/>
        <s v="鲜e点 韩式芝士年糕南瓜味250g 韩国火锅食材夹心年糕包心"/>
        <s v="鲜e点 韩式芝士年糕紫薯味250g 火锅食材奶酪夹心年糕"/>
        <s v="鲜e点 冷冻芝士年糕原味250g 火锅食材韩国风味 夹心奶酪年糕"/>
        <s v="鲜贵州兴义特产兴仁豆沙粑(外皮有糯米小米玉米鲜米味豆沙馅/10个"/>
        <s v="现包现卖自己家包的正宗东北粘豆包 大黄米 纯手工东北特产黏豆包"/>
        <s v="现货 韩国松鹤牌长生果型年糕豆花生形状500g小当家年糕豆"/>
        <s v="现货 韩国鱼糕韩国鱼饼辣炒年糕必备甜不辣海地村海鲜饼400克"/>
        <s v="现货 满3包邮 韩式风味年糕500克 火锅夹心年糕可拉丝的芝士年糕"/>
        <s v="现货~ 韩国进口 原味芝士年糕+南瓜年糕 500克 散装 分装冷冻年糕"/>
        <s v="现货~ 韩国进口 紫薯年糕+南瓜年糕 500克 散装 分装  冷冻年糕"/>
        <s v="现货~ 韩国进口芝士年糕 500克  分装 散装   可以拉丝的冷冻年糕"/>
        <s v="现货~韩国炒年糕 韩国进口松鹤牌售炒年糕条600克 进口炒年糕"/>
        <s v="现货~韩国进口 饭店供可以拉丝的芝士夹心年糕1000克 年糕火锅"/>
        <s v="现货~韩国进口 饭店专供芝士紫薯年糕1000克 夹心年糕"/>
        <s v="现货~韩国进口 心形星星花朵综合年糕500克很糯很Q喔超可爱"/>
        <s v="现货~韩国进口人气综合年糕 可爱心形星星年糕 500克 火爆新品"/>
        <s v="现货包邮 韩国原装进口芝士年糕 奶酪夹心年糕 饭店专供1kg"/>
        <s v="现货包邮 韩国原装进口芝士年糕 南瓜味芝士火锅上海饭店专供1kg"/>
        <s v="现货发售 山东年糕 黍子米年糕 沂蒙老区特产 年糕年货 250g"/>
        <s v="现货温州特产雁荡山大荆正宗纯手工年糕晚米香米年糕水磨年糕880g"/>
        <s v="现卖现做!山东胶东特产/烟台大黄米糕/年糕/软糯好吃/煎炸蒸糕"/>
        <s v="现蒸现发 山西特产 闻喜卫嫂全家福手工馒头350g*8 花馍 馍馍包邮"/>
        <s v="现做  2014年糕  浙江台州特产 软香晚米年糕 手工年糕 手撕年糕"/>
        <s v="现做 水磨手工白年糕 粳米年糕条脆皮年糕 水磨纯手工 真空包装"/>
        <s v="现做红枣大黄米年糕（发糕、手工馒头、馍馍）1斤装 真空包装"/>
        <s v="现做现卖白年糕水磨纯手香滑软糯 真空包装 舌尖上的宁波特产包邮"/>
        <s v="现做现卖正宗诸暨年糕(原味,玉米,红薯)不含防腐剂添加剂5斤起拍"/>
        <s v="限量 提供  新娘子细长年糕条+辣炒年糕酱 买一送一 全国包邮"/>
        <s v="乡下姥火锅年糕条  片真空包装400g克/可炒炸煮汤涮火锅"/>
        <s v="乡下姥火锅年糕真空包装400g克可炒炸煮汤涮火锅量大从优五袋包邮"/>
        <s v="香葱【虾腊年糕】宁波特产正宗虾蜡年糕传统水磨年糕胜慈城俞家"/>
        <s v="香葱年糕 / 俞家年糕 / 浙江宁波特产 煎一下更好吃"/>
        <s v="香葱年糕/宁波特产水磨年糕/健脾开胃/真空包装/每天现做现发"/>
        <s v="香葱年糕宁波特产美食大榭太平手工30年老作坊品质绝佳胜慈城俞家"/>
        <s v="香米切片年糕 400克 炒年糕 美味火锅年糕条 年糕切片汤年糕"/>
        <s v="香糯坊糖煎年糕 原味小吃糕点油炸煎年糕片糯米糍粑 特价3袋包邮"/>
        <s v="湘村美食小吃糯米糍粑水磨年糕粑粑原味糯米团子新鲜现做5件包邮"/>
        <s v="湘西苗家蒿菜纯糯米糍粑湖南特产传统糕点心零食手工打糕美食小吃"/>
        <s v="湘西农家手工自制糯米粑粑~年粑粑 年糕糯米糍粑500g 大学生创业"/>
        <s v="湘西农家手工自制桐叶粑艾蒿菜粑 带馅的糯米年糕米糕 鲜糯香/5个"/>
        <s v="湘西山里丸子家纯手工糍粑 全糯米"/>
        <s v="湘西特产 糯米糍粑粑 玉米糍粑 蒿粱糍粑 小米糍粑 蒿子糍粑 年糕"/>
        <s v="湘西特产年糕 糯米糍粑传统纯手工打糕 无糖美食"/>
        <s v="湘西田野~寨里土家乡亲打年粑粑  纯糯米手工糍粑500g 赛韩国年糕"/>
        <s v="湘西溆浦特色小吃手工米豆腐 凉粉米糕点 孕妇美食带特制调料包邮"/>
        <s v="湘西一品堂辰溪纯手工糯米年糍粑 葛根粑粑"/>
        <s v="湘西永顺特产蒿子粑粑 农家手工细磨野蒿糯米带馅糍粑 4个/包"/>
        <s v="湘缘丨湖南 农家自制酿豆腐 油豆腐酿肉 豆泡十八酿地方特色食品"/>
        <s v="祥容 火锅年糕条 韩国炒年糕 辣炒年糕专用450克 【常温保180天】"/>
        <s v="祥容 火锅年糕条 手指年糕 韩国炒年糕 辣炒年糕专用450克"/>
        <s v="祥容 特色火锅年糕 韩国辣炒年糕 正宗火锅年糕条专用450克"/>
        <s v="祥容韩式火锅年糕条2.5kg 手指年糕 韩国辣炒年糕 真空包装 批发"/>
        <s v="祥容火锅年糕 韩式年糕条 韩国炒年糕 辣炒年糕 真空包装450g批发"/>
        <s v="祥容火锅年糕 韩式年糕条 韩国辣炒年糕 整箱450g*20袋江浙沪包邮"/>
        <s v="祥容火锅年糕 韩式年糕条 韩国辣炒年糕 整箱450g*30袋江浙沪包邮"/>
        <s v="祥容火锅年糕条 韩式年糕条 韩国辣炒年糕450gX8袋 真空包装 批发"/>
        <s v="祥容水晶年糕 火锅年糕条 切条年糕 韩式炒年糕 真空装450克"/>
        <s v="飨土浙江临海特产 水磨年糕 传统手工制作纯粳米年糕"/>
        <s v="向阳坊蜂蜜黑芝麻年糕 福建特产台式五福年糕 软糯香甜70g"/>
        <s v="向阳坊蜂蜜香橙年糕 福建特产台式五福年糕 软糯香甜70g"/>
        <s v="向阳坊焦糖桂圆年糕 福建特产台式五福年糕 软糯香甜70g"/>
        <s v="小夫妻特产 老舒家水磨手工白年糕 粳米年糕条 天然无添加500g"/>
        <s v="小号300g10个左右/纯手工糯米块 糍粑水磨糯米白年糕类宁波特产"/>
        <s v="小唐特产 丽水遂昌黄米粿 有机健康 农家手工制作 黄金年糕"/>
        <s v="小媳妇 韩国风味年糕打糕条辣炒年糕必备 新娘子年糕条907克"/>
        <s v="小粘饼 粘豆包 粘火勺年糕 粘火烧 现烙现卖桓仁特产500g"/>
        <s v="新产品 韩国进口地瓜夹心年糕 年糕火锅 炒年糕 紫薯年糕 批发"/>
        <s v="新昌嵊州年糕可做韩国辣炒年糕晚米年糕火锅江浙沪皖10斤包邮"/>
        <s v="新昌嵊州特产年糕干年糕胖条磨糍胖休闲零食小吃零食物语非油炸"/>
        <s v="新昌特产 雨露食品 炒年糕胖年糕干 芝麻年糕胖150克 零食小吃"/>
        <s v="新昌特产炒熟芝麻年糕条年糕胖年糕干水糕胖零食品磨糍胖炒制货"/>
        <s v="新春特价-东北特产-粘豆包"/>
        <s v="新到~韩国产 常温年糕条 辣炒年糕条 600克 无防腐剂 3人份劲道"/>
        <s v="新到~韩国直送 年糕条600g 常温年糕 韩国货不是国产哦 劲道"/>
        <s v="新韩国进口南瓜夹心年糕 年糕火锅1kg 夹心米条 批发"/>
        <s v="新货贵州特产年糕450g陈泳坤饵块粑贵州省名牌食品特惠酬宾满包邮"/>
        <s v="新货贵州特产年糕恒绿粮油饵块粑500g马岭河大峡谷饵块粑满包邮"/>
        <s v="新货上市/宁波特产/塔牌慈城水磨年糕/300g真空袋装/舌尖上的中国"/>
        <s v="新货上市/宁波特产/塔牌慈城水磨年糕/3kg小礼盒装/舌尖上的中国"/>
        <s v="新货上市/宁波特产/塔牌慈城水磨年糕/6kg大礼盒装/舌尖上的中国"/>
        <s v="新货上市/宁波特产/塔牌慈城水磨切片年糕/真空包装/舌尖上的中国"/>
        <s v="新货手工年糕 田村黄元米果 糍粑 农家自制黄年糕 韩国年糕条5斤"/>
        <s v="新娘子韩式炒年糕套餐 年糕条500g+年糕酱150g"/>
        <s v="新品 韩国进口 芝士年糕 火锅 韩国料理 250克袋装 【满额包邮】"/>
        <s v="新品 韩国进口 紫薯芝士年糕 火锅 韩国料理 250克袋装"/>
        <s v="新品 韩国进口膨化食品 九日牌炒年糕条110g  20袋/箱"/>
        <s v="新品 韩国辣炒年糕 新娘子韩式年糕条907克 年糕棒 嚼劲十足"/>
        <s v="新品 正宗韩国进口食品 宗家府 泡菜味辣炒年糕500g 年糕条带酱包"/>
        <s v="新品！韩国进口年糕 名家年糕条500g"/>
        <s v="新品！韩国进口年糕片  名家年糕片  500g"/>
        <s v="新品！韩国进口年糕片 名家年糕片 500g"/>
        <s v="新品/5袋包邮/宁波特产/甬上老杨炒年糕干/芝麻糬胖片/100g袋装"/>
        <s v="新品/5袋包邮/宁波特产/甬上老杨炒年糕条/芝麻糬胖干片/100g袋装"/>
        <s v="新品赣县田村绍坤早餐黄元米果252g赣南传统特产年糕全网最实惠"/>
        <s v="新品贵州特产年糕兴义特产恒绿粮油500g马岭河大峡谷饵块粑满包邮"/>
        <s v="新品零食推荐金时子即食韩国炒年糕条55g麻辣/烧烤2味可选内5条入"/>
        <s v="新品秒杀 特产年糕条 大同江炒年糕 韩国风味炒年糕打糕 270g特价"/>
        <s v="新品南瓜芝士年糕 500克南瓜味芝士年糕 菜市场沃鲜汇生鲜超市"/>
        <s v="新品宁波特产正宗虾蜡水磨手工糖年糕火锅年糕条批发真空包装包邮"/>
        <s v="新品上架 三珍斋 特产小吃450g年糕 真空包装水麿切片年糕"/>
        <s v="新品上市春节年货粤港澳风味甜年糕金元宝450g丰伟卖钱"/>
        <s v="新品手工现炒黑芝麻年糕干 长条年糕片 香脆零食点心原味浙江特产"/>
        <s v="新品推荐 正宗韩式风味 芝士年糕 芝士夹心年糕 年糕 南瓜味500g"/>
        <s v="新品推荐 正宗韩式风味 芝士年糕 芝士夹心年糕 年糕 紫薯味500g"/>
        <s v="新品推荐 正宗韩式风味 芝士年糕芝士 夹心年糕 芝士年糕原味500g"/>
        <s v="新品限量促销松鹤食品包装韩国进口食品松鹤牌迷你炒年糕条600g"/>
        <s v="新品粘豆包大黄米粘豆包农家风味 东北特产 无糖食品"/>
        <s v="新品浙江天台特产农家自制火锅手工水磨台州街头街四红糖年糕条"/>
        <s v="新日期 艺堂 糯米团糯米糍麻薯韩国零食60g装 韩国年糕"/>
        <s v="新鲜到货~正品！韩国进口芝士年糕 紫薯+原味 冷冻年糕 分装500g"/>
        <s v="新鲜赣南于都宁都特产黄年米果正宗黄年米果美味纯手工大自然产物"/>
        <s v="新鲜赣南于都宁都特产黄年米果正宗黄年米果美味芝士炒年糕纯手工"/>
        <s v="新鲜年糕江西上饶特产弋阳年糕三清山特产真空包装500g"/>
        <s v="新鲜庆元黄粿/黄米粿/黄年糕/土特产糕点/6根批发4.3还江浙沪包邮"/>
        <s v="新鲜上市 宁波糯米块  糍粑 真空包装"/>
        <s v="新鲜现切手工年糕片/水磨年糕片 正宗宁波年糕 江浙沪5斤包邮"/>
        <s v="新鲜现做年糕条 炒年糕原材料 手工新鲜 年糕条500g"/>
        <s v="新鲜野生蒿菜糍粑 清明果传统糕点心零食 湘西溆浦农家小吃满包邮"/>
        <s v="新鲜煮饵块 蒙自香米饵块粑 真空包装 现做现包装500克"/>
        <s v="新县方糕 福建莆田特产 纯手工 传统糕点 甜点 糕饼 美食小吃 2元"/>
        <s v="信阳特产 信阳土特产 光山糍粑 红豆沙馅糍粑饼子 农家手工精致制"/>
        <s v="信阳特产糍粑 农家手工纯糯米糍粑传统糕点年货必备5斤装特价包邮"/>
        <s v="信阳特产农家糯米糍粑手工糍粑罗山糍粑传统糕点年糕5斤包邮"/>
        <s v="星尚人气美食推荐 上海特色小吃 糯勿糯传统咸味葱花年糕500克"/>
        <s v="兴义安龙粳稻晚米饵块粑布依情 耳块粑475g袋装贵州特产贵州年糕"/>
        <s v="杏花楼 桂花糖年糕 中华老字号 宁波年糕 传统糯米制年糕干年糕片"/>
        <s v="杏花楼集团 沈大成食品 火锅年糕 400g 水磨年糕"/>
        <s v="杏花楼集团 沈大成食品 手工年糕（片） 500g 糯米糕 面食"/>
        <s v="徐州特产 芝麻云片糕 中华老字号传统糕点 糯米雪片250克/袋"/>
        <s v="旭祥水磨年糕火锅麻辣烫专用300g海底捞火锅底料小肥羊 东北特产"/>
        <s v="宣城馆宣城特产手工制作农家无糖年糕纯香糯米糍粑 5份 多省包邮"/>
        <s v="宣城馆宣城特产手工制作农家无糖年糕纯香糯米糍粑5份多省包邮"/>
        <s v="雪白原味芝士年糕 奶酪年糕 包芯年糕 韩国年糕 炒年糕 20个250g"/>
        <s v="雪罗里 地道韩国口味辣炒年糕 韩国正宗韩式炒年糕 米条400g"/>
        <s v="雪罗里韩国年糕条韩国炒年糕速食辣白菜年糕*1年糕酱*1辣白菜*3袋"/>
        <s v="寻味浙江正宗嵊州年糕麻糍健康美味新米手工代主食"/>
        <s v="亚达黄粿 福建年糕 美味火锅搭档"/>
        <s v="亚沟粘豆包 笨磨坊东北手工黄米黏豆包年糕 黑龙江特产 6件包邮"/>
        <s v="亚沟粘豆包 笨磨坊东北手工糯米黏豆包年糕 黑龙江特产 6件包邮"/>
        <s v="延安年糕陕西陕北年糕片五谷杂粮软糜小米油糕切糕3斤包邮"/>
        <s v="延边朝鲜族 韩国传统手工自制-韩国打糕-桂皮糕 桂皮饺子"/>
        <s v="延边朝鲜族纯手工年糕 韩国风味韩式打糕红豆松糕500g 散状整豆！"/>
        <s v="延边朝鲜族打糕 今时子冰打糕 糯米糕 打糕 糯米糍韩国风味食品"/>
        <s v="延边朝鲜族打糕条 炒年糕 韩国延边口味 延边延吉特产 500g"/>
        <s v="延边朝鲜族大米饼 发酵米饼 传统美食甜酸口散装500克真空6件包邮"/>
        <s v="延边朝鲜族民俗食品彩云糕散装一斤"/>
        <s v="延边朝鲜族手工白色糯米打糕 月牙糕 红豆沙打糕饺子 月亮 年糕"/>
        <s v="延边朝鲜族特产 年糕 打糕 艾蒿营养盒糕"/>
        <s v="延边朝鲜族特产 年糕条500g 2份送米糕酱"/>
        <s v="延边朝鲜族特产 正宗辣炒年糕条 韩式打糕条 送辣酱 无任何添加剂"/>
        <s v="延边朝鲜族特产辣炒年糕条酱专用酱韩式米糕条配料酱打糕条酱特价"/>
        <s v="延边朝鲜族特产手工打糕纯糯米制作韩食传统年糕米糕送黄豆粉特价"/>
        <s v="延边朝鲜族特色 风味小吃 整枝辣炒年糕条 糯米条"/>
        <s v="延边朝鲜族特色风味小吃 豆面打糕散粧味道超好入口劲道十足250g"/>
        <s v="延边朝鲜族特色小吃 韩国炒年用年糕条特等糯米条纯手工制作500g"/>
        <s v="延边朝鲜族特色小吃正宗韩国年糕条打糕条米糕条10元邮费"/>
        <s v="延边朝鲜族小饺子 月亮饺子 豆馅饺子 打糕饺子 小饺子"/>
        <s v="延边打糕 年糕"/>
        <s v="延边打糕 手工 最正宗朝鲜族打糕 纯糯米 每天新加工 送黄豆粉"/>
        <s v="延边商城 朝鲜族特产 正宗传统打糕 韩国打糕年糕粘/赠送黄豆粉"/>
        <s v="延边商城 韩式东北特产朝鲜族打糕点心年糕蘸料 传统黄豆粉50g"/>
        <s v="延边商城 皇冠秒杀 韩国辣炒年糕条250g 韩式打糕条原料 1人份"/>
        <s v="延边特产 朝鲜族打糕 彩云糕 散状 年糕 韩国风味 超级好吃"/>
        <s v="延边特产 朝鲜族打糕 大黄米粘糕 黄米面年糕 南瓜面年糕 超好吃"/>
        <s v="延边特产 朝鲜族打糕 散状 年糕 韩国风味 最正宗 延边民俗风味"/>
        <s v="延边特产 年糕条 韩国辣炒年糕条 打糕条 专用年糕条 每天新加工"/>
        <s v="延边特产朝鲜族传统美食 韩国韩式打糕年糕盒糕 四色凉糕两份包邮"/>
        <s v="延边特产朝鲜族传统美食 韩国韩式打糕营养盒糕 四色凉糕两份包邮"/>
        <s v="延边特产朝鲜族打糕 糯米年糕大米饼 发糕 小粘饼500g 全店58包邮"/>
        <s v="延边特产朝鲜族散状 红豆糕 红豆糯米糕 手工松糕年糕 全店58包邮"/>
        <s v="延边特产韩国年糕 正宗朝鲜族打糕条 米糕条 炒打糕条500克"/>
        <s v="延边特产韩式料理打糕 辣炒年糕家庭装套装"/>
        <s v="延边特产零食打糕条点心辣炒打糕条韩式炒年糕赠送料"/>
        <s v="延边特产美食 月亮饺子 粘蒿饺子 打糕饺子 韩国特色小吃延边打糕"/>
        <s v="延边特产美食 粘蒿糕 打糕 韩国特色小吃 朝鲜族打糕 延边打糕"/>
        <s v="延边特产香糯米血肠 正宗韩国米肠 朝鲜族手工米肠500克散装真空"/>
        <s v="延边特产延吉西市场正宗朝族打糕粘米糕韩食年糕送黄豆粉满35包邮"/>
        <s v="延边特产正宗朝鲜族打糕条 打糕片炒年糕 年糕片 500g送100g酱"/>
        <s v="延边特色朝鲜族风味小吃汤类专用年糕片纯糯米片韩国酱汤可用500G"/>
        <s v="延边特色小吃/批发/韩式辣炒年糕/打糕/打糕条/500g/50元包邮"/>
        <s v="延边天仙福 韩国韩式 年糕条 打糕片 打糕条片"/>
        <s v="延边小吃 打糕饺子 月亮饼子 朝鲜族打糕 韩国打糕 每天新加工"/>
        <s v="延边小吃 平发糕 大米饼 朝鲜族打糕 韩国打糕 年糕片 每天新加工"/>
        <s v="延边正宗朝鲜族糯米年糕条 筋道十足 辣炒年糕条 口感超正"/>
        <s v="延边正宗炒年糕片 400g"/>
        <s v="盐城年糕 瓢城朱家年糕 玉米糕 黏棒头糕 方糕 苏北方块糕 5斤"/>
        <s v="盐城特产 纯玉米年糕 方块糕、民间传统手工30年历史 方年糕 方糕"/>
        <s v="盐城特产方块年糕盐城特产方块手工年糕自制无添加方块年糕"/>
        <s v="盐城特产方块年糕盐城特产玉米手工年糕自制无添加玉米年糕"/>
        <s v="剡品百味 美味高粱年糕 粗粮年糕 嵊州特产磨糍 年糕条"/>
        <s v="剡品百味 宁波嵊州年糕荞麦磨糍 切条年糕 粗粮年糕"/>
        <s v="剡品百味 嵊州特产年糕 麻糍 晚粳米年糕 黑米年糕 混合装"/>
        <s v="剡品百味 嵊州特色特产年糕 年糕条 黑米年糕 健康美食"/>
        <s v="杨氏年糕 农家手工正宗诸暨年糕 白年糕 年糕水磨年糕"/>
        <s v="叶氏大黄米红芸豆馅粘豆包 东北特产绿色食品 手工劲道好吃3.22kg"/>
        <s v="一包包邮辣炒年糕韩国芝士芝心拉丝年糕500g火锅年糕中韩超市"/>
        <s v="一袋包邮 清净园 宗家府炒年糕 年糕条 宗家府年糕 韩国年糕"/>
        <s v="一袋包邮韩国料理韩式年糕条批发炒年糕2.5公斤粘糕米条手指年糕"/>
        <s v="一级原装正品  韩式年糕条 真空包装净含量907克 好吃很Q~"/>
        <s v="一斤价正宗平远梅畲黄粄 客家特产手工黄元米果 黄板火锅传统小吃"/>
        <s v="一康 韩国年糕 南瓜芝士年糕  韩国炒年糕拉丝芝心年糕条 500g"/>
        <s v="一康 韩国年糕 紫薯芝士年糕  韩国炒年糕拉丝芝心年糕条 500g"/>
        <s v="一康 韩国芝士年糕条 豆捞火锅食材芝心奶酪Q软芝香 原味 500g/袋"/>
        <s v="一康 韩式年糕 450g"/>
        <s v="一康 芝士年糕 南瓜味 500g 芝士夹心年糕 选用法国进口芝士"/>
        <s v="一康 芝士年糕 紫薯味 500g 韩式炒年糕 年糕条 年糕Q软 芝士浓郁"/>
        <s v="一康厂家直销正宗韩式年糕条1000g专供韩国料理店韩式年糕批发"/>
        <s v="一康韩国芝士年糕条 豆捞火锅食材芝心奶酪Q软芝香 南瓜味500g/袋"/>
        <s v="一康食品 韩国年糕 原味芝士年糕 韩国炒年糕拉丝芝心年糕条 500g"/>
        <s v="一康芝士年糕 奶酪年糕 韩国年糕 500g 2袋包邮全国 拍下客服改价"/>
        <s v="一休 日本进口年糕400g 烧烤年糕 日式年糕 碳烤年糕 日本年糕块"/>
        <s v="一只鼎  切片年糕/切条味超韩国炒年糕 江浙沪皖满百包邮上海特色"/>
        <s v="一只鼎 切片年糕454g/味超韩国炒年糕"/>
        <s v="一组包邮 五种口味 海宁特产海宁手工糯米年糕 黑米年糕桂花年糕"/>
        <s v="壹人壹 糯米糍粑 200g 湖南传统特产 粑粑 年糕"/>
        <s v="壹人壹 糯米糍粑 200GX5包 湖南土特产 手工打糕 年糕 组合"/>
        <s v="壹人壹蒿子粑粑 湖南传统土特产手工纯糯米打糕 糍粑 炒年糕200g"/>
        <s v="壹人壹蒿子粑粑湖南传统土特产手工纯糯米打糕 糍粑 炒年糕组合"/>
        <s v="弋阳年糕 江西特产弋阳大禾米年糕 免费切片 5斤装 真空包装 包邮"/>
        <s v="溢满香白年糕舌尖上的中国美食浙江宁波特产胜慈城切糕条又糯又香"/>
        <s v="溢满香脱水年糕片 上海特产 孕妇食品4斤江浙沪包邮水磨手工年糕"/>
        <s v="印象漓江农家粉利 水浸粑大米水磨年糕传统糕点炒年糕真空包装白"/>
        <s v="印象漓江农家手工红糖年糕黄粑糯米糍粑船上糕点黄糕粑水磨年糕甜"/>
        <s v="印子粑米饺清明米粑 香樟木压饺子皮工具饺子器米饺板饺子合口器"/>
        <s v="永安小吃 果条筒 粿条 叉叉果1500克(6盒) 冷藏箱装/顺丰快递"/>
        <s v="油糕 陕北 年糕 炸糕枣糕舌尖上的中国 4斤 包邮"/>
        <s v="油糕 陕北 年糕 炸糕枣糕舌尖上的中国 绥德 绥德二后生"/>
        <s v="有机食品 绿辰粘豆包 黏豆包 东北哈尔滨特产 280g 舌尖美味"/>
        <s v="鱼翅黄金糕 东南亚风味 广式早茶 速冻甜品 椰奶口味 需要煎 蒸"/>
        <s v="俞家 / 白糍粑 / 宁波块 / 顶级手工 糯米年糕/舌尖上的中国2美食"/>
        <s v="俞家 / 彩虹礼盒 / 年糕礼盒 / 舌尖上的中国 美食"/>
        <s v="俞家 / 枸杞年糕 / 上等青海枸杞 / 原果制作"/>
        <s v="俞家 / 黑糖年糕 / 红糖年糕 / 最好的糖+最好的年糕"/>
        <s v="俞家 / 六六大顺 / 年糕礼盒 / 全世界最好吃的水磨年糕"/>
        <s v="俞家 / 南瓜年糕 / 补中益气 柔糯营养 / 舌尖上的中国美食"/>
        <s v="俞家 / 脱水年糕片 / 浙江宁波特产  孕妇食品 / 4斤江浙沪包邮"/>
        <s v="俞家 / 中华年糕条 / 是韩国年糕的妈妈 / 辣炒年糕中华传统美食"/>
        <s v="俞家 / 紫薯年糕 / 抗衰老补气血 / 孕妇养身 / 舌尖上的中国"/>
        <s v="俞家 /番薯年糕/温补滋 红糖年糕自家地瓜给孕妇 / 舌尖中国美食"/>
        <s v="俞家年糕 / 彩虹年糕 /白绿黄紫/ 纯天然植物 / 稻香村 南食召"/>
        <s v="渝东南*苗家食品 糍粑 糯米糍粑 香糯糍粑80-85克/个"/>
        <s v="渝小二重庆特产 农家自制纯天然糯米手工万州粑粑糕点糍粑500g"/>
        <s v="雨润 400克火锅年糕 条状年糕 宁波风味,不可油炸。"/>
        <s v="玉环新青年 台州姑婆年糕手工土制 无色素无添加 淡盐白年糕包邮"/>
        <s v="预定韩国进口紫薯年糕 德安爱牌紫薯夹心年糕1000g 冷冻紫薯年糕"/>
        <s v="预售 韩国进口大林蟹肉棒180克 蟹足棒 大人宝宝爱吃  开袋即食"/>
        <s v="预售 黄元米果 年糕 糍粑 江西赣南客家特产 农家自制1000g"/>
        <s v="预售 舌尖上的中国 赣南特产 传统手工黄元米果年糕糍粑 限量供应"/>
        <s v="御之味热销 正宗韩国年糕条 韩国炒年糕专用原料韩式辣炒年糕400g"/>
        <s v="原产地发货 安徽特产 安庆名产 清真柏兆记 桂花条年糕 散称400克"/>
        <s v="原生老种子粳米制作的年糕,5斤,无任何化学添加"/>
        <s v="原味【散装3条】预售1月25日发货独家好材料定制宁波虾蜡虾腊年糕"/>
        <s v="原味白糕东台美食自家手工做小方块年糕糯米糕苏北特产"/>
        <s v="原味香芋年糕 有心年糕 包心年糕 韩式炒年糕 韩国美食 年糕条"/>
        <s v="原味芝士年糕 火锅食材 500g/包 韩国风味"/>
        <s v="原味芝士年糕500g 韩式风味拉丝奶酪年糕芝士夹心年糕火锅"/>
        <s v="原味芝士年糕500g 祥容奶酪夹心拉丝芝心年糕 韩国风味火锅年糕条"/>
        <s v="原装韩国炒年糕用 出口韩国炒年糕片 真空包装907克 无防腐剂"/>
        <s v="源升Y·S·FOOD 水磨年糕 300g袋 手工年糕 宁波特产"/>
        <s v="越南进口美食 越南最好吃的黄龙绿豆糕"/>
        <s v="云南 蒙自年糕 保鲜香米饵块 大米粑粑 1000g 真空包装 3个包邮"/>
        <s v="云南传统美食  香糯可口 蒙自玫瑰年糕 玫瑰红糖年糕500 4个包邮"/>
        <s v="云南大理特产 正宗大理糯香米饵丝 新鲜饵丝 真空装 买10送2"/>
        <s v="云南大理特产 正宗香米饵块 圆饵块 烧片饵块粑粑 满4斤包邮送酱"/>
        <s v="云南大理特产香米小饵块 腾冲大救驾 酱粑粑 年糕 正宗手工制食品"/>
        <s v="云南傣族美食特产 傣旺地道傣家风味 竹筒饭 甜而不腻 400g"/>
        <s v="云南红河蒙自特产美味年糕/耳块/粑粑真空包装1000g 特价促销"/>
        <s v="云南蒙自大井 白糖花生年糕 500g真空包装 超划算 4个多省包邮"/>
        <s v="云南蒙自大井 白糖火腿年糕 情人节赠品 500g真空包装 4个包邮"/>
        <s v="云南蒙自大井 紫糯米芝麻年糕 500g真空包装 超划算 3个多省包邮"/>
        <s v="云南蒙自大井年糕 紫米八宝饭 500克真空保鲜 3个以上多省包邮"/>
        <s v="云南蒙自饵块年糕　八宝饭　宴请必备　香甜珍品　4个部分包邮"/>
        <s v="云南蒙自年糕 白糖花生年糕 500g 真空包装 购满 6个以上包邮"/>
        <s v="云南蒙自年糕厂 白糖花生年糕 500克真空包装 划算3个多省包邮"/>
        <s v="云南蒙自年糕厂 红糖年糕500g与485g真空包装 优质糯米9.5元包邮"/>
        <s v="云南蒙自特产 大井年糕 紫米八宝饭 500g 5件包邮"/>
        <s v="云南蒙自特产 红糖年糕 蒙自年糕    500g 真空包装  4个包邮"/>
        <s v="云南蒙自特产 红糖年糕 小吃香米饵块1000克 蒙自年糕 送礼佳品"/>
        <s v="云南蒙自特产 红糖年糕500g/舌尖上的土特食品 【两件包邮】"/>
        <s v="云南蒙自特产 火腿 年糕 4个包邮"/>
        <s v="云南蒙自特产 蒙自板扎年糕 红糖年糕 500g 真空包装4个起拍包邮"/>
        <s v="云南蒙自特产 蒙自年糕 红糖年糕 500g 真空包装"/>
        <s v="云南蒙自特产 蒙自年糕 红糖年糕 500g 真空包装 88包邮"/>
        <s v="云南蒙自特产 蒙自新安所玫瑰年糕  500g 真空包装4个起拍包邮"/>
        <s v="云南蒙自特产 年糕"/>
        <s v="云南蒙自特产 年糕 紫米 八宝饭   4个包邮"/>
        <s v="云南烧饵块 饵块 真空保鲜装 配祺家甜辣酱 特产传统小吃 500克"/>
        <s v="云南烧饵块8个装 约500克 蒙自香米饵块粑安龙饵块曲靖小粑粑年糕"/>
        <s v="云南特产 传统美食 香糯可口 蒙自保鲜香米饵块 1000g 真空包装"/>
        <s v="云南特产 传统美食 香糯可口 蒙自红糖年糕 500g 真空包装"/>
        <s v="云南特产 大救驾小饵块/大理小吃 鲜糯香米饵块粑粑 年糕 350克"/>
        <s v="云南特产 大救驾小饵块/大理小吃 鲜糯香米饵块粑粑 年糕 800克"/>
        <s v="云南特产 大理油条烧饵块 肉酱饵块小吃 真空保鲜装 舌尖上的美味"/>
        <s v="云南特产 蒙自传统年糕 蒙自糍粑 485克真空包装 3个多省包邮"/>
        <s v="云南特产 蒙自红糖玫瑰年糕 饵块 粑粑 传统美食 真空包装500g"/>
        <s v="云南特产 蒙自红糖年糕 蒙自年糕 风味小吃 500克一个 云南美食"/>
        <s v="云南特产 蒙自年糕 红糖年糕 年糕 糕点 糯米糕 真空包装3个包邮"/>
        <s v="云南特产 蒙自年糕红糖年糕 真空包装 大井年糕500g装4袋包邮"/>
        <s v="云南特产 蒙自香米饵块 真空包装 比年糕好吃 1000克 3个包邮"/>
        <s v="云南特产 年糕 香米 饵块 1000g    4个包邮"/>
        <s v="云南特产 普洱胖大妈饵块 糯米糍粑 烧饵块粑粑 大救驾云南十八怪"/>
        <s v="云南特产 曲靖正宗香米饵块  传统小吃 年糕纯手工制作绿色食品"/>
        <s v="云南特产 手工饵块 曲靖饵块 香米饵块 手工制作 赛年糕3个包邮"/>
        <s v="云南特产 腾冲大救驾饵块片 饵块400克 地道美食合丰干饵块片"/>
        <s v="云南特产 新鲜蒙自红糖年糕 500g真空包装 超级划算 4件以上包邮"/>
        <s v="云南特产 宣威小吃 小饵块 云南有名的小吃 火腿炒饵块"/>
        <s v="云南特产传统美食香糯可口蒙自红糖年糕500克真空包装10元不限重"/>
        <s v="云南特产纯优质糯米糍粑 原味无糖年糕 糕点点心 蕨根糍粑3个包邮"/>
        <s v="云南特产大理烧饵块手工制作糯香米年糕新鲜小粑粑真空包装送"/>
        <s v="云南特产傣旺泼水粑粑五谷年糕傣家风味无糖比粽子好吃400克"/>
        <s v="云南特产傣旺敲敲竹筒饭400g竹子糯米饭方便米饭五谷杂粮加热即食"/>
        <s v="云南特产傣旺竹筒竹香饭竹子饭方便糯米饭五谷杂粮加热即食205g"/>
        <s v="云南特产饵块 烧饵块 腾冲大救架 云南火锅年糕"/>
        <s v="云南特产饵块粑粑 /云南小吃 鲜糯香米饵块粑粑 年糕 1000克"/>
        <s v="云南特产美食 腾冲炒饵块 会丰袋装饵块片400克 鲜香可口油而不腻"/>
        <s v="云南特产美食 腾冲大救驾 云腾袋装饵块片400克 炒饵块特香特地道"/>
        <s v="云南特产美食 正宗云南手工饵块酱粑粑 烧烤饵块 新鲜饵块 家乡味"/>
        <s v="云南特产美食云南十八怪大救驾 真空粑粑饵块年糕950克炒饵块特价"/>
        <s v="云南特产蒙自美食红糖年糕香糯可口"/>
        <s v="云南特产米线正宗大理香米饵丝/耳丝 细米线真空包装 500克"/>
        <s v="云南特产年糕 农家自产香米饵块粑粑 1000g鲜新烧饵块真空包装"/>
        <s v="云南特产年糕　正宗蒙自年糕　红糖年糕　传统小吃 4个部分包邮"/>
        <s v="云南特产曲靖粗饵丝饵条饵块制品赛年糕 新鲜拿货真空包装3袋包邮"/>
        <s v="云南特产曲靖烧饵块香米饵块圆形薄片饵块5个真空包装3份包邮"/>
        <s v="云南特产曲靖香米饵块 曲靖小粑粑 纯手工制作绿色食品 3个包邮"/>
        <s v="云南特产曲靖蒸饵丝曲靖小吃饵块类比年糕好吃赛腾冲饵丝 3袋包邮"/>
        <s v="云南特产食品正宗手工制作大理饵块粑粑 年糕传统特色小吃 真空装"/>
        <s v="云南特产手工椿饵块官渡饵块传习馆出品真空包装 当地人最爱小吃"/>
        <s v="云南特产特色美食小吃正宗香米饵块800克腾冲大救驾官渡粑粑包邮"/>
        <s v="云南特产正品蒙自糍粑蒙自年糕香糯好吃485g真空包装10元不限重"/>
        <s v="云南西双版纳特产 正宗傣家糯米年糕 傣粑毫糯索泼水粑粑"/>
        <s v="云南西双版纳特产：正宗傣家传统年糕毫啰嗦糯米粑粑12个装现做"/>
        <s v="云南小吃 美食云南饵块炒饵块曲靖香米饵块 赛腾冲大救驾 4袋包邮"/>
        <s v="云南小吃 美食云南饵块炒饵块曲靖香米饵块 赛腾冲大救驾3袋包邮"/>
        <s v="云南小吃烧粑粑正宗烧饵块烤粑粑饵块500克真空包装上海发货"/>
        <s v="云霞牌会泽包谷饵块玉米饵块香米饵块3个包邮无添加粗粮饵块"/>
        <s v="运费10包邮DIY专用 韩国风味鱼饼鱼串辣炒年糕条专用涮锅街边小吃"/>
        <s v="运费10元包邮 韩国食品 韩泰乐鱼饼鱼串 辣炒年糕专用 料理涮锅"/>
        <s v="运费10元包邮 正宗东北粘豆包 大黄米 手工制作黏豆包 芸豆馅 9个"/>
        <s v="运费10元不限重 东北特产/粘火勺/粘豆包/年火烧/现做"/>
        <s v="运费10元封顶 东北延边特产  炒年糕 米糕"/>
        <s v="运费10元封顶 延边特产朝鲜族打糕 糯米糕 朝鲜族糕点 小饺子250g"/>
        <s v="运费10元封顶 延边特产朝鲜族打糕 糯米糕 小饼 发糕 糯米饼500g"/>
        <s v="杂粮年糕切片年糕 红豆年糕火锅年糕炒年糕甜年糕特价批发"/>
        <s v="杂粮年糕切片年糕 紫薯年糕火锅年糕炒年糕甜年糕特价批发"/>
        <s v="枣糕 陕北油糕 年糕 炸糕枣糕 2斤起拍"/>
        <s v="炸红糖糍粑250克 湖南湘西特产 纯手工现打糯米糍粑条 年糕条打糕"/>
        <s v="粘豆包 东北老式手工粘豆包 大黄米 粘大米面 400g10份"/>
        <s v="粘豆包 东北特产 纯农家手工粘玉米粘豆包 东北豆包真空5斤包邮"/>
        <s v="粘豆包 东北特产 正宗农家纯手工粘豆包 速食主食 现蒸黏豆包500g"/>
        <s v="粘豆包 东北特产老妈手工包制大黄米/粘大米豆包真空塑封5份包邮"/>
        <s v="粘豆包 黑龙江特产纯手工大黄米包邮自家正宗黄豆包  东北粘豆包"/>
        <s v="粘豆包 红豆沙陷东北粘豆包绿辰粘豆包东北黏豆包"/>
        <s v="粘豆包 黄米粘豆包 东北粘豆包 东北特产 送礼产品 5斤十件包邮啦"/>
        <s v="粘豆包 黄米粘豆包 东北粘豆包 东北特产5斤10件包邮送礼首选产品"/>
        <s v="粘豆包 黏豆包东北特产小吃 手工年糕黄豆包真空包装食品 500g"/>
        <s v="粘豆包 黏豆包东北特产小吃绿辰 手工年糕黄豆包真空包装即食食品"/>
        <s v="粘豆包 甜味 新口味 豆沙馅 东北粘豆包 大黄米粘豆包 500g  12元"/>
        <s v="粘豆包 芸豆沙陷 东北粘豆包绿辰粘豆包东北黏豆包"/>
        <s v="粘豆包、正宗东北粘豆包、年豆包、自家手工制作。"/>
        <s v="粘豆包大黄米红小豆纯手工黏豆包年糕粘糕东北特产真空包装500克"/>
        <s v="粘豆包大黄米正宗东北粘豆包5份包邮朝鲜族打糕真空包装农家自制"/>
        <s v="粘豆包东北农家妈妈纯手工自制东北粘豆包江米糯米粘豆包500g包邮"/>
        <s v="粘豆包东北特产 江米黏豆包纯手工代餐年糕500g现蒸真空白豆包"/>
        <s v="粘豆包东北粘豆包特产风味自家制作豆包真空包装5份包邮"/>
        <s v="粘豆包绿辰黏豆包东北豆包真空包装280g东北黏豆包"/>
        <s v="粘豆包黏豆包东北黑龙江特产绿辰粘豆包年糕有机绿色食品小吃零食"/>
        <s v="粘豆包黏豆包东北绿辰豆包大黄米特产年糕绿色零食品小吃25袋包邮"/>
        <s v="粘豆包黏豆包哈尔滨绿辰豆包东北特产有机绿色食品粗粮礼盒装包邮"/>
        <s v="粘豆包农村手工黏豆包大黄米面/江米面/芸豆馅年糕4斤包邮送白糖"/>
        <s v="粘豆包正宗东北特产大黄米纯手工制作黏豆包包邮7个500g 5斤包邮"/>
        <s v="粘豆包正宗东北特产黑龙江江米粘玉米农家纯手工有机食品干粮小吃"/>
        <s v="粘豆包正宗东北特产美食小吃大黄米纯手工制作黏豆包包邮4袋2000g"/>
        <s v="粘豆包正宗东北粘豆包大黄米面豆包纯手工制作面豆包 5斤包邮"/>
        <s v="粘糕黄面糕年糕特价手工馒头特产过年美食每个2.3元10个起拍3斤多"/>
        <s v="粘火勺 东北特产满族特色 粘火勺粘豆包全场5件不同宝贝包邮18省"/>
        <s v="粘火勺黏火烧苏子叶粘豆包粘耗子年糕东北特产500克五斤包邮"/>
        <s v="粘卷糕韩式打糕条韩式糕点传统糕点名家天仙福糕点2件免邮"/>
        <s v="粘玉米面粘豆包 正宗东北特产纯手工年糕比大黄米黏豆包好吃共6袋"/>
        <s v="湛江安铺特产华强年糕水磨糯米传统年糕广东年糕廉江年糕2kg包邮"/>
        <s v="张力生韩国辣炒年糕套餐  韩式辣炒年糕条韩国炒年糕韩国美食420g"/>
        <s v="张力生上海特产韩国辣酱速食年糕微波炉3分钟 韩式零食半成品年货"/>
        <s v="张力生微波韩国炒年糕套餐韩式糯米粘糕年糕条 送甜辣酱年糕酱G"/>
        <s v="张立生 韩国炒年糕套餐 韩式糯米粘糕年糕条 送甜辣酱年糕酱 包邮"/>
        <s v="掌柜妈妈自制手工年糕 水磨粳米年糕 宁波慈城年糕 玉米年糕麻糍"/>
        <s v="浙江黄粿特产年糕糍粑 纯手工制作灰汁黄元米果滋味清香 柔嫩可口"/>
        <s v="浙江老宁波特产正宗慈城水磨手工火锅年糕条500g真空包装厂家直销"/>
        <s v="浙江老字号 善蒸坊红糖糕 发糕 蒸热下就可食用 低价促销"/>
        <s v="浙江丽水龙泉特产正宗松松水磨年糕手工年糕真空三支包装/450克"/>
        <s v="浙江丽水龙泉土特产 传统黄果 黄年糕 八都三斌黄粿8包/礼盒套装"/>
        <s v="浙江丽水松阳黄米果 年糕 自制密封包装 年货 江浙沪5条包邮"/>
        <s v="浙江丽水特产 龙泉八都农家黄果饼 黄米果黄粿年糕 纯手工无添加"/>
        <s v="浙江丽水特产 龙泉庆元松松黄米果 建辉遂昌黄年糕黄米粿400g免邮"/>
        <s v="浙江临安年糕手工年糕 自制白粳糯米年糕5斤装"/>
        <s v="浙江临安手指年糕条 韩式年糕 火锅 2斤装 江浙沪包邮"/>
        <s v="浙江龙泉特产 八都黄果 三斌黄米果 黄粿年糕 松松黄果 特价冲冠"/>
        <s v="浙江龙泉特产年糕gu 糯米红糖糕手工糖糕 糯米糕 甜而不腻 黄果"/>
        <s v="浙江龙泉土特产 农家传统黄粿 黄年糕 三斌八都黄粿 礼盒装 热卖"/>
        <s v="浙江龙泉土特产传统糕点黄粿黄年糕松松八都黄果450g/包特价促销"/>
        <s v="浙江龙泉土特产黄粿黄果农家糕点 八都蔡记三斌黄年糕厂家直营店"/>
        <s v="浙江年糕 红糖年糕 农家糯米手工年糕 年年高糯米糍粑3*250g包邮"/>
        <s v="浙江宁波【红薯年糕】手工水磨番薯 孕妇老人小孩零食 胜慈城当天"/>
        <s v="浙江宁波农家年糕 新鲜散装切片年糕 宁波特产 包邮"/>
        <s v="浙江宁波嵊州新昌特产新晚米自家现做农家水磨年糕"/>
        <s v="浙江宁波特产 传统美食 年糕干 年糕胖 片 煮 炒 炸 爆 舌尖美味"/>
        <s v="浙江宁波特产 慈城年糕冯恒大300g水磨年糕 厂家直销发货 新货"/>
        <s v="浙江宁波特产 筷子年糕  宁波年糕  真空包装 全国包邮 680克装"/>
        <s v="浙江宁波特产 礼品年糕  特级糯米精制白年糕 全国包邮 450克装"/>
        <s v="浙江宁波特产 手工年糕真空包装 水磨年糕 5斤江浙沪皖包邮"/>
        <s v="浙江宁波特产 优质年糕 水磨年糕 纯手工年糕 全国包邮 真空包装"/>
        <s v="浙江宁波特产慈城冯恒大300g水磨年糕"/>
        <s v="浙江宁波特产慈城水磨年糕 手工年糕条 适合炒年糕五斤包邮江浙沪"/>
        <s v="浙江宁波土特产 切片年糕 宁波白年糕 全国包邮 真空包装 450克装"/>
        <s v="浙江农家石臼手打糯米年糕手工特产真空包装胜宁波水磨年糕满包邮"/>
        <s v="浙江青麻糍 糍粑 纯手工 糯米糍 麻兹 艾草 特产麻糬  清明 农家"/>
        <s v="浙江绍兴嵊州特产自家新鲜水磨年糕小吃点心磨糍年糕条绿色食品"/>
        <s v="浙江畲乡特产手工年糕黄果黄米粿农家自制黄粿黄年糕碱粿无添加剂"/>
        <s v="浙江嵊州特产农家自制年糕干麻糍年糕条绿色食品磨糍零食散装发糕"/>
        <s v="浙江嵊州土特产年糕胖年糕干磨胖糍 黑芝麻甜味炒制休闲零食小吃"/>
        <s v="浙江松阳红糖糕 年糕 家家必备年货 步步高升"/>
        <s v="浙江遂昌年货特产黄米粿黄年糕点心炒年糕遂昌建辉黄米果400g"/>
        <s v="浙江遂昌特产 黄米果 黄年糕 炒年糕 遂昌黄米粿"/>
        <s v="浙江遂昌特产 黄米粿 蔡源黄年糕 黄粿 黄米果  炒年糕 真空包装"/>
        <s v="浙江遂昌特产 黄米粿 黄年糕 炒年糕 遂昌建辉黄米果 4根包邮"/>
        <s v="浙江遂昌特产 遂昌黄米果 年糕 农家味糕点 正宗蔡源黄米粿 400g"/>
        <s v="浙江遂昌特产黄米果 黄年糕 糕点 口感爽滑黄米粿真空包装"/>
        <s v="浙江台州 特产五谷杂粮年糕 黑米年糕 荞麦糯米晚米彩色粗粮年糕"/>
        <s v="浙江台州年糕三姓年糕正宗优质晚米韩国炒年糕条临海厂家直销批"/>
        <s v="浙江台州宁波嵊州年糕火锅年糕磨糍水磨纯手工糯米晚稻米白年糕"/>
        <s v="浙江台州人正品年糕正宗优质晚米韩国炒年切糕条临海厂家直销批发"/>
        <s v="浙江台州特产 白年糕5斤农家手工糯米年糕粘糕条 韩国炒年糕包邮"/>
        <s v="浙江台州特产 糯米糍粑 农家手工自制糍耙 年糕 送礼佳品500g"/>
        <s v="浙江台州特产 手工年糕农家食物 正宗晚米香年糕 真空包装/现做"/>
        <s v="浙江台州特产 现做现卖 农家 白年糕 自制手工 年糕片 条糯米糕"/>
        <s v="浙江台州特产等级手工年糕白年糕农家食物真空包装现做早中饭美食"/>
        <s v="浙江台州特产海鲜干货 东海野生小黄鱼干咸鱼干 黄鱼鲞散实惠装"/>
        <s v="浙江特产  优质晚米实熟年糕 /韩国年糕/现做年糕/热热就吃小年糕"/>
        <s v="浙江特产 年货 宁波慈城 纯粳米水磨手工 年糕 散装 4斤"/>
        <s v="浙江特产 宁波慈城 纯粳米水磨手工 年糕 宁波年糕 散装 5斤装"/>
        <s v="浙江特产 宁波慈城 粳米水磨手工 年糕 宁波年糕 散装4斤"/>
        <s v="浙江特产 五谷杂粮年糕 小米年糕自产自销 现做现卖  营养主食"/>
        <s v="浙江特产 真空包装年糕 超级Q 粳米年糕 有劲道 好吃 5斤 包邮"/>
        <s v="浙江特产农家人自己吃的白年糕糯米年糕桐庐合村特产"/>
        <s v="浙江特产软香年糕/晚米年糕片/韩国炒年糕 /宁波年糕条/真空包装"/>
        <s v="浙江特产台州年糕 农家自制晚米玉米年糕 最有韧性玉米年糕现做"/>
        <s v="浙江天台特产正宗台州细米面(散装)面干早米粉干粉丝无添加 5斤起"/>
        <s v="浙江桐乡 农家石臼手打糯米年糕 手工特产真空包装 2件起包邮"/>
        <s v="浙江温州土特产农家自制平阳栀子木黄年糕黄粿散装浙江特价促销"/>
        <s v="浙江五谷杂粮台州年糕 晚米红高粱年糕 独家自制高粱年糕270克"/>
        <s v="浙江正宗纯手工水磨年糕 年糕条 可切年糕片"/>
        <s v="真空老字号肖巷子特色又一精品泸州白糕 泡粑家乡的味道10个"/>
        <s v="真正的宁波手工年糕水磨年糕 鸣鹤古镇 糯Q有嚼劲 真空包装 5斤装"/>
        <s v="枕头粑 红高粱糍粑 白糯米年糕 本土风味精心手工 湖北武穴特产"/>
        <s v="枕头粑---红高粱糍粑、白糯米年糕年粑~请亲们拍时备注哦~"/>
        <s v="蒸饵丝 新鲜 正空包装 蒙自香米饵块现做现切 500克"/>
        <s v="正品东北特产亚沟大黄米粘豆包黑龙江特产真正的传统满族做法"/>
        <s v="正品韩国风味韩式东炫牌年糕条500克 江浙沪皖整箱包邮"/>
        <s v="正品如意牌3.6kg宁波慈城水磨年糕礼盒旅游纪念品土特产满额包邮"/>
        <s v="正品如意牌6kg慈城水磨年糕礼盒宁波土特产企业年货批发满额包邮"/>
        <s v="正品水磨年糕 手工年糕条【浙江宁波特产】白年糕 江浙沪40包免邮"/>
        <s v="正品思念 28g紫薯豌豆派 豆香溢齿 香醇可口/12个整件包邮"/>
        <s v="正品无防腐剂真空出口级 ASSI BRAND 炒年糕用 新堂洞年糕条 907g"/>
        <s v="正宗 三七市水磨年糕 纯粳米 手工年糕 浙江宁波特产 礼盒3600克"/>
        <s v="正宗 台州年糕 水磨 白年糕  /中国美食 浙江特产 胜宁波 切糕条"/>
        <s v="正宗 天台年糕 年糕丝 绵软糯滑  好吃不沾牙 筋道有咬头"/>
        <s v="正宗 弋阳年糕 纯大禾谷米制作PK宁波年糕 韩国年糕 全国9省包邮"/>
        <s v="正宗朝鲜族打糕糯米打糕年糕纯手工制作糕点500克五份包邮"/>
        <s v="正宗朝鲜族辣炒年糕条 韩式打糕条 1人份 每天新做 真空包装250g"/>
        <s v="正宗朝鲜族特色食品打糕  超Q 很劲道 糯米打糕500克 送豆面"/>
        <s v="正宗传统打糕/延边朝鲜族特产韩国打糕/赠送黄豆面运费10元包邮"/>
        <s v="正宗慈城绿藤水磨年糕 小吃 300g条状 年货批发团购"/>
        <s v="正宗慈城水磨年糕片 手工切片年糕[浙江宁波特产] 1月20日生产"/>
        <s v="正宗地方特产！贵溪年糕！传统手工打造，纯真绿色食品，风味！"/>
        <s v="正宗东北江米粘豆包糯米豆包批发白豆包纯手工制作500g/份5份包邮"/>
        <s v="正宗东北绿辰粘豆包 手工年糕 大黄米 黑龙江特产年货食品5袋包邮"/>
        <s v="正宗东北年糕 东北切糕 大黄米切糕 糯米年糕切糕 450克5袋包邮"/>
        <s v="正宗东北年糕 东北切糕 江米切糕 糯米年糕切糕 450克5袋包邮"/>
        <s v="正宗东北农家自制大黄米粘豆包【黄黏豆包】真空500克装 10斤包邮"/>
        <s v="正宗东北人家手工黏豆包  东北粘豆包  黄米面豆包 手工豆包"/>
        <s v="正宗东北手工粘豆包大黄米粘豆包年糕现包黄豆包江米粘豆包10赠1"/>
        <s v="正宗东北手工粘豆包江米粘豆包年糕江米粘豆包特价10赠1包邮"/>
        <s v="正宗东北特产 东北粘火烧 粘豆包 年火烧5斤包邮"/>
        <s v="正宗东北特产 粘豆包 大黄米豆包 嘎嘎好吃，老粘呼了"/>
        <s v="正宗东北特产大黄米面年糕粘糕切糕 江米面豆包传统工艺无添加"/>
        <s v="正宗东北特产大黄米粘豆包纯手工糯米亚沟黏豆包切糕包邮10袋送1"/>
        <s v="正宗东北特产江米豆包粘豆包红豆馅儿现拍现做十件包邮"/>
        <s v="正宗东北特产年糕大黄米切糕现拍现做五份包邮"/>
        <s v="正宗东北特产年糕粘糕 大黄米面黏糕老式糯米粘糕手工切糕5斤包邮"/>
        <s v="正宗东北特产年火烧江米面粘火烧现拍现做额满包邮"/>
        <s v="正宗东北特产年火烧粘大黄米面粘火烧红豆馅儿现拍现做额满包邮"/>
        <s v="正宗东北特产黏豆包满族风味小吃粘豆包年糕大黄米纯手工10板以上"/>
        <s v="正宗东北特产黏豆包满族风味小吃粘豆包年糕大黄米纯手工5斤包邮"/>
        <s v="正宗东北特产黏豆包满族风味小吃粘豆包年糕大黄米纯手工制作包邮"/>
        <s v="正宗东北特产糯米粘米纯手工粘豆包 黑龙江特产五常年糕自家发货"/>
        <s v="正宗东北特产手工粘豆包大黄米黏糕现蒸现卖3斤包邮糯米真空包装"/>
        <s v="正宗东北特产苏子叶大黄米面江米面黏粘豆包年糕纯手工无添加500g"/>
        <s v="正宗东北特产粘豆包纯手工大黄米黏豆包现蒸豆包 2份包邮"/>
        <s v="正宗东北特产粘豆包纯手工豆包糯豆包大黄米豆包500g三斤包邮"/>
        <s v="正宗东北特产粘豆包纯手工年糕大黄米黏豆包现蒸豆包3斤包邮真空"/>
        <s v="正宗东北特产粘豆包纯手工年糕大黄米黏豆包现蒸豆包6份包邮真空"/>
        <s v="正宗东北特产粘豆包纯手工年糕大黄米黏豆包现蒸豆包真空包装"/>
        <s v="正宗东北特产粘豆包纯手工年糕大黄米芸豆黏豆包现蒸豆包真空包邮"/>
        <s v="正宗东北特产粘豆包纯手工年糕江米面黏豆包现蒸现卖3斤包邮真空"/>
        <s v="正宗东北特产粘豆包粗粮年糕豆包手工大黄米粘豆包10斤包邮赠1斤"/>
        <s v="正宗东北特产粘豆包满族风味黄米面粘豆包大黄米纯手工3斤包邮"/>
        <s v="正宗东北特产粘豆包手工年糕大黄米黏豆包现蒸豆包"/>
        <s v="正宗东北特产粘豆包真空包装纯手工大黄米/糯米黏豆包现蒸5斤包邮"/>
        <s v="正宗东北味土特产！农家自制 手工 年糕！"/>
        <s v="正宗东北粘豆包 纯手工大黄米粘黏豆包 现做现卖 真空 5斤包邮"/>
        <s v="正宗东北粘豆包 大黄米粘豆包 黏豆包450克 真空包装 5袋包邮"/>
        <s v="正宗东北粘豆包 东北 农家自做大黄米 江米白粘豆包 可选 6份包邮"/>
        <s v="正宗东北粘豆包 东北豆包 自做大黄米粘豆包 黏豆包东北豆包 年糕"/>
        <s v="正宗东北粘豆包 江米面粘豆包 糯米白豆包 大米黏豆包 5袋包邮"/>
        <s v="正宗东北粘豆包 绿辰粘豆包 真空包装 常温保存热食 5袋包邮"/>
        <s v="正宗东北粘豆包传统手工包馅 红豆大黄米玉米面500g 特价5斤包邮"/>
        <s v="正宗东北粘豆包纯手工 大黄米黏豆包芸豆馅黑龙江特产 真空包装"/>
        <s v="正宗东北粘豆包纯手工现做大黄米/糯米真空包装黏豆包 3斤包邮"/>
        <s v="正宗饵块 云南蒙自饵块粑粑 年糕类 真空包装"/>
        <s v="正宗枫亭糕蜜枣，冬瓜条，花生仁，三袋包邮,十袋送一袋本店白糕"/>
        <s v="正宗韩国 粘艾蒿糕 延边朝鲜族天仙福传统 糯米发糕 打糕年糕"/>
        <s v="正宗韩国 粘圆凉糕 延边朝鲜族天仙福传统糯米发糕打糕年糕"/>
        <s v="正宗韩国部队火锅芝士年糕火锅套餐韩国炒年糕套餐2-3人份包邮"/>
        <s v="正宗韩国朝鲜族打糕 东北传统特产糯米打糕条手工制作粘年糕包邮"/>
        <s v="正宗韩国炒年糕 打糕条 大同江辣炒年糕 韩国风味方便 满38元包邮"/>
        <s v="正宗韩国炒年糕 辣炒年糕 韩式年糕条 韩国料理年糕450克"/>
        <s v="正宗韩国炒年糕辣炒年糕条打糕条500g/袋 两袋包邮送年糕酱"/>
        <s v="正宗韩国炒年糕辣炒年糕条打糕条909g/料理店用食材"/>
        <s v="正宗韩国炒年糕水磨打糕韩式辣炒年糕条片满4件包邮"/>
        <s v="正宗韩国炒年糕套餐 韩式年糕3袋+韩式辣酱1盒 包邮"/>
        <s v="正宗韩国打糕 传统糯米打糕 朝鲜族手工粘年糕 大长今 200g"/>
        <s v="正宗韩国打糕条 朝族手工炒年糕 延边特产、年糕条大米条真空500"/>
        <s v="正宗韩国大同江炒年糕条辣酱套餐真空打糕微辣全网最低促销价"/>
        <s v="正宗韩国风味 大米发糕 糯米饼 延边朝鲜族传统打糕粘糕年糕"/>
        <s v="正宗韩国风味 韩式发糕 糯米糕 延边朝鲜族传统打糕粘糕年糕"/>
        <s v="正宗韩国风味 南瓜芝士年糕 奶酪夹心年糕 韩式火锅年糕 500克"/>
        <s v="正宗韩国风味 手工 彩色凉糕 延边朝鲜族传统美食打糕粘糕"/>
        <s v="正宗韩国风味 手工 粘黑米糕 延边朝鲜族传统美食打糕粘糕"/>
        <s v="正宗韩国风味 手工大豆粘糕 延边朝鲜族传统美食打糕粘糕年糕"/>
        <s v="正宗韩国风味 手工糯米花糕 延边朝鲜族传统美食打糕粘糕"/>
        <s v="正宗韩国风味 手工糯米蜜糕 延边朝鲜族传统美食打糕年糕"/>
        <s v="正宗韩国风味 手工圆凉糕 延边朝鲜族传统美食打糕粘糕年糕"/>
        <s v="正宗韩国风味 手工粘米营养饭 延边朝鲜族传统美食打糕粘糕"/>
        <s v="正宗韩国风味 原味芝士年糕 奶酪夹心年糕 韩式火锅年糕 500克"/>
        <s v="正宗韩国风味 紫薯芝士年糕 500克 韩国风味火锅夹心年糕"/>
        <s v="正宗韩国风味 宗家府炒年糕 清净园年糕条 含酱料500g Q弹"/>
        <s v="正宗韩国风味大同江辣炒年糕条真空打糕微辣酱套餐"/>
        <s v="正宗韩国风味手工 粘米营养饭延边朝鲜族天仙福传统美食打糕"/>
        <s v="正宗韩国风味手工 粘面瓜糕 延边朝鲜族传统美食打糕粘糕年糕"/>
        <s v="正宗韩国风味手工 粘芝麻糕 延边朝鲜族传统美食打糕粘糕年糕"/>
        <s v="正宗韩国风味天仙福大米发糕 糯米饼 延边朝鲜族打糕粘糕三份包邮"/>
        <s v="正宗韩国风味芝士年糕500g带馅夹心年糕 可拉丝 火锅 韩式炒年糕"/>
        <s v="正宗韩国进口年糕南瓜/芝士/紫薯三种口味混搭 韩国风味年糕火锅"/>
        <s v="正宗韩国进口芝士年糕1kg 拉丝夹心奶酪年糕 紫薯 南瓜芝士年糕"/>
        <s v="正宗韩国卡通米糕 延边朝鲜族天仙福传统美食 年糕手工打糕 发糕"/>
        <s v="正宗韩国辣炒年糕 白年糕条 韩国辣酱 炒年糕 韩式年糕 4袋包邮"/>
        <s v="正宗韩国辣炒年糕条大同江炒年糕套餐配辣酱包打糕条好吃270克"/>
        <s v="正宗韩国米肠 血肠 朝鲜族纯手工即食料理 东北延边特产500克"/>
        <s v="正宗韩国米糕 面瓜切糕 延边朝鲜族传统民族 年糕手工打糕"/>
        <s v="正宗韩国米糕 四方糕 延边朝鲜族天仙福传统美食糕点年糕手工打糕"/>
        <s v="正宗韩国米糕 天仙福白豆糕 散状延边朝鲜族手工打糕年糕三斤包邮"/>
        <s v="正宗韩国米糕 天仙福白燕糕 延边朝鲜族传统民族 年糕 手工打糕"/>
        <s v="正宗韩国米糕 天仙福彩云糕 延边朝鲜族 手工打糕 年糕 速冻保鲜"/>
        <s v="正宗韩国米糕 天仙福大豆粘白糕 糯米黄糕延边朝鲜族手工打糕年糕"/>
        <s v="正宗韩国米糕 天仙福黄大豆糕 延边朝鲜族传统糕点 年糕手工打糕"/>
        <s v="正宗韩国米糕天仙福 白大豆糕 延边朝鲜族传统糕点 年糕手工打糕"/>
        <s v="正宗韩国年糕  韩一奶奶糯米年糕条 韩式炒年糕辣酱套餐500g*2"/>
        <s v="正宗韩国年糕  韩一奶奶糯米年糕条 粘糕 韩式炒年糕辣酱套餐500g"/>
        <s v="正宗韩国年糕 韩式炒年糕条纯手工年糕辣炒年糕米条非冷冻3份包邮"/>
        <s v="正宗韩国年糕天仙福手工营养爱心糕 延边朝鲜族传统美食粘糕打糕"/>
        <s v="正宗韩国糯米年糕手工小豆粘白糕 延边朝鲜族天仙福传统粘糕打糕"/>
        <s v="正宗韩国手工 糯米豆沙馅饺子 延边朝鲜族天仙福传统年糕3份包邮"/>
        <s v="正宗韩国手工 糯米粘卷糕 延边朝鲜族天仙福传统美食打糕年糕"/>
        <s v="正宗韩国手工 营养粘糕 延边朝鲜族传统特产打糕年糕 粘糕300g"/>
        <s v="正宗韩国手工白色大豆沙馅饺子 延边朝鲜族天仙福传统年糕3份包邮"/>
        <s v="正宗韩国手工韩式发糕 糯米糕延边天仙福朝鲜族传统打糕粘糕"/>
        <s v="正宗韩国手工糯米 粘面瓜糕 延边朝鲜族天仙福传统美食打糕粘糕"/>
        <s v="正宗韩国手工糯米打糕条炒年糕 正宗朝鲜族打糕条 东北打糕500g"/>
        <s v="正宗韩国手工糯米发糕 黑米糕 延边朝鲜族天仙福传统年糕打糕"/>
        <s v="正宗韩国四色凉糕 豆沙馅粘糕 延边朝鲜天仙福族糯米年糕3份包邮"/>
        <s v="正宗韩国天仙福炒年糕辣炒年糕片米糕 延边朝鲜族传统美食"/>
        <s v="正宗韩国天仙福炒年糕辣炒年糕片米糕片 延边朝鲜族美食三份包邮"/>
        <s v="正宗韩国天仙福手工糯米 彩色凉糕 延边朝鲜族传统美食打糕500g"/>
        <s v="正宗韩国天仙福四色凉糕 豆沙馅粘糕 延边朝鲜族糯米年糕3份包邮"/>
        <s v="正宗韩国小吃特产年糕条手指年糕韩式料理辣炒年糕料理店专用食材"/>
        <s v="正宗韩国营养年糕 延边朝鲜族传统糯米粘糕打糕三种口味一组包邮"/>
        <s v="正宗韩国营养粘糕延边朝鲜族天仙福手工制作打糕 糯米年糕3份包邮"/>
        <s v="正宗韩国芝麻糕 延边朝鲜族天仙福传统美食糯米发糕打糕粘糕"/>
        <s v="正宗韩国芝士年糕 包馅夹心年糕 杂锦芝士紫薯南瓜混合口味1人份"/>
        <s v="正宗韩国芝士年糕 原味 韩国火锅奶酪夹心250克1-2人份 批发5斤"/>
        <s v="正宗韩国芝士年糕500g 柏兰韩式紫薯芝士夹心年糕 江浙沪皖包邮"/>
        <s v="正宗韩国宗家府炒年糕500g  宗家府 年糕 韩国 炒年糕"/>
        <s v="正宗韩式 芝士年糕 奶酪年糕 紫薯年糕  火锅夹心年糕特批发500克"/>
        <s v="正宗韩式草莓年糕500g柏兰夹心年糕条 韩国芝士年糕江浙沪皖包邮"/>
        <s v="正宗韩式草莓年糕500克 柏兰草莓夹心年糕条 韩国芝士火锅年糕用"/>
        <s v="正宗韩式炒年糕 韩式年糕 年糕条 韩国料理专供 真空包装350g"/>
        <s v="正宗韩式炒年糕 年糕条\打糕 韩国料理 辣炒年糕 450g真空包装"/>
        <s v="正宗韩式风味 芝士年糕 夹心年糕  原味 麻瓜 紫薯 3种口味500g"/>
        <s v="正宗韩式风味 芝士年糕芝士 夹心年糕 芝士年糕南瓜特价批发500g"/>
        <s v="正宗韩式风味 紫薯芝士年糕 夹心火锅年糕 500克"/>
        <s v="正宗韩式风味原味芝士年糕 奶酪年糕 夹心年糕 500g/包"/>
        <s v="正宗韩式风味芝士年糕  韩国火锅夹心年糕 500克原味"/>
        <s v="正宗韩式风味芝士年糕  韩国火锅夹心年糕 500克原味  可批发"/>
        <s v="正宗韩式风味芝士年糕 韩国火锅夹心年糕 500g原味"/>
        <s v="正宗韩式风味芝士年糕 奶酪年糕 韩国火锅夹心年糕 500克特价批发"/>
        <s v="正宗韩式风味芝士年糕 特制版 韩国火锅夹心年糕 500克原味"/>
        <s v="正宗韩式风味芝士年糕 特制版 韩国火锅夹心年糕 500克原味可批发"/>
        <s v="正宗韩式风味芝士年糕 原味500克 奶酪夹心年糕条 韩国火锅年糕"/>
        <s v="正宗韩式风味芝士年糕/三种口味/韩国火锅夹心年糕 500克"/>
        <s v="正宗韩式风味芝士年糕500g 火锅套餐韩国夹心年糕原味 年糕条小吃"/>
        <s v="正宗韩式风味紫薯年糕 特制版 韩国火锅芝士年糕 500克/包"/>
        <s v="正宗韩式风味紫薯芝士年糕  韩国火锅夹心年糕 500克紫薯年糕"/>
        <s v="正宗韩式韩国炒年糕条打糕条 辣味 方便食品400g在家做韩剧炒年糕"/>
        <s v="正宗韩式韩国炒年糕条打糕条 原味 方便食品400g在家做韩剧炒年糕"/>
        <s v="正宗韩式韩国炒年糕条打糕条调味料 辣味1kg 韩式餐馆饭店必备品"/>
        <s v="正宗韩式韩国炒年糕条打糕条调味料 原味1kg 韩式餐馆饭店必备品"/>
        <s v="正宗韩式韩国炒年糕条大米打糕条400g 韩国朝鲜族料理店 必备材料"/>
        <s v="正宗韩式黄桃年糕500g柏兰夹心年糕韩国芝士火锅年糕江浙沪皖包邮"/>
        <s v="正宗韩式米条韩国年糕条炒年糕酱料甜辣酱清潭洞 江浙沪皖包邮"/>
        <s v="正宗韩式年糕 柏兰草莓年糕条 韩国辣炒年糕必备 夹心年糕500g"/>
        <s v="正宗韩式年糕 柏兰黄桃味年糕条 韩国辣炒年糕必备 夹心年糕500g"/>
        <s v="正宗韩式年糕 柏兰芝士年糕条 韩国辣炒年糕必备 夹心年糕500g"/>
        <s v="正宗韩式年糕条 炒年 朝鲜族辣炒年糕街边小吃做法400克可批发"/>
        <s v="正宗韩式芝士包心年糕 韩国炒年糕火锅奶酪夹心包馅年糕 5斤批发"/>
        <s v="正宗韩味年糕 【双赢】一康 韩国芝士年糕 三种口味 500克/包"/>
        <s v="正宗韩味年糕 【双赢】一康 韩国芝士年糕 原味 500克/包"/>
        <s v="正宗河姆渡水磨年糕300g真空装 宁波特产浸煮不烂炒食不粘"/>
        <s v="正宗湖南特产农家自制糍粑粑纯糯米手工年糕无糖原味新鲜现做包邮"/>
        <s v="正宗灰汁 遂昌黄米果 志源金竹叶村 传统特产年糕 无添加"/>
        <s v="正宗灰汁遂昌蔡源建辉黄米粿黄米果黄米年糕黄粿黄金糕真空无添加"/>
        <s v="正宗江西赣南客家特产年糕美食小吃大余黄元米果天然绿色手工糍粑"/>
        <s v="正宗江西土特产 景德镇瑶园碱水粑 大米制作 寒婆粑 浮梁年糕特价"/>
        <s v="正宗老字号小苏州吉祥大锦鲤鱼豆沙500克鱼糕点年夜饭年年有余"/>
        <s v="正宗临安手工白年糕条500g 手工特产 味道不输宁波年糕"/>
        <s v="正宗龙泉八都水磨年糕 松松黄果同厂 农家制法香滑柔韧"/>
        <s v="正宗龙泉特产农家手工黄粿黄米粿黄年糕传统糕点口感很Q很糥"/>
        <s v="正宗龙泉土特产三斌黄粿农家传统黄粿黄年糕火锅蒸煎炸炒特价热卖"/>
        <s v="正宗绿辰粘豆包 东北特产纯粮打造 280g/袋 5袋包邮"/>
        <s v="正宗蒙自饵块　云南特产小吃　酱粑粑 烧烤饵块 新鲜饵块　优质"/>
        <s v="正宗年糕宁波特产水磨年糕水晶年糕米芝缘年糕 68元/箱江浙沪包邮"/>
        <s v="正宗宁波慈城年糕 无防腐剂 可做油炸年糕 口感糯味道好 免邮"/>
        <s v="正宗宁波年糕/水磨白年糕/宁波特产 真空包装/舌尖上的中国推荐"/>
        <s v="正宗宁波水磨年糕现做现卖 舌尖上的中国美食 浙江宁波特产/包邮"/>
        <s v="正宗宁波特产 纯糯米 手工糯米块 手工糍粑 水磨糯米块  新鲜现做"/>
        <s v="正宗宁波特产虾蜡水磨高粱年糕条批发手工制作真空包装剩慈城俞家"/>
        <s v="正宗宁波特产新品传统手工制作虾蜡水磨桂花年糕条批发真空包装"/>
        <s v="正宗宁波特产新品手工虾蜡水磨艾叶年糕条批发剩慈城俞家真空包装"/>
        <s v="正宗宁波虾蜡年糕 宁波特产 宁波虾蜡桥头手工白年糕 满30包邮"/>
        <s v="正宗宁波虾蜡年糕 宁波特产 宁波虾蜡桥头手工桂花年糕"/>
        <s v="正宗宁波虾蜡年糕 宁波特产 宁波虾蜡桥头手工红薯年糕"/>
        <s v="正宗宁波虾蜡年糕 宁波特产 宁波虾蜡桥头手工红糖年糕"/>
        <s v="正宗宁波虾蜡年糕 宁波特产 宁波虾蜡桥头手工香葱年糕"/>
        <s v="正宗宁波虾蜡年糕 宁波特产 宁波虾蜡桥头手工小米年糕"/>
        <s v="正宗宁波虾蜡年糕 宁波特产 宁波虾蜡桥头手工紫薯年糕"/>
        <s v="正宗宁波余姚特产水磨年糕手工制作年高糍粑舌尖上的江南美食特价"/>
        <s v="正宗宁都固厚黄糍黄元米果黄年糕大禾米天然碱水客家赣南特产包邮"/>
        <s v="正宗农家纯手工年糕年糕条年糕片真空包装新鲜做无添加一口价2斤"/>
        <s v="正宗农家黄果年糕黄米果龙泉特产纯手过年黄粿工限量供应预定中"/>
        <s v="正宗农家灰汁 遂昌黄米果年糕黄粿黄金糕 黄米粿 黄粿 无添加包邮"/>
        <s v="正宗农家特产黄米果黄米粿黄年糕传统工艺纯天然生态黄果400克"/>
        <s v="正宗平阳顺溪年糕 黄稞 顺溪陈氏黄年糕北港特产年糕温州土特产"/>
        <s v="正宗平远梅畲黄粄客家特产手工黄元米果 年糕火锅现做现卖包邮"/>
        <s v="正宗庆元黄粿 龙泉黄年糕 黄金果 火锅年糕 农家制作"/>
        <s v="正宗庆元黄粿百山祖黄粿黄年糕黄米果丽水特产美食年货真空包装"/>
        <s v="正宗烧饵块 香米饵块粑粑 云南特产 8张/份"/>
        <s v="正宗绍兴新昌嵊州年糕 年糕条 水磨年糕舌尖上的中国美味糍糕磨糍"/>
        <s v="正宗沈阳西塔打糕/艾蒿月亮糕/红豆馅/香甜软糯/清热去火当天制"/>
        <s v="正宗嵊州年糕年糕条水磨年糕舌尖上的中国真空包装江浙沪10斤包邮"/>
        <s v="正宗手工白糯米年糕 水磨年糕 纯手工年糕 共五条 包邮"/>
        <s v="正宗手工纯糯米糍粑切块年糕小吃点心美食真空包装500克河南特产"/>
        <s v="正宗手工台州仙居特产年糕 过年糕 粳米糕 水浸糕 白年糕水磨年糕"/>
        <s v="正宗水磨白年糕 新梗米糯米农家手工自制江西鹰潭贵溪特产5斤包邮"/>
        <s v="正宗台州本地年糕院桥王氏春节炒年糕切片胜宁波汤年糕2014特价"/>
        <s v="正宗特产美食小吃 韩式糯米年糕 打糕条 韩国料理辣炒年糕条350g"/>
        <s v="正宗特产美味小吃 韩国韩式辣酱炒年糕片 辣年糕片 打糕条片 500g"/>
        <s v="正宗特产有机东北粘豆包 纯手工农家自制粗粮真空包装5斤包邮特价"/>
        <s v="正宗特色手工台州温岭年糕 过年糕 晚米糕 水浸糕 白年糕水磨年糕"/>
        <s v="正宗天仙福韩国米糕 白豆糕 黄豆糕延边朝鲜族 打糕 年糕"/>
        <s v="正宗天仙福韩国米糕 白豆糕 散状延边朝鲜族手工打糕年糕三斤包邮"/>
        <s v="正宗天仙福韩国米糕 大豆粘白糕 糯米黄糕延边朝鲜族手工打糕年糕"/>
        <s v="正宗天仙福韩国米糕大豆粘白糕 延边朝鲜族手工打糕年糕三份包邮"/>
        <s v="正宗天仙福韩国米糕花 花糕 蜜糕花 延边朝鲜族年糕 打糕三份包邮"/>
        <s v="正宗天仙福韩国米糕四方糕 延边朝鲜族美食年糕手工打糕三份包邮"/>
        <s v="正宗天仙福韩国年糕 豆沙饺子月亮饺子 延边朝鲜族打糕 三份包邮"/>
        <s v="正宗天仙福韩国年糕 栗子馅小面瓜糕 延边朝鲜族美食打糕三份包邮"/>
        <s v="正宗天仙福韩国年糕花盘生日周岁宴会婚礼用米糕打糕拼盘1号花盘"/>
        <s v="正宗晚米香年糕 浙江台州特产 手工年糕农家食物 真空包装/现做"/>
        <s v="正宗温岭渭川特色手工年糕三门青蟹炒糕台州最好吃的真空机器年糕"/>
        <s v="正宗新鲜散装年糕条纯手工水磨年糕片吵辣小吃油炸 纯糯米做批发"/>
        <s v="正宗云南饵块　酱粑粑 烧烤饵块 新鲜饵块 饵块　2500克包邮"/>
        <s v="正宗云南饵块 酱粑粑 烧烤饵块新鲜饵块 2500克包邮送麻辣腐乳酱"/>
        <s v="正宗云南饵块酱粑粑 烧烤饵块粑 新鲜饵块片蒙自特产饵块年糕450g"/>
        <s v="正宗云南蒙自饵块　酱粑粑 烧烤饵块 新鲜饵块 5斤部分包邮　送酱"/>
        <s v="正宗云南糯米糍粑　特级香糯　蒙自好糍粑　4个部分包邮"/>
        <s v="正宗云南特产蒙自风味香米饵块饵块酱粑粑 烧烤饵块 新鲜饵块年糕"/>
        <s v="正宗粘豆包 东北特产黏豆包 速食 大黄米纯手工"/>
        <s v="正宗粘豆包东北特产黏豆包速食年糕大黄米纯手工年货280g买2减1元"/>
        <s v="正宗浙江传统特产糕点建辉黄米果年货软糯可口年糕条手工400g热卖"/>
        <s v="芝士夹心年糕/韩国新品/全网最低价/特价批发/一箱起批/有实体店/"/>
        <s v="芝士夹心年糕/芝士夹心米条/年糕火锅/实体店/一箱起批/500g批发"/>
        <s v="芝士夹心年糕1包500g  韩国风味 原味年糕火锅年糕 3种口味任选"/>
        <s v="芝士夹心年糕1包500g  韩国风味 原味年糕火锅年糕 生鲜超市"/>
        <s v="芝士夹心年糕500克1包紫薯味  韩国风味新品上市 沃鲜汇生鲜超市"/>
        <s v="芝士年糕  咸蛋黄 芝士 香芋 有心年糕   唐人基"/>
        <s v="芝士年糕 韩国炒年糕 包心奶酪年糕 年糕火锅年糕条韩国美食"/>
        <s v="芝士年糕 韩式炒年糕 拉丝 芝心 夹心 火锅食材   250g"/>
        <s v="芝士年糕 韩式炒年糕 拉丝 芝心 夹心 火锅食材250g*2份"/>
        <s v="芝士年糕 韩一奶奶韩式紫薯年糕糯米拉丝甜带辣酱500g年糕 火锅"/>
        <s v="芝士年糕 夹心年糕500克  芝士 南瓜 紫薯三种口味混合装"/>
        <s v="芝士年糕 新品韩国年糕 雪白奶酪年糕 豆捞火锅包心年糕250g分装"/>
        <s v="芝士年糕 原味 正宗韩式风味 火锅年糕 韩国火锅夹心年糕"/>
        <s v="芝士年糕韩国进口 白色炒年糕条奶酪芝士味夹心年糕条1000g拉丝"/>
        <s v="芝士年糕火锅 部队火锅 韩国炒年糕火锅 韩国料理 全国包邮 棒！"/>
        <s v="芝士年糕火锅 韩国进口 白色炒年糕条奶酪味夹心年糕条1000g拉丝"/>
        <s v="芝士年糕火锅 韩国进口 南瓜馅炒年糕条 奶酪味夹心年糕条1000g"/>
        <s v="芝士年糕火锅 韩国进口 紫薯馅炒年糕条奶酪味夹心年糕条1000g"/>
        <s v="芝士年糕火锅配料，芝士年糕 鱼饼 年糕火锅酱 三合一"/>
        <s v="芝士年糕火锅套餐 韩式芝士年糕500g 芝士年糕拉丝 芝士夹心年糕"/>
        <s v="芝士年糕原味 正宗韩式风味 夹心年糕 500克 4包江浙沪皖包邮"/>
        <s v="芝士年糕紫薯年糕南瓜年糕 饭店家庭超市火锅专用 大量批发500g"/>
        <s v="芝心年糕 韩一奶奶南瓜芝士夹心年糕韩国部队火锅料500g韩式年糕"/>
        <s v="芝心年糕白年糕 芝士夹心小年糕 韩式年糕 500克 年糕条 拉丝"/>
        <s v="芝心年糕白年糕 芝士夹心小年糕200克 年糕条 拉丝"/>
        <s v="中国年糕之乡  宁波水磨年糕 年糕条 可切年糕片"/>
        <s v="中国年糕之乡 【宁波特产】 正宗  三七市年糕真空火锅包装"/>
        <s v="中国年糕之乡 宁波水磨年糕 真空包装 年糕条"/>
        <s v="中国年糕之乡 正宗 宁波三七市年糕 礼盒"/>
        <s v="中国特色厨世伯手打心心相印年糕 400g真空包装"/>
        <s v="中之杰大黄米红小豆馅粘豆包东北粘豆包黏豆包年豆包大黄米苏子叶"/>
        <s v="中之杰食品 东北特产粘火勺烧年糕饼 粘豆包的又一种做法2.9元/个"/>
        <s v="中之杰食品 正宗大黄米粘苏耗子粘豆包纯手工制作真空包装5份包邮"/>
        <s v="中之杰食品 正宗东北大黄米年糕粘豆包纯手工制作真空包装5份包邮"/>
        <s v="钟祥特产 糯米糍粑 年糕  农家纯手工制作 纯糯米做成"/>
        <s v="重庆特产 纯手工糯米块 糯米糍粑 糯米年糕 现做现发新鲜 盐味"/>
        <s v="周东阳冻品批发  韩国年糕 不一样的年糕 长生果型年糕 500g"/>
        <s v="周东阳冻品批发  朴先生芝心年糕 芝士年糕  韩国火锅年糕500g"/>
        <s v="周东阳冻品批发 450g火锅年糕  舌尖上的中国  炒年糕"/>
        <s v="周年店庆 江西赣南特产 黄年 黄元米果 自制黄年糕 糍粑268g"/>
        <s v="周年庆韩国 年糕条正宗韩式年糕小媳妇炒年糕 907克年糕条"/>
        <s v="朱秀荣牌脆皮水磨年糕条真空包装烧烤铁板专用 56片/袋2.25KG包邮"/>
        <s v="诸暨纯手工水磨糯米年糕 白年糕 薄利出售 500克 可切片 五件包邮"/>
        <s v="诸暨锦马年糕艾草年糕干片 不含防腐剂添加剂"/>
        <s v="诸暨木卵牌年糕"/>
        <s v="诸暨年糕   正宗晚米香年糕 水磨艾草年糕 真空包装"/>
        <s v="诸暨年糕 新鲜年糕 不含添加剂绿色食品 500克 3斤起售"/>
        <s v="诸暨年糕（锦马年糕）油炸（菜仔油）盐年糕干片不含任何防腐剂添"/>
        <s v="诸暨年糕（锦马年糕）原名马店年糕 健康食品 不含防腐剂添加剂"/>
        <s v="诸暨年糕（锦马年糕）原名马店年糕艾草味 不含任何防腐剂添加剂"/>
        <s v="诸暨年糕（锦马年糕）原名马店年糕干片 不含防腐剂添加剂"/>
        <s v="诸暨年糕（锦马年糕）原名马店年糕黑米味"/>
        <s v="诸暨年糕（锦马年糕）原名马店年糕玉米味 不含任何防腐剂添加剂"/>
        <s v="诸暨年糕手工年糕水磨年糕粗粮年糕麻糍年糕片彩虹年糕 真空包装"/>
        <s v="诸暨年糕手工糯米年糕水磨年糕麻糍年糕火锅年糕片年糕条炒年糕"/>
        <s v="诸暨年糕正宗手工水磨糯米年糕真空1kg/包有机年货过年特产包邮"/>
        <s v="诸暨阳春麻糍 年糕 手工麻糍 糍粑 农家自制 现做 250克 3斤包邮"/>
        <s v="诸暨阳春年糕 水磨年糕手工年糕 麻糍年糕片500克/3.77元 5斤起拍"/>
        <s v="诸暨阳春特产诸暨年糕麻糍手工麻糍糍粑糯米年糕真空包装4片"/>
        <s v="煮食生活 年糕辣酱组合 年糕400g*2+蓝韩辣椒酱220g 韩式炒年糕"/>
        <s v="煮食生活火锅年糕400g 糯米年糕 火锅年糕条"/>
        <s v="煮食生活火锅年糕400g 糯米年糕 年糕条"/>
        <s v="紫红米蛋糕袋装400g/包 真空包装 绿色食品天台特产食品 单个装"/>
        <s v="紫薯 芝士年糕 奶酪年糕 夹心年糕 火锅 年糕条 韩国炒年糕"/>
        <s v="紫薯【虾腊年糕】宁波特产正宗虾蜡年糕传统水磨年糕胜慈城俞家"/>
        <s v="紫薯年糕"/>
        <s v="紫薯年糕 韩国紫薯年糕  年糕火锅必备 部队火锅必备  500克拆装"/>
        <s v="紫薯年糕 夹心紫薯年糕 包芯紫薯年糕 韩国夹心年糕 量多可批发"/>
        <s v="紫薯年糕宁波特产美食大榭太平手工30年老作坊品质绝佳胜慈城俞家"/>
        <s v="紫薯味 芝士年糕  火锅年糕 韩国火锅夹心年糕正宗韩式风味"/>
        <s v="紫薯芝士夹心年糕 奶酪年糕条 芝士紫薯 韩国火锅用年糕500g~紫"/>
        <s v="紫薯芝士年糕 新品韩国年糕 奶酪年糕 豆捞火锅包心年糕250g分装"/>
        <s v="紫薯芝士年糕韩国芝士年糕韩年糕韩国美食炒年糕包心年糕夹心年糕"/>
        <s v="自拌韩式年糕 朝鲜族自拌年糕批发代理 独家秘制拌料年糕带料年糕"/>
        <s v="自己种植粘豆包 稻花香大米和糯米加有机红小豆"/>
        <s v="自家 粘豆包 正宗东北黏豆包手工代餐年糕东北特产500g冻货 年糕"/>
        <s v="自家中的晚稻米做的正宗宁波水磨年糕/手工年糕 5斤包邮新米 现做"/>
        <s v="自家做手工糯米年糕 水磨糍粑新鲜现做酒酿糯米块五斤包邮江浙沪"/>
        <s v="自制成都传统美食土特产 舌尖小吃 叶儿粑耙 早餐糕点 红豆沙馅儿"/>
        <s v="自制成都传统美食土特产 舌尖小吃 叶儿粑耙 早餐糕点 芽菜肉末"/>
        <s v="自做大黄米粘豆包 东北粘豆包 东北豆包 黏豆包 黄米豆包 500克"/>
        <s v="宗家府 韩式炒年糕微辣 清净园年糕条 配年糕酱武汉满100包邮500g"/>
        <s v="宗家府 清净园正宗韩式年糕片 无防腐剂 无色素 无漂白剂 450g"/>
        <s v="走店/手工发糕切糕 汽糕 江西特色小吃 新品半价优惠 年味小吃"/>
        <s v="祖打糕条韩国进口休闲膨化零食品饼干韩式炒年糕元祖炒年糕条包邮"/>
        <s v="最新日期~韩国进口松鹤牌炒年糕条600克 进口炒年糕 一箱12袋"/>
        <s v="做炒年糕用的年糕片,超好吃 佳谷豆年糕片450g"/>
        <s v="做韩式辣酱炒年糕用的年糕条  超好吃 火锅年糕 450g"/>
        <s v="做韩式辣酱炒年糕用的年糕条  火锅年糕 450g"/>
      </sharedItems>
    </cacheField>
    <cacheField name="[Measures].[以下项目的总和客单价]" caption="以下项目的总和客单价" numFmtId="0" hierarchy="33" level="32767"/>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总和笔单价]" caption="以下项目的总和笔单价" numFmtId="0" hierarchy="32" level="32767"/>
    <cacheField name="[Rawdata].[平台].[平台]" caption="平台" numFmtId="0" level="1">
      <sharedItems containsSemiMixedTypes="0" containsNonDate="0" containsString="0"/>
    </cacheField>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5"/>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2" memberValueDatatype="130" unbalanced="0">
      <fieldsUsage count="2">
        <fieldUsage x="-1"/>
        <fieldUsage x="0"/>
      </fieldsUsage>
    </cacheHierarchy>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oneField="1">
      <fieldsUsage count="1">
        <fieldUsage x="4"/>
      </fieldsUsage>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oneField="1">
      <fieldsUsage count="1">
        <fieldUsage x="1"/>
      </fieldsUsage>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2"/>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3"/>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dministrator" refreshedDate="42029.64893935185" createdVersion="5" refreshedVersion="5" minRefreshableVersion="3" recordCount="0" supportSubquery="1" supportAdvancedDrill="1">
  <cacheSource type="external" connectionId="2"/>
  <cacheFields count="2">
    <cacheField name="[Rawdata].[店铺名].[店铺名]" caption="店铺名" numFmtId="0" hierarchy="1" level="1">
      <sharedItems count="2025">
        <s v="06lisa88"/>
        <s v="08yechenxiang"/>
        <s v="0nly0n"/>
        <s v="0o菁菁小美女o0"/>
        <s v="0赣南之恋0"/>
        <s v="10518格"/>
        <s v="11030961ghdst"/>
        <s v="111558866c"/>
        <s v="11小哆啦梦梦11"/>
        <s v="123456李海侠"/>
        <s v="123bobo_"/>
        <s v="13682410580jary"/>
        <s v="15143193103qsbh"/>
        <s v="15821553288a"/>
        <s v="168利友通讯"/>
        <s v="18214982766zrh"/>
        <s v="1937love"/>
        <s v="1972金丽红"/>
        <s v="19841012yan"/>
        <s v="1984chj"/>
        <s v="294172玲"/>
        <s v="50076189x"/>
        <s v="545空城旧事"/>
        <s v="5纯白色"/>
        <s v="60时代"/>
        <s v="66唯美悠悠99"/>
        <s v="80后创业夫妻店"/>
        <s v="828额"/>
        <s v="92小小商人"/>
        <s v="9朵家"/>
        <s v="a16897456"/>
        <s v="a18758659960"/>
        <s v="a447272686"/>
        <s v="adrianhasmagic"/>
        <s v="aeui397"/>
        <s v="afang250"/>
        <s v="agony74571"/>
        <s v="ahwangdong"/>
        <s v="ailsajs"/>
        <s v="ajzjl88"/>
        <s v="alw413267096"/>
        <s v="anbn2008"/>
        <s v="anlingling0518"/>
        <s v="annette2"/>
        <s v="annluk852"/>
        <s v="anzi8714"/>
        <s v="atbayditx"/>
        <s v="audio17"/>
        <s v="baqimengxiaozi"/>
        <s v="beryl时尚天地"/>
        <s v="blzxg"/>
        <s v="buburowe"/>
        <s v="cai_yuxuan"/>
        <s v="carocd6"/>
        <s v="cdeasy"/>
        <s v="celeste103"/>
        <s v="celine_yu2007"/>
        <s v="cfpkm"/>
        <s v="changchunlhz"/>
        <s v="changlez"/>
        <s v="chen198704070015"/>
        <s v="chen976147827fan"/>
        <s v="chengaixia99"/>
        <s v="chengmeihua1984"/>
        <s v="chengxianyao"/>
        <s v="chenhuanyuntaobao"/>
        <s v="chenlei418526863"/>
        <s v="chenmingv"/>
        <s v="chenmoshijin88"/>
        <s v="chenxia1215"/>
        <s v="chenxinyu217"/>
        <s v="chenyanfei1233"/>
        <s v="chenyi0902"/>
        <s v="chinahook2011"/>
        <s v="chinardr1982"/>
        <s v="chsp_0001"/>
        <s v="chy18523029596"/>
        <s v="ciwujia888"/>
        <s v="cjc818"/>
        <s v="cjc840117"/>
        <s v="ck203015"/>
        <s v="cmwc"/>
        <s v="cn973"/>
        <s v="coconut_dan优选食品馆"/>
        <s v="cocowl"/>
        <s v="colwiter"/>
        <s v="craohtcat"/>
        <s v="csf5588223"/>
        <s v="cts楚天舒"/>
        <s v="cui5201314jlc"/>
        <s v="cuibruce"/>
        <s v="cuina19788888"/>
        <s v="cuiyan5202011"/>
        <s v="cwm198657"/>
        <s v="cwy1174"/>
        <s v="cy840502"/>
        <s v="czx128999"/>
        <s v="d154303001"/>
        <s v="dabaogcl"/>
        <s v="daisylowe_柏"/>
        <s v="daiwg313"/>
        <s v="daiyubin041222"/>
        <s v="dalanmao0036"/>
        <s v="dan3131450"/>
        <s v="dandanmeishang"/>
        <s v="db404086"/>
        <s v="dczooxx"/>
        <s v="ddhasee"/>
        <s v="ddn83486"/>
        <s v="ddwujia0415"/>
        <s v="dear_feng"/>
        <s v="dhjsj5210"/>
        <s v="dindindddd"/>
        <s v="djlovexw521"/>
        <s v="dlhy543"/>
        <s v="donaldwei"/>
        <s v="donglinjun88"/>
        <s v="dongmei52166"/>
        <s v="dongxiaofei2006"/>
        <s v="dongzhuanyong"/>
        <s v="donnatyj"/>
        <s v="doudou79722"/>
        <s v="dsq2012"/>
        <s v="du_224"/>
        <s v="duanhaifen1647053268"/>
        <s v="duihao520"/>
        <s v="dundun12399"/>
        <s v="duo42967786"/>
        <s v="ea5168ea"/>
        <s v="economist888"/>
        <s v="elsie芝芝"/>
        <s v="elviallj"/>
        <s v="emmaxie0802"/>
        <s v="erhua0616"/>
        <s v="eve8686"/>
        <s v="ezweb1116"/>
        <s v="e连锁"/>
        <s v="e日常用品"/>
        <s v="fanfan2322728"/>
        <s v="fangjuan_002"/>
        <s v="fanglili8201"/>
        <s v="fanlinlin305"/>
        <s v="feicunlei1"/>
        <s v="feiniao990815"/>
        <s v="fen8898"/>
        <s v="feng78820"/>
        <s v="fengxinpost"/>
        <s v="ff71707"/>
        <s v="ff最爱"/>
        <s v="fionachan79"/>
        <s v="fuqiang9866"/>
        <s v="fuwazahuopu88"/>
        <s v="fwh1986216"/>
        <s v="gaga0126"/>
        <s v="gang323"/>
        <s v="ganywyslft88"/>
        <s v="gao88106001"/>
        <s v="gaobingbb"/>
        <s v="gaoxing678988"/>
        <s v="gensui830102"/>
        <s v="ggh0467"/>
        <s v="go8show"/>
        <s v="gonghua1101"/>
        <s v="gucongyan"/>
        <s v="guojialiangjun123"/>
        <s v="guoxu0819"/>
        <s v="guoyi1208321"/>
        <s v="gxczq"/>
        <s v="haishengmy"/>
        <s v="hana丶哈娜"/>
        <s v="hanyan19760121"/>
        <s v="hanyao99"/>
        <s v="haoyunycy"/>
        <s v="happy_jean"/>
        <s v="hapy珈仪"/>
        <s v="hbysberyl"/>
        <s v="hcqadldj"/>
        <s v="heise180"/>
        <s v="hello程程"/>
        <s v="hexuejiao0628"/>
        <s v="heyechao2008"/>
        <s v="heyfenghe"/>
        <s v="hfj8557"/>
        <s v="hi天涯咫尺"/>
        <s v="hldqdhaijin"/>
        <s v="hmeix901022"/>
        <s v="hongyv98"/>
        <s v="hs0383"/>
        <s v="htf31987"/>
        <s v="htwo2002"/>
        <s v="huabanyuqiufeng"/>
        <s v="huangzu21"/>
        <s v="huapoo"/>
        <s v="huayu18"/>
        <s v="huchb"/>
        <s v="husde1230"/>
        <s v="huzitao313560100"/>
        <s v="hzdemon"/>
        <s v="hz丫丫启航"/>
        <s v="ijcb365"/>
        <s v="iliana_guan"/>
        <s v="immanuel3927"/>
        <s v="issue777"/>
        <s v="j13880900190"/>
        <s v="jacky_wedding"/>
        <s v="jahanna宝"/>
        <s v="jahnny81711"/>
        <s v="jarodlong"/>
        <s v="jbl599"/>
        <s v="jfcyd18"/>
        <s v="jfjiangcaixia"/>
        <s v="jiang2303"/>
        <s v="jiangche1988"/>
        <s v="jiangsuyutao1992"/>
        <s v="jianhua1028"/>
        <s v="jianxinwang"/>
        <s v="jiao3200"/>
        <s v="jidong888"/>
        <s v="jilinshi0505"/>
        <s v="jin19614"/>
        <s v="jincheng516"/>
        <s v="jingruiweb"/>
        <s v="jingtian01_2008"/>
        <s v="jinn暧昧"/>
        <s v="jinqiang5535"/>
        <s v="jinzhuyan"/>
        <s v="jiqingqiao"/>
        <s v="jixi114"/>
        <s v="jnf910"/>
        <s v="jojo1987611"/>
        <s v="joyjo_cs"/>
        <s v="jsens"/>
        <s v="july媛"/>
        <s v="jun0718x"/>
        <s v="junjundaxia1"/>
        <s v="junlan520"/>
        <s v="jxh0081"/>
        <s v="jy17220892"/>
        <s v="jy2243523"/>
        <s v="kan3549"/>
        <s v="kanglulu_8"/>
        <s v="kashini38"/>
        <s v="kiki爱美食"/>
        <s v="kimgkim1"/>
        <s v="king5666"/>
        <s v="koreanfood"/>
        <s v="korea春季"/>
        <s v="korea商城"/>
        <s v="krownjingzi"/>
        <s v="kui66888"/>
        <s v="kunlinzh2001"/>
        <s v="laiqing3210"/>
        <s v="lanxuelanbing"/>
        <s v="laogaiji8866"/>
        <s v="laoliang045"/>
        <s v="leaeal"/>
        <s v="leaf_19850711"/>
        <s v="leaf荫"/>
        <s v="leebin1988"/>
        <s v="leebo陈"/>
        <s v="leiyunhong77"/>
        <s v="lelejy1987"/>
        <s v="leliukai"/>
        <s v="lengku0321"/>
        <s v="leonli29"/>
        <s v="lfh886"/>
        <s v="lgp147258"/>
        <s v="lhxzh"/>
        <s v="liangep1573"/>
        <s v="lianglicool"/>
        <s v="licongjie1029"/>
        <s v="lidayong2003"/>
        <s v="ligangkt"/>
        <s v="lijifei88"/>
        <s v="lili13015897661"/>
        <s v="lilingdehome1986"/>
        <s v="lilyxsy"/>
        <s v="linete98"/>
        <s v="linfei103"/>
        <s v="linhaixia1217"/>
        <s v="linku518"/>
        <s v="linocai"/>
        <s v="linqiaojing"/>
        <s v="liu200299"/>
        <s v="liudiaimar"/>
        <s v="liudongrong1999"/>
        <s v="liuhong368008"/>
        <s v="liuminshan_007"/>
        <s v="liunan1610"/>
        <s v="liuputao88"/>
        <s v="liuxiaohong0324"/>
        <s v="liuyang1962"/>
        <s v="liuzhongyu0308"/>
        <s v="liu今生无悔"/>
        <s v="liyong51818"/>
        <s v="liyue198012"/>
        <s v="liyuwb"/>
        <s v="lizeci"/>
        <s v="llb08"/>
        <s v="llj901119"/>
        <s v="lm1020"/>
        <s v="lmxkt"/>
        <s v="lm罗敏9"/>
        <s v="lnhldlxl"/>
        <s v="loganwang111"/>
        <s v="longbao226"/>
        <s v="longyuxian87"/>
        <s v="love20120201"/>
        <s v="lovelyqiao86"/>
        <s v="love娟娟3"/>
        <s v="lssczxm2013"/>
        <s v="lsylt32"/>
        <s v="luckywinni_2008"/>
        <s v="luoxihongtb"/>
        <s v="luoyan12345677"/>
        <s v="luyj1020"/>
        <s v="lvdongbin780319"/>
        <s v="lv阿兴"/>
        <s v="lw8252021"/>
        <s v="lwh760"/>
        <s v="lwl102"/>
        <s v="lxm1889"/>
        <s v="ly151720"/>
        <s v="lyclwyy"/>
        <s v="lyf81827"/>
        <s v="lygldw"/>
        <s v="lym1568"/>
        <s v="maggie2008lucky"/>
        <s v="magy86"/>
        <s v="majoreson"/>
        <s v="makeup710904"/>
        <s v="maleorfamale"/>
        <s v="malie22544"/>
        <s v="malina80103"/>
        <s v="mandala_2013"/>
        <s v="manman112200"/>
        <s v="maoronghua"/>
        <s v="mawei7878"/>
        <s v="mayan201303"/>
        <s v="meihuahengxin"/>
        <s v="meili丫头"/>
        <s v="meimei1935"/>
        <s v="meng112799"/>
        <s v="miao3876787"/>
        <s v="miaomiao淼淼2014"/>
        <s v="miaoshashangcheng666"/>
        <s v="microyanjian"/>
        <s v="midan8888"/>
        <s v="mingkang0578"/>
        <s v="minmin3143"/>
        <s v="mint65840509"/>
        <s v="misty_9"/>
        <s v="miyueyue0624"/>
        <s v="mk精致女人生活馆"/>
        <s v="mmofjj"/>
        <s v="mnf217"/>
        <s v="momo衣铺"/>
        <s v="moyabn"/>
        <s v="msg嵩嵩"/>
        <s v="mudede"/>
        <s v="muzimeicuo"/>
        <s v="myzone_520"/>
        <s v="n776966"/>
        <s v="nacy_yu"/>
        <s v="nba2769"/>
        <s v="nbgxds163"/>
        <s v="neon_xu"/>
        <s v="nickole333"/>
        <s v="ninahousewife"/>
        <s v="ningtao299"/>
        <s v="niu小仙"/>
        <s v="nongzhishang"/>
        <s v="nsl01071257"/>
        <s v="ntskzxk"/>
        <s v="odysseymomo"/>
        <s v="ohoboy"/>
        <s v="oicqnew"/>
        <s v="oooguolong"/>
        <s v="orange6878"/>
        <s v="oskar2010"/>
        <s v="ozuzo"/>
        <s v="pan_jiansheng"/>
        <s v="panjunyuan507"/>
        <s v="pengjinpingping"/>
        <s v="pengxue001"/>
        <s v="pheonix360"/>
        <s v="pingfan7hao"/>
        <s v="pk时涛声一段"/>
        <s v="poke破壳"/>
        <s v="pong丝"/>
        <s v="predant2010"/>
        <s v="prince_rome"/>
        <s v="pureego"/>
        <s v="q13023257191"/>
        <s v="qdxfy1988"/>
        <s v="qiaoheyu111"/>
        <s v="qieyizhong"/>
        <s v="qin8869juan"/>
        <s v="qinqindidimama"/>
        <s v="qintingting520"/>
        <s v="qinxianxiaomi"/>
        <s v="qinxuchen2020"/>
        <s v="qiucanfu11"/>
        <s v="qiudeyulu"/>
        <s v="qiuerok"/>
        <s v="qiuqiu_5886"/>
        <s v="qiuying321"/>
        <s v="qiuzhadu1"/>
        <s v="qq1061465982"/>
        <s v="qq378967627"/>
        <s v="qulei1220"/>
        <s v="quzhifei2009"/>
        <s v="qwe6699830"/>
        <s v="qwyang_2005"/>
        <s v="ranxuranxu"/>
        <s v="rebel0129"/>
        <s v="renzhitao520"/>
        <s v="riwb84"/>
        <s v="rober09183"/>
        <s v="robinyantao"/>
        <s v="ronger840820"/>
        <s v="sabrinacao_2009"/>
        <s v="sandychen188"/>
        <s v="scl451922425"/>
        <s v="sctwt77"/>
        <s v="sdfhhl"/>
        <s v="seedbbs"/>
        <s v="sellina1254519585"/>
        <s v="sermea0118"/>
        <s v="sgc5810655"/>
        <s v="sh_yu"/>
        <s v="shanghai4989"/>
        <s v="shangling12388"/>
        <s v="shelei26"/>
        <s v="shenli9669"/>
        <s v="shenpigs"/>
        <s v="shi110629529"/>
        <s v="shiliang0710"/>
        <s v="shmily糖果心"/>
        <s v="shuirong01"/>
        <s v="shun20085"/>
        <s v="shzf42"/>
        <s v="simplexiaoming"/>
        <s v="sinrany"/>
        <s v="siqimama"/>
        <s v="skgxj"/>
        <s v="sky光光"/>
        <s v="sky蓝鱼"/>
        <s v="sll1357"/>
        <s v="smile斯麦"/>
        <s v="songxiao520"/>
        <s v="songzhe09"/>
        <s v="soswangjing"/>
        <s v="ss31025s"/>
        <s v="ssx9813039"/>
        <s v="st4648"/>
        <s v="st6221206"/>
        <s v="stephanie6687"/>
        <s v="summer6855"/>
        <s v="sun_shine1984"/>
        <s v="sunhao_2002"/>
        <s v="sunke5621718"/>
        <s v="sunma1963"/>
        <s v="sunny12290663"/>
        <s v="sunyanqing09"/>
        <s v="sunyihan1234"/>
        <s v="super_nick_hu"/>
        <s v="surprise_vip"/>
        <s v="susan5152"/>
        <s v="sxd1161"/>
        <s v="sxg04"/>
        <s v="sym122448"/>
        <s v="syshlf"/>
        <s v="szhljg666"/>
        <s v="s雪h松m"/>
        <s v="t13881939997"/>
        <s v="t147485218"/>
        <s v="takamazi197491"/>
        <s v="tao6661881"/>
        <s v="taoaixiaowo"/>
        <s v="taobaoyiping0101"/>
        <s v="taoweib"/>
        <s v="tb_1547730"/>
        <s v="tb_6001597"/>
        <s v="tb_7620216"/>
        <s v="tb_8166775"/>
        <s v="tb0638287"/>
        <s v="tb0949880_2011"/>
        <s v="tb10659050"/>
        <s v="tb116470476"/>
        <s v="tb1321447_2011"/>
        <s v="tb1346790_2012"/>
        <s v="tb1413279_88"/>
        <s v="tb1565627_2011"/>
        <s v="tb15916623"/>
        <s v="tb202277_44"/>
        <s v="tb213772_2011"/>
        <s v="tb24287225"/>
        <s v="tb26838602"/>
        <s v="tb2873479_2011"/>
        <s v="tb3070202"/>
        <s v="tb3119651"/>
        <s v="tb33473946"/>
        <s v="tb361080_2012"/>
        <s v="tb40442781"/>
        <s v="tb42601657"/>
        <s v="tb460258_2011"/>
        <s v="tb478183509"/>
        <s v="tb50050379"/>
        <s v="tb527510_2012"/>
        <s v="tb5526331"/>
        <s v="tb568528835"/>
        <s v="tb627660_00"/>
        <s v="tb678662014"/>
        <s v="tb6936588_2011"/>
        <s v="tb7320616"/>
        <s v="tb7390411_2011"/>
        <s v="tb7533553"/>
        <s v="tb7605691_2012"/>
        <s v="tb9268155_2011"/>
        <s v="tb939708_2011"/>
        <s v="tbaini130909"/>
        <s v="tbw818"/>
        <s v="tclasd1"/>
        <s v="terry11201120"/>
        <s v="tg117590800"/>
        <s v="tiffanl"/>
        <s v="timeless002"/>
        <s v="tlyuyingjie"/>
        <s v="tongjingdetaobao"/>
        <s v="ttxj5566"/>
        <s v="tutu5656"/>
        <s v="twming111"/>
        <s v="v26683310"/>
        <s v="vegeice"/>
        <s v="vip_604666222"/>
        <s v="vvang123"/>
        <s v="w2426888"/>
        <s v="w76fang"/>
        <s v="wang888huan"/>
        <s v="wanghaizhen8"/>
        <s v="wangnana1120"/>
        <s v="wangsubin1991"/>
        <s v="wangxinyue20080105"/>
        <s v="wangyuan0903"/>
        <s v="wangyunlong1982"/>
        <s v="wangzbo2009"/>
        <s v="wanshan18"/>
        <s v="wanxiaoying03"/>
        <s v="waynejune"/>
        <s v="wbl100"/>
        <s v="wcf5050"/>
        <s v="wcy206321"/>
        <s v="weiwei5678279"/>
        <s v="weiyijun1130"/>
        <s v="wenghangying123"/>
        <s v="wenlei82924"/>
        <s v="wfy0810"/>
        <s v="whb790508"/>
        <s v="whhcdsp"/>
        <s v="wholeveg"/>
        <s v="wildlily0829"/>
        <s v="william122919"/>
        <s v="wjb77lhf"/>
        <s v="wjchao560"/>
        <s v="wn52413740"/>
        <s v="wncongcinkaishi"/>
        <s v="wongskoreastuff"/>
        <s v="wqlwql2014"/>
        <s v="wschly"/>
        <s v="wshylygqt"/>
        <s v="wu5588gx艳子"/>
        <s v="wunlystm8503"/>
        <s v="wuwenxin1314"/>
        <s v="wuxunkemi"/>
        <s v="wuyingyukk"/>
        <s v="ww623120474"/>
        <s v="wwoo40"/>
        <s v="wwwanghl"/>
        <s v="wwwyuanyuan"/>
        <s v="wxiejing0226"/>
        <s v="wxslp2012"/>
        <s v="wzm85903"/>
        <s v="xgbbss"/>
        <s v="xiahling82"/>
        <s v="xiangfuxian1980"/>
        <s v="xianghonggoutouzao"/>
        <s v="xiangxiang251"/>
        <s v="xianqiao69"/>
        <s v="xiaobo115009"/>
        <s v="xiaochunpszx"/>
        <s v="xiaofan19820803"/>
        <s v="xiaofei88837"/>
        <s v="xiaohuan3419"/>
        <s v="xiaojing0102"/>
        <s v="xiaoqiao205"/>
        <s v="xiaoqing_1211"/>
        <s v="xiaoqiqi0619"/>
        <s v="xiaotianchen1990"/>
        <s v="xiaoxueren1974"/>
        <s v="xiaoyimum"/>
        <s v="xiayuguohou99"/>
        <s v="xie-0127"/>
        <s v="xingjian523"/>
        <s v="xingjunant"/>
        <s v="xingqingqs"/>
        <s v="xinyuat126com"/>
        <s v="xjh.hash"/>
        <s v="xjqkjb"/>
        <s v="xmlxb_1980"/>
        <s v="xofee"/>
        <s v="xrt_ai"/>
        <s v="xuaoxuan87"/>
        <s v="xuegang104"/>
        <s v="xuexinshikou"/>
        <s v="xx52413740"/>
        <s v="xyjnini"/>
        <s v="xyxyao"/>
        <s v="yaente"/>
        <s v="yangchuxuan1991"/>
        <s v="yangdapeng83"/>
        <s v="yangshaofei1"/>
        <s v="yangshun808"/>
        <s v="yangsiyi118"/>
        <s v="yangyongjie1992"/>
        <s v="yanyantian2006"/>
        <s v="yanyan商品"/>
        <s v="ybw1987211"/>
        <s v="yb微微"/>
        <s v="yc330087501"/>
        <s v="ycwxq_2008"/>
        <s v="ycy372429986"/>
        <s v="yd3202092"/>
        <s v="yehuayan33"/>
        <s v="yejiayijuan"/>
        <s v="yeshui_1989ysh"/>
        <s v="yexing4"/>
        <s v="yeyenancy"/>
        <s v="yezi5517"/>
        <s v="yf_0601"/>
        <s v="yfzylzyc"/>
        <s v="yh1065069672"/>
        <s v="yibaoyangjia"/>
        <s v="yihang115"/>
        <s v="yiyi一家亲"/>
        <s v="yjmy"/>
        <s v="yjs242106921"/>
        <s v="yldb2431"/>
        <s v="ynpew0879"/>
        <s v="yongjun5188"/>
        <s v="youonlyyou"/>
        <s v="youzhilang"/>
        <s v="yoyo悠悠51"/>
        <s v="ypg813"/>
        <s v="ysl123333"/>
        <s v="ytlygd"/>
        <s v="yu0326"/>
        <s v="yuanwei197888"/>
        <s v="yuerbbb"/>
        <s v="yukui0"/>
        <s v="yuling19650111"/>
        <s v="yun565490"/>
        <s v="yuner870929"/>
        <s v="yunnannuona"/>
        <s v="yupin889966"/>
        <s v="yuqi111"/>
        <s v="yutangxiaomuwu"/>
        <s v="yxhlg1994628"/>
        <s v="yxlwuw"/>
        <s v="yy520yyy"/>
        <s v="yzc815"/>
        <s v="zaoyun1988"/>
        <s v="zfjy009"/>
        <s v="zg_zhuzhipeng"/>
        <s v="zguowu8宁"/>
        <s v="zhang285629634"/>
        <s v="zhangbaifa521"/>
        <s v="zhangfusheng73725"/>
        <s v="zhangjian_2009_2009"/>
        <s v="zhangkuu2006"/>
        <s v="zhangly20072007"/>
        <s v="zhangqi181"/>
        <s v="zhangqiuju024"/>
        <s v="zhangwei334865"/>
        <s v="zhanqi1106"/>
        <s v="zhanyongdong008"/>
        <s v="zhaofeng_1982"/>
        <s v="zhaojinhappy8"/>
        <s v="zhiyoueku"/>
        <s v="zhliyi_1976"/>
        <s v="zhoufan198210"/>
        <s v="zhumaoww"/>
        <s v="zhuoyafen"/>
        <s v="zisenanhai2000"/>
        <s v="ziyan699"/>
        <s v="zjb_0213"/>
        <s v="zjh13503761909"/>
        <s v="zjhaibo"/>
        <s v="zjsyysj"/>
        <s v="zjy5513192"/>
        <s v="zl123456789088"/>
        <s v="zlqiang777"/>
        <s v="zlz832"/>
        <s v="zlzhm8"/>
        <s v="zlzsusan"/>
        <s v="zmf198578"/>
        <s v="zoeandy11"/>
        <s v="zqhlovezy"/>
        <s v="zuodao2009"/>
        <s v="zwkfc"/>
        <s v="zxz1509891588"/>
        <s v="zyq7758"/>
        <s v="阿ali里"/>
        <s v="阿凡提油画"/>
        <s v="阿肥东"/>
        <s v="阿俚老表果蔬生鲜"/>
        <s v="阿漫童话"/>
        <s v="啊飞的吃货铺"/>
        <s v="哎下雨了"/>
        <s v="艾登鞋业"/>
        <s v="艾朗315"/>
        <s v="艾琳leren"/>
        <s v="艾沃食品专营店"/>
        <s v="爱宝儿20111129"/>
        <s v="爱的三次方直营店"/>
        <s v="爱购食品"/>
        <s v="爱凌说"/>
        <s v="爱美you你懂得"/>
        <s v="爱上夜的凄凉"/>
        <s v="爱已苏醒11"/>
        <s v="安安之梦"/>
        <s v="安蓝妹妹pp"/>
        <s v="安婷叶子"/>
        <s v="安馨儿2012"/>
        <s v="安子东北农家院"/>
        <s v="俺是单身汉子"/>
        <s v="暗夜天使1966"/>
        <s v="八九位"/>
        <s v="八路vs公主"/>
        <s v="八闽臻品食品专营店"/>
        <s v="巴溜妹妹"/>
        <s v="巴马咖啡轩"/>
        <s v="白欺黑"/>
        <s v="白鐘双綾"/>
        <s v="百变厨房2010"/>
        <s v="百变猪排"/>
        <s v="百富勤食品专营店"/>
        <s v="百合滋补品商行"/>
        <s v="百佳汇实业"/>
        <s v="百味可可"/>
        <s v="百信缘588"/>
        <s v="佰乐南货超市"/>
        <s v="佰纳优鲜食品专营店"/>
        <s v="斑马斑马1984"/>
        <s v="半格绿"/>
        <s v="棒厨房"/>
        <s v="包包_圈圈"/>
        <s v="包走四方"/>
        <s v="薄荷田园88"/>
        <s v="宝宝1488"/>
        <s v="宝贝乖硕硕"/>
        <s v="宝贝屋ggjj"/>
        <s v="宝贝馨馨2003"/>
        <s v="宝丰粗粮特产"/>
        <s v="宝康健康美丽养生食馆"/>
        <s v="宝康食品专营店"/>
        <s v="北京阿明羔肉蟹商行"/>
        <s v="北京启运成达商贸中心"/>
        <s v="北京信远88"/>
        <s v="北仑甬港农资公司"/>
        <s v="北五季食品专营店"/>
        <s v="北御粮仓旗舰店"/>
        <s v="本色网店09"/>
        <s v="笨笨20205"/>
        <s v="笨笨上墙"/>
        <s v="比宝1999"/>
        <s v="便行金刚"/>
        <s v="冰点食品专营店"/>
        <s v="波波19860615"/>
        <s v="伯利恒衣铺"/>
        <s v="伯利恒之爱"/>
        <s v="不承诺的诺言"/>
        <s v="不干你事"/>
        <s v="不了的幸福88"/>
        <s v="不买贵的168"/>
        <s v="不系之舟漂流"/>
        <s v="布布0426"/>
        <s v="财运商行46"/>
        <s v="彩虹de美"/>
        <s v="彩芹彩芳"/>
        <s v="彩色岁月"/>
        <s v="彩云飘山核桃"/>
        <s v="菜菜小家电"/>
        <s v="蔡均cj"/>
        <s v="蔡晓琴19851201"/>
        <s v="残缺的华丽"/>
        <s v="苍洱情"/>
        <s v="操鑫阳"/>
        <s v="曾经-最美"/>
        <s v="馋嘴俏美眉"/>
        <s v="畅畅在南方的东北特产店"/>
        <s v="巢湖特产吧"/>
        <s v="朝鲜干货食品批发"/>
        <s v="潮昂食品专营店"/>
        <s v="潮流7度"/>
        <s v="潮流香港馆"/>
        <s v="车翠翠"/>
        <s v="沉默是金zyf98"/>
        <s v="陈璐曦lucy"/>
        <s v="陈青青86"/>
        <s v="陈思620"/>
        <s v="陈禹小舟"/>
        <s v="陳敏燕1114"/>
        <s v="晨芳店"/>
        <s v="诚心诚意8598"/>
        <s v="诚信201055"/>
        <s v="诚信车饰特产超市"/>
        <s v="诚信有方向"/>
        <s v="吃吧一号"/>
        <s v="吃货的时光"/>
        <s v="吃之我性666"/>
        <s v="虫虫夜鸣曲"/>
        <s v="丑小丫的乐园"/>
        <s v="丑小鸭19611961"/>
        <s v="初味馆"/>
        <s v="厨师联盟888"/>
        <s v="厨味香"/>
        <s v="川菜调料"/>
        <s v="川铭食品专营店"/>
        <s v="传承家乡味"/>
        <s v="创业金点"/>
        <s v="创业找我"/>
        <s v="纯天然yjh"/>
        <s v="纯真笑笑年代"/>
        <s v="瓷艺吧hz"/>
        <s v="聪19899"/>
        <s v="凑和一下"/>
        <s v="醋动青春美丽人生"/>
        <s v="萃林食品专营店"/>
        <s v="翠小妹"/>
        <s v="村里好人家"/>
        <s v="村上食谣"/>
        <s v="大宝美拉"/>
        <s v="大地农户"/>
        <s v="大福源123"/>
        <s v="大家主20"/>
        <s v="大理佳茗轩"/>
        <s v="大理南涧土产店"/>
        <s v="大秋叶落"/>
        <s v="大山岙"/>
        <s v="大山深处20007"/>
        <s v="大遂昌小人物"/>
        <s v="大同江食品"/>
        <s v="大西国"/>
        <s v="大喜乐购"/>
        <s v="大学生创业梦之海敏店"/>
        <s v="大余腊味"/>
        <s v="丹东吃货铺子"/>
        <s v="丹东环球神舟"/>
        <s v="丹东江城美食"/>
        <s v="丹东味道"/>
        <s v="丹青ai0829"/>
        <s v="岛田明慧"/>
        <s v="道拉基食品专营店"/>
        <s v="稻花香882"/>
        <s v="灯芯巷"/>
        <s v="登山数码"/>
        <s v="邓杰骏"/>
        <s v="地标食品专营店"/>
        <s v="帝巴必"/>
        <s v="第二幕2013"/>
        <s v="滇南本草dnbc"/>
        <s v="滇南特产网城"/>
        <s v="滇南彝乡醉"/>
        <s v="滇味美食屋"/>
        <s v="电信兰草芬芳"/>
        <s v="丁伯伯的农场"/>
        <s v="丁奇青"/>
        <s v="顶好年糕"/>
        <s v="鼎鼎晴晴"/>
        <s v="丢爱wzh"/>
        <s v="东北138"/>
        <s v="东北不二家"/>
        <s v="东北二货"/>
        <s v="东北桓仁特产店"/>
        <s v="东北家乡特产店"/>
        <s v="东北篱笆院"/>
        <s v="东北妞儿9"/>
        <s v="东北妞小卖店"/>
        <s v="东北妞自产自销特产店"/>
        <s v="东北农村特产店"/>
        <s v="东北农村特产美食"/>
        <s v="东北农村土特产品"/>
        <s v="东北农货特产店"/>
        <s v="东北农家货"/>
        <s v="东北农家特产批发"/>
        <s v="东北农民晒太阳"/>
        <s v="东北农业大学食品基地"/>
        <s v="东北漂55588"/>
        <s v="东北人家土特产888"/>
        <s v="东北人家壹号店"/>
        <s v="东北人长白山特产"/>
        <s v="东北特产店100"/>
        <s v="东北特产名优城"/>
        <s v="东北特产批发城"/>
        <s v="东北特色折扣店"/>
        <s v="东北小阿妹"/>
        <s v="东北兴华山泉水土特产"/>
        <s v="东北一家人特产"/>
        <s v="东方神鹰"/>
        <s v="东方天使20091012"/>
        <s v="东方云彩0703"/>
        <s v="东来东往mryu"/>
        <s v="东升名店"/>
        <s v="东一商社"/>
        <s v="东云池城食品专营店"/>
        <s v="董兄坚"/>
        <s v="都海捞"/>
        <s v="都娇娇"/>
        <s v="都市货栈"/>
        <s v="蔸蔸里有米"/>
        <s v="独角戏xetc"/>
        <s v="杜小辣椒"/>
        <s v="多美好台湾食品店"/>
        <s v="二胖妈妈小铺"/>
        <s v="范锦平"/>
        <s v="方方球"/>
        <s v="飞翔的燕子8096"/>
        <s v="丰淘食品专营店"/>
        <s v="风宸食品专营店"/>
        <s v="风拂琴埃"/>
        <s v="风刃士"/>
        <s v="枫丹零食屋"/>
        <s v="峰平浪静10"/>
        <s v="锋含笑"/>
        <s v="冯雪是大美女"/>
        <s v="冯子瑶妮妮"/>
        <s v="凤韩食品"/>
        <s v="凤和圆"/>
        <s v="凤琦莹"/>
        <s v="服饰娘子1778"/>
        <s v="福建小飞"/>
        <s v="福顺店铺"/>
        <s v="福田女"/>
        <s v="釜山小胖子"/>
        <s v="付延生98"/>
        <s v="富春居农家土特馆"/>
        <s v="旮旯供销社"/>
        <s v="绀紫宁馨_2008"/>
        <s v="赣南老表土特产"/>
        <s v="高八度小姐"/>
        <s v="高冬梅1232"/>
        <s v="高高的兴安岭儿"/>
        <s v="高明245538234"/>
        <s v="高山食品"/>
        <s v="高原优品"/>
        <s v="哥只是购物"/>
        <s v="格格wang6"/>
        <s v="个性时尚77"/>
        <s v="功德林旗舰店"/>
        <s v="宫皓9527"/>
        <s v="苟圣子"/>
        <s v="孤独的鹰_88"/>
        <s v="谷色食品专营店"/>
        <s v="故乡老土布"/>
        <s v="瓜瓜总动员"/>
        <s v="乖乖384556475"/>
        <s v="关东情7788"/>
        <s v="光年驿站"/>
        <s v="广东省深圳市布吉镇"/>
        <s v="广水陈祥"/>
        <s v="贵女郎直营店"/>
        <s v="贵州特产shy"/>
        <s v="贵州小崽"/>
        <s v="桂林的天堂"/>
        <s v="桂林农家货"/>
        <s v="郭朝19830429"/>
        <s v="国福886"/>
        <s v="国之香茶庄"/>
        <s v="果star"/>
        <s v="果动鞋城"/>
        <s v="过平凡的日子"/>
        <s v="哈尔滨潮流"/>
        <s v="哈尔滨农大食品"/>
        <s v="海边小吃"/>
        <s v="海棉123456"/>
        <s v="海南南国折扣店"/>
        <s v="海尚食品专营店"/>
        <s v="海滩日落2"/>
        <s v="海味轩食品专营店"/>
        <s v="海洋之家07"/>
        <s v="海云轩8"/>
        <s v="韩1号店"/>
        <s v="韩百壹号"/>
        <s v="韩朝特产美食"/>
        <s v="韩岛阁"/>
        <s v="韩风绿地9"/>
        <s v="韩国mall"/>
        <s v="韩国零食"/>
        <s v="韩靓崽"/>
        <s v="韩食供略"/>
        <s v="韩食料理馆"/>
        <s v="韩食新天地"/>
        <s v="韩食者"/>
        <s v="寒地黑土老东北"/>
        <s v="寒舞郁郁"/>
        <s v="杭州桐庐农家乐"/>
        <s v="航航吧"/>
        <s v="好了哟12"/>
        <s v="好妈咪杂货铺"/>
        <s v="好淘12348"/>
        <s v="好旺角008"/>
        <s v="好旺角033"/>
        <s v="好运来美食城"/>
        <s v="好再来美食街"/>
        <s v="昊琪食品"/>
        <s v="浩宇008"/>
        <s v="皓月食品专营"/>
        <s v="皓月祥云moonlic"/>
        <s v="禾苗苗"/>
        <s v="禾源绿色生态农庄"/>
        <s v="合鑫超悦商贸中心"/>
        <s v="何家榧林"/>
        <s v="何坤开网店"/>
        <s v="和味食材"/>
        <s v="河拔蓝天1008"/>
        <s v="河南潢川特产"/>
        <s v="褐色调童话"/>
        <s v="鹤啸云天"/>
        <s v="黑毛mm"/>
        <s v="黑品店"/>
        <s v="黑土地.绿森林"/>
        <s v="黑土地绿色生态园"/>
        <s v="黑土地特产批发"/>
        <s v="恒翔食品专营店"/>
        <s v="横县芳姐木瓜丁"/>
        <s v="红尘133"/>
        <s v="红唇印迹"/>
        <s v="红都绿园食品"/>
        <s v="红豆619"/>
        <s v="红男绿女食品"/>
        <s v="红颜小静"/>
        <s v="红钻查查"/>
        <s v="宏凤年糕坊"/>
        <s v="荭草婉儿"/>
        <s v="洪湖水岸"/>
        <s v="洪通食品专营店"/>
        <s v="鸿炜中西餐调料配送"/>
        <s v="侯依静"/>
        <s v="胡家小店8"/>
        <s v="胡小绕"/>
        <s v="葫芦岛特产小吃"/>
        <s v="葫芦娃的小店"/>
        <s v="湖北特产2011"/>
        <s v="湖南供销食品专营店"/>
        <s v="湖南益阳名优特产"/>
        <s v="湖南原生态特产"/>
        <s v="湖南岳阳特产店"/>
        <s v="蝴蝶爱上花005"/>
        <s v="花开世博"/>
        <s v="花旗小姐"/>
        <s v="花雨亭"/>
        <s v="花之牧语"/>
        <s v="华山兄妹"/>
        <s v="坏叔叔和乖笨笨"/>
        <s v="欢迎请登录"/>
        <s v="涣然冰释26"/>
        <s v="黄河农家大学生创业梦"/>
        <s v="黄极超"/>
        <s v="煌味轩"/>
        <s v="徽风印象旗舰店"/>
        <s v="惠多屋"/>
        <s v="激流中的小岛6688"/>
        <s v="吉儿li"/>
        <s v="吉林汪清专卖"/>
        <s v="吉林延边代购"/>
        <s v="吉林杨小仙"/>
        <s v="集采网"/>
        <s v="济南烘焙之家"/>
        <s v="佳豆0808"/>
        <s v="佳佳19851008"/>
        <s v="佳佳小域"/>
        <s v="佳谊依人"/>
        <s v="家家有厨"/>
        <s v="家里呆着"/>
        <s v="家乡的老刘"/>
        <s v="家乡红特产"/>
        <s v="家乡味延边特产"/>
        <s v="坚持自我2010"/>
        <s v="简单生活2080"/>
        <s v="贱加贱"/>
        <s v="健康相伴1314"/>
        <s v="江海人家198"/>
        <s v="江郎农夫"/>
        <s v="江南经典美味"/>
        <s v="江南农特产"/>
        <s v="江南之"/>
        <s v="江西老表123456"/>
        <s v="江西李鸿健"/>
        <s v="江源人家"/>
        <s v="将军宴食品旗舰店"/>
        <s v="姜心悦66"/>
        <s v="蒋经国_2008"/>
        <s v="娇爱宝宝"/>
        <s v="娇艳佳人化妆品店"/>
        <s v="叫我小梦8"/>
        <s v="街头邂逅街头"/>
        <s v="杰睿号"/>
        <s v="今汇旗舰店"/>
        <s v="今生缘tb"/>
        <s v="今天下雨了500550"/>
        <s v="金哥朴姐"/>
        <s v="金昊妈妈"/>
        <s v="金惠丰本地生活服务"/>
        <s v="金美意f"/>
        <s v="金平利鑫食品专营店"/>
        <s v="金山林海"/>
        <s v="津味坊"/>
        <s v="锦瑟蓝图"/>
        <s v="锦州百合小菜特卖"/>
        <s v="谨思丽"/>
        <s v="进口零食大王"/>
        <s v="进口零食专门店"/>
        <s v="晋堂福黄米年糕"/>
        <s v="晶日食品专营店"/>
        <s v="精彩淘旅"/>
        <s v="精彩在我201031882"/>
        <s v="精点网"/>
        <s v="精品美食360"/>
        <s v="精品器材城"/>
        <s v="精巧小屋之友爱"/>
        <s v="精挑细选淘宝店"/>
        <s v="精选各地特色美食"/>
        <s v="精英电脑10000"/>
        <s v="九儿食品"/>
        <s v="九格子养生"/>
        <s v="九日至诚0526"/>
        <s v="久伴你0712"/>
        <s v="久久金牌卖家"/>
        <s v="就是东北味儿"/>
        <s v="舅爷特产店"/>
        <s v="居汇屋"/>
        <s v="居家特色菜"/>
        <s v="剧终人散千滴33"/>
        <s v="聚便宜合作体验店"/>
        <s v="娟m者"/>
        <s v="绝色14672"/>
        <s v="军军淘主"/>
        <s v="君兰商贸"/>
        <s v="俊家香榧树5"/>
        <s v="俊康于"/>
        <s v="俊俏江南"/>
        <s v="开心xinyy"/>
        <s v="开心宝贝7931"/>
        <s v="开心速递55"/>
        <s v="开心小站点"/>
        <s v="开鑫购物158"/>
        <s v="凯凯商贸9"/>
        <s v="凯旋商贸有限公司2008"/>
        <s v="看看思密达"/>
        <s v="康荣芳70"/>
        <s v="亢军军"/>
        <s v="考利亚食品旗舰店"/>
        <s v="柯涵服装家纺"/>
        <s v="柯师傅农庄"/>
        <s v="可能是你的顾客"/>
        <s v="可欣冲啊"/>
        <s v="可欣仙子"/>
        <s v="可芸妮曼"/>
        <s v="孔雀妹子"/>
        <s v="口口香_kkx88"/>
        <s v="库安妮"/>
        <s v="库伯食品专营店"/>
        <s v="快乐宝宝12338"/>
        <s v="快乐人生600"/>
        <s v="快乐烧烤吧"/>
        <s v="快乐无忧503120961"/>
        <s v="快意江湖2"/>
        <s v="匡威时尚帆布鞋"/>
        <s v="狂奔de蜗牛_威海"/>
        <s v="辣子传说"/>
        <s v="赖惠名"/>
        <s v="赖皮鹦鹉"/>
        <s v="赖人食品"/>
        <s v="兰8803300"/>
        <s v="兰兰小掌柜"/>
        <s v="蓝道是"/>
        <s v="蓝精灵之旅"/>
        <s v="蓝立知"/>
        <s v="蓝天飞燕1020"/>
        <s v="懒羊羊国际美食"/>
        <s v="郎大晶"/>
        <s v="浪漫满屋_时尚2008"/>
        <s v="浪漫青青云雪"/>
        <s v="浪漫一吃"/>
        <s v="老妞是妈妈"/>
        <s v="老朋友公司"/>
        <s v="老区要革命"/>
        <s v="老外公家"/>
        <s v="乐果食品专营店"/>
        <s v="乐乐蜂蜜园"/>
        <s v="乐世小厨房"/>
        <s v="乐送商城"/>
        <s v="雷丽春88"/>
        <s v="雷迎春99"/>
        <s v="蕾蕾的铺子88"/>
        <s v="泪妞儿"/>
        <s v="冷月残枫88"/>
        <s v="漓江妹168"/>
        <s v="李琛璨"/>
        <s v="李惠英1986"/>
        <s v="李久在路上"/>
        <s v="李梅045"/>
        <s v="李梦捷1"/>
        <s v="李亭211"/>
        <s v="李霞407"/>
        <s v="李赵翰墨"/>
        <s v="李照兵37203363"/>
        <s v="里昂小镇"/>
        <s v="力戈cool了"/>
        <s v="丽贝卡kan"/>
        <s v="丽华家居商场"/>
        <s v="丽人养生茶饮馆"/>
        <s v="丽水土特产总汇"/>
        <s v="丽潭杂货店"/>
        <s v="丽途车饰"/>
        <s v="良禾lianghe"/>
        <s v="凉面"/>
        <s v="梁珊儿"/>
        <s v="梁石康"/>
        <s v="两只小海马"/>
        <s v="俩美女的幸福生活"/>
        <s v="辽西特产1989"/>
        <s v="廖旭铭98"/>
        <s v="林海11"/>
        <s v="林立鑫999"/>
        <s v="林氏东北土特产"/>
        <s v="林思惠2011"/>
        <s v="临安的阿六嫂"/>
        <s v="临安农家8"/>
        <s v="临安心语"/>
        <s v="临海土特产812"/>
        <s v="琳琳xxxx"/>
        <s v="囹上上签"/>
        <s v="玲珑201312"/>
        <s v="凌氏商贸no_1"/>
        <s v="零八年五月三日"/>
        <s v="领猫瞎溜哒"/>
        <s v="溜味族"/>
        <s v="刘嫂泡菜馆"/>
        <s v="刘彦麟18"/>
        <s v="刘梓涵918"/>
        <s v="流星雨jzy"/>
        <s v="流星专卖！"/>
        <s v="龙凤土家特产"/>
        <s v="龙龙的宝贝士达"/>
        <s v="龙绣纹"/>
        <s v="龙艺农副产品"/>
        <s v="卢海燕1975821"/>
        <s v="芦苇闪烁"/>
        <s v="泸州精品土特产"/>
        <s v="陆缘冰77"/>
        <s v="露薇ouxiaofang"/>
        <s v="罗june"/>
        <s v="罗兵18"/>
        <s v="罗翊玮"/>
        <s v="骆米饭"/>
        <s v="落叶随风冷"/>
        <s v="绿宝石大米"/>
        <s v="绿的樱花"/>
        <s v="绿丰食品专营店"/>
        <s v="绿色鸽子蛋"/>
        <s v="绿色田园壹号"/>
        <s v="绿色武夷馆"/>
        <s v="绿色小馋猫"/>
        <s v="妈妈泡菜"/>
        <s v="麻哥哥不麻人"/>
        <s v="麻阳农民"/>
        <s v="马健001"/>
        <s v="马燕青批发店"/>
        <s v="玛琪朵55"/>
        <s v="麦兜05200"/>
        <s v="麦兜9876"/>
        <s v="卖化妆品的小美女"/>
        <s v="卖罩的小男孩"/>
        <s v="满意常来大卖场"/>
        <s v="曼橙食品专营店"/>
        <s v="漫步人生路0126"/>
        <s v="漫步云中龙龙"/>
        <s v="芒果不丁"/>
        <s v="猫咪熊060"/>
        <s v="猫一样的女人_68"/>
        <s v="毛家小院"/>
        <s v="毛毛901215"/>
        <s v="毛毛高88"/>
        <s v="玫瑰茶007"/>
        <s v="梅川心随悦动"/>
        <s v="梅红叶"/>
        <s v="梅岭农场"/>
        <s v="梅子料理"/>
        <s v="美阿里食品专营店"/>
        <s v="美宝食品专营店"/>
        <s v="美好生活zzx"/>
        <s v="美嘉美食品专营店"/>
        <s v="美丽村菇"/>
        <s v="美美小屋1"/>
        <s v="美食美衣"/>
        <s v="美淘淘8888"/>
        <s v="美味根据地"/>
        <s v="美味缘食品专营店"/>
        <s v="美味缘土特产"/>
        <s v="孟大茂香糕"/>
        <s v="梦幻过山车"/>
        <s v="梦之星0011"/>
        <s v="迷糊笑哈哈"/>
        <s v="米萝濮院环贸店"/>
        <s v="米粥铺"/>
        <s v="觅仙123"/>
        <s v="喵喵特购"/>
        <s v="苗家啊妹65"/>
        <s v="苗苗spider"/>
        <s v="妙财特产"/>
        <s v="民间园艺"/>
        <s v="闽海西餐调料店"/>
        <s v="闽清恒达"/>
        <s v="明风信子"/>
        <s v="明萍商贸"/>
        <s v="明天168会更好"/>
        <s v="明轩易购"/>
        <s v="铭玉颜"/>
        <s v="摸一摸三百多2007"/>
        <s v="摩卡多情服饰"/>
        <s v="末容人"/>
        <s v="沫熙宝宝丶"/>
        <s v="默然的星空"/>
        <s v="某某66"/>
        <s v="木兰淘淘宝"/>
        <s v="木佬佬小店"/>
        <s v="木卵年糕"/>
        <s v="木木的水tian"/>
        <s v="木乃伊心在跳_2008"/>
        <s v="木日一22"/>
        <s v="木子宝贝1120"/>
        <s v="那份美丽的承诺"/>
        <s v="那一抹微笑36"/>
        <s v="纳百味"/>
        <s v="纳特小铺"/>
        <s v="娜么靓"/>
        <s v="娜娜韩国食品玛特"/>
        <s v="男伯衣柜"/>
        <s v="南方飘雪111"/>
        <s v="南京金状元"/>
        <s v="南来北往蛋品"/>
        <s v="南囡小小店520"/>
        <s v="南宁绿态行"/>
        <s v="南山福侠客"/>
        <s v="闹心的广坤叔"/>
        <s v="泥巴之篱"/>
        <s v="泥花花水花花"/>
        <s v="倪俊明"/>
        <s v="你的太阳40"/>
        <s v="你好春暖花开的2013"/>
        <s v="你好温柔1"/>
        <s v="你看猪都笑了oo"/>
        <s v="你我暧昧不清"/>
        <s v="年久昌"/>
        <s v="宁波绿色特产"/>
        <s v="宁波盛辉土特产"/>
        <s v="宁波特产基地"/>
        <s v="宁波天一阔"/>
        <s v="宁波王升大"/>
        <s v="宁波小胖"/>
        <s v="宁波鱼头"/>
        <s v="牛艿酥"/>
        <s v="农村粗粮"/>
        <s v="农村退伍军人创业"/>
        <s v="农夫山羊888"/>
        <s v="农夫特产专店"/>
        <s v="农合食品专营店"/>
        <s v="农之尚五谷丰"/>
        <s v="浓浓的柳州味"/>
        <s v="暖暖心愿"/>
        <s v="糯糯的阳光"/>
        <s v="糯勿糯"/>
        <s v="女人仿时尚饰品超市"/>
        <s v="女子东爱"/>
        <s v="瓯之源11"/>
        <s v="欧客ocake"/>
        <s v="欧明2009"/>
        <s v="欧小芳21"/>
        <s v="潘军魏"/>
        <s v="畔湾静水"/>
        <s v="跑跑跑8"/>
        <s v="泡沫fmh1988"/>
        <s v="泡泡糖1988"/>
        <s v="朋朋丶数码服务"/>
        <s v="皮蛋超人_tang"/>
        <s v="皮慧芳pipee"/>
        <s v="漂亮美眉2009"/>
        <s v="漂亮中国人2"/>
        <s v="飘零爱燕"/>
        <s v="飘忆肖肖"/>
        <s v="品上品进口食品放心店"/>
        <s v="品质生活60"/>
        <s v="平艳网店"/>
        <s v="平阳北港特产"/>
        <s v="平阳特产"/>
        <s v="萍萍的愿望"/>
        <s v="蒲公英201171"/>
        <s v="蒲歧海鲜特产"/>
        <s v="浦城神农源土特产"/>
        <s v="七采羽"/>
        <s v="七度掌柜"/>
        <s v="七里香小掌柜"/>
        <s v="七仙女123"/>
        <s v="七仔宠物"/>
        <s v="琪琪最棒棒"/>
        <s v="琪瑞吉祥51168"/>
        <s v="琪雅丽人"/>
        <s v="旗舰之蓝翼"/>
        <s v="千百川旗舰店"/>
        <s v="千百意精品女鞋店"/>
        <s v="千年曙光商城"/>
        <s v="千禧茗茶"/>
        <s v="千信盈"/>
        <s v="千紫鹤1988"/>
        <s v="阡阡陌陌87"/>
        <s v="钱丰春"/>
        <s v="钱之缘发之份"/>
        <s v="乾坤正传"/>
        <s v="潜江滴帅锅"/>
        <s v="黔味美食店"/>
        <s v="强英婷立"/>
        <s v="乔会珍"/>
        <s v="茄花紫"/>
        <s v="且行且珍惜_1缘"/>
        <s v="青春的宣言"/>
        <s v="青岛九洲源崂山茶"/>
        <s v="青岛麒麟商贸"/>
        <s v="青岛薇薇"/>
        <s v="青岛小管1"/>
        <s v="青岛永发商行"/>
        <s v="青岛雨霏"/>
        <s v="青岛中韩商城"/>
        <s v="青瓜皮蛋汤8"/>
        <s v="青青世界789"/>
        <s v="青蛙观天下"/>
        <s v="青蛙王子13146"/>
        <s v="清寒3737"/>
        <s v="清河绝恋01"/>
        <s v="清茗苦中甜"/>
        <s v="清平调77"/>
        <s v="清心永远"/>
        <s v="情love依坊"/>
        <s v="晴天画的蓝"/>
        <s v="庆元叶晓林"/>
        <s v="邱文静7"/>
        <s v="秋林红肠旗舰店"/>
        <s v="秋末mm"/>
        <s v="秋水1858"/>
        <s v="秋天的果实55"/>
        <s v="秋夜_寒枫"/>
        <s v="秋之果干果店"/>
        <s v="曲靖土特产网"/>
        <s v="曲奇加饼干"/>
        <s v="趣味零食"/>
        <s v="全517"/>
        <s v="全新正品保障"/>
        <s v="人气supermarket"/>
        <s v="仁道店铺"/>
        <s v="任你游行"/>
        <s v="日韩料理用品批发"/>
        <s v="日晖诸暨专卖店"/>
        <s v="日顺91"/>
        <s v="阮灿1"/>
        <s v="锐麒睿麟食品专营店"/>
        <s v="瑞湘食品专营店"/>
        <s v="睿诺167"/>
        <s v="塞北枣业"/>
        <s v="三个笨豆"/>
        <s v="三江龙脉"/>
        <s v="三珍斋精品"/>
        <s v="森林中的天使_2009"/>
        <s v="沙慧1986"/>
        <s v="莎莎house"/>
        <s v="傻二哥生态坊"/>
        <s v="傻妮盼盼来购物"/>
        <s v="煞笔了呀"/>
        <s v="山本日韩料理"/>
        <s v="山村幺妹"/>
        <s v="山东土特产旗舫店"/>
        <s v="山歌农庄"/>
        <s v="山歌农庄食品旗舰店"/>
        <s v="山菊花10"/>
        <s v="山里人家农副产品"/>
        <s v="山山味"/>
        <s v="山味工坊"/>
        <s v="闪爵一生"/>
        <s v="陕北老农家土特产"/>
        <s v="陕北特产13772467863"/>
        <s v="膳良东北特产"/>
        <s v="上帝的宠儿811"/>
        <s v="上海全国食品专营店"/>
        <s v="上林苑认证之原始部落"/>
        <s v="上饶土特产2009"/>
        <s v="上善若水3221"/>
        <s v="尚诚食品专营店"/>
        <s v="尚品_包_2008"/>
        <s v="绍恒食品专营店"/>
        <s v="绍兴大通食品专营店"/>
        <s v="绍兴风味土特产"/>
        <s v="畲乡土产缘"/>
        <s v="畲之味"/>
        <s v="麝香豌豆77"/>
        <s v="深海航标"/>
        <s v="深山里的蓝精灵"/>
        <s v="神奇名珠"/>
        <s v="沈大成旗舰店"/>
        <s v="沈记坊"/>
        <s v="升升乖乖"/>
        <s v="生龙食品旗舰店"/>
        <s v="盛世水产"/>
        <s v="盛源来食品专营店"/>
        <s v="失魂落魄的灵魂"/>
        <s v="十八褶茶轩"/>
        <s v="十八子商场"/>
        <s v="石浦海味"/>
        <s v="时光向北"/>
        <s v="时尚飞旋风"/>
        <s v="食尚传奇"/>
        <s v="食神爱美味"/>
        <s v="食霞客"/>
        <s v="食在好特产"/>
        <s v="似曾香食"/>
        <s v="守信太平"/>
        <s v="首尔风尚08"/>
        <s v="首坞儿旗舰店"/>
        <s v="寿司海苔铺"/>
        <s v="舒舒画画"/>
        <s v="舒心商店21"/>
        <s v="属于你的好东西"/>
        <s v="帅气的小德"/>
        <s v="双鸟葫芦"/>
        <s v="双子星西餐批发"/>
        <s v="爽爽的贵州"/>
        <s v="水晶宝贝57587"/>
        <s v="水晶蚊子2011"/>
        <s v="睡不着55"/>
        <s v="顺风车1811"/>
        <s v="顺食真旗舰店"/>
        <s v="说好的_幸福呢00"/>
        <s v="私厨有名"/>
        <s v="思味王旗舰店"/>
        <s v="思乡情东北特产"/>
        <s v="思颜食品专营店"/>
        <s v="斯格拉底7"/>
        <s v="斯金苗"/>
        <s v="四川黄荆老林"/>
        <s v="四季如春538"/>
        <s v="松桂坊旗舰店"/>
        <s v="松桂坊舌尖旅行专卖店"/>
        <s v="绥德二后生"/>
        <s v="随风飘的心2283"/>
        <s v="遂昌人家1"/>
        <s v="遂昌炭师傅"/>
        <s v="遂昌远山农林"/>
        <s v="遂特汇"/>
        <s v="孙虎良88"/>
        <s v="孙侃侃2011"/>
        <s v="他乡的春天"/>
        <s v="踏青农庄"/>
        <s v="台日韩商城"/>
        <s v="台爷台湾食品超商"/>
        <s v="泰浦食品专营店"/>
        <s v="泰山波妞家"/>
        <s v="泰顺勇德电子商务有限公司"/>
        <s v="昙妮36763676"/>
        <s v="谭建961840"/>
        <s v="唐人基旗舰店"/>
        <s v="桃源一家"/>
        <s v="桃子妖妖姐"/>
        <s v="陶乐优品"/>
        <s v="陶子的牛仔铺子"/>
        <s v="淘百味88"/>
        <s v="淘金先生"/>
        <s v="淘淘阿娇"/>
        <s v="淘淘宝贝_628"/>
        <s v="淘淘乐123666"/>
        <s v="淘味道食品专营"/>
        <s v="淘味道食品专营店"/>
        <s v="淘鲜屋食品专营店"/>
        <s v="特色代购"/>
        <s v="特色湖南家居频道"/>
        <s v="特色金州商城"/>
        <s v="特香食品专营店"/>
        <s v="藤王轩"/>
        <s v="天福屋"/>
        <s v="天恒闪电"/>
        <s v="天杰1991"/>
        <s v="天姥吟"/>
        <s v="天猫超市"/>
        <s v="天猫超市华北站"/>
        <s v="天猫超市华南站"/>
        <s v="天娜宝贝儿"/>
        <s v="天使的梦想生活"/>
        <s v="天使兰兰_2005"/>
        <s v="天天_sweety"/>
        <s v="天天美味168"/>
        <s v="天天淘金屋"/>
        <s v="天天优果"/>
        <s v="天下一线牵"/>
        <s v="天蝎女人骁潇"/>
        <s v="天尧宝贝"/>
        <s v="天韵农品"/>
        <s v="天真可爱熊"/>
        <s v="田间小伙"/>
        <s v="田园淳风"/>
        <s v="甜酒王"/>
        <s v="挑战未来世界"/>
        <s v="听话13401960728"/>
        <s v="通讯网络传媒"/>
        <s v="同一片天空_yf"/>
        <s v="桐乡美食网"/>
        <s v="铜仁思南特产"/>
        <s v="头发乱了201488"/>
        <s v="土地之歌"/>
        <s v="土香滋家"/>
        <s v="团一家"/>
        <s v="驼翁商行"/>
        <s v="袜袜总动员77"/>
        <s v="完美兜兜123"/>
        <s v="完美裸钻"/>
        <s v="婉心宝贝坊"/>
        <s v="万里香20139"/>
        <s v="万民茶行"/>
        <s v="万年红林彩"/>
        <s v="汪汪狗厨房电器1980"/>
        <s v="王阿杰2008"/>
        <s v="王春宇的号"/>
        <s v="王亨杰88"/>
        <s v="王佳阳2012"/>
        <s v="王李糖糖"/>
        <s v="王丽平19921122520"/>
        <s v="王同新760717"/>
        <s v="王旺000"/>
        <s v="王鑫源99"/>
        <s v="王颜全"/>
        <s v="网虫小白"/>
        <s v="网购开心2013"/>
        <s v="网际佐罗"/>
        <s v="网客隆77"/>
        <s v="往事翌年"/>
        <s v="旺优食品专营店"/>
        <s v="微酸的草莓糖"/>
        <s v="薇薇雅熙"/>
        <s v="巍vivi00"/>
        <s v="为了一生健康"/>
        <s v="维尚衣品"/>
        <s v="未来成功者许"/>
        <s v="味正好食品经营部"/>
        <s v="喂猪的兔子"/>
        <s v="温岭石塘"/>
        <s v="温岭小吃密道赞"/>
        <s v="温秀姐姐"/>
        <s v="温州老味道"/>
        <s v="文武丸子"/>
        <s v="文秀88888"/>
        <s v="翁战胜"/>
        <s v="翁子佩"/>
        <s v="我爱阿红"/>
        <s v="我爱厨房diy"/>
        <s v="我爱皓皓521"/>
        <s v="我爱浪花白"/>
        <s v="我爱生态农产品"/>
        <s v="我从延边来"/>
        <s v="我得米老鼠"/>
        <s v="我的c宝"/>
        <s v="我的咕噜咕噜"/>
        <s v="我的延边"/>
        <s v="我故乡食品专营店"/>
        <s v="我家宝贝0408"/>
        <s v="我们是一家2009"/>
        <s v="我是吃货2013"/>
        <s v="我是雇佣兵31"/>
        <s v="我是你的小侠哥"/>
        <s v="我随我意888"/>
        <s v="我淘我喜欢100000"/>
        <s v="我型我酷1983"/>
        <s v="邬帅淘乐店"/>
        <s v="无边无际无垠"/>
        <s v="无可取代6665"/>
        <s v="无双美食"/>
        <s v="无锡精致美食"/>
        <s v="吴成兵2009"/>
        <s v="吴悦然20121226"/>
        <s v="五常老父亲稻花香粮店"/>
        <s v="五常米店"/>
        <s v="午夜870591127"/>
        <s v="舞颜六色2006"/>
        <s v="西餐厨师"/>
        <s v="西餐原料基地"/>
        <s v="西红柿5s"/>
        <s v="西区码头"/>
        <s v="西塞山1"/>
        <s v="西峡仲景香菇酱"/>
        <s v="溪口蒋氏"/>
        <s v="溪清水秀"/>
        <s v="喜爱那蒙味"/>
        <s v="细细悠"/>
        <s v="虾腊年糕"/>
        <s v="峡谷人家网购实体店"/>
        <s v="霞霞妹的农家小屋"/>
        <s v="下关风2013"/>
        <s v="夏_美7"/>
        <s v="夏日微甜"/>
        <s v="仙居小小农家"/>
        <s v="仙居伊只猪"/>
        <s v="仙人掌20060505"/>
        <s v="仙人掌4546"/>
        <s v="仙仙9886"/>
        <s v="鲜e点"/>
        <s v="鲜采食品专营店"/>
        <s v="鲜到海鲜直销店"/>
        <s v="鲜之隆食品专营店"/>
        <s v="乡巴渝食品"/>
        <s v="乡村小李77"/>
        <s v="乡间美食32"/>
        <s v="乡土间"/>
        <s v="乡土万年农产品"/>
        <s v="香菜优品商城"/>
        <s v="香港美肌皇后"/>
        <s v="香料干菜大全"/>
        <s v="香满源食品"/>
        <s v="湘辣生活"/>
        <s v="湘西大学生联合创业店2014"/>
        <s v="湘西蒲氏特色腊味"/>
        <s v="湘西田野"/>
        <s v="想做生意赚钱"/>
        <s v="向阳故居"/>
        <s v="向左走bu向右"/>
        <s v="肖家佑7216039"/>
        <s v="肖丽泳"/>
        <s v="萧寒51"/>
        <s v="小白菜5129"/>
        <s v="小笨笨lh"/>
        <s v="小标标小"/>
        <s v="小馋猫零食小店"/>
        <s v="小凡凡格调"/>
        <s v="小福星8888"/>
        <s v="小鬼玩意"/>
        <s v="小鸡求虐"/>
        <s v="小娇497548062"/>
        <s v="小酒不倒8"/>
        <s v="小浪花1983"/>
        <s v="小毛店铺"/>
        <s v="小美_rain"/>
        <s v="小女刘刘"/>
        <s v="小女人马丫"/>
        <s v="小屁孩淘啊"/>
        <s v="小色888"/>
        <s v="小狮子座7"/>
        <s v="小食大爱"/>
        <s v="小苏州食品旗舰店"/>
        <s v="小童鞋王木木lias"/>
        <s v="小伟abc11"/>
        <s v="小尾巴277"/>
        <s v="小曦1989125"/>
        <s v="小小2国家"/>
        <s v="小小的爽爽haha"/>
        <s v="小小婕2009"/>
        <s v="小小特的河马"/>
        <s v="小眼睛胖胖美"/>
        <s v="小羊三只"/>
        <s v="小妖xjb"/>
        <s v="小野猫瑞瑞"/>
        <s v="小义_松仔"/>
        <s v="小樱花之梦"/>
        <s v="小鱼09189"/>
        <s v="小鱼儿drp"/>
        <s v="小猪尼尼食品专营店"/>
        <s v="小猪彤儿"/>
        <s v="小资快乐女"/>
        <s v="小嘴红人馆"/>
        <s v="晓笨笨yu"/>
        <s v="晓苛1991"/>
        <s v="晓旭6006"/>
        <s v="笑飞天_2009"/>
        <s v="笑眯眯的猫2"/>
        <s v="笑笑9409"/>
        <s v="谢娟食品"/>
        <s v="心灵暖阳8"/>
        <s v="心心相应1907"/>
        <s v="心心小小铺"/>
        <s v="心之圣22"/>
        <s v="辛德瑞拉2020"/>
        <s v="欣欣向荣2011abc"/>
        <s v="欣悦爸爸"/>
        <s v="欣悦美食"/>
        <s v="新颖淘铺"/>
        <s v="新源特产"/>
        <s v="鑫森源食品专营店"/>
        <s v="鑫同一家"/>
        <s v="鑫源食品商行"/>
        <s v="信明食品旗舰店"/>
        <s v="信誉天使3"/>
        <s v="星光土特产"/>
        <s v="星韩亚食品专营店"/>
        <s v="型形时裳"/>
        <s v="兴趣"/>
        <s v="兴旺zgx"/>
        <s v="幸福a洋儿"/>
        <s v="幸福红娘子"/>
        <s v="兄弟精品店1992"/>
        <s v="熊文昌"/>
        <s v="熊熊yx"/>
        <s v="秀秀恋恋"/>
        <s v="岫岩风土情"/>
        <s v="徐峰0218"/>
        <s v="徐姐的家"/>
        <s v="溆云轩"/>
        <s v="宣威火腿专卖店"/>
        <s v="萱萱yo"/>
        <s v="煊依show"/>
        <s v="雪狼0430"/>
        <s v="雪龙牛肉专卖店"/>
        <s v="雪山飞狐888liu"/>
        <s v="雪中渔者"/>
        <s v="薰衣草8660"/>
        <s v="寻游记味"/>
        <s v="丫头记住要幸福"/>
        <s v="鸭绿江1号店"/>
        <s v="雅名食品专营店"/>
        <s v="雅雅正品专卖"/>
        <s v="雅致中心"/>
        <s v="亚达食品旗舰店"/>
        <s v="亚麻金"/>
        <s v="亚颖食品专营店"/>
        <s v="烟波钓客1"/>
        <s v="烟雨秋阁"/>
        <s v="嫣然一笑的天使"/>
        <s v="延安诚信特产店4098"/>
        <s v="延边金达莱美食城"/>
        <s v="延边品牌咸菜山货"/>
        <s v="延世乳业"/>
        <s v="严雄杰77"/>
        <s v="言行食品专营店"/>
        <s v="炎日润荷"/>
        <s v="研蓉"/>
        <s v="盐阜杂粮批发城"/>
        <s v="颜丹1"/>
        <s v="燕子和传奇"/>
        <s v="燕子李三69"/>
        <s v="阳光嘉美"/>
        <s v="阳光内蒙特产"/>
        <s v="阳阳你真棒66"/>
        <s v="杨13120299218"/>
        <s v="杨成军44"/>
        <s v="杨鸿as"/>
        <s v="杨记百年老店"/>
        <s v="杨婧玄"/>
        <s v="妖娆妆为谁化"/>
        <s v="姚二娘小屋"/>
        <s v="爷叔食品"/>
        <s v="叶叶叶子我"/>
        <s v="夜深没睡意"/>
        <s v="一分利料理"/>
        <s v="一个葬礼"/>
        <s v="一见如故0574"/>
        <s v="一快乐的小孩一"/>
        <s v="一路同行足下生辉"/>
        <s v="一米渔海鲜"/>
        <s v="一沐兰香"/>
        <s v="一山一岭_生态庄园"/>
        <s v="一悟沧桑"/>
        <s v="一丈之夫0"/>
        <s v="伊春市松胜山特产品店"/>
        <s v="伊凡洛"/>
        <s v="伊伊188"/>
        <s v="伊月姐姐"/>
        <s v="衣坊小掌柜"/>
        <s v="衣食住行e"/>
        <s v="依民公社"/>
        <s v="壹虎堂"/>
        <s v="壹往情森"/>
        <s v="宜宾小路"/>
        <s v="颐乐食品"/>
        <s v="亿华数码10"/>
        <s v="亿家专卖"/>
        <s v="忆爱宝贝"/>
        <s v="忆花雪颜"/>
        <s v="忆童年2009"/>
        <s v="忆珍味"/>
        <s v="易购集团"/>
        <s v="驿路梨花1969"/>
        <s v="意天在线"/>
        <s v="银健食品专营店"/>
        <s v="英杰电动车"/>
        <s v="英子zky"/>
        <s v="迎鑫源"/>
        <s v="萤火虫vicky"/>
        <s v="永恒诚信ing"/>
        <s v="永恒的阳光吴"/>
        <s v="永远爱2000"/>
        <s v="永远呵护你亲爱的宝宝"/>
        <s v="永远以诚相待8"/>
        <s v="永远最美55"/>
        <s v="甬家铺子"/>
        <s v="优比特食品专营店"/>
        <s v="优迪食品专营店"/>
        <s v="优雅帅帅"/>
        <s v="优质良品购物商城"/>
        <s v="呦呦和滋滋"/>
        <s v="幽幽skying"/>
        <s v="悠闲时刻食品专营店"/>
        <s v="游戏王兴国"/>
        <s v="于京京518"/>
        <s v="于小凯"/>
        <s v="余姚榨菜001"/>
        <s v="鱼儿的宝贝01"/>
        <s v="渝东南名特食品"/>
        <s v="渝鑫食品"/>
        <s v="榆博集团"/>
        <s v="榆园东北特产店"/>
        <s v="榆园食品专营店"/>
        <s v="与众不同2288"/>
        <s v="雨滴公益"/>
        <s v="雨季的雨5"/>
        <s v="雨苹0317"/>
        <s v="雨琦宇轩"/>
        <s v="玉环新青年"/>
        <s v="玉玉清真"/>
        <s v="元岗松田寿司"/>
        <s v="原生态农家味"/>
        <s v="缘来是朋友zz"/>
        <s v="缘在你我相处"/>
        <s v="源尔康旗舰店"/>
        <s v="跃东食品专营店"/>
        <s v="越乡拂晓"/>
        <s v="越香一品"/>
        <s v="云儿飘1981"/>
        <s v="云龙山食品专营店"/>
        <s v="云南食材"/>
        <s v="云南天天是春天"/>
        <s v="云普特产"/>
        <s v="云雨小月"/>
        <s v="云之南园"/>
        <s v="芸芸小天地"/>
        <s v="运动and营养"/>
        <s v="韻小韻"/>
        <s v="咱东北一家人"/>
        <s v="枣园红枣老店no2"/>
        <s v="皂李湖绿色食品"/>
        <s v="扎西德勒99998"/>
        <s v="宅男购物中心"/>
        <s v="宅鲜配旗舰店"/>
        <s v="张666666666"/>
        <s v="张家冠军"/>
        <s v="张家界特产姜生"/>
        <s v="张家界土家妹特产"/>
        <s v="张美元888"/>
        <s v="张善友8"/>
        <s v="张小亚320"/>
        <s v="张馨月1819"/>
        <s v="张跃东88"/>
        <s v="长常湘"/>
        <s v="长春小眼睛"/>
        <s v="长海aaa贸易"/>
        <s v="长青农产"/>
        <s v="长实与诚信"/>
        <s v="长征源张建华"/>
        <s v="掌柜的老七"/>
        <s v="招财猫0451"/>
        <s v="赵赵0330"/>
        <s v="赵正义619238"/>
        <s v="肇州特色农产品"/>
        <s v="浙江刘基国师茶"/>
        <s v="浙江绿谷秀山丽水"/>
        <s v="浙江绿谷养生福地"/>
        <s v="浙江乡味"/>
        <s v="浙绿谷特产旗舰店"/>
        <s v="浙南特产5"/>
        <s v="珍珍200268"/>
        <s v="真诚保健品商行"/>
        <s v="真空包装的猪蹄爪"/>
        <s v="真实在五常农家店"/>
        <s v="真夏的夏天"/>
        <s v="真心好味"/>
        <s v="真正东北特产"/>
        <s v="正和知源食品专营店"/>
        <s v="吱吱喳喳饰品"/>
        <s v="织神羊绒裤"/>
        <s v="蜘蛛人27"/>
        <s v="执着那个执着"/>
        <s v="芷妍小屋"/>
        <s v="志遥商贸公司"/>
        <s v="中国杰1120"/>
        <s v="中国旅游king"/>
        <s v="中国气都sc达州特产"/>
        <s v="中韩超市"/>
        <s v="中华美食壹号店"/>
        <s v="中农湖南特产专营店"/>
        <s v="周东阳冻品批发中心"/>
        <s v="周周2220"/>
        <s v="朱家粉房"/>
        <s v="珠田文刀"/>
        <s v="猪小妹美食坊5656"/>
        <s v="猪猪屁"/>
        <s v="主攻手2018"/>
        <s v="追悼童年555的梦"/>
        <s v="追朔70"/>
        <s v="子秋1"/>
        <s v="紫红营养米"/>
        <s v="紫一aurola"/>
        <s v="紫衣人yun"/>
        <s v="自然味65"/>
        <s v="宗家府泡菜"/>
        <s v="足球迷俱乐部"/>
        <s v="最后的猎人"/>
        <s v="最牛的网店520"/>
        <s v="醉传奇"/>
        <s v="醉红酒22"/>
        <s v="醉在苗乡"/>
        <s v="昨晚哈多了"/>
        <s v="左左的大哥"/>
        <s v="坐公车的猫"/>
      </sharedItems>
    </cacheField>
    <cacheField name="[Measures].[以下项目的最大值年份]" caption="以下项目的最大值年份" numFmtId="0" hierarchy="31"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oneField="1">
      <fieldsUsage count="1">
        <fieldUsage x="1"/>
      </fieldsUsage>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dministrator" refreshedDate="42029.648940162035" createdVersion="5" refreshedVersion="5" minRefreshableVersion="3" recordCount="0" supportSubquery="1" supportAdvancedDrill="1">
  <cacheSource type="external" connectionId="2"/>
  <cacheFields count="5">
    <cacheField name="[Rawdata].[属性一].[属性一]" caption="属性一" numFmtId="0" hierarchy="8" level="1">
      <sharedItems count="5">
        <s v="韩式年糕"/>
        <s v="辣炒年糕"/>
        <s v="卖家未填"/>
        <s v="年糕"/>
        <s v="粘豆包"/>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平均值笔单价]" caption="以下项目的平均值笔单价" numFmtId="0" hierarchy="37" level="32767"/>
    <cacheField name="[Measures].[以下项目的平均值客单价]" caption="以下项目的平均值客单价" numFmtId="0" hierarchy="38"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2" memberValueDatatype="130" unbalanced="0">
      <fieldsUsage count="2">
        <fieldUsage x="-1"/>
        <fieldUsage x="0"/>
      </fieldsUsage>
    </cacheHierarchy>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oneField="1">
      <fieldsUsage count="1">
        <fieldUsage x="3"/>
      </fieldsUsage>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oneField="1">
      <fieldsUsage count="1">
        <fieldUsage x="4"/>
      </fieldsUsage>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dministrator" refreshedDate="42029.64894097222" createdVersion="5" refreshedVersion="5" minRefreshableVersion="3" recordCount="0" supportSubquery="1" supportAdvancedDrill="1">
  <cacheSource type="external" connectionId="2"/>
  <cacheFields count="5">
    <cacheField name="[Rawdata].[属性二].[属性二]" caption="属性二" numFmtId="0" hierarchy="9" level="1">
      <sharedItems count="5">
        <s v="270"/>
        <s v="280"/>
        <s v="400"/>
        <s v="450"/>
        <s v="500"/>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平均值笔单价]" caption="以下项目的平均值笔单价" numFmtId="0" hierarchy="37" level="32767"/>
    <cacheField name="[Measures].[以下项目的平均值客单价]" caption="以下项目的平均值客单价" numFmtId="0" hierarchy="38"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2" memberValueDatatype="130" unbalanced="0">
      <fieldsUsage count="2">
        <fieldUsage x="-1"/>
        <fieldUsage x="0"/>
      </fieldsUsage>
    </cacheHierarchy>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oneField="1">
      <fieldsUsage count="1">
        <fieldUsage x="3"/>
      </fieldsUsage>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oneField="1">
      <fieldsUsage count="1">
        <fieldUsage x="4"/>
      </fieldsUsage>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dministrator" refreshedDate="42029.648941666666" createdVersion="5" refreshedVersion="5" minRefreshableVersion="3" recordCount="0" supportSubquery="1" supportAdvancedDrill="1">
  <cacheSource type="external" connectionId="2"/>
  <cacheFields count="5">
    <cacheField name="[Rawdata].[属性五].[属性五]" caption="属性五" numFmtId="0" hierarchy="12" level="1">
      <sharedItems count="3">
        <s v="包装"/>
        <s v="卖家未填"/>
        <s v="散装"/>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平均值笔单价]" caption="以下项目的平均值笔单价" numFmtId="0" hierarchy="37" level="32767"/>
    <cacheField name="[Measures].[以下项目的平均值客单价]" caption="以下项目的平均值客单价" numFmtId="0" hierarchy="38"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2" memberValueDatatype="130" unbalanced="0">
      <fieldsUsage count="2">
        <fieldUsage x="-1"/>
        <fieldUsage x="0"/>
      </fieldsUsage>
    </cacheHierarchy>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oneField="1">
      <fieldsUsage count="1">
        <fieldUsage x="3"/>
      </fieldsUsage>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oneField="1">
      <fieldsUsage count="1">
        <fieldUsage x="4"/>
      </fieldsUsage>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dministrator" refreshedDate="42029.648942824075" createdVersion="5" refreshedVersion="5" minRefreshableVersion="3" recordCount="0" supportSubquery="1" supportAdvancedDrill="1">
  <cacheSource type="external" connectionId="2"/>
  <cacheFields count="5">
    <cacheField name="[Rawdata].[属性三].[属性三]" caption="属性三" numFmtId="0" hierarchy="10" level="1">
      <sharedItems count="5">
        <s v="1人份"/>
        <s v="2人份"/>
        <s v="3人份"/>
        <s v="5人份"/>
        <s v="卖家未填"/>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平均值笔单价]" caption="以下项目的平均值笔单价" numFmtId="0" hierarchy="37" level="32767"/>
    <cacheField name="[Measures].[以下项目的平均值客单价]" caption="以下项目的平均值客单价" numFmtId="0" hierarchy="38"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2" memberValueDatatype="130" unbalanced="0">
      <fieldsUsage count="2">
        <fieldUsage x="-1"/>
        <fieldUsage x="0"/>
      </fieldsUsage>
    </cacheHierarchy>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oneField="1">
      <fieldsUsage count="1">
        <fieldUsage x="3"/>
      </fieldsUsage>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oneField="1">
      <fieldsUsage count="1">
        <fieldUsage x="4"/>
      </fieldsUsage>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dministrator" refreshedDate="42029.648943865737" createdVersion="5" refreshedVersion="5" minRefreshableVersion="3" recordCount="0" supportSubquery="1" supportAdvancedDrill="1">
  <cacheSource type="external" connectionId="2"/>
  <cacheFields count="5">
    <cacheField name="[Rawdata].[属性四].[属性四]" caption="属性四" numFmtId="0" hierarchy="11" level="1">
      <sharedItems count="5">
        <s v="12个月"/>
        <s v="1周"/>
        <s v="2周"/>
        <s v="6个月"/>
        <s v="卖家未填"/>
      </sharedItems>
    </cacheField>
    <cacheField name="[Measures].[以下项目的总和销量]" caption="以下项目的总和销量" numFmtId="0" hierarchy="34" level="32767"/>
    <cacheField name="[Measures].[以下项目的总和销售额]" caption="以下项目的总和销售额" numFmtId="0" hierarchy="35" level="32767"/>
    <cacheField name="[Measures].[以下项目的平均值笔单价]" caption="以下项目的平均值笔单价" numFmtId="0" hierarchy="37" level="32767"/>
    <cacheField name="[Measures].[以下项目的平均值客单价]" caption="以下项目的平均值客单价" numFmtId="0" hierarchy="38"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2" memberValueDatatype="130" unbalanced="0">
      <fieldsUsage count="2">
        <fieldUsage x="-1"/>
        <fieldUsage x="0"/>
      </fieldsUsage>
    </cacheHierarchy>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2"/>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oneField="1">
      <fieldsUsage count="1">
        <fieldUsage x="3"/>
      </fieldsUsage>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oneField="1">
      <fieldsUsage count="1">
        <fieldUsage x="4"/>
      </fieldsUsage>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Administrator" refreshedDate="42029.648928935188" createdVersion="3"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42">
    <cacheHierarchy uniqueName="[Rawdata].[平台]" caption="平台" attribute="1" defaultMemberUniqueName="[Rawdata].[平台].[All]" allUniqueName="[Rawdata].[平台].[All]" dimensionUniqueName="[Rawdata]" displayFolder="" count="2"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extLst>
    <ext xmlns:x14="http://schemas.microsoft.com/office/spreadsheetml/2009/9/main" uri="{725AE2AE-9491-48be-B2B4-4EB974FC3084}">
      <x14:pivotCacheDefinition slicerData="1" pivotCacheId="376"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Administrator" refreshedDate="42029.648933796299" createdVersion="3"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42">
    <cacheHierarchy uniqueName="[Rawdata].[平台]" caption="平台" attribute="1" defaultMemberUniqueName="[Rawdata].[平台].[All]" allUniqueName="[Rawdata].[平台].[All]" dimensionUniqueName="[Rawdata]" displayFolder="" count="2"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extLst>
    <ext xmlns:x14="http://schemas.microsoft.com/office/spreadsheetml/2009/9/main" uri="{725AE2AE-9491-48be-B2B4-4EB974FC3084}">
      <x14:pivotCacheDefinition slicerData="1" pivotCacheId="377"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Administrator" refreshedDate="42029.648944791668"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品牌].[品牌]" caption="品牌" numFmtId="0" hierarchy="7" level="1">
      <sharedItems count="20">
        <s v="COOKING LIFE/煮食生活"/>
        <s v="other/其他"/>
        <s v="柏兰"/>
        <s v="北御粮仓"/>
        <s v="大同江"/>
        <s v="金时子"/>
        <s v="锦马"/>
        <s v="绿辰"/>
        <s v="卖家未填"/>
        <s v="如意"/>
        <s v="松鹤"/>
        <s v="唐人基"/>
        <s v="禧运年"/>
        <s v="祥容"/>
        <s v="小苏州"/>
        <s v="新娘子"/>
        <s v="一康"/>
        <s v="一只鼎"/>
        <s v="壹虎堂"/>
        <s v="御之味"/>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2" memberValueDatatype="130" unbalanced="0">
      <fieldsUsage count="2">
        <fieldUsage x="-1"/>
        <fieldUsage x="0"/>
      </fieldsUsage>
    </cacheHierarchy>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6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2.xml><?xml version="1.0" encoding="utf-8"?>
<pivotCacheDefinition xmlns="http://schemas.openxmlformats.org/spreadsheetml/2006/main" xmlns:r="http://schemas.openxmlformats.org/officeDocument/2006/relationships" saveData="0" refreshedBy="Administrator" refreshedDate="42029.648945601853"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平台].[平台]" caption="平台" numFmtId="0" level="1">
      <sharedItems count="4">
        <s v="全球购"/>
        <s v="淘宝"/>
        <s v="天猫"/>
        <s v="天猫超市"/>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55"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3.xml><?xml version="1.0" encoding="utf-8"?>
<pivotCacheDefinition xmlns="http://schemas.openxmlformats.org/spreadsheetml/2006/main" xmlns:r="http://schemas.openxmlformats.org/officeDocument/2006/relationships" saveData="0" refreshedBy="Administrator" refreshedDate="42029.648946180554"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品牌].[品牌]" caption="品牌" numFmtId="0" hierarchy="7" level="1">
      <sharedItems count="10">
        <s v="other/其他"/>
        <s v="柏兰"/>
        <s v="大同江"/>
        <s v="得安奈"/>
        <s v="海地村（韩国）"/>
        <s v="绿辰"/>
        <s v="卖家未填"/>
        <s v="松鹤"/>
        <s v="唐人基"/>
        <s v="御之味"/>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2" memberValueDatatype="130" unbalanced="0">
      <fieldsUsage count="2">
        <fieldUsage x="-1"/>
        <fieldUsage x="0"/>
      </fieldsUsage>
    </cacheHierarchy>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9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4.xml><?xml version="1.0" encoding="utf-8"?>
<pivotCacheDefinition xmlns="http://schemas.openxmlformats.org/spreadsheetml/2006/main" xmlns:r="http://schemas.openxmlformats.org/officeDocument/2006/relationships" saveData="0" refreshedBy="Administrator" refreshedDate="42029.648946875001"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品牌].[品牌]" caption="品牌" numFmtId="0" hierarchy="7" level="1">
      <sharedItems count="10">
        <s v="other/其他"/>
        <s v="柏兰"/>
        <s v="大同江"/>
        <s v="绿辰"/>
        <s v="卖家未填"/>
        <s v="松鹤"/>
        <s v="祥容"/>
        <s v="小苏州"/>
        <s v="一康"/>
        <s v="御之味"/>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2" memberValueDatatype="130" unbalanced="0">
      <fieldsUsage count="2">
        <fieldUsage x="-1"/>
        <fieldUsage x="0"/>
      </fieldsUsage>
    </cacheHierarchy>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9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5.xml><?xml version="1.0" encoding="utf-8"?>
<pivotCacheDefinition xmlns="http://schemas.openxmlformats.org/spreadsheetml/2006/main" xmlns:r="http://schemas.openxmlformats.org/officeDocument/2006/relationships" saveData="0" refreshedBy="Administrator" refreshedDate="42029.648947453701"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店铺名].[店铺名]" caption="店铺名" numFmtId="0" hierarchy="1" level="1">
      <sharedItems count="10">
        <s v="koreanfood"/>
        <s v="川铭食品专营店"/>
        <s v="风拂琴埃"/>
        <s v="红男绿女食品"/>
        <s v="精品器材城"/>
        <s v="丽人养生茶饮馆"/>
        <s v="流星专卖！"/>
        <s v="美宝食品专营店"/>
        <s v="盛源来食品专营店"/>
        <s v="一个葬礼"/>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8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6.xml><?xml version="1.0" encoding="utf-8"?>
<pivotCacheDefinition xmlns="http://schemas.openxmlformats.org/spreadsheetml/2006/main" xmlns:r="http://schemas.openxmlformats.org/officeDocument/2006/relationships" saveData="0" refreshedBy="Administrator" refreshedDate="42029.648948032409"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店铺名].[店铺名]" caption="店铺名" numFmtId="0" hierarchy="1" level="1">
      <sharedItems count="10">
        <s v="qiucanfu11"/>
        <s v="红男绿女食品"/>
        <s v="精品器材城"/>
        <s v="丽人养生茶饮馆"/>
        <s v="流星专卖！"/>
        <s v="美宝食品专营店"/>
        <s v="山里人家农副产品"/>
        <s v="盛源来食品专营店"/>
        <s v="小苏州食品旗舰店"/>
        <s v="一个葬礼"/>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8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7.xml><?xml version="1.0" encoding="utf-8"?>
<pivotCacheDefinition xmlns="http://schemas.openxmlformats.org/spreadsheetml/2006/main" xmlns:r="http://schemas.openxmlformats.org/officeDocument/2006/relationships" saveData="0" refreshedBy="Administrator" refreshedDate="42029.648948726855"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城市].[城市]" caption="城市" numFmtId="0" hierarchy="5" level="1">
      <sharedItems count="10">
        <s v="北京"/>
        <s v="丹东"/>
        <s v="哈尔滨"/>
        <s v="杭州"/>
        <s v="嘉兴"/>
        <s v="南京"/>
        <s v="宁波"/>
        <s v="青岛"/>
        <s v="上海"/>
        <s v="延边朝鲜族"/>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2" memberValueDatatype="130" unbalanced="0">
      <fieldsUsage count="2">
        <fieldUsage x="-1"/>
        <fieldUsage x="0"/>
      </fieldsUsage>
    </cacheHierarchy>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6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8.xml><?xml version="1.0" encoding="utf-8"?>
<pivotCacheDefinition xmlns="http://schemas.openxmlformats.org/spreadsheetml/2006/main" xmlns:r="http://schemas.openxmlformats.org/officeDocument/2006/relationships" saveData="0" refreshedBy="Administrator" refreshedDate="42029.648949305556"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省份].[省份]" caption="省份" numFmtId="0" hierarchy="4" level="1">
      <sharedItems count="10">
        <s v="北京"/>
        <s v="黑龙江"/>
        <s v="吉林"/>
        <s v="江苏"/>
        <s v="江西"/>
        <s v="辽宁"/>
        <s v="山东"/>
        <s v="上海"/>
        <s v="云南"/>
        <s v="浙江"/>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2" memberValueDatatype="130" unbalanced="0">
      <fieldsUsage count="2">
        <fieldUsage x="-1"/>
        <fieldUsage x="0"/>
      </fieldsUsage>
    </cacheHierarchy>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6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29.xml><?xml version="1.0" encoding="utf-8"?>
<pivotCacheDefinition xmlns="http://schemas.openxmlformats.org/spreadsheetml/2006/main" xmlns:r="http://schemas.openxmlformats.org/officeDocument/2006/relationships" saveData="0" refreshedBy="Administrator" refreshedDate="42029.648949884257"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平台].[平台]" caption="平台" numFmtId="0" level="1">
      <sharedItems count="4">
        <s v="全球购"/>
        <s v="淘宝"/>
        <s v="天猫"/>
        <s v="天猫超市"/>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5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0.xml><?xml version="1.0" encoding="utf-8"?>
<pivotCacheDefinition xmlns="http://schemas.openxmlformats.org/spreadsheetml/2006/main" xmlns:r="http://schemas.openxmlformats.org/officeDocument/2006/relationships" saveData="0" refreshedBy="Administrator" refreshedDate="42029.648950578703"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平台].[平台]" caption="平台" numFmtId="0" level="1">
      <sharedItems count="4">
        <s v="全球购"/>
        <s v="淘宝"/>
        <s v="天猫"/>
        <s v="天猫超市"/>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24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1.xml><?xml version="1.0" encoding="utf-8"?>
<pivotCacheDefinition xmlns="http://schemas.openxmlformats.org/spreadsheetml/2006/main" xmlns:r="http://schemas.openxmlformats.org/officeDocument/2006/relationships" saveData="0" refreshedBy="Administrator" refreshedDate="42029.648951388888"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属性五].[属性五]" caption="属性五" numFmtId="0" hierarchy="12" level="1">
      <sharedItems count="3">
        <s v="包装"/>
        <s v="卖家未填"/>
        <s v="散装"/>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2" memberValueDatatype="130" unbalanced="0">
      <fieldsUsage count="2">
        <fieldUsage x="-1"/>
        <fieldUsage x="0"/>
      </fieldsUsage>
    </cacheHierarchy>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9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2.xml><?xml version="1.0" encoding="utf-8"?>
<pivotCacheDefinition xmlns="http://schemas.openxmlformats.org/spreadsheetml/2006/main" xmlns:r="http://schemas.openxmlformats.org/officeDocument/2006/relationships" saveData="0" refreshedBy="Administrator" refreshedDate="42029.648952430558"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属性二].[属性二]" caption="属性二" numFmtId="0" hierarchy="9" level="1">
      <sharedItems count="236">
        <s v="100"/>
        <s v="1000"/>
        <s v="10000"/>
        <s v="1020"/>
        <s v="103"/>
        <s v="1040"/>
        <s v="1047"/>
        <s v="1050"/>
        <s v="1057"/>
        <s v="1060"/>
        <s v="1072"/>
        <s v="108"/>
        <s v="1080"/>
        <s v="110"/>
        <s v="1100"/>
        <s v="11000"/>
        <s v="1120"/>
        <s v="11200"/>
        <s v="1130"/>
        <s v="1150"/>
        <s v="1160"/>
        <s v="1170"/>
        <s v="1180"/>
        <s v="120"/>
        <s v="1200"/>
        <s v="12000"/>
        <s v="1210"/>
        <s v="125"/>
        <s v="1250"/>
        <s v="1270"/>
        <s v="130"/>
        <s v="1300"/>
        <s v="1335"/>
        <s v="1350"/>
        <s v="13500"/>
        <s v="140"/>
        <s v="1400"/>
        <s v="1407"/>
        <s v="1420"/>
        <s v="1440"/>
        <s v="1450"/>
        <s v="1470"/>
        <s v="15"/>
        <s v="150"/>
        <s v="1500"/>
        <s v="1510"/>
        <s v="1550"/>
        <s v="1557"/>
        <s v="160"/>
        <s v="1600"/>
        <s v="1608"/>
        <s v="1620"/>
        <s v="1650"/>
        <s v="1660"/>
        <s v="1680"/>
        <s v="170"/>
        <s v="1700"/>
        <s v="1735"/>
        <s v="175"/>
        <s v="1750"/>
        <s v="1770"/>
        <s v="180"/>
        <s v="1800"/>
        <s v="18140"/>
        <s v="183"/>
        <s v="1850"/>
        <s v="186"/>
        <s v="1890"/>
        <s v="190"/>
        <s v="1910"/>
        <s v="192"/>
        <s v="1920"/>
        <s v="20"/>
        <s v="200"/>
        <s v="2000"/>
        <s v="20000"/>
        <s v="2010"/>
        <s v="2020"/>
        <s v="2040"/>
        <s v="205"/>
        <s v="210"/>
        <s v="2100"/>
        <s v="2144"/>
        <s v="2170"/>
        <s v="218"/>
        <s v="220"/>
        <s v="2200"/>
        <s v="225"/>
        <s v="2250"/>
        <s v="227"/>
        <s v="2288"/>
        <s v="230"/>
        <s v="235"/>
        <s v="240"/>
        <s v="2400"/>
        <s v="245"/>
        <s v="2472"/>
        <s v="248"/>
        <s v="2490"/>
        <s v="25"/>
        <s v="250"/>
        <s v="2500"/>
        <s v="252"/>
        <s v="2520"/>
        <s v="2560"/>
        <s v="2590"/>
        <s v="260"/>
        <s v="265"/>
        <s v="268"/>
        <s v="270"/>
        <s v="2712"/>
        <s v="2731"/>
        <s v="2750"/>
        <s v="280"/>
        <s v="2800"/>
        <s v="285"/>
        <s v="286"/>
        <s v="2880"/>
        <s v="290"/>
        <s v="2900"/>
        <s v="2950"/>
        <s v="2980"/>
        <s v="30"/>
        <s v="300"/>
        <s v="3000"/>
        <s v="310"/>
        <s v="3120"/>
        <s v="315"/>
        <s v="320"/>
        <s v="3220"/>
        <s v="330"/>
        <s v="34"/>
        <s v="340"/>
        <s v="346"/>
        <s v="35"/>
        <s v="350"/>
        <s v="3500"/>
        <s v="36"/>
        <s v="360"/>
        <s v="3600"/>
        <s v="370"/>
        <s v="3700"/>
        <s v="3780"/>
        <s v="380"/>
        <s v="3840"/>
        <s v="390"/>
        <s v="3960"/>
        <s v="398"/>
        <s v="4"/>
        <s v="40"/>
        <s v="400"/>
        <s v="4000"/>
        <s v="405"/>
        <s v="406"/>
        <s v="410"/>
        <s v="418"/>
        <s v="420"/>
        <s v="4200"/>
        <s v="421"/>
        <s v="423"/>
        <s v="430"/>
        <s v="440"/>
        <s v="45"/>
        <s v="450"/>
        <s v="4500"/>
        <s v="454"/>
        <s v="4590"/>
        <s v="460"/>
        <s v="465"/>
        <s v="466"/>
        <s v="470"/>
        <s v="475"/>
        <s v="480"/>
        <s v="4800"/>
        <s v="485"/>
        <s v="50"/>
        <s v="500"/>
        <s v="5000"/>
        <s v="510"/>
        <s v="515"/>
        <s v="520"/>
        <s v="530"/>
        <s v="540"/>
        <s v="55"/>
        <s v="550"/>
        <s v="560"/>
        <s v="570"/>
        <s v="580"/>
        <s v="60"/>
        <s v="600"/>
        <s v="6000"/>
        <s v="615"/>
        <s v="620"/>
        <s v="625"/>
        <s v="630"/>
        <s v="635"/>
        <s v="640"/>
        <s v="6400"/>
        <s v="65"/>
        <s v="650"/>
        <s v="660"/>
        <s v="680"/>
        <s v="70"/>
        <s v="700"/>
        <s v="706"/>
        <s v="720"/>
        <s v="7200"/>
        <s v="730"/>
        <s v="75"/>
        <s v="750"/>
        <s v="780"/>
        <s v="80"/>
        <s v="800"/>
        <s v="8000"/>
        <s v="810"/>
        <s v="820"/>
        <s v="825"/>
        <s v="83"/>
        <s v="830"/>
        <s v="85"/>
        <s v="850"/>
        <s v="880"/>
        <s v="90"/>
        <s v="900"/>
        <s v="9000"/>
        <s v="907"/>
        <s v="908"/>
        <s v="909"/>
        <s v="918"/>
        <s v="930"/>
        <s v="95"/>
        <s v="950"/>
        <s v="960"/>
        <s v="9600"/>
        <s v="985"/>
        <s v="卖家未填"/>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2" memberValueDatatype="130" unbalanced="0">
      <fieldsUsage count="2">
        <fieldUsage x="-1"/>
        <fieldUsage x="0"/>
      </fieldsUsage>
    </cacheHierarchy>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8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3.xml><?xml version="1.0" encoding="utf-8"?>
<pivotCacheDefinition xmlns="http://schemas.openxmlformats.org/spreadsheetml/2006/main" xmlns:r="http://schemas.openxmlformats.org/officeDocument/2006/relationships" saveData="0" refreshedBy="Administrator" refreshedDate="42029.648953240743"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属性一].[属性一]" caption="属性一" numFmtId="0" hierarchy="8" level="1">
      <sharedItems count="470">
        <s v="001"/>
        <s v="046"/>
        <s v="0527"/>
        <s v="0540"/>
        <s v="08"/>
        <s v="09"/>
        <s v="1"/>
        <s v="1*20"/>
        <s v="1211"/>
        <s v="124"/>
        <s v="1件2包"/>
        <s v="2"/>
        <s v="2013"/>
        <s v="23"/>
        <s v="280g"/>
        <s v="288g"/>
        <s v="400g年糕系列"/>
        <s v="450"/>
        <s v="5310"/>
        <s v="7788"/>
        <s v="8"/>
        <s v="800克"/>
        <s v="a"/>
        <s v="AA"/>
        <s v="C001"/>
        <s v="CNG FOODS"/>
        <s v="cng5201"/>
        <s v="cng5201400"/>
        <s v="HYMG001"/>
        <s v="HYMG002"/>
        <s v="lyng001"/>
        <s v="n1"/>
        <s v="other/其他"/>
        <s v="s001"/>
        <s v="S002"/>
        <s v="S003"/>
        <s v="s004"/>
        <s v="S-1"/>
        <s v="阿氏"/>
        <s v="艾草年糕"/>
        <s v="安龙花边晚饵块粑"/>
        <s v="安龙粳米晚稻饵块粑"/>
        <s v="安铺建新年糕"/>
        <s v="粑粑"/>
        <s v="粑粑 饵块"/>
        <s v="白绿糍粑4袋套装"/>
        <s v="白年糕"/>
        <s v="白年糕 手工"/>
        <s v="白切糕"/>
        <s v="白糖芝麻年糕"/>
        <s v="白芝麻"/>
        <s v="保鲜粘豆包组合"/>
        <s v="部队火锅"/>
        <s v="部队火锅材料组合"/>
        <s v="彩云"/>
        <s v="草莓年糕"/>
        <s v="炒货零食"/>
        <s v="炒年糕"/>
        <s v="炒年糕酱"/>
        <s v="炒年糕片"/>
        <s v="炒年糕套餐"/>
        <s v="炒年糕条110g"/>
        <s v="炒年糕组合"/>
        <s v="厨房必备"/>
        <s v="传统糕点"/>
        <s v="传统年糕"/>
        <s v="传统年糕条"/>
        <s v="纯白年糕"/>
        <s v="纯糯米糍粑"/>
        <s v="纯正绿豆饼"/>
        <s v="醇昌辣椒酱"/>
        <s v="慈城年糕"/>
        <s v="慈城水磨年糕"/>
        <s v="糍粑"/>
        <s v="打糕"/>
        <s v="打糕米条"/>
        <s v="打糕片"/>
        <s v="打糕条"/>
        <s v="大禾米年糕"/>
        <s v="大黄米粘豆包"/>
        <s v="大礼盒年糕鱼"/>
        <s v="大同江炒年糕组合"/>
        <s v="大同江年糕条"/>
        <s v="大同江食品"/>
        <s v="大同江系列"/>
        <s v="低蛋白食品"/>
        <s v="地方土特产（年糕系列）"/>
        <s v="地瓜夹心米条"/>
        <s v="叠装"/>
        <s v="丁大兴"/>
        <s v="东北大黄米粘糕"/>
        <s v="东北糕点"/>
        <s v="东北美食"/>
        <s v="东北妞粘豆包"/>
        <s v="东北农家粘豆包"/>
        <s v="东北特产风味小吃"/>
        <s v="豆包"/>
        <s v="豆面卷"/>
        <s v="豆沙年糕"/>
        <s v="饵块"/>
        <s v="饵块粑"/>
        <s v="饵块系列"/>
        <s v="二块粑"/>
        <s v="番薯年糕 手工"/>
        <s v="方便速食"/>
        <s v="方糕"/>
        <s v="丰收糕团"/>
        <s v="福建莆田山里山货"/>
        <s v="阜宁大糕"/>
        <s v="高丽香"/>
        <s v="高粱糍粑"/>
        <s v="糕点"/>
        <s v="糕点系列"/>
        <s v="光大"/>
        <s v="贵州特色小吃"/>
        <s v="桂花"/>
        <s v="桂花糖年糕"/>
        <s v="桂花糖年糕糕"/>
        <s v="桂花糖年糕年糕"/>
        <s v="海鲜饼"/>
        <s v="韩国"/>
        <s v="韩国炒年糕条"/>
        <s v="韩国辣炒年糕"/>
        <s v="韩国年糕"/>
        <s v="韩国手工炒年糕辣酱"/>
        <s v="韩式炒年糕"/>
        <s v="韩式炒年糕套餐"/>
        <s v="韩式火锅年糕"/>
        <s v="韩式年糕"/>
        <s v="韩式年糕大喜大糖醋辣酱组合装"/>
        <s v="韩式年糕条20包"/>
        <s v="韩式粘糕"/>
        <s v="韩式芝士年糕 紫薯年糕 芝心年糕"/>
        <s v="韩一3种芝士年糕组合"/>
        <s v="韩一年糕+糖醋辣酱组合"/>
        <s v="韩一年糕组合"/>
        <s v="蒿菜糍粑"/>
        <s v="蒿菜糯米糍粑"/>
        <s v="蒿子粑粑"/>
        <s v="蒿子粑粑组合"/>
        <s v="黑米年糕"/>
        <s v="红豆"/>
        <s v="红豆年糕"/>
        <s v="红年糕"/>
        <s v="红糖年糕"/>
        <s v="红枣糯米糕"/>
        <s v="呼辣辣炒年糕"/>
        <s v="湖北糯米糍粑"/>
        <s v="花馍组合装"/>
        <s v="花色双鱼年糕"/>
        <s v="花色鱼形年糕"/>
        <s v="花生"/>
        <s v="花生糕"/>
        <s v="花生条"/>
        <s v="华强年糕600克"/>
        <s v="黄粑"/>
        <s v="黄冈特产"/>
        <s v="黄糕粑"/>
        <s v="黄粿"/>
        <s v="黄粿条"/>
        <s v="黄金糕"/>
        <s v="黄金奶条"/>
        <s v="黄米果"/>
        <s v="黄米年糕片"/>
        <s v="黄米年糕组合"/>
        <s v="黄米粘豆包"/>
        <s v="黄元米果"/>
        <s v="黄元米果 客家年糕"/>
        <s v="黄元米果001"/>
        <s v="黄元米果系列"/>
        <s v="黄则和 真空白糖年糕"/>
        <s v="黄则和 真空四果年糕"/>
        <s v="灰碱粑"/>
        <s v="会泽玉米饵块"/>
        <s v="混搭年糕"/>
        <s v="火锅年糕"/>
        <s v="火锅年糕4包套装"/>
        <s v="火锅年糕套装"/>
        <s v="火锅年糕条"/>
        <s v="火锅年糕组合装"/>
        <s v="火勺"/>
        <s v="火腿年糕"/>
        <s v="吉祥小礼包"/>
        <s v="夹心年糕"/>
        <s v="江米切糕"/>
        <s v="金时子"/>
        <s v="金砖年糕"/>
        <s v="锦鲤年糕家庭装"/>
        <s v="锦马"/>
        <s v="锦鱼年糕"/>
        <s v="进口年糕"/>
        <s v="京味小吃"/>
        <s v="经典美食"/>
        <s v="蕨根糍粑"/>
        <s v="烤年糕"/>
        <s v="客家特产"/>
        <s v="辣炒年糕"/>
        <s v="辣炒年糕条"/>
        <s v="辣炒年糕条组合"/>
        <s v="辣味元祖打糕条"/>
        <s v="老字号"/>
        <s v="礼盒"/>
        <s v="礼盒年糕"/>
        <s v="礼盒系列"/>
        <s v="礼品年糕"/>
        <s v="凉果"/>
        <s v="梁湖年糕"/>
        <s v="粮食"/>
        <s v="林妈妈年糕"/>
        <s v="临安年糕片年糕干"/>
        <s v="临海年糕"/>
        <s v="萝卜糕"/>
        <s v="萝卜年糕"/>
        <s v="萝卜咸糕"/>
        <s v="驴打滚"/>
        <s v="绿辰粘豆包"/>
        <s v="绿辰粘豆包豆沙馅"/>
        <s v="绿辰粘豆包芸豆馅"/>
        <s v="绿辰真空包装"/>
        <s v="绿藤年糕"/>
        <s v="麻糍"/>
        <s v="麻蓉糖年糕糕"/>
        <s v="痳糍"/>
        <s v="卖家未填"/>
        <s v="毛头"/>
        <s v="玫瑰红豆糕"/>
        <s v="玫瑰红糖年糕"/>
        <s v="玫瑰年糕"/>
        <s v="美食小吃"/>
        <s v="蒙自大井保鲜饵块"/>
        <s v="蒙自火腿年糕"/>
        <s v="蒙自年糕"/>
        <s v="蒙自年糕厂"/>
        <s v="蒙自特产"/>
        <s v="蒙自香米饵块"/>
        <s v="米粑"/>
        <s v="米豆腐"/>
        <s v="米糕段"/>
        <s v="米果"/>
        <s v="米芝缘"/>
        <s v="米芝缘年糕"/>
        <s v="面食"/>
        <s v="名家年糕"/>
        <s v="名家年糕片"/>
        <s v="名家年糕片/条"/>
        <s v="名家年糕组合"/>
        <s v="名家长生果年糕"/>
        <s v="抹茶年糕"/>
        <s v="奶酪年糕"/>
        <s v="奶酪年糕条"/>
        <s v="奶酪味夹心米条"/>
        <s v="南瓜"/>
        <s v="南瓜夹心年糕"/>
        <s v="南瓜年糕"/>
        <s v="南瓜团"/>
        <s v="南瓜味芝士年糕"/>
        <s v="南瓜芝士年糕"/>
        <s v="妮妮美食"/>
        <s v="年糕"/>
        <s v="年糕（饵块粑）"/>
        <s v="年糕，粑粑。八宝饭"/>
        <s v="年糕1件3包"/>
        <s v="年糕2"/>
        <s v="年糕豆"/>
        <s v="年糕豆+年糕酱套装"/>
        <s v="年糕酱"/>
        <s v="年糕锦马"/>
        <s v="年糕块"/>
        <s v="年糕辣酱"/>
        <s v="年糕辣酱组合"/>
        <s v="年糕蓝韩辣椒酱组合"/>
        <s v="年糕零食"/>
        <s v="年糕零食小吃"/>
        <s v="年糕片"/>
        <s v="年糕套餐"/>
        <s v="年糕条"/>
        <s v="年糕条辣椒酱组合"/>
        <s v="年糕系列"/>
        <s v="年糕系列1"/>
        <s v="年糕组合"/>
        <s v="年火烧"/>
        <s v="年火勺"/>
        <s v="年年糕"/>
        <s v="年年有鱼"/>
        <s v="宁波年糕"/>
        <s v="宁都黄糍"/>
        <s v="宁国粑粑"/>
        <s v="农产品"/>
        <s v="农家年糕系列"/>
        <s v="农家杂粮"/>
        <s v="农家自制"/>
        <s v="糯米"/>
        <s v="糯米糍粑"/>
        <s v="糯米糍粑4袋套装"/>
        <s v="糯米糕"/>
        <s v="糯米团子系列"/>
        <s v="糯米粘豆包"/>
        <s v="排骨年糕"/>
        <s v="品牌"/>
        <s v="平板年糕"/>
        <s v="平发糕"/>
        <s v="泼水粑粑"/>
        <s v="荞麦糍粑"/>
        <s v="巧克力打糕派"/>
        <s v="切年糕"/>
        <s v="切片"/>
        <s v="切片年糕"/>
        <s v="晴晴客"/>
        <s v="庆元黄粿"/>
        <s v="糗糕"/>
        <s v="趣味年糕"/>
        <s v="如意年糕"/>
        <s v="散装"/>
        <s v="沙琪玛蛋酥味系列"/>
        <s v="陕北特色小吃"/>
        <s v="什锦花样"/>
        <s v="沈氏糕坊"/>
        <s v="食品"/>
        <s v="手打年糕"/>
        <s v="手打年糕 DIY年糕"/>
        <s v="手工糍粑"/>
        <s v="手工打糕"/>
        <s v="手工年糕"/>
        <s v="手工年糕条"/>
        <s v="熟食"/>
        <s v="水晶年糕"/>
        <s v="水磨"/>
        <s v="水磨年糕"/>
        <s v="水磨年糕组合"/>
        <s v="顺溪眉峰黄粿"/>
        <s v="松糕"/>
        <s v="松鹤炒年糕礼盒"/>
        <s v="松鹤炒年糕礼盒组合"/>
        <s v="松鹤年糕条年糕酱组合"/>
        <s v="松松"/>
        <s v="速冻"/>
        <s v="速食"/>
        <s v="速食首尔炒年糕"/>
        <s v="速食系列"/>
        <s v="速食小吃"/>
        <s v="绥德枣糕"/>
        <s v="遂昌黄米果"/>
        <s v="台菜"/>
        <s v="唐年糕"/>
        <s v="唐人基香芋年糕4A"/>
        <s v="唐人基香芋年糕4B"/>
        <s v="糖醋辣酱"/>
        <s v="套餐"/>
        <s v="特产"/>
        <s v="特色小吃"/>
        <s v="腾冲大救驾饵块"/>
        <s v="甜粿"/>
        <s v="条型年糕"/>
        <s v="桐叶粑"/>
        <s v="土特产"/>
        <s v="晚米"/>
        <s v="微波年糕"/>
        <s v="味之源"/>
        <s v="味之源芝心年糕条"/>
        <s v="渭川年糕"/>
        <s v="细长年糕条"/>
        <s v="细长年糕条套餐"/>
        <s v="细长实心年糕"/>
        <s v="虾米饵块系列"/>
        <s v="仙居米浆糕"/>
        <s v="仙居年糕"/>
        <s v="鲜肉糕"/>
        <s v="乡味坊"/>
        <s v="香辣炒年糕"/>
        <s v="香辣汤年糕"/>
        <s v="香米饵块"/>
        <s v="香米饵丝"/>
        <s v="香米年糕切片"/>
        <s v="香米烧饵块"/>
        <s v="香糯坊"/>
        <s v="香甜韩式年糕"/>
        <s v="香甜韩式粘糕"/>
        <s v="香甜粘糕"/>
        <s v="香芋年糕系列2"/>
        <s v="香芋馅"/>
        <s v="小吃"/>
        <s v="小豆年糕"/>
        <s v="小年糕"/>
        <s v="小媳妇年糕条"/>
        <s v="心形年糕"/>
        <s v="新娘子"/>
        <s v="新娘子年糕"/>
        <s v="新鲜大米"/>
        <s v="信阳糍粑"/>
        <s v="星心年糕"/>
        <s v="星星年糕"/>
        <s v="休闲零食糕点"/>
        <s v="休闲年糕"/>
        <s v="亚沟粘豆包"/>
        <s v="野菜糍粑"/>
        <s v="一番生切年糕"/>
        <s v="一口年糕"/>
        <s v="一品轩"/>
        <s v="一只鼎"/>
        <s v="弋阳年糕"/>
        <s v="义茂年糕"/>
        <s v="油炸"/>
        <s v="油炸糕"/>
        <s v="有机粘豆包"/>
        <s v="有心"/>
        <s v="有心年糕"/>
        <s v="余记米坊"/>
        <s v="鱼"/>
        <s v="鱼饼"/>
        <s v="鱼糕"/>
        <s v="玉米糍粑"/>
        <s v="玉米豆沙粑"/>
        <s v="玉米年糕"/>
        <s v="芋头糕"/>
        <s v="原生态年货系列"/>
        <s v="原味"/>
        <s v="原味系列"/>
        <s v="原味芝士年糕"/>
        <s v="云南饵块"/>
        <s v="云南蒙自特产年糕"/>
        <s v="云片糕"/>
        <s v="杂粮系列"/>
        <s v="枣糕"/>
        <s v="粘豆包"/>
        <s v="粘豆包*6"/>
        <s v="粘豆包系列"/>
        <s v="粘耗子"/>
        <s v="粘黑米糕"/>
        <s v="粘火烧粘火勺"/>
        <s v="粘卷糕"/>
        <s v="粘米团"/>
        <s v="粘米系列"/>
        <s v="长生果年糕"/>
        <s v="长条"/>
        <s v="真空包装"/>
        <s v="真空年糕"/>
        <s v="祯祥 系列"/>
        <s v="枕头粑 红高粱糍粑白糯米年糕"/>
        <s v="整箱30包"/>
        <s v="之士年糕"/>
        <s v="芝麻糖"/>
        <s v="芝士"/>
        <s v="芝士白年糕"/>
        <s v="芝士夹心年糕"/>
        <s v="芝士年糕"/>
        <s v="芝士年糕 2袋"/>
        <s v="芝士年糕(多彩)"/>
        <s v="芝士年糕(南瓜味)"/>
        <s v="芝士年糕(原味)"/>
        <s v="芝士年糕(紫薯味)"/>
        <s v="芝士年糕+200克辣椒酱"/>
        <s v="芝士年糕+酱500克"/>
        <s v="芝士年糕3包+3糖醋辣酱组合"/>
        <s v="芝士年糕火锅"/>
        <s v="芝士年糕南瓜味"/>
        <s v="芝士年糕条"/>
        <s v="芝士年糕紫薯味"/>
        <s v="芝士年糕组合"/>
        <s v="芝士原味年糕"/>
        <s v="中之杰食品"/>
        <s v="猪油年糕"/>
        <s v="竹筒饭"/>
        <s v="庄永大"/>
        <s v="紫薯年糕"/>
        <s v="紫薯年糕组合"/>
        <s v="紫薯芝士"/>
        <s v="紫薯芝士年糕"/>
        <s v="自产自销"/>
        <s v="宗家府"/>
        <s v="宗家府炒年糕"/>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2" memberValueDatatype="130" unbalanced="0">
      <fieldsUsage count="2">
        <fieldUsage x="-1"/>
        <fieldUsage x="0"/>
      </fieldsUsage>
    </cacheHierarchy>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81"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4.xml><?xml version="1.0" encoding="utf-8"?>
<pivotCacheDefinition xmlns="http://schemas.openxmlformats.org/spreadsheetml/2006/main" xmlns:r="http://schemas.openxmlformats.org/officeDocument/2006/relationships" saveData="0" refreshedBy="Administrator" refreshedDate="42029.648954050928"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品牌].[品牌]" caption="品牌" numFmtId="0" hierarchy="7" level="1">
      <sharedItems count="20">
        <s v="COOKING LIFE/煮食生活"/>
        <s v="other/其他"/>
        <s v="柏兰"/>
        <s v="北御粮仓"/>
        <s v="大同江"/>
        <s v="金时子"/>
        <s v="锦马"/>
        <s v="绿辰"/>
        <s v="卖家未填"/>
        <s v="如意"/>
        <s v="松鹤"/>
        <s v="唐人基"/>
        <s v="禧运年"/>
        <s v="祥容"/>
        <s v="小苏州"/>
        <s v="新娘子"/>
        <s v="一康"/>
        <s v="一只鼎"/>
        <s v="壹虎堂"/>
        <s v="御之味"/>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2" memberValueDatatype="130" unbalanced="0">
      <fieldsUsage count="2">
        <fieldUsage x="-1"/>
        <fieldUsage x="0"/>
      </fieldsUsage>
    </cacheHierarchy>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3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5.xml><?xml version="1.0" encoding="utf-8"?>
<pivotCacheDefinition xmlns="http://schemas.openxmlformats.org/spreadsheetml/2006/main" xmlns:r="http://schemas.openxmlformats.org/officeDocument/2006/relationships" saveData="0" refreshedBy="Administrator" refreshedDate="42029.648954629629"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店铺名].[店铺名]" caption="店铺名" numFmtId="0" hierarchy="1" level="1">
      <sharedItems count="10">
        <s v="koreanfood"/>
        <s v="川铭食品专营店"/>
        <s v="风拂琴埃"/>
        <s v="红男绿女食品"/>
        <s v="精品器材城"/>
        <s v="丽人养生茶饮馆"/>
        <s v="流星专卖！"/>
        <s v="美宝食品专营店"/>
        <s v="盛源来食品专营店"/>
        <s v="一个葬礼"/>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2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6.xml><?xml version="1.0" encoding="utf-8"?>
<pivotCacheDefinition xmlns="http://schemas.openxmlformats.org/spreadsheetml/2006/main" xmlns:r="http://schemas.openxmlformats.org/officeDocument/2006/relationships" saveData="0" refreshedBy="Administrator" refreshedDate="42029.648955324075"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店铺名].[店铺名]" caption="店铺名" numFmtId="0" hierarchy="1" level="1">
      <sharedItems count="10">
        <s v="qiucanfu11"/>
        <s v="红男绿女食品"/>
        <s v="精品器材城"/>
        <s v="丽人养生茶饮馆"/>
        <s v="流星专卖！"/>
        <s v="美宝食品专营店"/>
        <s v="山里人家农副产品"/>
        <s v="盛源来食品专营店"/>
        <s v="小苏州食品旗舰店"/>
        <s v="一个葬礼"/>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2" memberValueDatatype="130" unbalanced="0">
      <fieldsUsage count="2">
        <fieldUsage x="-1"/>
        <fieldUsage x="0"/>
      </fieldsUsage>
    </cacheHierarchy>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2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7.xml><?xml version="1.0" encoding="utf-8"?>
<pivotCacheDefinition xmlns="http://schemas.openxmlformats.org/spreadsheetml/2006/main" xmlns:r="http://schemas.openxmlformats.org/officeDocument/2006/relationships" saveData="0" refreshedBy="Administrator" refreshedDate="42029.648956018522"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城市].[城市]" caption="城市" numFmtId="0" hierarchy="5" level="1">
      <sharedItems count="10">
        <s v="北京"/>
        <s v="丹东"/>
        <s v="哈尔滨"/>
        <s v="杭州"/>
        <s v="嘉兴"/>
        <s v="南京"/>
        <s v="宁波"/>
        <s v="青岛"/>
        <s v="上海"/>
        <s v="延边朝鲜族"/>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2" memberValueDatatype="130" unbalanced="0">
      <fieldsUsage count="2">
        <fieldUsage x="-1"/>
        <fieldUsage x="0"/>
      </fieldsUsage>
    </cacheHierarchy>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1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8.xml><?xml version="1.0" encoding="utf-8"?>
<pivotCacheDefinition xmlns="http://schemas.openxmlformats.org/spreadsheetml/2006/main" xmlns:r="http://schemas.openxmlformats.org/officeDocument/2006/relationships" saveData="0" refreshedBy="Administrator" refreshedDate="42029.648956712961"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城市].[城市]" caption="城市" numFmtId="0" hierarchy="5" level="1">
      <sharedItems count="10">
        <s v="北京"/>
        <s v="丹东"/>
        <s v="哈尔滨"/>
        <s v="南京"/>
        <s v="宁波"/>
        <s v="青岛"/>
        <s v="上海"/>
        <s v="绍兴"/>
        <s v="松原"/>
        <s v="延边朝鲜族"/>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2" memberValueDatatype="130" unbalanced="0">
      <fieldsUsage count="2">
        <fieldUsage x="-1"/>
        <fieldUsage x="0"/>
      </fieldsUsage>
    </cacheHierarchy>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10"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39.xml><?xml version="1.0" encoding="utf-8"?>
<pivotCacheDefinition xmlns="http://schemas.openxmlformats.org/spreadsheetml/2006/main" xmlns:r="http://schemas.openxmlformats.org/officeDocument/2006/relationships" saveData="0" refreshedBy="Administrator" refreshedDate="42029.648957407408"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省份].[省份]" caption="省份" numFmtId="0" hierarchy="4" level="1">
      <sharedItems count="10">
        <s v="北京"/>
        <s v="广东"/>
        <s v="黑龙江"/>
        <s v="吉林"/>
        <s v="江苏"/>
        <s v="江西"/>
        <s v="辽宁"/>
        <s v="山东"/>
        <s v="上海"/>
        <s v="浙江"/>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2" memberValueDatatype="130" unbalanced="0">
      <fieldsUsage count="2">
        <fieldUsage x="-1"/>
        <fieldUsage x="0"/>
      </fieldsUsage>
    </cacheHierarchy>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0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0.xml><?xml version="1.0" encoding="utf-8"?>
<pivotCacheDefinition xmlns="http://schemas.openxmlformats.org/spreadsheetml/2006/main" xmlns:r="http://schemas.openxmlformats.org/officeDocument/2006/relationships" saveData="0" refreshedBy="Administrator" refreshedDate="42029.648958101854"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省份].[省份]" caption="省份" numFmtId="0" hierarchy="4" level="1">
      <sharedItems count="10">
        <s v="北京"/>
        <s v="黑龙江"/>
        <s v="吉林"/>
        <s v="江苏"/>
        <s v="江西"/>
        <s v="辽宁"/>
        <s v="山东"/>
        <s v="上海"/>
        <s v="云南"/>
        <s v="浙江"/>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2" memberValueDatatype="130" unbalanced="0">
      <fieldsUsage count="2">
        <fieldUsage x="-1"/>
        <fieldUsage x="0"/>
      </fieldsUsage>
    </cacheHierarchy>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0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1.xml><?xml version="1.0" encoding="utf-8"?>
<pivotCacheDefinition xmlns="http://schemas.openxmlformats.org/spreadsheetml/2006/main" xmlns:r="http://schemas.openxmlformats.org/officeDocument/2006/relationships" saveData="0" refreshedBy="Administrator" refreshedDate="42029.648958796293"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平台].[平台]" caption="平台" numFmtId="0" level="1">
      <sharedItems count="4">
        <s v="全球购"/>
        <s v="淘宝"/>
        <s v="天猫"/>
        <s v="天猫超市"/>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2" memberValueDatatype="130" unbalanced="0">
      <fieldsUsage count="2">
        <fieldUsage x="-1"/>
        <fieldUsage x="0"/>
      </fieldsUsage>
    </cacheHierarchy>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48"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2.xml><?xml version="1.0" encoding="utf-8"?>
<pivotCacheDefinition xmlns="http://schemas.openxmlformats.org/spreadsheetml/2006/main" xmlns:r="http://schemas.openxmlformats.org/officeDocument/2006/relationships" saveData="0" refreshedBy="Administrator" refreshedDate="42029.64895949074"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属性三].[属性三]" caption="属性三" numFmtId="0" hierarchy="10" level="1">
      <sharedItems count="6">
        <s v="1人份"/>
        <s v="2人份"/>
        <s v="3人份"/>
        <s v="4人份"/>
        <s v="5人份"/>
        <s v="卖家未填"/>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2" memberValueDatatype="130" unbalanced="0">
      <fieldsUsage count="2">
        <fieldUsage x="-1"/>
        <fieldUsage x="0"/>
      </fieldsUsage>
    </cacheHierarchy>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9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3.xml><?xml version="1.0" encoding="utf-8"?>
<pivotCacheDefinition xmlns="http://schemas.openxmlformats.org/spreadsheetml/2006/main" xmlns:r="http://schemas.openxmlformats.org/officeDocument/2006/relationships" saveData="0" refreshedBy="Administrator" refreshedDate="42029.648960185186"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属性四].[属性四]" caption="属性四" numFmtId="0" hierarchy="11" level="1">
      <sharedItems count="7">
        <s v="12个月"/>
        <s v="1个月"/>
        <s v="1周"/>
        <s v="2周"/>
        <s v="3个月"/>
        <s v="6个月"/>
        <s v="卖家未填"/>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2" memberValueDatatype="130" unbalanced="0">
      <fieldsUsage count="2">
        <fieldUsage x="-1"/>
        <fieldUsage x="0"/>
      </fieldsUsage>
    </cacheHierarchy>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199"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4.xml><?xml version="1.0" encoding="utf-8"?>
<pivotCacheDefinition xmlns="http://schemas.openxmlformats.org/spreadsheetml/2006/main" xmlns:r="http://schemas.openxmlformats.org/officeDocument/2006/relationships" saveData="0" refreshedBy="Administrator" refreshedDate="42029.648960879633"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信誉].[信誉]" caption="信誉" numFmtId="0" hierarchy="2" level="1">
      <sharedItems count="9">
        <s v="不到心级"/>
        <s v="皇冠卖家"/>
        <s v="金冠卖家"/>
        <s v="金牌卖家"/>
        <s v="全球购优选商家"/>
        <s v="天猫超市"/>
        <s v="天猫卖家"/>
        <s v="心级卖家"/>
        <s v="钻级卖家"/>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2" memberValueDatatype="130" unbalanced="0">
      <fieldsUsage count="2">
        <fieldUsage x="-1"/>
        <fieldUsage x="0"/>
      </fieldsUsage>
    </cacheHierarchy>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0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5.xml><?xml version="1.0" encoding="utf-8"?>
<pivotCacheDefinition xmlns="http://schemas.openxmlformats.org/spreadsheetml/2006/main" xmlns:r="http://schemas.openxmlformats.org/officeDocument/2006/relationships" saveData="0" refreshedBy="Administrator" refreshedDate="42029.648961574072"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信誉].[信誉]" caption="信誉" numFmtId="0" hierarchy="2" level="1">
      <sharedItems count="9">
        <s v="不到心级"/>
        <s v="皇冠卖家"/>
        <s v="金冠卖家"/>
        <s v="金牌卖家"/>
        <s v="全球购优选商家"/>
        <s v="天猫超市"/>
        <s v="天猫卖家"/>
        <s v="心级卖家"/>
        <s v="钻级卖家"/>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2" memberValueDatatype="130" unbalanced="0">
      <fieldsUsage count="2">
        <fieldUsage x="-1"/>
        <fieldUsage x="0"/>
      </fieldsUsage>
    </cacheHierarchy>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06"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6.xml><?xml version="1.0" encoding="utf-8"?>
<pivotCacheDefinition xmlns="http://schemas.openxmlformats.org/spreadsheetml/2006/main" xmlns:r="http://schemas.openxmlformats.org/officeDocument/2006/relationships" saveData="0" refreshedBy="Administrator" refreshedDate="42029.648962268519"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信誉].[信誉]" caption="信誉" numFmtId="0" hierarchy="2" level="1">
      <sharedItems count="9">
        <s v="不到心级"/>
        <s v="皇冠卖家"/>
        <s v="金冠卖家"/>
        <s v="金牌卖家"/>
        <s v="全球购优选商家"/>
        <s v="天猫超市"/>
        <s v="天猫卖家"/>
        <s v="心级卖家"/>
        <s v="钻级卖家"/>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2" memberValueDatatype="130" unbalanced="0">
      <fieldsUsage count="2">
        <fieldUsage x="-1"/>
        <fieldUsage x="0"/>
      </fieldsUsage>
    </cacheHierarchy>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10"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7.xml><?xml version="1.0" encoding="utf-8"?>
<pivotCacheDefinition xmlns="http://schemas.openxmlformats.org/spreadsheetml/2006/main" xmlns:r="http://schemas.openxmlformats.org/officeDocument/2006/relationships" saveData="0" refreshedBy="Administrator" refreshedDate="42029.648962962965"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信誉].[信誉]" caption="信誉" numFmtId="0" hierarchy="2" level="1">
      <sharedItems count="9">
        <s v="不到心级"/>
        <s v="皇冠卖家"/>
        <s v="金冠卖家"/>
        <s v="金牌卖家"/>
        <s v="全球购优选商家"/>
        <s v="天猫超市"/>
        <s v="天猫卖家"/>
        <s v="心级卖家"/>
        <s v="钻级卖家"/>
      </sharedItems>
    </cacheField>
    <cacheField name="[Measures].[以下项目的总和销售额]" caption="以下项目的总和销售额" numFmtId="0" hierarchy="35"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2" memberValueDatatype="130" unbalanced="0">
      <fieldsUsage count="2">
        <fieldUsage x="-1"/>
        <fieldUsage x="0"/>
      </fieldsUsage>
    </cacheHierarchy>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1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8.xml><?xml version="1.0" encoding="utf-8"?>
<pivotCacheDefinition xmlns="http://schemas.openxmlformats.org/spreadsheetml/2006/main" xmlns:r="http://schemas.openxmlformats.org/officeDocument/2006/relationships" saveData="0" refreshedBy="Administrator" refreshedDate="42029.648963888889"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5">
    <cacheField name="[Rawdata].[属性一].[属性一]" caption="属性一" numFmtId="0" hierarchy="8" level="1">
      <sharedItems count="748">
        <s v=" 540"/>
        <s v="00-5038CN"/>
        <s v="00g1"/>
        <s v="010-R1106"/>
        <s v="010-R1106B"/>
        <s v="010-R1306WW"/>
        <s v="010-R1506WW"/>
        <s v="010-R1806"/>
        <s v="010-R1808WW"/>
        <s v="011 20寸 一体机"/>
        <s v="015-R1206"/>
        <s v="015-R1606"/>
        <s v="0-2100CL"/>
        <s v="0-2110CL"/>
        <s v="048-1806"/>
        <s v="048-R1308B"/>
        <s v="048-R1806"/>
        <s v="048-R2208B"/>
        <s v="05 g1-4G版本"/>
        <s v="0-a110cn"/>
        <s v="0-a210cx"/>
        <s v="0-d000cn"/>
        <s v="10"/>
        <s v="100-5018CX"/>
        <s v="100-5139CX"/>
        <s v="105-5138CX"/>
        <s v="150L(N230)"/>
        <s v="18-1000cl"/>
        <s v="18-1200cx"/>
        <s v="1-A120CN"/>
        <s v="1-a211cx"/>
        <s v="20"/>
        <s v="2000"/>
        <s v="2000 J1800"/>
        <s v="2000-31"/>
        <s v="200-5118CN"/>
        <s v="20-1123CN"/>
        <s v="2011新版iMac 21.5 英寸：2.5GHz"/>
        <s v="2011新版iMac 21.5 英寸：2.7GHz"/>
        <s v="2011新版iMac 27 英寸：2.7GHz"/>
        <s v="2011新版iMac 27 英寸：3.1GHz"/>
        <s v="2020-116"/>
        <s v="2020R-a218cx"/>
        <s v="20-a110cn"/>
        <s v="21.513"/>
        <s v="2-1011cl"/>
        <s v="216A"/>
        <s v="216B"/>
        <s v="21-A001CX"/>
        <s v="21-A120CN"/>
        <s v="21-A130cn"/>
        <s v="21-A150cn"/>
        <s v="21-k100"/>
        <s v="21-S100"/>
        <s v="22"/>
        <s v="2350-168T"/>
        <s v="2350-2336"/>
        <s v="2350-D2838T"/>
        <s v="2350-D2938T"/>
        <s v="2350R-158"/>
        <s v="2350-R2336"/>
        <s v="23-a020CX"/>
        <s v="23-a081cn"/>
        <s v="23-B100CN"/>
        <s v="23-b101cx"/>
        <s v="23-b102cn"/>
        <s v="23-G031cn"/>
        <s v="23-g152cn"/>
        <s v="240"/>
        <s v="240 500G 三无"/>
        <s v="24③"/>
        <s v="245 E1-1200 2G50V-L(WH)"/>
        <s v="245-飞悦型"/>
        <s v="245-欢悦型"/>
        <s v="245-欢悦型(白色外观)"/>
        <s v="260"/>
        <s v="260 J1900"/>
        <s v="260 J1900 4G 500G 1G独显"/>
        <s v="260 J1900 独立显卡"/>
        <s v="260 J1900 集成显卡"/>
        <s v="260 J2900独显"/>
        <s v="260 双核J1800"/>
        <s v="260 一体机"/>
        <s v="260(奔腾四核J2900/4G/500G/1G独显/19.5液晶屏)"/>
        <s v="260(赛扬四核J1900/4G/500G/集显/19.5液晶屏)"/>
        <s v="3010-1306"/>
        <s v="3010-1506"/>
        <s v="3010-R1106B"/>
        <s v="3010-R1306WW"/>
        <s v="3010-R1506WW"/>
        <s v="3010-R1808WW"/>
        <s v="3015-1506"/>
        <s v="3015-R1206"/>
        <s v="3015-R1606"/>
        <s v="3040"/>
        <s v="3043-1208"/>
        <s v="3043-D1208"/>
        <s v="3043-D1208T"/>
        <s v="3048-1806"/>
        <s v="3048-D1606"/>
        <s v="3048-D2208"/>
        <s v="3048-R1308B"/>
        <s v="3048-R2208B"/>
        <s v="310"/>
        <s v="310 E1-1200"/>
        <s v="310 E112002G500R(D)"/>
        <s v="310-00"/>
        <s v="310-1200"/>
        <s v="32"/>
        <s v="330-656"/>
        <s v="330R-378"/>
        <s v="330R-528"/>
        <s v="340"/>
        <s v="340 G1620"/>
        <s v="340 G1620T"/>
        <s v="340 G2030"/>
        <s v="340 G2030T"/>
        <s v="340 I3"/>
        <s v="340 I3-3240T"/>
        <s v="340 i3-3240T 4G50GVW-8C(BK)"/>
        <s v="340.。"/>
        <s v="340-飞悦型(白色)(I)"/>
        <s v="340-飞悦型(黑色)(I)"/>
        <s v="348-1738T"/>
        <s v="348-1936"/>
        <s v="348-R1938T"/>
        <s v="350"/>
        <s v="350 G1820"/>
        <s v="350."/>
        <s v="355"/>
        <s v="355 E2-3000"/>
        <s v="355 白色"/>
        <s v="355(E2-3000/2G/500G/1G独显)"/>
        <s v="355.."/>
        <s v="355-A6"/>
        <s v="355-A8"/>
        <s v="355-至尊型"/>
        <s v="35-I3D1"/>
        <s v="360"/>
        <s v="365"/>
        <s v="365 A4"/>
        <s v="365 A4-5000"/>
        <s v="3-a020CX"/>
        <s v="3-b102cn"/>
        <s v="3-g051cn"/>
        <s v="3-g152cn"/>
        <s v="4040-51"/>
        <s v="4040-71"/>
        <s v="440 卓越性 G1620T"/>
        <s v="445-畅悦型"/>
        <s v="455"/>
        <s v="455 (BK)"/>
        <s v="455 4G"/>
        <s v="455 a4-5000"/>
        <s v="455 a6-5200"/>
        <s v="455 A8"/>
        <s v="455 A8-6410 2G独显"/>
        <s v="455 E23800"/>
        <s v="455 E2-6100"/>
        <s v="455 集成显卡"/>
        <s v="455."/>
        <s v="455.."/>
        <s v="455-A8-6410"/>
        <s v="455-E3800"/>
        <s v="460"/>
        <s v="460 G1820T"/>
        <s v="460 G3220"/>
        <s v="460 G3240触屏"/>
        <s v="460 触摸"/>
        <s v="470"/>
        <s v="470 21.5"/>
        <s v="470 I3-4010"/>
        <s v="470-2957U"/>
        <s v="470一体机"/>
        <s v="5005"/>
        <s v="500A2D-K01"/>
        <s v="520 G3220 1G显卡"/>
        <s v="520,"/>
        <s v="520-00 G3220"/>
        <s v="520-30"/>
        <s v="520B(E5200)"/>
        <s v="520R(E5200)"/>
        <s v="5348-D1738"/>
        <s v="5348-D1936"/>
        <s v="5348-D1938"/>
        <s v="5348-D2738"/>
        <s v="5348-D2938"/>
        <s v="5348-D2938T"/>
        <s v="540"/>
        <s v="540 I3-3240"/>
        <s v="540飚速型"/>
        <s v="540-至尊型"/>
        <s v="545"/>
        <s v="545 A10(I)"/>
        <s v="545 A8-5500"/>
        <s v="545 至尊型"/>
        <s v="545."/>
        <s v="545至尊"/>
        <s v="550 G3240"/>
        <s v="550 I3"/>
        <s v="550 i3-4130"/>
        <s v="550 i3-4150"/>
        <s v="550 i5"/>
        <s v="550 I5-4430"/>
        <s v="550 I5-4460"/>
        <s v="550-至尊型 I5-4460"/>
        <s v="550-至尊型 四核 I5"/>
        <s v="560"/>
        <s v="560 3240T"/>
        <s v="560 G1820"/>
        <s v="560-C560-G3220T"/>
        <s v="6000 Pro AiO(WL868PA#AB2)"/>
        <s v="6000 Pro AiO(WL874PA#AB2)"/>
        <s v="710"/>
        <s v="710 i3-3240"/>
        <s v="710 I7 2600S"/>
        <s v="710-00 G2030"/>
        <s v="710-30"/>
        <s v="710-70 G2030"/>
        <s v="710-80"/>
        <s v="720 I7"/>
        <s v="7250z"/>
        <s v="740"/>
        <s v="740 I3-4130"/>
        <s v="740-00 I5"/>
        <s v="740-00(i5-4440S)"/>
        <s v="750"/>
        <s v="75-5600K"/>
        <s v="760 I7"/>
        <s v="770 i7"/>
        <s v="771"/>
        <s v="773"/>
        <s v="800"/>
        <s v="8-1200"/>
        <s v="8-1200cx"/>
        <s v="81-G1820"/>
        <s v="850."/>
        <s v="93z 10BX000NCT"/>
        <s v="93z 10BX002ECV"/>
        <s v="A520-豪华型"/>
        <s v="A520-睿智型"/>
        <s v="A540"/>
        <s v="A700"/>
        <s v="A700-豪华型（i3 370M/2GB/500GB）"/>
        <s v="A700-旗舰型（i5 460M/4GB/500GB）"/>
        <s v="A720"/>
        <s v="A720-旗舰型"/>
        <s v="A730"/>
        <s v="A730-至尊型"/>
        <s v="A740"/>
        <s v="A7600U"/>
        <s v="AP19A"/>
        <s v="AP22"/>
        <s v="AP2220"/>
        <s v="AP22A"/>
        <s v="AP22G1620"/>
        <s v="AP23A"/>
        <s v="AP24G1620"/>
        <s v="APL22G1820"/>
        <s v="ATT"/>
        <s v="AZ3730"/>
        <s v="AZ3751"/>
        <s v="AZ5000-3a"/>
        <s v="AZ5730一体机"/>
        <s v="AZ5751"/>
        <s v="AZ5770"/>
        <s v="AZ5771"/>
        <s v="AZC605"/>
        <s v="B20G1620"/>
        <s v="B22G1620"/>
        <s v="B300-畅速型IE"/>
        <s v="B305-飚速型AE"/>
        <s v="B320"/>
        <s v="B325I"/>
        <s v="B325-劲速型"/>
        <s v="B32r3-畅速型"/>
        <s v="B340"/>
        <s v="B340-畅速型"/>
        <s v="B350"/>
        <s v="B355"/>
        <s v="B500-终结者III"/>
        <s v="B540"/>
        <s v="B540飚速型"/>
        <s v="B540-飚速型"/>
        <s v="B540-劲速型"/>
        <s v="B540-至尊型"/>
        <s v="B545"/>
        <s v="B545 A8-5500"/>
        <s v="B545-飚速型"/>
        <s v="B545-疾速型"/>
        <s v="B545-至尊型"/>
        <s v="B550 G3240"/>
        <s v="B550 i3-4150"/>
        <s v="B550 I5-4460"/>
        <s v="B750"/>
        <s v="BC2410"/>
        <s v="BC2701"/>
        <s v="C2 R2"/>
        <s v="C200-畅悦型（白色外观）"/>
        <s v="C200-飞悦型（黑）"/>
        <s v="C200-欢悦型（白色外观）"/>
        <s v="C200-欢悦型（黑色外观）"/>
        <s v="C20r1-欢悦型（黑色外观）"/>
        <s v="C21r3-畅悦型（白色外观）"/>
        <s v="C21r3-畅悦型（黑色外观）"/>
        <s v="C24"/>
        <s v="C240"/>
        <s v="C240-卓越型"/>
        <s v="C245"/>
        <s v="C245r"/>
        <s v="C245-飞悦型"/>
        <s v="C245-欢悦型"/>
        <s v="C260"/>
        <s v="C260 J1800"/>
        <s v="C260 J1900"/>
        <s v="C260 J2900独显"/>
        <s v="C260(赛扬四核J1900/4G/500G/集显/19.5液晶屏)"/>
        <s v="C305-进取型"/>
        <s v="C305-经济型"/>
        <s v="C305-舒适型(白色外观)"/>
        <s v="C305-舒适型(黑色外观)"/>
        <s v="C315-触摸型"/>
        <s v="C320-卓越型(白色外观)"/>
        <s v="C320-卓越型(黑色外观)"/>
        <s v="C325-触摸型"/>
        <s v="C325-飞悦型(白色外观)"/>
        <s v="C325-飞悦型(黑色外观)"/>
        <s v="C340"/>
        <s v="C340 G2030T"/>
        <s v="C340-飞悦型"/>
        <s v="C340-卓悦型"/>
        <s v="C345"/>
        <s v="C345-欢悦型(黑)"/>
        <s v="C345-欢悦型（节能机型/白色）"/>
        <s v="C355"/>
        <s v="C360"/>
        <s v="C440"/>
        <s v="C440-畅悦型"/>
        <s v="C440-卓越型"/>
        <s v="C445"/>
        <s v="C445-畅悦型"/>
        <s v="C445-飞悦型"/>
        <s v="C455"/>
        <s v="C460 G1820T"/>
        <s v="C470"/>
        <s v="C470 21.5"/>
        <s v="C470 I3-4010"/>
        <s v="C470 i3-4010U"/>
        <s v="C470(I3-4010U/4G/1T/2G独显/21.5LED屏)"/>
        <s v="C540"/>
        <s v="C540-卓悦型"/>
        <s v="C560"/>
        <s v="C560 3240T"/>
        <s v="CBB-0042"/>
        <s v="CBB-0046"/>
        <s v="CKB-0032"/>
        <s v="CKB-0042"/>
        <s v="CKW-0046"/>
        <s v="CQ1-1219CX"/>
        <s v="CSP-0019"/>
        <s v="CTH-42"/>
        <s v="D150t"/>
        <s v="D24"/>
        <s v="DI1802IBW(I7)"/>
        <s v="DI1802KW"/>
        <s v="DI2102KW"/>
        <s v="DI2102PW(G1820)"/>
        <s v="E086"/>
        <s v="E087CH/A"/>
        <s v="E088CH/A"/>
        <s v="E089CH/A"/>
        <s v="E221CKI"/>
        <s v="E5500"/>
        <s v="ET1601(N270)"/>
        <s v="ET2010AGT(LX)"/>
        <s v="ET2010AGT(Win 7/触控型)"/>
        <s v="ET2011AGK"/>
        <s v="ET2013IGKI"/>
        <s v="ET2013IGKI-B013M"/>
        <s v="ET2013IUKI"/>
        <s v="ET2013IUKI-W002M"/>
        <s v="ET2220INKI-B001M"/>
        <s v="ET2220INKI-B002A"/>
        <s v="ET2221INKH-B004M"/>
        <s v="ET2230INK-B003G"/>
        <s v="EZ1800一体机"/>
        <s v="EZ1810一体机"/>
        <s v="F883CH/A"/>
        <s v="G21021"/>
        <s v="G2102Q"/>
        <s v="H19A(带主机)"/>
        <s v="H19F(带主机需定做)"/>
        <s v="H-46GB"/>
        <s v="H-55GB"/>
        <s v="H-58GB"/>
        <s v="H-84GB"/>
        <s v="hinkCentre M7250Z I5"/>
        <s v="Horizon"/>
        <s v="HSD-BL-HP3201"/>
        <s v="HSD-LY-27-01"/>
        <s v="HSD-LY-A12-09"/>
        <s v="HSD-WS-A4201-010"/>
        <s v="HSD-YRCM-WDR4701"/>
        <s v="HSD-ZB-A-22"/>
        <s v="H-YTJ01"/>
        <s v="H-YTJ02"/>
        <s v="I1802IBW(I3)"/>
        <s v="I1802IBW(I5)"/>
        <s v="I1802IBW(I7)"/>
        <s v="I1802KW"/>
        <s v="I1802NW"/>
        <s v="I1802QW"/>
        <s v="I2020-156"/>
        <s v="I2020-R506"/>
        <s v="I2020-R516"/>
        <s v="I21.5 i3系列"/>
        <s v="I2102IBW(I3)"/>
        <s v="I2102IBW(I5)"/>
        <s v="I2102IBW(I7)"/>
        <s v="I2102PW(I7)"/>
        <s v="I2302IBW(I5)"/>
        <s v="I2302IBW(I7)"/>
        <s v="I2302PW(G1820)"/>
        <s v="I2302PW(I3)"/>
        <s v="I2320D-158"/>
        <s v="I2320D-188"/>
        <s v="I2330-R298"/>
        <s v="I2330-R298 B"/>
        <s v="I2330-R378-JN B"/>
        <s v="I2330-R528"/>
        <s v="I2330-R528NJN B"/>
        <s v="I2330-R558"/>
        <s v="I2330-R568XJN B"/>
        <s v="I2330-R618"/>
        <s v="I2330-R628"/>
        <s v="I2330-R638"/>
        <s v="I2330-R668"/>
        <s v="I2330-R668T"/>
        <s v="I2330-R678T"/>
        <s v="I2350-D2838T"/>
        <s v="I3043-D1208T"/>
        <s v="I3048-D1208"/>
        <s v="I3048-D1608"/>
        <s v="I3048-D1808"/>
        <s v="I3048-D2208"/>
        <s v="I5348-D2338"/>
        <s v="I5348-D2938"/>
        <s v="I5348-D2938T"/>
        <s v="IdeaCentre A600（睿智型）"/>
        <s v="IdeaCentre A700-旗舰型"/>
        <s v="IdeaCentre A700-至尊型"/>
        <s v="IdeaCentre B300-畅速型IE"/>
        <s v="IdeaCentre B300-劲速型"/>
        <s v="IdeaCentre B305畅速型AHG"/>
        <s v="IdeaCentre B320-触摸型"/>
        <s v="IdeaCentre B320-劲速型"/>
        <s v="IdeaCentre B32r3-欢速型"/>
        <s v="IdeaCentre B500 劲速型"/>
        <s v="IdeaCentre B500(疾速型I)"/>
        <s v="IdeaCentre B500飚速型I（百万下线纪念机型）"/>
        <s v="IdeaCentre B500-劲速型II"/>
        <s v="Ideacentre B500-终结者I"/>
        <s v="Ideacentre B500-终结者II"/>
        <s v="IdeaCentre B505(飚速型)"/>
        <s v="IdeaCentre B505-终结者II"/>
        <s v="IdeaCentre B505-终结者III"/>
        <s v="IdeaCentre B50r1-劲速型I"/>
        <s v="IdeaCentre B520-飚速型-3D版"/>
        <s v="IdeaCentre B520-疾速型"/>
        <s v="IdeaCentre B520-劲速型"/>
        <s v="IdeaCentreB520-疾速型-3D触摸版"/>
        <s v="iMac (MC309CH/A)"/>
        <s v="iMac (MC812CH/A)"/>
        <s v="iMac (MC813CH/A)"/>
        <s v="iMac (MC814CH/A)"/>
        <s v="iMac MC508CH/A"/>
        <s v="iMac MC510CH/A"/>
        <s v="iMac(21.5寸/Core2 Duo/HD 4670)"/>
        <s v="iMac(21.5寸/i3)"/>
        <s v="iMac(27寸/Core2 Duo)"/>
        <s v="iMac(27寸/i5)"/>
        <s v="iMac(MB323CH/A)"/>
        <s v="iMac(MB324CH/A)"/>
        <s v="iMac(MB325CH/A)"/>
        <s v="iMac(MB950CH/A)"/>
        <s v="iMac(MB952CH/A)"/>
        <s v="iMac(MB953CH/A)"/>
        <s v="iMac(MC413CH/A)"/>
        <s v="Inspiron 22(I22D-358FD)"/>
        <s v="Inspiron 23（I23D-358）"/>
        <s v="Inspiron 23（I23D-388）"/>
        <s v="Inspiron 23(I23D-478)"/>
        <s v="Inspiron one 19(S210563CNW)"/>
        <s v="Inspiron One 2310(I3-380)"/>
        <s v="K-19A"/>
        <s v="K-19A（高配）"/>
        <s v="K-19DA"/>
        <s v="K-19GA"/>
        <s v="k-22A"/>
        <s v="K-22GG"/>
        <s v="K-32A"/>
        <s v="K-32GA"/>
        <s v="K-42GA"/>
        <s v="K-42SA"/>
        <s v="K-55GB"/>
        <s v="K-65GB"/>
        <s v="K-70GB"/>
        <s v="K-84GB"/>
        <s v="LC-1941(N270)"/>
        <s v="M222A(T4200)"/>
        <s v="M222T(T6600)"/>
        <s v="M92(M92TA1160DXGXXH)"/>
        <s v="M92(M92TA2250DXGXXH)"/>
        <s v="M92(N270)"/>
        <s v="MD 255 2G 320G"/>
        <s v="ME086"/>
        <s v="ME086CH/A"/>
        <s v="ME087CH/A"/>
        <s v="ME088CH/A"/>
        <s v="ME089CH/A"/>
        <s v="MF883CH/A"/>
        <s v="ML-4227(N270)"/>
        <s v="MS206cn(3250e)"/>
        <s v="MS208cn(6850e)"/>
        <s v="n1900"/>
        <s v="n1901"/>
        <s v="N7"/>
        <s v="NS5348-R1936"/>
        <s v="nspiron One 2330-R666"/>
        <s v="NTAI 215"/>
        <s v="NTAI 2222"/>
        <s v="NTAI 24021"/>
        <s v="NTAI2416"/>
        <s v="NTAI24161"/>
        <s v="NTAI2480"/>
        <s v="Omni 100-5118cx"/>
        <s v="OS3010-R1106"/>
        <s v="OS3010-R1306"/>
        <s v="OS3010-R1506"/>
        <s v="OS3010-R1806"/>
        <s v="OS310-1706"/>
        <s v="ostro3010-R1306"/>
        <s v="OT22C"/>
        <s v="OT24B"/>
        <s v="OT24BM"/>
        <s v="OT24D"/>
        <s v="OT55B"/>
        <s v="P/惠普 Pavilion 23-B251CN"/>
        <s v="p04"/>
        <s v="P19A"/>
        <s v="P2220"/>
        <s v="P22A"/>
        <s v="P24游戏家用办公"/>
        <s v="p8215"/>
        <s v="Pavilion MS200(3250e)"/>
        <s v="PB7230B"/>
        <s v="PC-S1501-POS"/>
        <s v="Presario CQ1-1018CX(D510)"/>
        <s v="ps23.6"/>
        <s v="ps2710-288"/>
        <s v="PS2710-358"/>
        <s v="PU A4 3400"/>
        <s v="Q150"/>
        <s v="Q543hk(T6400)"/>
        <s v="resario CQ1-1020(D410)"/>
        <s v="resario CQ1-1219CX"/>
        <s v="S120H"/>
        <s v="S2000"/>
        <s v="s220"/>
        <s v="S220嵌入式"/>
        <s v="S300 AX2 260"/>
        <s v="S300 S 190"/>
        <s v="S300-S190"/>
        <s v="S310 E112002G500R(D)"/>
        <s v="S316"/>
        <s v="S320"/>
        <s v="S320-10"/>
        <s v="S510 G620"/>
        <s v="S510 I3 2100"/>
        <s v="S510 I5 2400"/>
        <s v="s515"/>
        <s v="S530H"/>
        <s v="S530H电容式"/>
        <s v="S530H落地式"/>
        <s v="S530H嵌入式"/>
        <s v="S562"/>
        <s v="s565"/>
        <s v="S590-G630"/>
        <s v="S591-I32120"/>
        <s v="s710 G620"/>
        <s v="S710 I3 2100"/>
        <s v="S710 i3-3240"/>
        <s v="S710 I7 2600S"/>
        <s v="S710-30"/>
        <s v="S710-40"/>
        <s v="S710-I32120"/>
        <s v="S711"/>
        <s v="S714"/>
        <s v="S721"/>
        <s v="s730"/>
        <s v="S730白色"/>
        <s v="S730红外式"/>
        <s v="S730苹果款"/>
        <s v="S730嵌入式"/>
        <s v="S740 I3-4130"/>
        <s v="S930K"/>
        <s v="S930K嵌入式"/>
        <s v="S930Z"/>
        <s v="S930Z嵌入式"/>
        <s v="SD-FS-A3201"/>
        <s v="SD-LY-A12-O4"/>
        <s v="SD-LY-PG3201"/>
        <s v="SD-YRCM-WDR5501"/>
        <s v="SD-YZCM-AD3201"/>
        <s v="SD-YZCM-LD4201"/>
        <s v="SD-YZCM-OTPD2201"/>
        <s v="SD-YZCM-PD4201"/>
        <s v="SD-YZCM-WD4701"/>
        <s v="SD-YZCM-WDB3201"/>
        <s v="SD-YZCM-WDB4201"/>
        <s v="SD-YZCM-WDB4701"/>
        <s v="SD-YZCM-WDG4201"/>
        <s v="SD-YZCM-WDP6501"/>
        <s v="SD-YZCM-WDSA5501"/>
        <s v="SD-YZCM-WDSB8401"/>
        <s v="SD-YZCM-WOPD1901"/>
        <s v="SD-ZB-I1701"/>
        <s v="T-15Y08 15寸工业触摸一体机 黑色"/>
        <s v="T2012AUKB-W001M"/>
        <s v="T2013IGKI-B013M"/>
        <s v="T2013IGKI-W004G"/>
        <s v="T2013IGKI-W007A"/>
        <s v="T2013IGKI-W009M"/>
        <s v="T2221INKH-B004M"/>
        <s v="T22A"/>
        <s v="T22A-G41L5148"/>
        <s v="T2321INKH"/>
        <s v="T2321INKH-B003M"/>
        <s v="T2401"/>
        <s v="T24BM/OT24B"/>
        <s v="T24BM-H81I4130"/>
        <s v="T24BM-H81I4770"/>
        <s v="T278"/>
        <s v="T348"/>
        <s v="TF220BW-P03-G640"/>
        <s v="TF220BW-PO2E-I3-2120"/>
        <s v="TF220BW-PO3E-G640"/>
        <s v="TF220BW-PO3E-X640"/>
        <s v="ThinkCenter M90z"/>
        <s v="TouchSmart 9100(P7570)"/>
        <s v="U510(XP)"/>
        <s v="V32"/>
        <s v="V91(N270)"/>
        <s v="VOSTRO 3340-R1236B"/>
        <s v="Vostro 成就 320（T220440CN）"/>
        <s v="Vostro 成就 320（T220441CN）"/>
        <s v="Vostro 成就 320（T220442CN）"/>
        <s v="Vostro 成就 320（T220443CN）"/>
        <s v="Vostro 成就 320(T220444CN)"/>
        <s v="V-VK7500E(E7500)"/>
        <s v="Wind Top AE1900(N230)"/>
        <s v="XPS 2710R-168B"/>
        <s v="XPS 2710-R298-JN MB"/>
        <s v="XPS 2710-R358-JN B"/>
        <s v="XPS2710-278"/>
        <s v="xps2710-288"/>
        <s v="XPS2710-358"/>
        <s v="XPS2710R-158"/>
        <s v="Z3700-4A"/>
        <s v="ZC606"/>
        <s v="奔驰E8"/>
        <s v="奔驰M10"/>
        <s v="奔驰M20"/>
        <s v="奔腾双核 G620"/>
        <s v="奔腾双核E2140(盒)"/>
        <s v="奔腾双核E2160(散)"/>
        <s v="嘉久GD204"/>
        <s v="精锐 V80-01(N270)"/>
        <s v="精锐 V86-01(N270)"/>
        <s v="精锐V55-01"/>
        <s v="酷睿2双核E4500(散)"/>
        <s v="酷睿2双核E7500(盒)"/>
        <s v="酷睿2双核T5500"/>
        <s v="酷睿2双核T5800"/>
        <s v="酷睿2双核T6600"/>
        <s v="酷睿i3 2100"/>
        <s v="酷睿i3 2100T"/>
        <s v="酷睿i3 2120"/>
        <s v="酷睿i3 540"/>
        <s v="酷睿i5 2400"/>
        <s v="酷睿i5 2500K"/>
        <s v="酷睿i5 661"/>
        <s v="酷睿i7 870s"/>
        <s v="酷睿i7 930(盒)"/>
        <s v="其他"/>
        <s v="其他/other"/>
        <s v="启天A7000"/>
        <s v="盛世英才A1"/>
        <s v="四核 Intel Core i5"/>
        <s v="他/other"/>
        <s v="唐朝H35"/>
        <s v="唐朝L100D"/>
        <s v="唐朝M35 D1"/>
        <s v="体机"/>
        <s v="天 S4040 i5-4460S"/>
        <s v="天 S565升级版S560"/>
        <s v="天S3040 G1820"/>
        <s v="天S3040 G3240"/>
        <s v="天S310"/>
        <s v="天S4040 G3240"/>
        <s v="天S500 PDC E5700"/>
        <s v="天S520-00"/>
        <s v="天S710"/>
        <s v="天S710 G1620(独显)"/>
        <s v="天S780 I5"/>
        <s v="天S800 G3220"/>
        <s v="天S800-41 i3-4150"/>
        <s v="想C260 J1900"/>
        <s v="想C360"/>
        <s v="想C455"/>
        <s v="想C470 I3-4010"/>
        <s v="想N308"/>
        <s v="想S4040 g3240"/>
        <s v="心逸 Q200 4E18(N330)"/>
        <s v="欣悦3100A双核版"/>
        <s v="欣悦5100A"/>
        <s v="炫点-5180"/>
        <s v="扬Y1850"/>
        <s v="扬双核T3000"/>
        <s v="扬天 S500（CDC E3300）"/>
        <s v="扬天 S500（PDC E6500）"/>
        <s v="扬天 W4600I（E5300/2G/320G/XP）"/>
        <s v="扬天E4200I PDC E5400 2G320R（D）"/>
        <s v="扬天S300 AX2 250"/>
        <s v="扬天S300 S 180"/>
        <s v="扬天S320"/>
        <s v="扬天S500 PDC E5700"/>
        <s v="扬天S510-10"/>
        <s v="扬天S520-00"/>
        <s v="扬天S700 CDC E3300"/>
        <s v="扬天S700 PDC（E5700/2G/500R）"/>
        <s v="扬天S710"/>
        <s v="扬天S710 G1620(独显)"/>
        <s v="扬天S750"/>
        <s v="扬天S756 PDC E5700"/>
        <s v="扬天S756 PDC E6500"/>
        <s v="一体机"/>
        <s v="越型-C460"/>
      </sharedItems>
    </cacheField>
    <cacheField name="[Measures].[以下项目的总和销售额]" caption="以下项目的总和销售额" numFmtId="0" hierarchy="35" level="32767"/>
    <cacheField name="[Rawdata].[属性四].[属性四]" caption="属性四" numFmtId="0" hierarchy="11" level="1">
      <sharedItems count="7">
        <s v="12个月"/>
        <s v="1个月"/>
        <s v="1周"/>
        <s v="2周"/>
        <s v="3个月"/>
        <s v="6个月"/>
        <s v="卖家未填"/>
      </sharedItems>
    </cacheField>
    <cacheField name="[Rawdata].[属性三].[属性三]" caption="属性三" numFmtId="0" hierarchy="10" level="1">
      <sharedItems count="15">
        <s v="白鹅绒"/>
        <s v="白鸭绒50%及以下"/>
        <s v="白鸭绒51%-60%"/>
        <s v="白鸭绒61%-70%"/>
        <s v="白鸭绒71%-80%"/>
        <s v="白鸭绒81%-90%"/>
        <s v="白鸭绒91%及以上"/>
        <s v="灰鸭绒50%及以下"/>
        <s v="灰鸭绒51%-60%"/>
        <s v="灰鸭绒61%-70%"/>
        <s v="灰鸭绒71%-80%"/>
        <s v="灰鸭绒81%-90%"/>
        <s v="灰鸭绒91%及以上"/>
        <s v="卖家未填"/>
        <s v="其他填充物"/>
      </sharedItems>
    </cacheField>
    <cacheField name="[Rawdata].[属性二].[属性二]" caption="属性二" numFmtId="0" hierarchy="9" level="1">
      <sharedItems count="236">
        <s v="1000"/>
        <s v="1440"/>
        <s v="248"/>
        <s v="320"/>
        <s v="350"/>
        <s v="400"/>
        <s v="500"/>
        <s v="600"/>
        <s v="6000"/>
        <s v="625"/>
        <s v="750"/>
        <s v="1100"/>
        <s v="1250"/>
        <s v="1400"/>
        <s v="180"/>
        <s v="2000"/>
        <s v="250"/>
        <s v="3600"/>
        <s v="454"/>
        <s v="100"/>
        <s v="1050"/>
        <s v="1060"/>
        <s v="1080"/>
        <s v="120"/>
        <s v="1300"/>
        <s v="1350"/>
        <s v="13500"/>
        <s v="1407"/>
        <s v="1470"/>
        <s v="150"/>
        <s v="1500"/>
        <s v="1620"/>
        <s v="1680"/>
        <s v="1750"/>
        <s v="1850"/>
        <s v="1890"/>
        <s v="1910"/>
        <s v="200"/>
        <s v="2100"/>
        <s v="220"/>
        <s v="2250"/>
        <s v="2490"/>
        <s v="2500"/>
        <s v="2520"/>
        <s v="2560"/>
        <s v="2590"/>
        <s v="270"/>
        <s v="280"/>
        <s v="2880"/>
        <s v="300"/>
        <s v="3000"/>
        <s v="3120"/>
        <s v="330"/>
        <s v="340"/>
        <s v="360"/>
        <s v="380"/>
        <s v="3840"/>
        <s v="418"/>
        <s v="420"/>
        <s v="421"/>
        <s v="423"/>
        <s v="450"/>
        <s v="460"/>
        <s v="466"/>
        <s v="480"/>
        <s v="50"/>
        <s v="510"/>
        <s v="520"/>
        <s v="540"/>
        <s v="550"/>
        <s v="570"/>
        <s v="60"/>
        <s v="615"/>
        <s v="630"/>
        <s v="6400"/>
        <s v="650"/>
        <s v="660"/>
        <s v="680"/>
        <s v="700"/>
        <s v="706"/>
        <s v="7200"/>
        <s v="75"/>
        <s v="80"/>
        <s v="800"/>
        <s v="825"/>
        <s v="850"/>
        <s v="90"/>
        <s v="900"/>
        <s v="9000"/>
        <s v="907"/>
        <s v="930"/>
        <s v="950"/>
        <s v="985"/>
        <s v="1650"/>
        <s v="2800"/>
        <s v="4"/>
        <s v="410"/>
        <s v="580"/>
        <s v="530"/>
        <s v="1200"/>
        <s v="1800"/>
        <s v="55"/>
        <s v="10000"/>
        <s v="1020"/>
        <s v="103"/>
        <s v="1040"/>
        <s v="1047"/>
        <s v="1057"/>
        <s v="1072"/>
        <s v="108"/>
        <s v="110"/>
        <s v="11000"/>
        <s v="1120"/>
        <s v="11200"/>
        <s v="1130"/>
        <s v="1150"/>
        <s v="1160"/>
        <s v="1170"/>
        <s v="1180"/>
        <s v="12000"/>
        <s v="1210"/>
        <s v="125"/>
        <s v="1270"/>
        <s v="130"/>
        <s v="1335"/>
        <s v="140"/>
        <s v="1420"/>
        <s v="1450"/>
        <s v="15"/>
        <s v="1510"/>
        <s v="1550"/>
        <s v="1557"/>
        <s v="160"/>
        <s v="1600"/>
        <s v="1608"/>
        <s v="1660"/>
        <s v="170"/>
        <s v="1700"/>
        <s v="1735"/>
        <s v="175"/>
        <s v="1770"/>
        <s v="18140"/>
        <s v="183"/>
        <s v="186"/>
        <s v="190"/>
        <s v="192"/>
        <s v="1920"/>
        <s v="20"/>
        <s v="20000"/>
        <s v="2010"/>
        <s v="2020"/>
        <s v="2040"/>
        <s v="205"/>
        <s v="210"/>
        <s v="2144"/>
        <s v="2170"/>
        <s v="218"/>
        <s v="2200"/>
        <s v="225"/>
        <s v="227"/>
        <s v="2288"/>
        <s v="230"/>
        <s v="235"/>
        <s v="240"/>
        <s v="2400"/>
        <s v="245"/>
        <s v="2472"/>
        <s v="25"/>
        <s v="252"/>
        <s v="260"/>
        <s v="265"/>
        <s v="268"/>
        <s v="2712"/>
        <s v="2731"/>
        <s v="2750"/>
        <s v="285"/>
        <s v="286"/>
        <s v="290"/>
        <s v="2900"/>
        <s v="2950"/>
        <s v="2980"/>
        <s v="30"/>
        <s v="310"/>
        <s v="315"/>
        <s v="3220"/>
        <s v="34"/>
        <s v="346"/>
        <s v="35"/>
        <s v="3500"/>
        <s v="36"/>
        <s v="370"/>
        <s v="3700"/>
        <s v="3780"/>
        <s v="390"/>
        <s v="3960"/>
        <s v="398"/>
        <s v="40"/>
        <s v="4000"/>
        <s v="405"/>
        <s v="406"/>
        <s v="4200"/>
        <s v="430"/>
        <s v="440"/>
        <s v="45"/>
        <s v="4500"/>
        <s v="4590"/>
        <s v="465"/>
        <s v="470"/>
        <s v="475"/>
        <s v="4800"/>
        <s v="485"/>
        <s v="5000"/>
        <s v="515"/>
        <s v="560"/>
        <s v="620"/>
        <s v="635"/>
        <s v="640"/>
        <s v="65"/>
        <s v="70"/>
        <s v="720"/>
        <s v="730"/>
        <s v="780"/>
        <s v="8000"/>
        <s v="810"/>
        <s v="820"/>
        <s v="83"/>
        <s v="830"/>
        <s v="85"/>
        <s v="880"/>
        <s v="908"/>
        <s v="909"/>
        <s v="918"/>
        <s v="95"/>
        <s v="960"/>
        <s v="9600"/>
        <s v="卖家未填"/>
      </sharedItems>
    </cacheField>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0" memberValueDatatype="130" unbalanced="0"/>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2" memberValueDatatype="130" unbalanced="0">
      <fieldsUsage count="2">
        <fieldUsage x="-1"/>
        <fieldUsage x="0"/>
      </fieldsUsage>
    </cacheHierarchy>
    <cacheHierarchy uniqueName="[Rawdata].[属性二]" caption="属性二" attribute="1" defaultMemberUniqueName="[Rawdata].[属性二].[All]" allUniqueName="[Rawdata].[属性二].[All]" dimensionUniqueName="[Rawdata]" displayFolder="" count="2" memberValueDatatype="130" unbalanced="0">
      <fieldsUsage count="2">
        <fieldUsage x="-1"/>
        <fieldUsage x="4"/>
      </fieldsUsage>
    </cacheHierarchy>
    <cacheHierarchy uniqueName="[Rawdata].[属性三]" caption="属性三" attribute="1" defaultMemberUniqueName="[Rawdata].[属性三].[All]" allUniqueName="[Rawdata].[属性三].[All]" dimensionUniqueName="[Rawdata]" displayFolder="" count="2" memberValueDatatype="130" unbalanced="0">
      <fieldsUsage count="2">
        <fieldUsage x="-1"/>
        <fieldUsage x="3"/>
      </fieldsUsage>
    </cacheHierarchy>
    <cacheHierarchy uniqueName="[Rawdata].[属性四]" caption="属性四" attribute="1" defaultMemberUniqueName="[Rawdata].[属性四].[All]" allUniqueName="[Rawdata].[属性四].[All]" dimensionUniqueName="[Rawdata]" displayFolder="" count="2" memberValueDatatype="130" unbalanced="0">
      <fieldsUsage count="2">
        <fieldUsage x="-1"/>
        <fieldUsage x="2"/>
      </fieldsUsage>
    </cacheHierarchy>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oneField="1">
      <fieldsUsage count="1">
        <fieldUsage x="1"/>
      </fieldsUsage>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27"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Cache/pivotCacheDefinition49.xml><?xml version="1.0" encoding="utf-8"?>
<pivotCacheDefinition xmlns="http://schemas.openxmlformats.org/spreadsheetml/2006/main" xmlns:r="http://schemas.openxmlformats.org/officeDocument/2006/relationships" saveData="0" refreshedBy="Administrator" refreshedDate="42029.648964467589" createdVersion="5"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Rawdata].[城市].[城市]" caption="城市" numFmtId="0" hierarchy="5" level="1">
      <sharedItems count="10">
        <s v="北京"/>
        <s v="丹东"/>
        <s v="哈尔滨"/>
        <s v="杭州"/>
        <s v="嘉兴"/>
        <s v="南京"/>
        <s v="宁波"/>
        <s v="青岛"/>
        <s v="上海"/>
        <s v="延边朝鲜族"/>
      </sharedItems>
    </cacheField>
    <cacheField name="[Measures].[以下项目的总和销量]" caption="以下项目的总和销量" numFmtId="0" hierarchy="34" level="32767"/>
  </cacheFields>
  <cacheHierarchies count="42">
    <cacheHierarchy uniqueName="[Rawdata].[平台]" caption="平台" attribute="1" defaultMemberUniqueName="[Rawdata].[平台].[All]" allUniqueName="[Rawdata].[平台].[All]" dimensionUniqueName="[Rawdata]" displayFolder="" count="0" memberValueDatatype="130" unbalanced="0"/>
    <cacheHierarchy uniqueName="[Rawdata].[店铺名]" caption="店铺名" attribute="1" defaultMemberUniqueName="[Rawdata].[店铺名].[All]" allUniqueName="[Rawdata].[店铺名].[All]" dimensionUniqueName="[Rawdata]" displayFolder="" count="0" memberValueDatatype="130" unbalanced="0"/>
    <cacheHierarchy uniqueName="[Rawdata].[信誉]" caption="信誉" attribute="1" defaultMemberUniqueName="[Rawdata].[信誉].[All]" allUniqueName="[Rawdata].[信誉].[All]" dimensionUniqueName="[Rawdata]" displayFolder="" count="0" memberValueDatatype="130" unbalanced="0"/>
    <cacheHierarchy uniqueName="[Rawdata].[创店时间]" caption="创店时间" attribute="1" time="1" defaultMemberUniqueName="[Rawdata].[创店时间].[All]" allUniqueName="[Rawdata].[创店时间].[All]" dimensionUniqueName="[Rawdata]" displayFolder="" count="0" memberValueDatatype="7" unbalanced="0"/>
    <cacheHierarchy uniqueName="[Rawdata].[省份]" caption="省份" attribute="1" defaultMemberUniqueName="[Rawdata].[省份].[All]" allUniqueName="[Rawdata].[省份].[All]" dimensionUniqueName="[Rawdata]" displayFolder="" count="0" memberValueDatatype="130" unbalanced="0"/>
    <cacheHierarchy uniqueName="[Rawdata].[城市]" caption="城市" attribute="1" defaultMemberUniqueName="[Rawdata].[城市].[All]" allUniqueName="[Rawdata].[城市].[All]" dimensionUniqueName="[Rawdata]" displayFolder="" count="2" memberValueDatatype="130" unbalanced="0">
      <fieldsUsage count="2">
        <fieldUsage x="-1"/>
        <fieldUsage x="0"/>
      </fieldsUsage>
    </cacheHierarchy>
    <cacheHierarchy uniqueName="[Rawdata].[地区]" caption="地区" attribute="1" defaultMemberUniqueName="[Rawdata].[地区].[All]" allUniqueName="[Rawdata].[地区].[All]" dimensionUniqueName="[Rawdata]" displayFolder="" count="0" memberValueDatatype="130" unbalanced="0"/>
    <cacheHierarchy uniqueName="[Rawdata].[品牌]" caption="品牌" attribute="1" defaultMemberUniqueName="[Rawdata].[品牌].[All]" allUniqueName="[Rawdata].[品牌].[All]" dimensionUniqueName="[Rawdata]" displayFolder="" count="0" memberValueDatatype="130" unbalanced="0"/>
    <cacheHierarchy uniqueName="[Rawdata].[属性一]" caption="属性一" attribute="1" defaultMemberUniqueName="[Rawdata].[属性一].[All]" allUniqueName="[Rawdata].[属性一].[All]" dimensionUniqueName="[Rawdata]" displayFolder="" count="0" memberValueDatatype="130" unbalanced="0"/>
    <cacheHierarchy uniqueName="[Rawdata].[属性二]" caption="属性二" attribute="1" defaultMemberUniqueName="[Rawdata].[属性二].[All]" allUniqueName="[Rawdata].[属性二].[All]" dimensionUniqueName="[Rawdata]" displayFolder="" count="0" memberValueDatatype="130" unbalanced="0"/>
    <cacheHierarchy uniqueName="[Rawdata].[属性三]" caption="属性三" attribute="1" defaultMemberUniqueName="[Rawdata].[属性三].[All]" allUniqueName="[Rawdata].[属性三].[All]" dimensionUniqueName="[Rawdata]" displayFolder="" count="0" memberValueDatatype="130" unbalanced="0"/>
    <cacheHierarchy uniqueName="[Rawdata].[属性四]" caption="属性四" attribute="1" defaultMemberUniqueName="[Rawdata].[属性四].[All]" allUniqueName="[Rawdata].[属性四].[All]" dimensionUniqueName="[Rawdata]" displayFolder="" count="0" memberValueDatatype="130" unbalanced="0"/>
    <cacheHierarchy uniqueName="[Rawdata].[属性五]" caption="属性五" attribute="1" defaultMemberUniqueName="[Rawdata].[属性五].[All]" allUniqueName="[Rawdata].[属性五].[All]" dimensionUniqueName="[Rawdata]" displayFolder="" count="0" memberValueDatatype="130" unbalanced="0"/>
    <cacheHierarchy uniqueName="[Rawdata].[标题]" caption="标题" attribute="1" defaultMemberUniqueName="[Rawdata].[标题].[All]" allUniqueName="[Rawdata].[标题].[All]" dimensionUniqueName="[Rawdata]" displayFolder="" count="0" memberValueDatatype="130" unbalanced="0"/>
    <cacheHierarchy uniqueName="[Rawdata].[店铺活动]" caption="店铺活动" attribute="1" defaultMemberUniqueName="[Rawdata].[店铺活动].[All]" allUniqueName="[Rawdata].[店铺活动].[All]" dimensionUniqueName="[Rawdata]" displayFolder="" count="0" memberValueDatatype="130" unbalanced="0"/>
    <cacheHierarchy uniqueName="[Rawdata].[价格]" caption="价格" attribute="1" defaultMemberUniqueName="[Rawdata].[价格].[All]" allUniqueName="[Rawdata].[价格].[All]" dimensionUniqueName="[Rawdata]" displayFolder="" count="0" memberValueDatatype="130" unbalanced="0"/>
    <cacheHierarchy uniqueName="[Rawdata].[促销价]" caption="促销价" attribute="1" defaultMemberUniqueName="[Rawdata].[促销价].[All]" allUniqueName="[Rawdata].[促销价].[All]" dimensionUniqueName="[Rawdata]" displayFolder="" count="0" memberValueDatatype="130" unbalanced="0"/>
    <cacheHierarchy uniqueName="[Rawdata].[笔单价]" caption="笔单价" attribute="1" defaultMemberUniqueName="[Rawdata].[笔单价].[All]" allUniqueName="[Rawdata].[笔单价].[All]" dimensionUniqueName="[Rawdata]" displayFolder="" count="0" memberValueDatatype="5" unbalanced="0"/>
    <cacheHierarchy uniqueName="[Rawdata].[客单价]" caption="客单价" attribute="1" defaultMemberUniqueName="[Rawdata].[客单价].[All]" allUniqueName="[Rawdata].[客单价].[All]" dimensionUniqueName="[Rawdata]" displayFolder="" count="0" memberValueDatatype="5" unbalanced="0"/>
    <cacheHierarchy uniqueName="[Rawdata].[人数]" caption="人数" attribute="1" defaultMemberUniqueName="[Rawdata].[人数].[All]" allUniqueName="[Rawdata].[人数].[All]" dimensionUniqueName="[Rawdata]" displayFolder="" count="0" memberValueDatatype="5" unbalanced="0"/>
    <cacheHierarchy uniqueName="[Rawdata].[销量]" caption="销量" attribute="1" defaultMemberUniqueName="[Rawdata].[销量].[All]" allUniqueName="[Rawdata].[销量].[All]" dimensionUniqueName="[Rawdata]" displayFolder="" count="0" memberValueDatatype="5" unbalanced="0"/>
    <cacheHierarchy uniqueName="[Rawdata].[销售额]" caption="销售额" attribute="1" defaultMemberUniqueName="[Rawdata].[销售额].[All]" allUniqueName="[Rawdata].[销售额].[All]" dimensionUniqueName="[Rawdata]" displayFolder="" count="0" memberValueDatatype="5" unbalanced="0"/>
    <cacheHierarchy uniqueName="[Rawdata].[评论数]" caption="评论数" attribute="1" defaultMemberUniqueName="[Rawdata].[评论数].[All]" allUniqueName="[Rawdata].[评论数].[All]" dimensionUniqueName="[Rawdata]" displayFolder="" count="0" memberValueDatatype="130" unbalanced="0"/>
    <cacheHierarchy uniqueName="[Rawdata].[收藏数]" caption="收藏数" attribute="1" defaultMemberUniqueName="[Rawdata].[收藏数].[All]" allUniqueName="[Rawdata].[收藏数].[All]" dimensionUniqueName="[Rawdata]" displayFolder="" count="0" memberValueDatatype="130" unbalanced="0"/>
    <cacheHierarchy uniqueName="[Rawdata].[宝贝ID]" caption="宝贝ID" attribute="1" defaultMemberUniqueName="[Rawdata].[宝贝ID].[All]" allUniqueName="[Rawdata].[宝贝ID].[All]" dimensionUniqueName="[Rawdata]" displayFolder="" count="0" memberValueDatatype="5" unbalanced="0"/>
    <cacheHierarchy uniqueName="[Rawdata].[店铺ID]" caption="店铺ID" attribute="1" defaultMemberUniqueName="[Rawdata].[店铺ID].[All]" allUniqueName="[Rawdata].[店铺ID].[All]" dimensionUniqueName="[Rawdata]" displayFolder="" count="0" memberValueDatatype="5" unbalanced="0"/>
    <cacheHierarchy uniqueName="[Rawdata].[下架时间]" caption="下架时间" attribute="1" defaultMemberUniqueName="[Rawdata].[下架时间].[All]" allUniqueName="[Rawdata].[下架时间].[All]" dimensionUniqueName="[Rawdata]" displayFolder="" count="0" memberValueDatatype="130" unbalanced="0"/>
    <cacheHierarchy uniqueName="[Rawdata].[宝贝链接]" caption="宝贝链接" attribute="1" defaultMemberUniqueName="[Rawdata].[宝贝链接].[All]" allUniqueName="[Rawdata].[宝贝链接].[All]" dimensionUniqueName="[Rawdata]" displayFolder="" count="0" memberValueDatatype="130" unbalanced="0"/>
    <cacheHierarchy uniqueName="[Rawdata].[年份]" caption="年份" attribute="1" defaultMemberUniqueName="[Rawdata].[年份].[All]" allUniqueName="[Rawdata].[年份].[All]" dimensionUniqueName="[Rawdata]" displayFolder="" count="0" memberValueDatatype="5" unbalanced="0"/>
    <cacheHierarchy uniqueName="[Rawdata].[日期]" caption="日期" attribute="1" defaultMemberUniqueName="[Rawdata].[日期].[All]" allUniqueName="[Rawdata].[日期].[All]" dimensionUniqueName="[Rawdata]" displayFolder="" count="0" memberValueDatatype="130" unbalanced="0"/>
    <cacheHierarchy uniqueName="[Measures].[以下项目的总和年份]" caption="以下项目的总和年份" measure="1" displayFolder="" measureGroup="Rawdata" count="0">
      <extLst>
        <ext xmlns:x15="http://schemas.microsoft.com/office/spreadsheetml/2010/11/main" uri="{B97F6D7D-B522-45F9-BDA1-12C45D357490}">
          <x15:cacheHierarchy aggregatedColumn="28"/>
        </ext>
      </extLst>
    </cacheHierarchy>
    <cacheHierarchy uniqueName="[Measures].[以下项目的最大值年份]" caption="以下项目的最大值年份" measure="1" displayFolder="" measureGroup="Rawdata" count="0">
      <extLst>
        <ext xmlns:x15="http://schemas.microsoft.com/office/spreadsheetml/2010/11/main" uri="{B97F6D7D-B522-45F9-BDA1-12C45D357490}">
          <x15:cacheHierarchy aggregatedColumn="28"/>
        </ext>
      </extLst>
    </cacheHierarchy>
    <cacheHierarchy uniqueName="[Measures].[以下项目的总和笔单价]" caption="以下项目的总和笔单价" measure="1" displayFolder="" measureGroup="Rawdata" count="0">
      <extLst>
        <ext xmlns:x15="http://schemas.microsoft.com/office/spreadsheetml/2010/11/main" uri="{B97F6D7D-B522-45F9-BDA1-12C45D357490}">
          <x15:cacheHierarchy aggregatedColumn="17"/>
        </ext>
      </extLst>
    </cacheHierarchy>
    <cacheHierarchy uniqueName="[Measures].[以下项目的总和客单价]" caption="以下项目的总和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销量]" caption="以下项目的总和销量" measure="1" displayFolder="" measureGroup="Rawdata" count="0" oneField="1">
      <fieldsUsage count="1">
        <fieldUsage x="1"/>
      </fieldsUsage>
      <extLst>
        <ext xmlns:x15="http://schemas.microsoft.com/office/spreadsheetml/2010/11/main" uri="{B97F6D7D-B522-45F9-BDA1-12C45D357490}">
          <x15:cacheHierarchy aggregatedColumn="20"/>
        </ext>
      </extLst>
    </cacheHierarchy>
    <cacheHierarchy uniqueName="[Measures].[以下项目的总和销售额]" caption="以下项目的总和销售额" measure="1" displayFolder="" measureGroup="Rawdata" count="0">
      <extLst>
        <ext xmlns:x15="http://schemas.microsoft.com/office/spreadsheetml/2010/11/main" uri="{B97F6D7D-B522-45F9-BDA1-12C45D357490}">
          <x15:cacheHierarchy aggregatedColumn="21"/>
        </ext>
      </extLst>
    </cacheHierarchy>
    <cacheHierarchy uniqueName="[Measures].[以下项目的最大值笔单价]" caption="以下项目的最大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笔单价]" caption="以下项目的平均值笔单价" measure="1" displayFolder="" measureGroup="Rawdata" count="0">
      <extLst>
        <ext xmlns:x15="http://schemas.microsoft.com/office/spreadsheetml/2010/11/main" uri="{B97F6D7D-B522-45F9-BDA1-12C45D357490}">
          <x15:cacheHierarchy aggregatedColumn="17"/>
        </ext>
      </extLst>
    </cacheHierarchy>
    <cacheHierarchy uniqueName="[Measures].[以下项目的平均值客单价]" caption="以下项目的平均值客单价" measure="1" displayFolder="" measureGroup="Rawdata" count="0">
      <extLst>
        <ext xmlns:x15="http://schemas.microsoft.com/office/spreadsheetml/2010/11/main" uri="{B97F6D7D-B522-45F9-BDA1-12C45D357490}">
          <x15:cacheHierarchy aggregatedColumn="18"/>
        </ext>
      </extLst>
    </cacheHierarchy>
    <cacheHierarchy uniqueName="[Measures].[以下项目的总和人数]" caption="以下项目的总和人数" measure="1" displayFolder="" measureGroup="Rawdata" count="0">
      <extLst>
        <ext xmlns:x15="http://schemas.microsoft.com/office/spreadsheetml/2010/11/main" uri="{B97F6D7D-B522-45F9-BDA1-12C45D357490}">
          <x15:cacheHierarchy aggregatedColumn="19"/>
        </ext>
      </extLst>
    </cacheHierarchy>
    <cacheHierarchy uniqueName="[Measures].[_计数 Rawdata]" caption="_计数 Rawdata" measure="1" displayFolder="" measureGroup="Rawdata" count="0" hidden="1"/>
    <cacheHierarchy uniqueName="[Measures].[__未定义度量值]" caption="__未定义度量值" measure="1" displayFolder="" count="0" hidden="1"/>
  </cacheHierarchies>
  <kpis count="0"/>
  <dimensions count="2">
    <dimension measure="1" name="Measures" uniqueName="[Measures]" caption="Measures"/>
    <dimension name="Rawdata" uniqueName="[Rawdata]" caption="Rawdata"/>
  </dimensions>
  <measureGroups count="1">
    <measureGroup name="Rawdata" caption="Rawdata"/>
  </measureGroups>
  <maps count="1">
    <map measureGroup="0" dimension="1"/>
  </maps>
  <extLst>
    <ext xmlns:x14="http://schemas.microsoft.com/office/spreadsheetml/2009/9/main" uri="{725AE2AE-9491-48be-B2B4-4EB974FC3084}">
      <x14:pivotCacheDefinition pivotCacheId="363"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name="PivotChartTable2" cacheId="250"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22" firstHeaderRow="1" firstDataRow="1" firstDataCol="1"/>
  <pivotFields count="2">
    <pivotField axis="axisRow" allDrilled="1" showAll="0" measureFilter="1" sortType="descending" dataSourceSort="1"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1">
    <i>
      <x v="8"/>
    </i>
    <i>
      <x v="2"/>
    </i>
    <i>
      <x v="4"/>
    </i>
    <i>
      <x v="10"/>
    </i>
    <i>
      <x v="7"/>
    </i>
    <i>
      <x v="1"/>
    </i>
    <i>
      <x v="11"/>
    </i>
    <i>
      <x v="19"/>
    </i>
    <i>
      <x v="16"/>
    </i>
    <i>
      <x v="15"/>
    </i>
    <i>
      <x v="13"/>
    </i>
    <i>
      <x v="9"/>
    </i>
    <i>
      <x v="14"/>
    </i>
    <i>
      <x v="3"/>
    </i>
    <i>
      <x v="18"/>
    </i>
    <i>
      <x/>
    </i>
    <i>
      <x v="17"/>
    </i>
    <i>
      <x v="12"/>
    </i>
    <i>
      <x v="6"/>
    </i>
    <i>
      <x v="5"/>
    </i>
    <i t="grand">
      <x/>
    </i>
  </rowItems>
  <colItems count="1">
    <i/>
  </colItems>
  <dataFields count="1">
    <dataField name="以下项目的总和:销售额" fld="1" baseField="0" baseItem="0"/>
  </dataFields>
  <chartFormats count="1">
    <chartFormat chart="8" format="14"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20" filterVal="2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 cacheId="367">
        <x15:pivotRow count="1">
          <x15:c>
            <x15:v>2758928.6399999997</x15:v>
          </x15:c>
        </x15:pivotRow>
        <x15:pivotRow count="1">
          <x15:c>
            <x15:v>485489.69999999995</x15:v>
          </x15:c>
        </x15:pivotRow>
        <x15:pivotRow count="1">
          <x15:c>
            <x15:v>466924.81000000017</x15:v>
          </x15:c>
        </x15:pivotRow>
        <x15:pivotRow count="1">
          <x15:c>
            <x15:v>317921.95999999996</x15:v>
          </x15:c>
        </x15:pivotRow>
        <x15:pivotRow count="1">
          <x15:c>
            <x15:v>284713.77000000014</x15:v>
          </x15:c>
        </x15:pivotRow>
        <x15:pivotRow count="1">
          <x15:c>
            <x15:v>272616.03000000003</x15:v>
          </x15:c>
        </x15:pivotRow>
        <x15:pivotRow count="1">
          <x15:c>
            <x15:v>205760.56000000003</x15:v>
          </x15:c>
        </x15:pivotRow>
        <x15:pivotRow count="1">
          <x15:c>
            <x15:v>131660.01999999996</x15:v>
          </x15:c>
        </x15:pivotRow>
        <x15:pivotRow count="1">
          <x15:c>
            <x15:v>100617.79999999999</x15:v>
          </x15:c>
        </x15:pivotRow>
        <x15:pivotRow count="1">
          <x15:c>
            <x15:v>96062.530000000013</x15:v>
          </x15:c>
        </x15:pivotRow>
        <x15:pivotRow count="1">
          <x15:c>
            <x15:v>89262.770000000019</x15:v>
          </x15:c>
        </x15:pivotRow>
        <x15:pivotRow count="1">
          <x15:c>
            <x15:v>66776.400000000009</x15:v>
          </x15:c>
        </x15:pivotRow>
        <x15:pivotRow count="1">
          <x15:c>
            <x15:v>63478.2</x15:v>
          </x15:c>
        </x15:pivotRow>
        <x15:pivotRow count="1">
          <x15:c>
            <x15:v>34665.200000000004</x15:v>
          </x15:c>
        </x15:pivotRow>
        <x15:pivotRow count="1">
          <x15:c>
            <x15:v>32579.040000000001</x15:v>
          </x15:c>
        </x15:pivotRow>
        <x15:pivotRow count="1">
          <x15:c>
            <x15:v>28971.300000000003</x15:v>
          </x15:c>
        </x15:pivotRow>
        <x15:pivotRow count="1">
          <x15:c>
            <x15:v>24041</x15:v>
          </x15:c>
        </x15:pivotRow>
        <x15:pivotRow count="1">
          <x15:c>
            <x15:v>18242.5</x15:v>
          </x15:c>
        </x15:pivotRow>
        <x15:pivotRow count="1">
          <x15:c>
            <x15:v>17510</x15:v>
          </x15:c>
        </x15:pivotRow>
        <x15:pivotRow count="1">
          <x15:c>
            <x15:v>11903.02</x15:v>
          </x15:c>
        </x15:pivotRow>
        <x15:pivotRow count="1">
          <x15:c>
            <x15:v>5508125.25</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xml><?xml version="1.0" encoding="utf-8"?>
<pivotTableDefinition xmlns="http://schemas.openxmlformats.org/spreadsheetml/2006/main" name="PivotChartTable1" cacheId="253"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3">
  <location ref="A1:B6" firstHeaderRow="1" firstDataRow="1" firstDataCol="1"/>
  <pivotFields count="2">
    <pivotField axis="axisRow" allDrilled="1" showAll="0" sortType="descending" dataSourceSort="1"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
    <i>
      <x v="1"/>
    </i>
    <i>
      <x v="2"/>
    </i>
    <i>
      <x/>
    </i>
    <i>
      <x v="3"/>
    </i>
    <i t="grand">
      <x/>
    </i>
  </rowItems>
  <colItems count="1">
    <i/>
  </colItems>
  <dataFields count="1">
    <dataField name="以下项目的总和:销售额" fld="1" baseField="0" baseItem="0"/>
  </dataFields>
  <chartFormats count="5">
    <chartFormat chart="12" format="90" series="1">
      <pivotArea type="data" outline="0" fieldPosition="0">
        <references count="1">
          <reference field="4294967294" count="1" selected="0">
            <x v="0"/>
          </reference>
        </references>
      </pivotArea>
    </chartFormat>
    <chartFormat chart="12" format="91">
      <pivotArea type="data" outline="0" fieldPosition="0">
        <references count="2">
          <reference field="4294967294" count="1" selected="0">
            <x v="0"/>
          </reference>
          <reference field="0" count="1" selected="0">
            <x v="1"/>
          </reference>
        </references>
      </pivotArea>
    </chartFormat>
    <chartFormat chart="12" format="92">
      <pivotArea type="data" outline="0" fieldPosition="0">
        <references count="2">
          <reference field="4294967294" count="1" selected="0">
            <x v="0"/>
          </reference>
          <reference field="0" count="1" selected="0">
            <x v="2"/>
          </reference>
        </references>
      </pivotArea>
    </chartFormat>
    <chartFormat chart="12" format="93">
      <pivotArea type="data" outline="0" fieldPosition="0">
        <references count="2">
          <reference field="4294967294" count="1" selected="0">
            <x v="0"/>
          </reference>
          <reference field="0" count="1" selected="0">
            <x v="0"/>
          </reference>
        </references>
      </pivotArea>
    </chartFormat>
    <chartFormat chart="12" format="97">
      <pivotArea type="data" outline="0" fieldPosition="0">
        <references count="2">
          <reference field="4294967294" count="1" selected="0">
            <x v="0"/>
          </reference>
          <reference field="0" count="1" selected="0">
            <x v="3"/>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355">
        <x15:pivotRow count="1">
          <x15:c>
            <x15:v>5841049.8199999984</x15:v>
          </x15:c>
        </x15:pivotRow>
        <x15:pivotRow count="1">
          <x15:c>
            <x15:v>1384537.0399999996</x15:v>
          </x15:c>
        </x15:pivotRow>
        <x15:pivotRow count="1">
          <x15:c>
            <x15:v>464878.86999999994</x15:v>
          </x15:c>
        </x15:pivotRow>
        <x15:pivotRow count="1">
          <x15:c>
            <x15:v>53091.10000000002</x15:v>
          </x15:c>
        </x15:pivotRow>
        <x15:pivotRow count="1">
          <x15:c>
            <x15:v>7743556.8299999926</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3.xml><?xml version="1.0" encoding="utf-8"?>
<pivotTableDefinition xmlns="http://schemas.openxmlformats.org/spreadsheetml/2006/main" name="PivotChartTable37" cacheId="256"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1">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6"/>
    </i>
    <i>
      <x v="1"/>
    </i>
    <i>
      <x v="2"/>
    </i>
    <i>
      <x v="7"/>
    </i>
    <i>
      <x v="5"/>
    </i>
    <i>
      <x/>
    </i>
    <i>
      <x v="8"/>
    </i>
    <i>
      <x v="3"/>
    </i>
    <i>
      <x v="9"/>
    </i>
    <i>
      <x v="4"/>
    </i>
    <i t="grand">
      <x/>
    </i>
  </rowItems>
  <colItems count="1">
    <i/>
  </colItems>
  <dataFields count="1">
    <dataField name="以下项目的总和:销售额" fld="1" baseField="0" baseItem="0"/>
  </dataFields>
  <chartFormats count="1">
    <chartFormat chart="10" format="16"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98">
        <x15:pivotRow count="1">
          <x15:c>
            <x15:v>2758928.6399999997</x15:v>
          </x15:c>
        </x15:pivotRow>
        <x15:pivotRow count="1">
          <x15:c>
            <x15:v>485489.69999999995</x15:v>
          </x15:c>
        </x15:pivotRow>
        <x15:pivotRow count="1">
          <x15:c>
            <x15:v>466924.81000000017</x15:v>
          </x15:c>
        </x15:pivotRow>
        <x15:pivotRow count="1">
          <x15:c>
            <x15:v>317921.95999999996</x15:v>
          </x15:c>
        </x15:pivotRow>
        <x15:pivotRow count="1">
          <x15:c>
            <x15:v>284713.77000000014</x15:v>
          </x15:c>
        </x15:pivotRow>
        <x15:pivotRow count="1">
          <x15:c>
            <x15:v>272616.03000000003</x15:v>
          </x15:c>
        </x15:pivotRow>
        <x15:pivotRow count="1">
          <x15:c>
            <x15:v>205760.56000000003</x15:v>
          </x15:c>
        </x15:pivotRow>
        <x15:pivotRow count="1">
          <x15:c>
            <x15:v>181011.19999999998</x15:v>
          </x15:c>
        </x15:pivotRow>
        <x15:pivotRow count="1">
          <x15:c>
            <x15:v>131660.01999999996</x15:v>
          </x15:c>
        </x15:pivotRow>
        <x15:pivotRow count="1">
          <x15:c>
            <x15:v>105687.4</x15:v>
          </x15:c>
        </x15:pivotRow>
        <x15:pivotRow count="1">
          <x15:c>
            <x15:v>5210714.09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4.xml><?xml version="1.0" encoding="utf-8"?>
<pivotTableDefinition xmlns="http://schemas.openxmlformats.org/spreadsheetml/2006/main" name="PivotChartTable36" cacheId="259"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4"/>
    </i>
    <i>
      <x v="2"/>
    </i>
    <i>
      <x v="3"/>
    </i>
    <i>
      <x v="1"/>
    </i>
    <i>
      <x/>
    </i>
    <i>
      <x v="6"/>
    </i>
    <i>
      <x v="5"/>
    </i>
    <i>
      <x v="7"/>
    </i>
    <i>
      <x v="9"/>
    </i>
    <i>
      <x v="8"/>
    </i>
    <i t="grand">
      <x/>
    </i>
  </rowItems>
  <colItems count="1">
    <i/>
  </colItems>
  <dataFields count="1">
    <dataField name="以下项目的总和:销量" fld="1" baseField="0" baseItem="0"/>
  </dataFields>
  <chartFormats count="1">
    <chartFormat chart="8" format="13"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96">
        <x15:pivotRow count="1">
          <x15:c>
            <x15:v>236609</x15:v>
          </x15:c>
        </x15:pivotRow>
        <x15:pivotRow count="1">
          <x15:c>
            <x15:v>35878</x15:v>
          </x15:c>
        </x15:pivotRow>
        <x15:pivotRow count="1">
          <x15:c>
            <x15:v>29730</x15:v>
          </x15:c>
        </x15:pivotRow>
        <x15:pivotRow count="1">
          <x15:c>
            <x15:v>26177</x15:v>
          </x15:c>
        </x15:pivotRow>
        <x15:pivotRow count="1">
          <x15:c>
            <x15:v>25074</x15:v>
          </x15:c>
        </x15:pivotRow>
        <x15:pivotRow count="1">
          <x15:c>
            <x15:v>19325</x15:v>
          </x15:c>
        </x15:pivotRow>
        <x15:pivotRow count="1">
          <x15:c>
            <x15:v>17202</x15:v>
          </x15:c>
        </x15:pivotRow>
        <x15:pivotRow count="1">
          <x15:c>
            <x15:v>11290</x15:v>
          </x15:c>
        </x15:pivotRow>
        <x15:pivotRow count="1">
          <x15:c>
            <x15:v>7534</x15:v>
          </x15:c>
        </x15:pivotRow>
        <x15:pivotRow count="1">
          <x15:c>
            <x15:v>7120</x15:v>
          </x15:c>
        </x15:pivotRow>
        <x15:pivotRow count="1">
          <x15:c>
            <x15:v>415939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5.xml><?xml version="1.0" encoding="utf-8"?>
<pivotTableDefinition xmlns="http://schemas.openxmlformats.org/spreadsheetml/2006/main" name="PivotChartTable24" cacheId="26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5">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4"/>
    </i>
    <i>
      <x v="3"/>
    </i>
    <i>
      <x v="8"/>
    </i>
    <i>
      <x v="5"/>
    </i>
    <i>
      <x v="9"/>
    </i>
    <i>
      <x v="7"/>
    </i>
    <i>
      <x v="1"/>
    </i>
    <i>
      <x v="6"/>
    </i>
    <i>
      <x v="2"/>
    </i>
    <i>
      <x/>
    </i>
    <i t="grand">
      <x/>
    </i>
  </rowItems>
  <colItems count="1">
    <i/>
  </colItems>
  <dataFields count="1">
    <dataField name="以下项目的总和:销售额" fld="1" baseField="0" baseItem="0"/>
  </dataFields>
  <chartFormats count="1">
    <chartFormat chart="4" format="8"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86">
        <x15:pivotRow count="1">
          <x15:c>
            <x15:v>384536.3</x15:v>
          </x15:c>
        </x15:pivotRow>
        <x15:pivotRow count="1">
          <x15:c>
            <x15:v>375404.45</x15:v>
          </x15:c>
        </x15:pivotRow>
        <x15:pivotRow count="1">
          <x15:c>
            <x15:v>253345.8</x15:v>
          </x15:c>
        </x15:pivotRow>
        <x15:pivotRow count="1">
          <x15:c>
            <x15:v>251759.30999999997</x15:v>
          </x15:c>
        </x15:pivotRow>
        <x15:pivotRow count="1">
          <x15:c>
            <x15:v>219716.82</x15:v>
          </x15:c>
        </x15:pivotRow>
        <x15:pivotRow count="1">
          <x15:c>
            <x15:v>154318.22</x15:v>
          </x15:c>
        </x15:pivotRow>
        <x15:pivotRow count="1">
          <x15:c>
            <x15:v>140659.22</x15:v>
          </x15:c>
        </x15:pivotRow>
        <x15:pivotRow count="1">
          <x15:c>
            <x15:v>125280.70000000001</x15:v>
          </x15:c>
        </x15:pivotRow>
        <x15:pivotRow count="1">
          <x15:c>
            <x15:v>108884.4</x15:v>
          </x15:c>
        </x15:pivotRow>
        <x15:pivotRow count="1">
          <x15:c>
            <x15:v>103378.90000000001</x15:v>
          </x15:c>
        </x15:pivotRow>
        <x15:pivotRow count="1">
          <x15:c>
            <x15:v>2117284.1200000006</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6.xml><?xml version="1.0" encoding="utf-8"?>
<pivotTableDefinition xmlns="http://schemas.openxmlformats.org/spreadsheetml/2006/main" name="PivotChartTable23" cacheId="265"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5">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9"/>
    </i>
    <i>
      <x/>
    </i>
    <i>
      <x v="1"/>
    </i>
    <i>
      <x v="2"/>
    </i>
    <i>
      <x v="6"/>
    </i>
    <i>
      <x v="7"/>
    </i>
    <i>
      <x v="4"/>
    </i>
    <i>
      <x v="3"/>
    </i>
    <i>
      <x v="8"/>
    </i>
    <i>
      <x v="5"/>
    </i>
    <i t="grand">
      <x/>
    </i>
  </rowItems>
  <colItems count="1">
    <i/>
  </colItems>
  <dataFields count="1">
    <dataField name="以下项目的总和:销量" fld="1" baseField="0" baseItem="0"/>
  </dataFields>
  <chartFormats count="1">
    <chartFormat chart="4" format="8"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84">
        <x15:pivotRow count="1">
          <x15:c>
            <x15:v>16992</x15:v>
          </x15:c>
        </x15:pivotRow>
        <x15:pivotRow count="1">
          <x15:c>
            <x15:v>16628</x15:v>
          </x15:c>
        </x15:pivotRow>
        <x15:pivotRow count="1">
          <x15:c>
            <x15:v>15334</x15:v>
          </x15:c>
        </x15:pivotRow>
        <x15:pivotRow count="1">
          <x15:c>
            <x15:v>15163</x15:v>
          </x15:c>
        </x15:pivotRow>
        <x15:pivotRow count="1">
          <x15:c>
            <x15:v>12965</x15:v>
          </x15:c>
        </x15:pivotRow>
        <x15:pivotRow count="1">
          <x15:c>
            <x15:v>9931</x15:v>
          </x15:c>
        </x15:pivotRow>
        <x15:pivotRow count="1">
          <x15:c>
            <x15:v>9880</x15:v>
          </x15:c>
        </x15:pivotRow>
        <x15:pivotRow count="1">
          <x15:c>
            <x15:v>9829</x15:v>
          </x15:c>
        </x15:pivotRow>
        <x15:pivotRow count="1">
          <x15:c>
            <x15:v>8144</x15:v>
          </x15:c>
        </x15:pivotRow>
        <x15:pivotRow count="1">
          <x15:c>
            <x15:v>7553</x15:v>
          </x15:c>
        </x15:pivotRow>
        <x15:pivotRow count="1">
          <x15:c>
            <x15:v>122419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7.xml><?xml version="1.0" encoding="utf-8"?>
<pivotTableDefinition xmlns="http://schemas.openxmlformats.org/spreadsheetml/2006/main" name="PivotChartTable21" cacheId="268"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5">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8"/>
    </i>
    <i>
      <x v="7"/>
    </i>
    <i>
      <x v="1"/>
    </i>
    <i>
      <x v="6"/>
    </i>
    <i>
      <x v="2"/>
    </i>
    <i>
      <x v="4"/>
    </i>
    <i>
      <x v="5"/>
    </i>
    <i>
      <x v="9"/>
    </i>
    <i>
      <x v="3"/>
    </i>
    <i>
      <x/>
    </i>
    <i t="grand">
      <x/>
    </i>
  </rowItems>
  <colItems count="1">
    <i/>
  </colItems>
  <dataFields count="1">
    <dataField name="以下项目的总和:销售额" fld="1" baseField="0" baseItem="0"/>
  </dataFields>
  <chartFormats count="1">
    <chartFormat chart="14" format="19"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68">
        <x15:pivotRow count="1">
          <x15:c>
            <x15:v>1528172.6800000004</x15:v>
          </x15:c>
        </x15:pivotRow>
        <x15:pivotRow count="1">
          <x15:c>
            <x15:v>1030365.6000000003</x15:v>
          </x15:c>
        </x15:pivotRow>
        <x15:pivotRow count="1">
          <x15:c>
            <x15:v>873075.20999999961</x15:v>
          </x15:c>
        </x15:pivotRow>
        <x15:pivotRow count="1">
          <x15:c>
            <x15:v>852356.84999999986</x15:v>
          </x15:c>
        </x15:pivotRow>
        <x15:pivotRow count="1">
          <x15:c>
            <x15:v>403672.12000000005</x15:v>
          </x15:c>
        </x15:pivotRow>
        <x15:pivotRow count="1">
          <x15:c>
            <x15:v>258239.90999999995</x15:v>
          </x15:c>
        </x15:pivotRow>
        <x15:pivotRow count="1">
          <x15:c>
            <x15:v>242786.12999999998</x15:v>
          </x15:c>
        </x15:pivotRow>
        <x15:pivotRow count="1">
          <x15:c>
            <x15:v>162529.71000000002</x15:v>
          </x15:c>
        </x15:pivotRow>
        <x15:pivotRow count="1">
          <x15:c>
            <x15:v>160529.04000000007</x15:v>
          </x15:c>
        </x15:pivotRow>
        <x15:pivotRow count="1">
          <x15:c>
            <x15:v>160407.32000000007</x15:v>
          </x15:c>
        </x15:pivotRow>
        <x15:pivotRow count="1">
          <x15:c>
            <x15:v>5672134.5699999966</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8.xml><?xml version="1.0" encoding="utf-8"?>
<pivotTableDefinition xmlns="http://schemas.openxmlformats.org/spreadsheetml/2006/main" name="PivotChartTable18" cacheId="271"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1">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9"/>
    </i>
    <i>
      <x v="7"/>
    </i>
    <i>
      <x v="5"/>
    </i>
    <i>
      <x v="1"/>
    </i>
    <i>
      <x v="6"/>
    </i>
    <i>
      <x v="3"/>
    </i>
    <i>
      <x v="2"/>
    </i>
    <i>
      <x v="4"/>
    </i>
    <i>
      <x/>
    </i>
    <i>
      <x v="8"/>
    </i>
    <i t="grand">
      <x/>
    </i>
  </rowItems>
  <colItems count="1">
    <i/>
  </colItems>
  <dataFields count="1">
    <dataField name="以下项目的总和:销量" fld="1" baseField="0" baseItem="0"/>
  </dataFields>
  <chartFormats count="1">
    <chartFormat chart="10" format="14"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62">
        <x15:pivotRow count="1">
          <x15:c>
            <x15:v>165644</x15:v>
          </x15:c>
        </x15:pivotRow>
        <x15:pivotRow count="1">
          <x15:c>
            <x15:v>97998</x15:v>
          </x15:c>
        </x15:pivotRow>
        <x15:pivotRow count="1">
          <x15:c>
            <x15:v>81506</x15:v>
          </x15:c>
        </x15:pivotRow>
        <x15:pivotRow count="1">
          <x15:c>
            <x15:v>55094</x15:v>
          </x15:c>
        </x15:pivotRow>
        <x15:pivotRow count="1">
          <x15:c>
            <x15:v>53421</x15:v>
          </x15:c>
        </x15:pivotRow>
        <x15:pivotRow count="1">
          <x15:c>
            <x15:v>46294</x15:v>
          </x15:c>
        </x15:pivotRow>
        <x15:pivotRow count="1">
          <x15:c>
            <x15:v>43204</x15:v>
          </x15:c>
        </x15:pivotRow>
        <x15:pivotRow count="1">
          <x15:c>
            <x15:v>16645</x15:v>
          </x15:c>
        </x15:pivotRow>
        <x15:pivotRow count="1">
          <x15:c>
            <x15:v>14852</x15:v>
          </x15:c>
        </x15:pivotRow>
        <x15:pivotRow count="1">
          <x15:c>
            <x15:v>8092</x15:v>
          </x15:c>
        </x15:pivotRow>
        <x15:pivotRow count="1">
          <x15:c>
            <x15:v>582750</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9.xml><?xml version="1.0" encoding="utf-8"?>
<pivotTableDefinition xmlns="http://schemas.openxmlformats.org/spreadsheetml/2006/main" name="PivotChartTable17" cacheId="274"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1">
  <location ref="A1:B6" firstHeaderRow="1" firstDataRow="1" firstDataCol="1"/>
  <pivotFields count="2">
    <pivotField axis="axisRow" allDrilled="1" showAll="0" sortType="descending" dataSourceSort="1"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
    <i>
      <x v="1"/>
    </i>
    <i>
      <x v="2"/>
    </i>
    <i>
      <x/>
    </i>
    <i>
      <x v="3"/>
    </i>
    <i t="grand">
      <x/>
    </i>
  </rowItems>
  <colItems count="1">
    <i/>
  </colItems>
  <dataFields count="1">
    <dataField name="以下项目的总和:销量" fld="1" baseField="0" baseItem="0"/>
  </dataFields>
  <chartFormats count="5">
    <chartFormat chart="10" format="69" series="1">
      <pivotArea type="data" outline="0" fieldPosition="0">
        <references count="1">
          <reference field="4294967294" count="1" selected="0">
            <x v="0"/>
          </reference>
        </references>
      </pivotArea>
    </chartFormat>
    <chartFormat chart="10" format="78">
      <pivotArea type="data" outline="0" fieldPosition="0">
        <references count="2">
          <reference field="4294967294" count="1" selected="0">
            <x v="0"/>
          </reference>
          <reference field="0" count="1" selected="0">
            <x v="1"/>
          </reference>
        </references>
      </pivotArea>
    </chartFormat>
    <chartFormat chart="10" format="80">
      <pivotArea type="data" outline="0" fieldPosition="0">
        <references count="2">
          <reference field="4294967294" count="1" selected="0">
            <x v="0"/>
          </reference>
          <reference field="0" count="1" selected="0">
            <x v="2"/>
          </reference>
        </references>
      </pivotArea>
    </chartFormat>
    <chartFormat chart="10" format="81">
      <pivotArea type="data" outline="0" fieldPosition="0">
        <references count="2">
          <reference field="4294967294" count="1" selected="0">
            <x v="0"/>
          </reference>
          <reference field="0" count="1" selected="0">
            <x v="0"/>
          </reference>
        </references>
      </pivotArea>
    </chartFormat>
    <chartFormat chart="10" format="82">
      <pivotArea type="data" outline="0" fieldPosition="0">
        <references count="2">
          <reference field="4294967294" count="1" selected="0">
            <x v="0"/>
          </reference>
          <reference field="0" count="1" selected="0">
            <x v="3"/>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252">
        <x15:pivotRow count="1">
          <x15:c>
            <x15:v>518218</x15:v>
          </x15:c>
        </x15:pivotRow>
        <x15:pivotRow count="1">
          <x15:c>
            <x15:v>88437</x15:v>
          </x15:c>
        </x15:pivotRow>
        <x15:pivotRow count="1">
          <x15:c>
            <x15:v>19151</x15:v>
          </x15:c>
        </x15:pivotRow>
        <x15:pivotRow count="1">
          <x15:c>
            <x15:v>5727</x15:v>
          </x15:c>
        </x15:pivotRow>
        <x15:pivotRow count="1">
          <x15:c>
            <x15:v>631533</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0.xml><?xml version="1.0" encoding="utf-8"?>
<pivotTableDefinition xmlns="http://schemas.openxmlformats.org/spreadsheetml/2006/main" name="PivotChartTable16" cacheId="277"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6" firstHeaderRow="1" firstDataRow="1" firstDataCol="1"/>
  <pivotFields count="2">
    <pivotField axis="axisRow" allDrilled="1" showAll="0" sortType="descending" dataSourceSort="1"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
    <i>
      <x v="1"/>
    </i>
    <i>
      <x v="2"/>
    </i>
    <i>
      <x/>
    </i>
    <i>
      <x v="3"/>
    </i>
    <i t="grand">
      <x/>
    </i>
  </rowItems>
  <colItems count="1">
    <i/>
  </colItems>
  <dataFields count="1">
    <dataField name="以下项目的总和:销量" fld="1" baseField="0" baseItem="0"/>
  </dataFields>
  <chartFormats count="5">
    <chartFormat chart="8" format="63" series="1">
      <pivotArea type="data" outline="0" fieldPosition="0">
        <references count="1">
          <reference field="4294967294" count="1" selected="0">
            <x v="0"/>
          </reference>
        </references>
      </pivotArea>
    </chartFormat>
    <chartFormat chart="8" format="64">
      <pivotArea type="data" outline="0" fieldPosition="0">
        <references count="2">
          <reference field="4294967294" count="1" selected="0">
            <x v="0"/>
          </reference>
          <reference field="0" count="1" selected="0">
            <x v="1"/>
          </reference>
        </references>
      </pivotArea>
    </chartFormat>
    <chartFormat chart="8" format="66">
      <pivotArea type="data" outline="0" fieldPosition="0">
        <references count="2">
          <reference field="4294967294" count="1" selected="0">
            <x v="0"/>
          </reference>
          <reference field="0" count="1" selected="0">
            <x v="2"/>
          </reference>
        </references>
      </pivotArea>
    </chartFormat>
    <chartFormat chart="8" format="67">
      <pivotArea type="data" outline="0" fieldPosition="0">
        <references count="2">
          <reference field="4294967294" count="1" selected="0">
            <x v="0"/>
          </reference>
          <reference field="0" count="1" selected="0">
            <x v="0"/>
          </reference>
        </references>
      </pivotArea>
    </chartFormat>
    <chartFormat chart="8" format="68">
      <pivotArea type="data" outline="0" fieldPosition="0">
        <references count="2">
          <reference field="4294967294" count="1" selected="0">
            <x v="0"/>
          </reference>
          <reference field="0" count="1" selected="0">
            <x v="3"/>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244">
        <x15:pivotRow count="1">
          <x15:c>
            <x15:v>518218</x15:v>
          </x15:c>
        </x15:pivotRow>
        <x15:pivotRow count="1">
          <x15:c>
            <x15:v>88437</x15:v>
          </x15:c>
        </x15:pivotRow>
        <x15:pivotRow count="1">
          <x15:c>
            <x15:v>19151</x15:v>
          </x15:c>
        </x15:pivotRow>
        <x15:pivotRow count="1">
          <x15:c>
            <x15:v>5727</x15:v>
          </x15:c>
        </x15:pivotRow>
        <x15:pivotRow count="1">
          <x15:c>
            <x15:v>631533</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1.xml><?xml version="1.0" encoding="utf-8"?>
<pivotTableDefinition xmlns="http://schemas.openxmlformats.org/spreadsheetml/2006/main" name="PivotChartTable12" cacheId="280"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5"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以下项目的总和:销售额" fld="1" baseField="0" baseItem="0"/>
  </dataFields>
  <chartFormats count="2">
    <chartFormat chart="8" format="505" series="1">
      <pivotArea type="data" outline="0" fieldPosition="0">
        <references count="1">
          <reference field="4294967294" count="1" selected="0">
            <x v="0"/>
          </reference>
        </references>
      </pivotArea>
    </chartFormat>
    <chartFormat chart="8" format="570">
      <pivotArea type="data" outline="0" fieldPosition="0">
        <references count="2">
          <reference field="4294967294" count="1" selected="0">
            <x v="0"/>
          </reference>
          <reference field="0"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aptionNotEqual" evalOrder="-1" id="1" stringValue1="">
      <autoFilter ref="A1">
        <filterColumn colId="0">
          <customFilters>
            <customFilter operator="notEqual" val=""/>
          </customFilters>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191">
        <x15:pivotRow count="1">
          <x15:c>
            <x15:v>4943029.3400000008</x15:v>
          </x15:c>
        </x15:pivotRow>
        <x15:pivotRow count="1">
          <x15:c>
            <x15:v>53151.10000000002</x15:v>
          </x15:c>
        </x15:pivotRow>
        <x15:pivotRow count="1">
          <x15:c>
            <x15:v>2747376.390000002</x15:v>
          </x15:c>
        </x15:pivotRow>
        <x15:pivotRow count="1">
          <x15:c>
            <x15:v>7743556.8300000029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2.xml><?xml version="1.0" encoding="utf-8"?>
<pivotTableDefinition xmlns="http://schemas.openxmlformats.org/spreadsheetml/2006/main" name="PivotChartTable11" cacheId="283"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5">
  <location ref="A1:B238" firstHeaderRow="1" firstDataRow="1" firstDataCol="1"/>
  <pivotFields count="2">
    <pivotField axis="axisRow" allDrilled="1" showAll="0" dataSourceSort="1" defaultAttributeDrillState="1">
      <items count="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 dataField="1" showAll="0"/>
  </pivotFields>
  <rowFields count="1">
    <field x="0"/>
  </rowFields>
  <rowItems count="2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t="grand">
      <x/>
    </i>
  </rowItems>
  <colItems count="1">
    <i/>
  </colItems>
  <dataFields count="1">
    <dataField name="以下项目的总和:销售额" fld="1" baseField="0" baseItem="0"/>
  </dataFields>
  <chartFormats count="12">
    <chartFormat chart="4" format="1538" series="1">
      <pivotArea type="data" outline="0" fieldPosition="0">
        <references count="1">
          <reference field="4294967294" count="1" selected="0">
            <x v="0"/>
          </reference>
        </references>
      </pivotArea>
    </chartFormat>
    <chartFormat chart="4" format="1577">
      <pivotArea type="data" outline="0" fieldPosition="0">
        <references count="2">
          <reference field="4294967294" count="1" selected="0">
            <x v="0"/>
          </reference>
          <reference field="0" count="1" selected="0">
            <x v="0"/>
          </reference>
        </references>
      </pivotArea>
    </chartFormat>
    <chartFormat chart="4" format="1578">
      <pivotArea type="data" outline="0" fieldPosition="0">
        <references count="2">
          <reference field="4294967294" count="1" selected="0">
            <x v="0"/>
          </reference>
          <reference field="0" count="1" selected="0">
            <x v="1"/>
          </reference>
        </references>
      </pivotArea>
    </chartFormat>
    <chartFormat chart="4" format="1579">
      <pivotArea type="data" outline="0" fieldPosition="0">
        <references count="2">
          <reference field="4294967294" count="1" selected="0">
            <x v="0"/>
          </reference>
          <reference field="0" count="1" selected="0">
            <x v="2"/>
          </reference>
        </references>
      </pivotArea>
    </chartFormat>
    <chartFormat chart="4" format="1580">
      <pivotArea type="data" outline="0" fieldPosition="0">
        <references count="2">
          <reference field="4294967294" count="1" selected="0">
            <x v="0"/>
          </reference>
          <reference field="0" count="1" selected="0">
            <x v="3"/>
          </reference>
        </references>
      </pivotArea>
    </chartFormat>
    <chartFormat chart="4" format="1581">
      <pivotArea type="data" outline="0" fieldPosition="0">
        <references count="2">
          <reference field="4294967294" count="1" selected="0">
            <x v="0"/>
          </reference>
          <reference field="0" count="1" selected="0">
            <x v="4"/>
          </reference>
        </references>
      </pivotArea>
    </chartFormat>
    <chartFormat chart="4" format="1582">
      <pivotArea type="data" outline="0" fieldPosition="0">
        <references count="2">
          <reference field="4294967294" count="1" selected="0">
            <x v="0"/>
          </reference>
          <reference field="0" count="1" selected="0">
            <x v="5"/>
          </reference>
        </references>
      </pivotArea>
    </chartFormat>
    <chartFormat chart="4" format="1583">
      <pivotArea type="data" outline="0" fieldPosition="0">
        <references count="2">
          <reference field="4294967294" count="1" selected="0">
            <x v="0"/>
          </reference>
          <reference field="0" count="1" selected="0">
            <x v="6"/>
          </reference>
        </references>
      </pivotArea>
    </chartFormat>
    <chartFormat chart="4" format="1584">
      <pivotArea type="data" outline="0" fieldPosition="0">
        <references count="2">
          <reference field="4294967294" count="1" selected="0">
            <x v="0"/>
          </reference>
          <reference field="0" count="1" selected="0">
            <x v="7"/>
          </reference>
        </references>
      </pivotArea>
    </chartFormat>
    <chartFormat chart="4" format="1585">
      <pivotArea type="data" outline="0" fieldPosition="0">
        <references count="2">
          <reference field="4294967294" count="1" selected="0">
            <x v="0"/>
          </reference>
          <reference field="0" count="1" selected="0">
            <x v="8"/>
          </reference>
        </references>
      </pivotArea>
    </chartFormat>
    <chartFormat chart="4" format="1586">
      <pivotArea type="data" outline="0" fieldPosition="0">
        <references count="2">
          <reference field="4294967294" count="1" selected="0">
            <x v="0"/>
          </reference>
          <reference field="0" count="1" selected="0">
            <x v="9"/>
          </reference>
        </references>
      </pivotArea>
    </chartFormat>
    <chartFormat chart="4" format="1587">
      <pivotArea type="data" outline="0" fieldPosition="0">
        <references count="2">
          <reference field="4294967294" count="1" selected="0">
            <x v="0"/>
          </reference>
          <reference field="0" count="1" selected="0">
            <x v="1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aptionNotEqual" evalOrder="-1" id="1" stringValue1="">
      <autoFilter ref="A1">
        <filterColumn colId="0">
          <customFilters>
            <customFilter operator="notEqual" val=""/>
          </customFilters>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37" columnCount="1" cacheId="187">
        <x15:pivotRow count="1">
          <x15:c>
            <x15:v>37025.729999999996</x15:v>
          </x15:c>
        </x15:pivotRow>
        <x15:pivotRow count="1">
          <x15:c>
            <x15:v>653489.92000000004</x15:v>
          </x15:c>
        </x15:pivotRow>
        <x15:pivotRow count="1">
          <x15:c>
            <x15:v>2646</x15:v>
          </x15:c>
        </x15:pivotRow>
        <x15:pivotRow count="1">
          <x15:c>
            <x15:v>1584</x15:v>
          </x15:c>
        </x15:pivotRow>
        <x15:pivotRow count="1">
          <x15:c>
            <x15:v>190.4</x15:v>
          </x15:c>
        </x15:pivotRow>
        <x15:pivotRow count="1">
          <x15:c>
            <x15:v>1871</x15:v>
          </x15:c>
        </x15:pivotRow>
        <x15:pivotRow count="1">
          <x15:c>
            <x15:v>156</x15:v>
          </x15:c>
        </x15:pivotRow>
        <x15:pivotRow count="1">
          <x15:c>
            <x15:v>106986.51999999999</x15:v>
          </x15:c>
        </x15:pivotRow>
        <x15:pivotRow count="1">
          <x15:c>
            <x15:v>1020</x15:v>
          </x15:c>
        </x15:pivotRow>
        <x15:pivotRow count="1">
          <x15:c>
            <x15:v>84428.5</x15:v>
          </x15:c>
        </x15:pivotRow>
        <x15:pivotRow count="1">
          <x15:c>
            <x15:v>144</x15:v>
          </x15:c>
        </x15:pivotRow>
        <x15:pivotRow count="1">
          <x15:c>
            <x15:v>229.5</x15:v>
          </x15:c>
        </x15:pivotRow>
        <x15:pivotRow count="1">
          <x15:c>
            <x15:v>281114.40000000002</x15:v>
          </x15:c>
        </x15:pivotRow>
        <x15:pivotRow count="1">
          <x15:c>
            <x15:v>1360.65</x15:v>
          </x15:c>
        </x15:pivotRow>
        <x15:pivotRow count="1">
          <x15:c>
            <x15:v>60753.080000000009</x15:v>
          </x15:c>
        </x15:pivotRow>
        <x15:pivotRow count="1">
          <x15:c>
            <x15:v>520</x15:v>
          </x15:c>
        </x15:pivotRow>
        <x15:pivotRow count="1">
          <x15:c>
            <x15:v>8013.67</x15:v>
          </x15:c>
        </x15:pivotRow>
        <x15:pivotRow count="1">
          <x15:c>
            <x15:v>27136.799999999999</x15:v>
          </x15:c>
        </x15:pivotRow>
        <x15:pivotRow count="1">
          <x15:c>
            <x15:v>610.29999999999995</x15:v>
          </x15:c>
        </x15:pivotRow>
        <x15:pivotRow count="1">
          <x15:c>
            <x15:v>2982.8</x15:v>
          </x15:c>
        </x15:pivotRow>
        <x15:pivotRow count="1">
          <x15:c>
            <x15:v>9644</x15:v>
          </x15:c>
        </x15:pivotRow>
        <x15:pivotRow count="1">
          <x15:c>
            <x15:v>796</x15:v>
          </x15:c>
        </x15:pivotRow>
        <x15:pivotRow count="1">
          <x15:c>
            <x15:v>192</x15:v>
          </x15:c>
        </x15:pivotRow>
        <x15:pivotRow count="1">
          <x15:c>
            <x15:v>1262.9000000000001</x15:v>
          </x15:c>
        </x15:pivotRow>
        <x15:pivotRow count="1">
          <x15:c>
            <x15:v>31192.49</x15:v>
          </x15:c>
        </x15:pivotRow>
        <x15:pivotRow count="1">
          <x15:c>
            <x15:v>6657.5199999999995</x15:v>
          </x15:c>
        </x15:pivotRow>
        <x15:pivotRow count="1">
          <x15:c>
            <x15:v>1437.48</x15:v>
          </x15:c>
        </x15:pivotRow>
        <x15:pivotRow count="1">
          <x15:c>
            <x15:v>7212.4</x15:v>
          </x15:c>
        </x15:pivotRow>
        <x15:pivotRow count="1">
          <x15:c>
            <x15:v>17998.559999999998</x15:v>
          </x15:c>
        </x15:pivotRow>
        <x15:pivotRow count="1">
          <x15:c>
            <x15:v>2286</x15:v>
          </x15:c>
        </x15:pivotRow>
        <x15:pivotRow count="1">
          <x15:c>
            <x15:v>600.36</x15:v>
          </x15:c>
        </x15:pivotRow>
        <x15:pivotRow count="1">
          <x15:c>
            <x15:v>79363.100000000006</x15:v>
          </x15:c>
        </x15:pivotRow>
        <x15:pivotRow count="1">
          <x15:c>
            <x15:v>22042.899999999998</x15:v>
          </x15:c>
        </x15:pivotRow>
        <x15:pivotRow count="1">
          <x15:c>
            <x15:v>998.6</x15:v>
          </x15:c>
        </x15:pivotRow>
        <x15:pivotRow count="1">
          <x15:c>
            <x15:v>1170</x15:v>
          </x15:c>
        </x15:pivotRow>
        <x15:pivotRow count="1">
          <x15:c>
            <x15:v>230.7</x15:v>
          </x15:c>
        </x15:pivotRow>
        <x15:pivotRow count="1">
          <x15:c>
            <x15:v>10031.400000000001</x15:v>
          </x15:c>
        </x15:pivotRow>
        <x15:pivotRow count="1">
          <x15:c>
            <x15:v>396</x15:v>
          </x15:c>
        </x15:pivotRow>
        <x15:pivotRow count="1">
          <x15:c>
            <x15:v>78</x15:v>
          </x15:c>
        </x15:pivotRow>
        <x15:pivotRow count="1">
          <x15:c>
            <x15:v>3336.75</x15:v>
          </x15:c>
        </x15:pivotRow>
        <x15:pivotRow count="1">
          <x15:c>
            <x15:v>13430</x15:v>
          </x15:c>
        </x15:pivotRow>
        <x15:pivotRow count="1">
          <x15:c>
            <x15:v>20978.1</x15:v>
          </x15:c>
        </x15:pivotRow>
        <x15:pivotRow count="1">
          <x15:c>
            <x15:v>4.25</x15:v>
          </x15:c>
        </x15:pivotRow>
        <x15:pivotRow count="1">
          <x15:c>
            <x15:v>1716.5000000000002</x15:v>
          </x15:c>
        </x15:pivotRow>
        <x15:pivotRow count="1">
          <x15:c>
            <x15:v>31365.759999999998</x15:v>
          </x15:c>
        </x15:pivotRow>
        <x15:pivotRow count="1">
          <x15:c>
            <x15:v>12528.13</x15:v>
          </x15:c>
        </x15:pivotRow>
        <x15:pivotRow count="1">
          <x15:c>
            <x15:v>261</x15:v>
          </x15:c>
        </x15:pivotRow>
        <x15:pivotRow count="1">
          <x15:c>
            <x15:v>96</x15:v>
          </x15:c>
        </x15:pivotRow>
        <x15:pivotRow count="1">
          <x15:c>
            <x15:v>1950.5</x15:v>
          </x15:c>
        </x15:pivotRow>
        <x15:pivotRow count="1">
          <x15:c>
            <x15:v>886.09999999999991</x15:v>
          </x15:c>
        </x15:pivotRow>
        <x15:pivotRow count="1">
          <x15:c>
            <x15:v>351</x15:v>
          </x15:c>
        </x15:pivotRow>
        <x15:pivotRow count="1">
          <x15:c>
            <x15:v>45914.6</x15:v>
          </x15:c>
        </x15:pivotRow>
        <x15:pivotRow count="1">
          <x15:c>
            <x15:v>68</x15:v>
          </x15:c>
        </x15:pivotRow>
        <x15:pivotRow count="1">
          <x15:c>
            <x15:v>476</x15:v>
          </x15:c>
        </x15:pivotRow>
        <x15:pivotRow count="1">
          <x15:c>
            <x15:v>14144.5</x15:v>
          </x15:c>
        </x15:pivotRow>
        <x15:pivotRow count="1">
          <x15:c>
            <x15:v>435</x15:v>
          </x15:c>
        </x15:pivotRow>
        <x15:pivotRow count="1">
          <x15:c>
            <x15:v>308.8</x15:v>
          </x15:c>
        </x15:pivotRow>
        <x15:pivotRow count="1">
          <x15:c>
            <x15:v>10135.799999999999</x15:v>
          </x15:c>
        </x15:pivotRow>
        <x15:pivotRow count="1">
          <x15:c>
            <x15:v>157.5</x15:v>
          </x15:c>
        </x15:pivotRow>
        <x15:pivotRow count="1">
          <x15:c>
            <x15:v>1823</x15:v>
          </x15:c>
        </x15:pivotRow>
        <x15:pivotRow count="1">
          <x15:c>
            <x15:v>715</x15:v>
          </x15:c>
        </x15:pivotRow>
        <x15:pivotRow count="1">
          <x15:c>
            <x15:v>2092.58</x15:v>
          </x15:c>
        </x15:pivotRow>
        <x15:pivotRow count="1">
          <x15:c>
            <x15:v>37143.060000000005</x15:v>
          </x15:c>
        </x15:pivotRow>
        <x15:pivotRow count="1">
          <x15:c>
            <x15:v>7000</x15:v>
          </x15:c>
        </x15:pivotRow>
        <x15:pivotRow count="1">
          <x15:c>
            <x15:v>51.1</x15:v>
          </x15:c>
        </x15:pivotRow>
        <x15:pivotRow count="1">
          <x15:c>
            <x15:v>7028.1</x15:v>
          </x15:c>
        </x15:pivotRow>
        <x15:pivotRow count="1">
          <x15:c>
            <x15:v>911.19999999999993</x15:v>
          </x15:c>
        </x15:pivotRow>
        <x15:pivotRow count="1">
          <x15:c>
            <x15:v>2421.9</x15:v>
          </x15:c>
        </x15:pivotRow>
        <x15:pivotRow count="1">
          <x15:c>
            <x15:v>615.6</x15:v>
          </x15:c>
        </x15:pivotRow>
        <x15:pivotRow count="1">
          <x15:c>
            <x15:v>1170</x15:v>
          </x15:c>
        </x15:pivotRow>
        <x15:pivotRow count="1">
          <x15:c>
            <x15:v>66</x15:v>
          </x15:c>
        </x15:pivotRow>
        <x15:pivotRow count="1">
          <x15:c>
            <x15:v>383.04</x15:v>
          </x15:c>
        </x15:pivotRow>
        <x15:pivotRow count="1">
          <x15:c>
            <x15:v>140</x15:v>
          </x15:c>
        </x15:pivotRow>
        <x15:pivotRow count="1">
          <x15:c>
            <x15:v>71260.040000000008</x15:v>
          </x15:c>
        </x15:pivotRow>
        <x15:pivotRow count="1">
          <x15:c>
            <x15:v>226345.49000000002</x15:v>
          </x15:c>
        </x15:pivotRow>
        <x15:pivotRow count="1">
          <x15:c>
            <x15:v>1620</x15:v>
          </x15:c>
        </x15:pivotRow>
        <x15:pivotRow count="1">
          <x15:c>
            <x15:v>2368.7999999999997</x15:v>
          </x15:c>
        </x15:pivotRow>
        <x15:pivotRow count="1">
          <x15:c>
            <x15:v>1065.5999999999999</x15:v>
          </x15:c>
        </x15:pivotRow>
        <x15:pivotRow count="1">
          <x15:c>
            <x15:v>546.07000000000005</x15:v>
          </x15:c>
        </x15:pivotRow>
        <x15:pivotRow count="1">
          <x15:c>
            <x15:v>55.2</x15:v>
          </x15:c>
        </x15:pivotRow>
        <x15:pivotRow count="1">
          <x15:c>
            <x15:v>1138.9000000000001</x15:v>
          </x15:c>
        </x15:pivotRow>
        <x15:pivotRow count="1">
          <x15:c>
            <x15:v>55851.67</x15:v>
          </x15:c>
        </x15:pivotRow>
        <x15:pivotRow count="1">
          <x15:c>
            <x15:v>356.04</x15:v>
          </x15:c>
        </x15:pivotRow>
        <x15:pivotRow count="1">
          <x15:c>
            <x15:v>1798</x15:v>
          </x15:c>
        </x15:pivotRow>
        <x15:pivotRow count="1">
          <x15:c>
            <x15:v>9</x15:v>
          </x15:c>
        </x15:pivotRow>
        <x15:pivotRow count="1">
          <x15:c>
            <x15:v>910.02</x15:v>
          </x15:c>
        </x15:pivotRow>
        <x15:pivotRow count="1">
          <x15:c>
            <x15:v>575.4</x15:v>
          </x15:c>
        </x15:pivotRow>
        <x15:pivotRow count="1">
          <x15:c>
            <x15:v>162.4</x15:v>
          </x15:c>
        </x15:pivotRow>
        <x15:pivotRow count="1">
          <x15:c>
            <x15:v>220</x15:v>
          </x15:c>
        </x15:pivotRow>
        <x15:pivotRow count="1">
          <x15:c>
            <x15:v>118.83</x15:v>
          </x15:c>
        </x15:pivotRow>
        <x15:pivotRow count="1">
          <x15:c>
            <x15:v>150</x15:v>
          </x15:c>
        </x15:pivotRow>
        <x15:pivotRow count="1">
          <x15:c>
            <x15:v>508.75999999999993</x15:v>
          </x15:c>
        </x15:pivotRow>
        <x15:pivotRow count="1">
          <x15:c>
            <x15:v>1215.97</x15:v>
          </x15:c>
        </x15:pivotRow>
        <x15:pivotRow count="1">
          <x15:c>
            <x15:v>573.32000000000005</x15:v>
          </x15:c>
        </x15:pivotRow>
        <x15:pivotRow count="1">
          <x15:c>
            <x15:v>1224.75</x15:v>
          </x15:c>
        </x15:pivotRow>
        <x15:pivotRow count="1">
          <x15:c>
            <x15:v>1922.4</x15:v>
          </x15:c>
        </x15:pivotRow>
        <x15:pivotRow count="1">
          <x15:c>
            <x15:v>4165</x15:v>
          </x15:c>
        </x15:pivotRow>
        <x15:pivotRow count="1">
          <x15:c>
            <x15:v>1680.6200000000001</x15:v>
          </x15:c>
        </x15:pivotRow>
        <x15:pivotRow count="1">
          <x15:c>
            <x15:v>25470.720000000001</x15:v>
          </x15:c>
        </x15:pivotRow>
        <x15:pivotRow count="1">
          <x15:c>
            <x15:v>132.23000000000002</x15:v>
          </x15:c>
        </x15:pivotRow>
        <x15:pivotRow count="1">
          <x15:c>
            <x15:v>178719.52000000002</x15:v>
          </x15:c>
        </x15:pivotRow>
        <x15:pivotRow count="1">
          <x15:c>
            <x15:v>164222.51999999999</x15:v>
          </x15:c>
        </x15:pivotRow>
        <x15:pivotRow count="1">
          <x15:c>
            <x15:v>137.5</x15:v>
          </x15:c>
        </x15:pivotRow>
        <x15:pivotRow count="1">
          <x15:c>
            <x15:v>7674</x15:v>
          </x15:c>
        </x15:pivotRow>
        <x15:pivotRow count="1">
          <x15:c>
            <x15:v>5502</x15:v>
          </x15:c>
        </x15:pivotRow>
        <x15:pivotRow count="1">
          <x15:c>
            <x15:v>18100.650000000001</x15:v>
          </x15:c>
        </x15:pivotRow>
        <x15:pivotRow count="1">
          <x15:c>
            <x15:v>303.59999999999997</x15:v>
          </x15:c>
        </x15:pivotRow>
        <x15:pivotRow count="1">
          <x15:c>
            <x15:v>320.09999999999997</x15:v>
          </x15:c>
        </x15:pivotRow>
        <x15:pivotRow count="1">
          <x15:c>
            <x15:v>4892.6000000000004</x15:v>
          </x15:c>
        </x15:pivotRow>
        <x15:pivotRow count="1">
          <x15:c>
            <x15:v>261280.74000000002</x15:v>
          </x15:c>
        </x15:pivotRow>
        <x15:pivotRow count="1">
          <x15:c>
            <x15:v>4891.72</x15:v>
          </x15:c>
        </x15:pivotRow>
        <x15:pivotRow count="1">
          <x15:c>
            <x15:v>170.7</x15:v>
          </x15:c>
        </x15:pivotRow>
        <x15:pivotRow count="1">
          <x15:c>
            <x15:v>303.39999999999998</x15:v>
          </x15:c>
        </x15:pivotRow>
        <x15:pivotRow count="1">
          <x15:c>
            <x15:v>284311.28000000014</x15:v>
          </x15:c>
        </x15:pivotRow>
        <x15:pivotRow count="1">
          <x15:c>
            <x15:v>974.43999999999994</x15:v>
          </x15:c>
        </x15:pivotRow>
        <x15:pivotRow count="1">
          <x15:c>
            <x15:v>5113.3999999999996</x15:v>
          </x15:c>
        </x15:pivotRow>
        <x15:pivotRow count="1">
          <x15:c>
            <x15:v>169.39999999999998</x15:v>
          </x15:c>
        </x15:pivotRow>
        <x15:pivotRow count="1">
          <x15:c>
            <x15:v>2035.7</x15:v>
          </x15:c>
        </x15:pivotRow>
        <x15:pivotRow count="1">
          <x15:c>
            <x15:v>795.5</x15:v>
          </x15:c>
        </x15:pivotRow>
        <x15:pivotRow count="1">
          <x15:c>
            <x15:v>264</x15:v>
          </x15:c>
        </x15:pivotRow>
        <x15:pivotRow count="1">
          <x15:c>
            <x15:v>8217.6</x15:v>
          </x15:c>
        </x15:pivotRow>
        <x15:pivotRow count="1">
          <x15:c>
            <x15:v>2064.15</x15:v>
          </x15:c>
        </x15:pivotRow>
        <x15:pivotRow count="1">
          <x15:c>
            <x15:v>235</x15:v>
          </x15:c>
        </x15:pivotRow>
        <x15:pivotRow count="1">
          <x15:c>
            <x15:v>67024.850000000006</x15:v>
          </x15:c>
        </x15:pivotRow>
        <x15:pivotRow count="1">
          <x15:c>
            <x15:v>86039.02</x15:v>
          </x15:c>
        </x15:pivotRow>
        <x15:pivotRow count="1">
          <x15:c>
            <x15:v>63</x15:v>
          </x15:c>
        </x15:pivotRow>
        <x15:pivotRow count="1">
          <x15:c>
            <x15:v>605</x15:v>
          </x15:c>
        </x15:pivotRow>
        <x15:pivotRow count="1">
          <x15:c>
            <x15:v>72</x15:v>
          </x15:c>
        </x15:pivotRow>
        <x15:pivotRow count="1">
          <x15:c>
            <x15:v>47822.80000000001</x15:v>
          </x15:c>
        </x15:pivotRow>
        <x15:pivotRow count="1">
          <x15:c>
            <x15:v>510</x15:v>
          </x15:c>
        </x15:pivotRow>
        <x15:pivotRow count="1">
          <x15:c>
            <x15:v>24022.52</x15:v>
          </x15:c>
        </x15:pivotRow>
        <x15:pivotRow count="1">
          <x15:c>
            <x15:v>2.0699999999999998</x15:v>
          </x15:c>
        </x15:pivotRow>
        <x15:pivotRow count="1">
          <x15:c>
            <x15:v>9183.2000000000007</x15:v>
          </x15:c>
        </x15:pivotRow>
        <x15:pivotRow count="1">
          <x15:c>
            <x15:v>3945.27</x15:v>
          </x15:c>
        </x15:pivotRow>
        <x15:pivotRow count="1">
          <x15:c>
            <x15:v>267.81</x15:v>
          </x15:c>
        </x15:pivotRow>
        <x15:pivotRow count="1">
          <x15:c>
            <x15:v>94714.12</x15:v>
          </x15:c>
        </x15:pivotRow>
        <x15:pivotRow count="1">
          <x15:c>
            <x15:v>5413.48</x15:v>
          </x15:c>
        </x15:pivotRow>
        <x15:pivotRow count="1">
          <x15:c>
            <x15:v>252</x15:v>
          </x15:c>
        </x15:pivotRow>
        <x15:pivotRow count="1">
          <x15:c>
            <x15:v>29998.79</x15:v>
          </x15:c>
        </x15:pivotRow>
        <x15:pivotRow count="1">
          <x15:c>
            <x15:v>8469.4</x15:v>
          </x15:c>
        </x15:pivotRow>
        <x15:pivotRow count="1">
          <x15:c>
            <x15:v>4150.16</x15:v>
          </x15:c>
        </x15:pivotRow>
        <x15:pivotRow count="1">
          <x15:c>
            <x15:v>2464</x15:v>
          </x15:c>
        </x15:pivotRow>
        <x15:pivotRow count="1">
          <x15:c>
            <x15:v>1085</x15:v>
          </x15:c>
        </x15:pivotRow>
        <x15:pivotRow count="1">
          <x15:c>
            <x15:v>40425.970000000008</x15:v>
          </x15:c>
        </x15:pivotRow>
        <x15:pivotRow count="1">
          <x15:c>
            <x15:v>4895</x15:v>
          </x15:c>
        </x15:pivotRow>
        <x15:pivotRow count="1">
          <x15:c>
            <x15:v>102.6</x15:v>
          </x15:c>
        </x15:pivotRow>
        <x15:pivotRow count="1">
          <x15:c>
            <x15:v>590</x15:v>
          </x15:c>
        </x15:pivotRow>
        <x15:pivotRow count="1">
          <x15:c>
            <x15:v>390</x15:v>
          </x15:c>
        </x15:pivotRow>
        <x15:pivotRow count="1">
          <x15:c>
            <x15:v>448</x15:v>
          </x15:c>
        </x15:pivotRow>
        <x15:pivotRow count="1">
          <x15:c>
            <x15:v>469</x15:v>
          </x15:c>
        </x15:pivotRow>
        <x15:pivotRow count="1">
          <x15:c>
            <x15:v>347971.52999999991</x15:v>
          </x15:c>
        </x15:pivotRow>
        <x15:pivotRow count="1">
          <x15:c>
            <x15:v>27455</x15:v>
          </x15:c>
        </x15:pivotRow>
        <x15:pivotRow count="1">
          <x15:c>
            <x15:v>261.5</x15:v>
          </x15:c>
        </x15:pivotRow>
        <x15:pivotRow count="1">
          <x15:c>
            <x15:v>351</x15:v>
          </x15:c>
        </x15:pivotRow>
        <x15:pivotRow count="1">
          <x15:c>
            <x15:v>6184.2</x15:v>
          </x15:c>
        </x15:pivotRow>
        <x15:pivotRow count="1">
          <x15:c>
            <x15:v>34.799999999999997</x15:v>
          </x15:c>
        </x15:pivotRow>
        <x15:pivotRow count="1">
          <x15:c>
            <x15:v>15348.470000000003</x15:v>
          </x15:c>
        </x15:pivotRow>
        <x15:pivotRow count="1">
          <x15:c>
            <x15:v>2464</x15:v>
          </x15:c>
        </x15:pivotRow>
        <x15:pivotRow count="1">
          <x15:c>
            <x15:v>4857.8</x15:v>
          </x15:c>
        </x15:pivotRow>
        <x15:pivotRow count="1">
          <x15:c>
            <x15:v>3060.7</x15:v>
          </x15:c>
        </x15:pivotRow>
        <x15:pivotRow count="1">
          <x15:c>
            <x15:v>16249.919999999998</x15:v>
          </x15:c>
        </x15:pivotRow>
        <x15:pivotRow count="1">
          <x15:c>
            <x15:v>34.4</x15:v>
          </x15:c>
        </x15:pivotRow>
        <x15:pivotRow count="1">
          <x15:c>
            <x15:v>1182.07</x15:v>
          </x15:c>
        </x15:pivotRow>
        <x15:pivotRow count="1">
          <x15:c>
            <x15:v>263756.72999999992</x15:v>
          </x15:c>
        </x15:pivotRow>
        <x15:pivotRow count="1">
          <x15:c>
            <x15:v>3459</x15:v>
          </x15:c>
        </x15:pivotRow>
        <x15:pivotRow count="1">
          <x15:c>
            <x15:v>3863.9</x15:v>
          </x15:c>
        </x15:pivotRow>
        <x15:pivotRow count="1">
          <x15:c>
            <x15:v>212.39999999999998</x15:v>
          </x15:c>
        </x15:pivotRow>
        <x15:pivotRow count="1">
          <x15:c>
            <x15:v>609.04</x15:v>
          </x15:c>
        </x15:pivotRow>
        <x15:pivotRow count="1">
          <x15:c>
            <x15:v>160</x15:v>
          </x15:c>
        </x15:pivotRow>
        <x15:pivotRow count="1">
          <x15:c>
            <x15:v>124</x15:v>
          </x15:c>
        </x15:pivotRow>
        <x15:pivotRow count="1">
          <x15:c>
            <x15:v>607.5</x15:v>
          </x15:c>
        </x15:pivotRow>
        <x15:pivotRow count="1">
          <x15:c>
            <x15:v>5717.9</x15:v>
          </x15:c>
        </x15:pivotRow>
        <x15:pivotRow count="1">
          <x15:c>
            <x15:v>74495.909999999989</x15:v>
          </x15:c>
        </x15:pivotRow>
        <x15:pivotRow count="1">
          <x15:c>
            <x15:v>179.7</x15:v>
          </x15:c>
        </x15:pivotRow>
        <x15:pivotRow count="1">
          <x15:c>
            <x15:v>885.6</x15:v>
          </x15:c>
        </x15:pivotRow>
        <x15:pivotRow count="1">
          <x15:c>
            <x15:v>1820.56</x15:v>
          </x15:c>
        </x15:pivotRow>
        <x15:pivotRow count="1">
          <x15:c>
            <x15:v>2582907.4500000002</x15:v>
          </x15:c>
        </x15:pivotRow>
        <x15:pivotRow count="1">
          <x15:c>
            <x15:v>2622.8</x15:v>
          </x15:c>
        </x15:pivotRow>
        <x15:pivotRow count="1">
          <x15:c>
            <x15:v>18346</x15:v>
          </x15:c>
        </x15:pivotRow>
        <x15:pivotRow count="1">
          <x15:c>
            <x15:v>126</x15:v>
          </x15:c>
        </x15:pivotRow>
        <x15:pivotRow count="1">
          <x15:c>
            <x15:v>3743.6</x15:v>
          </x15:c>
        </x15:pivotRow>
        <x15:pivotRow count="1">
          <x15:c>
            <x15:v>27879.479999999996</x15:v>
          </x15:c>
        </x15:pivotRow>
        <x15:pivotRow count="1">
          <x15:c>
            <x15:v>1155.03</x15:v>
          </x15:c>
        </x15:pivotRow>
        <x15:pivotRow count="1">
          <x15:c>
            <x15:v>19181.639999999996</x15:v>
          </x15:c>
        </x15:pivotRow>
        <x15:pivotRow count="1">
          <x15:c>
            <x15:v>6631.0900000000011</x15:v>
          </x15:c>
        </x15:pivotRow>
        <x15:pivotRow count="1">
          <x15:c>
            <x15:v>19668</x15:v>
          </x15:c>
        </x15:pivotRow>
        <x15:pivotRow count="1">
          <x15:c>
            <x15:v>192</x15:v>
          </x15:c>
        </x15:pivotRow>
        <x15:pivotRow count="1">
          <x15:c>
            <x15:v>608.20000000000005</x15:v>
          </x15:c>
        </x15:pivotRow>
        <x15:pivotRow count="1">
          <x15:c>
            <x15:v>2556.5499999999997</x15:v>
          </x15:c>
        </x15:pivotRow>
        <x15:pivotRow count="1">
          <x15:c>
            <x15:v>250925.65</x15:v>
          </x15:c>
        </x15:pivotRow>
        <x15:pivotRow count="1">
          <x15:c>
            <x15:v>55459.289999999994</x15:v>
          </x15:c>
        </x15:pivotRow>
        <x15:pivotRow count="1">
          <x15:c>
            <x15:v>180.70000000000002</x15:v>
          </x15:c>
        </x15:pivotRow>
        <x15:pivotRow count="1">
          <x15:c>
            <x15:v>7223.1</x15:v>
          </x15:c>
        </x15:pivotRow>
        <x15:pivotRow count="1">
          <x15:c>
            <x15:v>3580.84</x15:v>
          </x15:c>
        </x15:pivotRow>
        <x15:pivotRow count="1">
          <x15:c>
            <x15:v>947</x15:v>
          </x15:c>
        </x15:pivotRow>
        <x15:pivotRow count="1">
          <x15:c>
            <x15:v>7480</x15:v>
          </x15:c>
        </x15:pivotRow>
        <x15:pivotRow count="1">
          <x15:c>
            <x15:v>176</x15:v>
          </x15:c>
        </x15:pivotRow>
        <x15:pivotRow count="1">
          <x15:c>
            <x15:v>14696</x15:v>
          </x15:c>
        </x15:pivotRow>
        <x15:pivotRow count="1">
          <x15:c>
            <x15:v>962.4</x15:v>
          </x15:c>
        </x15:pivotRow>
        <x15:pivotRow count="1">
          <x15:c>
            <x15:v>7204.6799999999994</x15:v>
          </x15:c>
        </x15:pivotRow>
        <x15:pivotRow count="1">
          <x15:c>
            <x15:v>13881</x15:v>
          </x15:c>
        </x15:pivotRow>
        <x15:pivotRow count="1">
          <x15:c>
            <x15:v>773.1</x15:v>
          </x15:c>
        </x15:pivotRow>
        <x15:pivotRow count="1">
          <x15:c>
            <x15:v>2567.0000000000005</x15:v>
          </x15:c>
        </x15:pivotRow>
        <x15:pivotRow count="1">
          <x15:c>
            <x15:v>23018.139999999996</x15:v>
          </x15:c>
        </x15:pivotRow>
        <x15:pivotRow count="1">
          <x15:c>
            <x15:v>46</x15:v>
          </x15:c>
        </x15:pivotRow>
        <x15:pivotRow count="1">
          <x15:c>
            <x15:v>2186</x15:v>
          </x15:c>
        </x15:pivotRow>
        <x15:pivotRow count="1">
          <x15:c>
            <x15:v>23100.58</x15:v>
          </x15:c>
        </x15:pivotRow>
        <x15:pivotRow count="1">
          <x15:c>
            <x15:v>31.68</x15:v>
          </x15:c>
        </x15:pivotRow>
        <x15:pivotRow count="1">
          <x15:c>
            <x15:v>989.5</x15:v>
          </x15:c>
        </x15:pivotRow>
        <x15:pivotRow count="1">
          <x15:c>
            <x15:v>39396.269999999997</x15:v>
          </x15:c>
        </x15:pivotRow>
        <x15:pivotRow count="1">
          <x15:c>
            <x15:v>154.80000000000001</x15:v>
          </x15:c>
        </x15:pivotRow>
        <x15:pivotRow count="1">
          <x15:c>
            <x15:v>2209.15</x15:v>
          </x15:c>
        </x15:pivotRow>
        <x15:pivotRow count="1">
          <x15:c>
            <x15:v>18324.57</x15:v>
          </x15:c>
        </x15:pivotRow>
        <x15:pivotRow count="1">
          <x15:c>
            <x15:v>495</x15:v>
          </x15:c>
        </x15:pivotRow>
        <x15:pivotRow count="1">
          <x15:c>
            <x15:v>46867.239999999991</x15:v>
          </x15:c>
        </x15:pivotRow>
        <x15:pivotRow count="1">
          <x15:c>
            <x15:v>84</x15:v>
          </x15:c>
        </x15:pivotRow>
        <x15:pivotRow count="1">
          <x15:c>
            <x15:v>29348.409999999996</x15:v>
          </x15:c>
        </x15:pivotRow>
        <x15:pivotRow count="1">
          <x15:c>
            <x15:v>187.2</x15:v>
          </x15:c>
        </x15:pivotRow>
        <x15:pivotRow count="1">
          <x15:c>
            <x15:v>96.600000000000009</x15:v>
          </x15:c>
        </x15:pivotRow>
        <x15:pivotRow count="1">
          <x15:c>
            <x15:v>559.59999999999991</x15:v>
          </x15:c>
        </x15:pivotRow>
        <x15:pivotRow count="1">
          <x15:c>
            <x15:v>7823.66</x15:v>
          </x15:c>
        </x15:pivotRow>
        <x15:pivotRow count="1">
          <x15:c>
            <x15:v>38.700000000000003</x15:v>
          </x15:c>
        </x15:pivotRow>
        <x15:pivotRow count="1">
          <x15:c>
            <x15:v>1187.52</x15:v>
          </x15:c>
        </x15:pivotRow>
        <x15:pivotRow count="1">
          <x15:c>
            <x15:v>26611.8</x15:v>
          </x15:c>
        </x15:pivotRow>
        <x15:pivotRow count="1">
          <x15:c>
            <x15:v>1170</x15:v>
          </x15:c>
        </x15:pivotRow>
        <x15:pivotRow count="1">
          <x15:c>
            <x15:v>119192.43999999999</x15:v>
          </x15:c>
        </x15:pivotRow>
        <x15:pivotRow count="1">
          <x15:c>
            <x15:v>896</x15:v>
          </x15:c>
        </x15:pivotRow>
        <x15:pivotRow count="1">
          <x15:c>
            <x15:v>1281.3</x15:v>
          </x15:c>
        </x15:pivotRow>
        <x15:pivotRow count="1">
          <x15:c>
            <x15:v>4463.5</x15:v>
          </x15:c>
        </x15:pivotRow>
        <x15:pivotRow count="1">
          <x15:c>
            <x15:v>22365</x15:v>
          </x15:c>
        </x15:pivotRow>
        <x15:pivotRow count="1">
          <x15:c>
            <x15:v>1901.9</x15:v>
          </x15:c>
        </x15:pivotRow>
        <x15:pivotRow count="1">
          <x15:c>
            <x15:v>8776.7799999999988</x15:v>
          </x15:c>
        </x15:pivotRow>
        <x15:pivotRow count="1">
          <x15:c>
            <x15:v>1672</x15:v>
          </x15:c>
        </x15:pivotRow>
        <x15:pivotRow count="1">
          <x15:c>
            <x15:v>665</x15:v>
          </x15:c>
        </x15:pivotRow>
        <x15:pivotRow count="1">
          <x15:c>
            <x15:v>774.80000000000007</x15:v>
          </x15:c>
        </x15:pivotRow>
        <x15:pivotRow count="1">
          <x15:c>
            <x15:v>53091.10000000002</x15:v>
          </x15:c>
        </x15:pivotRow>
        <x15:pivotRow count="1">
          <x15:c>
            <x15:v>7743556.830000001</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3.xml><?xml version="1.0" encoding="utf-8"?>
<pivotTableDefinition xmlns="http://schemas.openxmlformats.org/spreadsheetml/2006/main" name="PivotChartTable8" cacheId="286"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3">
  <location ref="A1:B472" firstHeaderRow="1" firstDataRow="1" firstDataCol="1"/>
  <pivotFields count="2">
    <pivotField axis="axisRow" allDrilled="1" showAll="0" dataSourceSort="1" defaultAttributeDrillState="1">
      <items count="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t="default"/>
      </items>
    </pivotField>
    <pivotField dataField="1" showAll="0"/>
  </pivotFields>
  <rowFields count="1">
    <field x="0"/>
  </rowFields>
  <rowItems count="47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t="grand">
      <x/>
    </i>
  </rowItems>
  <colItems count="1">
    <i/>
  </colItems>
  <dataFields count="1">
    <dataField name="以下项目的总和:销售额" fld="1" baseField="0" baseItem="0"/>
  </dataFields>
  <chartFormats count="471">
    <chartFormat chart="2" format="134" series="1">
      <pivotArea type="data" outline="0" fieldPosition="0">
        <references count="1">
          <reference field="4294967294" count="1" selected="0">
            <x v="0"/>
          </reference>
        </references>
      </pivotArea>
    </chartFormat>
    <chartFormat chart="2" format="889">
      <pivotArea type="data" outline="0" fieldPosition="0">
        <references count="2">
          <reference field="4294967294" count="1" selected="0">
            <x v="0"/>
          </reference>
          <reference field="0" count="1" selected="0">
            <x v="223"/>
          </reference>
        </references>
      </pivotArea>
    </chartFormat>
    <chartFormat chart="2" format="1086">
      <pivotArea type="data" outline="0" fieldPosition="0">
        <references count="2">
          <reference field="4294967294" count="1" selected="0">
            <x v="0"/>
          </reference>
          <reference field="0" count="1" selected="0">
            <x v="0"/>
          </reference>
        </references>
      </pivotArea>
    </chartFormat>
    <chartFormat chart="2" format="1087">
      <pivotArea type="data" outline="0" fieldPosition="0">
        <references count="2">
          <reference field="4294967294" count="1" selected="0">
            <x v="0"/>
          </reference>
          <reference field="0" count="1" selected="0">
            <x v="1"/>
          </reference>
        </references>
      </pivotArea>
    </chartFormat>
    <chartFormat chart="2" format="1088">
      <pivotArea type="data" outline="0" fieldPosition="0">
        <references count="2">
          <reference field="4294967294" count="1" selected="0">
            <x v="0"/>
          </reference>
          <reference field="0" count="1" selected="0">
            <x v="2"/>
          </reference>
        </references>
      </pivotArea>
    </chartFormat>
    <chartFormat chart="2" format="1089">
      <pivotArea type="data" outline="0" fieldPosition="0">
        <references count="2">
          <reference field="4294967294" count="1" selected="0">
            <x v="0"/>
          </reference>
          <reference field="0" count="1" selected="0">
            <x v="3"/>
          </reference>
        </references>
      </pivotArea>
    </chartFormat>
    <chartFormat chart="2" format="1090">
      <pivotArea type="data" outline="0" fieldPosition="0">
        <references count="2">
          <reference field="4294967294" count="1" selected="0">
            <x v="0"/>
          </reference>
          <reference field="0" count="1" selected="0">
            <x v="4"/>
          </reference>
        </references>
      </pivotArea>
    </chartFormat>
    <chartFormat chart="2" format="1091">
      <pivotArea type="data" outline="0" fieldPosition="0">
        <references count="2">
          <reference field="4294967294" count="1" selected="0">
            <x v="0"/>
          </reference>
          <reference field="0" count="1" selected="0">
            <x v="5"/>
          </reference>
        </references>
      </pivotArea>
    </chartFormat>
    <chartFormat chart="2" format="1092">
      <pivotArea type="data" outline="0" fieldPosition="0">
        <references count="2">
          <reference field="4294967294" count="1" selected="0">
            <x v="0"/>
          </reference>
          <reference field="0" count="1" selected="0">
            <x v="6"/>
          </reference>
        </references>
      </pivotArea>
    </chartFormat>
    <chartFormat chart="2" format="1093">
      <pivotArea type="data" outline="0" fieldPosition="0">
        <references count="2">
          <reference field="4294967294" count="1" selected="0">
            <x v="0"/>
          </reference>
          <reference field="0" count="1" selected="0">
            <x v="7"/>
          </reference>
        </references>
      </pivotArea>
    </chartFormat>
    <chartFormat chart="2" format="1094">
      <pivotArea type="data" outline="0" fieldPosition="0">
        <references count="2">
          <reference field="4294967294" count="1" selected="0">
            <x v="0"/>
          </reference>
          <reference field="0" count="1" selected="0">
            <x v="8"/>
          </reference>
        </references>
      </pivotArea>
    </chartFormat>
    <chartFormat chart="2" format="1095">
      <pivotArea type="data" outline="0" fieldPosition="0">
        <references count="2">
          <reference field="4294967294" count="1" selected="0">
            <x v="0"/>
          </reference>
          <reference field="0" count="1" selected="0">
            <x v="9"/>
          </reference>
        </references>
      </pivotArea>
    </chartFormat>
    <chartFormat chart="2" format="1096">
      <pivotArea type="data" outline="0" fieldPosition="0">
        <references count="2">
          <reference field="4294967294" count="1" selected="0">
            <x v="0"/>
          </reference>
          <reference field="0" count="1" selected="0">
            <x v="10"/>
          </reference>
        </references>
      </pivotArea>
    </chartFormat>
    <chartFormat chart="2" format="1097">
      <pivotArea type="data" outline="0" fieldPosition="0">
        <references count="2">
          <reference field="4294967294" count="1" selected="0">
            <x v="0"/>
          </reference>
          <reference field="0" count="1" selected="0">
            <x v="11"/>
          </reference>
        </references>
      </pivotArea>
    </chartFormat>
    <chartFormat chart="2" format="1098">
      <pivotArea type="data" outline="0" fieldPosition="0">
        <references count="2">
          <reference field="4294967294" count="1" selected="0">
            <x v="0"/>
          </reference>
          <reference field="0" count="1" selected="0">
            <x v="12"/>
          </reference>
        </references>
      </pivotArea>
    </chartFormat>
    <chartFormat chart="2" format="1099">
      <pivotArea type="data" outline="0" fieldPosition="0">
        <references count="2">
          <reference field="4294967294" count="1" selected="0">
            <x v="0"/>
          </reference>
          <reference field="0" count="1" selected="0">
            <x v="13"/>
          </reference>
        </references>
      </pivotArea>
    </chartFormat>
    <chartFormat chart="2" format="1100">
      <pivotArea type="data" outline="0" fieldPosition="0">
        <references count="2">
          <reference field="4294967294" count="1" selected="0">
            <x v="0"/>
          </reference>
          <reference field="0" count="1" selected="0">
            <x v="14"/>
          </reference>
        </references>
      </pivotArea>
    </chartFormat>
    <chartFormat chart="2" format="1101">
      <pivotArea type="data" outline="0" fieldPosition="0">
        <references count="2">
          <reference field="4294967294" count="1" selected="0">
            <x v="0"/>
          </reference>
          <reference field="0" count="1" selected="0">
            <x v="15"/>
          </reference>
        </references>
      </pivotArea>
    </chartFormat>
    <chartFormat chart="2" format="1102">
      <pivotArea type="data" outline="0" fieldPosition="0">
        <references count="2">
          <reference field="4294967294" count="1" selected="0">
            <x v="0"/>
          </reference>
          <reference field="0" count="1" selected="0">
            <x v="16"/>
          </reference>
        </references>
      </pivotArea>
    </chartFormat>
    <chartFormat chart="2" format="1103">
      <pivotArea type="data" outline="0" fieldPosition="0">
        <references count="2">
          <reference field="4294967294" count="1" selected="0">
            <x v="0"/>
          </reference>
          <reference field="0" count="1" selected="0">
            <x v="17"/>
          </reference>
        </references>
      </pivotArea>
    </chartFormat>
    <chartFormat chart="2" format="1104">
      <pivotArea type="data" outline="0" fieldPosition="0">
        <references count="2">
          <reference field="4294967294" count="1" selected="0">
            <x v="0"/>
          </reference>
          <reference field="0" count="1" selected="0">
            <x v="18"/>
          </reference>
        </references>
      </pivotArea>
    </chartFormat>
    <chartFormat chart="2" format="1105">
      <pivotArea type="data" outline="0" fieldPosition="0">
        <references count="2">
          <reference field="4294967294" count="1" selected="0">
            <x v="0"/>
          </reference>
          <reference field="0" count="1" selected="0">
            <x v="19"/>
          </reference>
        </references>
      </pivotArea>
    </chartFormat>
    <chartFormat chart="2" format="1106">
      <pivotArea type="data" outline="0" fieldPosition="0">
        <references count="2">
          <reference field="4294967294" count="1" selected="0">
            <x v="0"/>
          </reference>
          <reference field="0" count="1" selected="0">
            <x v="20"/>
          </reference>
        </references>
      </pivotArea>
    </chartFormat>
    <chartFormat chart="2" format="1107">
      <pivotArea type="data" outline="0" fieldPosition="0">
        <references count="2">
          <reference field="4294967294" count="1" selected="0">
            <x v="0"/>
          </reference>
          <reference field="0" count="1" selected="0">
            <x v="21"/>
          </reference>
        </references>
      </pivotArea>
    </chartFormat>
    <chartFormat chart="2" format="1108">
      <pivotArea type="data" outline="0" fieldPosition="0">
        <references count="2">
          <reference field="4294967294" count="1" selected="0">
            <x v="0"/>
          </reference>
          <reference field="0" count="1" selected="0">
            <x v="22"/>
          </reference>
        </references>
      </pivotArea>
    </chartFormat>
    <chartFormat chart="2" format="1109">
      <pivotArea type="data" outline="0" fieldPosition="0">
        <references count="2">
          <reference field="4294967294" count="1" selected="0">
            <x v="0"/>
          </reference>
          <reference field="0" count="1" selected="0">
            <x v="23"/>
          </reference>
        </references>
      </pivotArea>
    </chartFormat>
    <chartFormat chart="2" format="1110">
      <pivotArea type="data" outline="0" fieldPosition="0">
        <references count="2">
          <reference field="4294967294" count="1" selected="0">
            <x v="0"/>
          </reference>
          <reference field="0" count="1" selected="0">
            <x v="24"/>
          </reference>
        </references>
      </pivotArea>
    </chartFormat>
    <chartFormat chart="2" format="1111">
      <pivotArea type="data" outline="0" fieldPosition="0">
        <references count="2">
          <reference field="4294967294" count="1" selected="0">
            <x v="0"/>
          </reference>
          <reference field="0" count="1" selected="0">
            <x v="25"/>
          </reference>
        </references>
      </pivotArea>
    </chartFormat>
    <chartFormat chart="2" format="1112">
      <pivotArea type="data" outline="0" fieldPosition="0">
        <references count="2">
          <reference field="4294967294" count="1" selected="0">
            <x v="0"/>
          </reference>
          <reference field="0" count="1" selected="0">
            <x v="26"/>
          </reference>
        </references>
      </pivotArea>
    </chartFormat>
    <chartFormat chart="2" format="1113">
      <pivotArea type="data" outline="0" fieldPosition="0">
        <references count="2">
          <reference field="4294967294" count="1" selected="0">
            <x v="0"/>
          </reference>
          <reference field="0" count="1" selected="0">
            <x v="27"/>
          </reference>
        </references>
      </pivotArea>
    </chartFormat>
    <chartFormat chart="2" format="1114">
      <pivotArea type="data" outline="0" fieldPosition="0">
        <references count="2">
          <reference field="4294967294" count="1" selected="0">
            <x v="0"/>
          </reference>
          <reference field="0" count="1" selected="0">
            <x v="28"/>
          </reference>
        </references>
      </pivotArea>
    </chartFormat>
    <chartFormat chart="2" format="1115">
      <pivotArea type="data" outline="0" fieldPosition="0">
        <references count="2">
          <reference field="4294967294" count="1" selected="0">
            <x v="0"/>
          </reference>
          <reference field="0" count="1" selected="0">
            <x v="29"/>
          </reference>
        </references>
      </pivotArea>
    </chartFormat>
    <chartFormat chart="2" format="1116">
      <pivotArea type="data" outline="0" fieldPosition="0">
        <references count="2">
          <reference field="4294967294" count="1" selected="0">
            <x v="0"/>
          </reference>
          <reference field="0" count="1" selected="0">
            <x v="30"/>
          </reference>
        </references>
      </pivotArea>
    </chartFormat>
    <chartFormat chart="2" format="1117">
      <pivotArea type="data" outline="0" fieldPosition="0">
        <references count="2">
          <reference field="4294967294" count="1" selected="0">
            <x v="0"/>
          </reference>
          <reference field="0" count="1" selected="0">
            <x v="31"/>
          </reference>
        </references>
      </pivotArea>
    </chartFormat>
    <chartFormat chart="2" format="1118">
      <pivotArea type="data" outline="0" fieldPosition="0">
        <references count="2">
          <reference field="4294967294" count="1" selected="0">
            <x v="0"/>
          </reference>
          <reference field="0" count="1" selected="0">
            <x v="32"/>
          </reference>
        </references>
      </pivotArea>
    </chartFormat>
    <chartFormat chart="2" format="1119">
      <pivotArea type="data" outline="0" fieldPosition="0">
        <references count="2">
          <reference field="4294967294" count="1" selected="0">
            <x v="0"/>
          </reference>
          <reference field="0" count="1" selected="0">
            <x v="33"/>
          </reference>
        </references>
      </pivotArea>
    </chartFormat>
    <chartFormat chart="2" format="1120">
      <pivotArea type="data" outline="0" fieldPosition="0">
        <references count="2">
          <reference field="4294967294" count="1" selected="0">
            <x v="0"/>
          </reference>
          <reference field="0" count="1" selected="0">
            <x v="34"/>
          </reference>
        </references>
      </pivotArea>
    </chartFormat>
    <chartFormat chart="2" format="1121">
      <pivotArea type="data" outline="0" fieldPosition="0">
        <references count="2">
          <reference field="4294967294" count="1" selected="0">
            <x v="0"/>
          </reference>
          <reference field="0" count="1" selected="0">
            <x v="35"/>
          </reference>
        </references>
      </pivotArea>
    </chartFormat>
    <chartFormat chart="2" format="1122">
      <pivotArea type="data" outline="0" fieldPosition="0">
        <references count="2">
          <reference field="4294967294" count="1" selected="0">
            <x v="0"/>
          </reference>
          <reference field="0" count="1" selected="0">
            <x v="36"/>
          </reference>
        </references>
      </pivotArea>
    </chartFormat>
    <chartFormat chart="2" format="1123">
      <pivotArea type="data" outline="0" fieldPosition="0">
        <references count="2">
          <reference field="4294967294" count="1" selected="0">
            <x v="0"/>
          </reference>
          <reference field="0" count="1" selected="0">
            <x v="37"/>
          </reference>
        </references>
      </pivotArea>
    </chartFormat>
    <chartFormat chart="2" format="1124">
      <pivotArea type="data" outline="0" fieldPosition="0">
        <references count="2">
          <reference field="4294967294" count="1" selected="0">
            <x v="0"/>
          </reference>
          <reference field="0" count="1" selected="0">
            <x v="38"/>
          </reference>
        </references>
      </pivotArea>
    </chartFormat>
    <chartFormat chart="2" format="1125">
      <pivotArea type="data" outline="0" fieldPosition="0">
        <references count="2">
          <reference field="4294967294" count="1" selected="0">
            <x v="0"/>
          </reference>
          <reference field="0" count="1" selected="0">
            <x v="39"/>
          </reference>
        </references>
      </pivotArea>
    </chartFormat>
    <chartFormat chart="2" format="1126">
      <pivotArea type="data" outline="0" fieldPosition="0">
        <references count="2">
          <reference field="4294967294" count="1" selected="0">
            <x v="0"/>
          </reference>
          <reference field="0" count="1" selected="0">
            <x v="40"/>
          </reference>
        </references>
      </pivotArea>
    </chartFormat>
    <chartFormat chart="2" format="1127">
      <pivotArea type="data" outline="0" fieldPosition="0">
        <references count="2">
          <reference field="4294967294" count="1" selected="0">
            <x v="0"/>
          </reference>
          <reference field="0" count="1" selected="0">
            <x v="41"/>
          </reference>
        </references>
      </pivotArea>
    </chartFormat>
    <chartFormat chart="2" format="1128">
      <pivotArea type="data" outline="0" fieldPosition="0">
        <references count="2">
          <reference field="4294967294" count="1" selected="0">
            <x v="0"/>
          </reference>
          <reference field="0" count="1" selected="0">
            <x v="42"/>
          </reference>
        </references>
      </pivotArea>
    </chartFormat>
    <chartFormat chart="2" format="1129">
      <pivotArea type="data" outline="0" fieldPosition="0">
        <references count="2">
          <reference field="4294967294" count="1" selected="0">
            <x v="0"/>
          </reference>
          <reference field="0" count="1" selected="0">
            <x v="43"/>
          </reference>
        </references>
      </pivotArea>
    </chartFormat>
    <chartFormat chart="2" format="1130">
      <pivotArea type="data" outline="0" fieldPosition="0">
        <references count="2">
          <reference field="4294967294" count="1" selected="0">
            <x v="0"/>
          </reference>
          <reference field="0" count="1" selected="0">
            <x v="44"/>
          </reference>
        </references>
      </pivotArea>
    </chartFormat>
    <chartFormat chart="2" format="1131">
      <pivotArea type="data" outline="0" fieldPosition="0">
        <references count="2">
          <reference field="4294967294" count="1" selected="0">
            <x v="0"/>
          </reference>
          <reference field="0" count="1" selected="0">
            <x v="45"/>
          </reference>
        </references>
      </pivotArea>
    </chartFormat>
    <chartFormat chart="2" format="1132">
      <pivotArea type="data" outline="0" fieldPosition="0">
        <references count="2">
          <reference field="4294967294" count="1" selected="0">
            <x v="0"/>
          </reference>
          <reference field="0" count="1" selected="0">
            <x v="46"/>
          </reference>
        </references>
      </pivotArea>
    </chartFormat>
    <chartFormat chart="2" format="1133">
      <pivotArea type="data" outline="0" fieldPosition="0">
        <references count="2">
          <reference field="4294967294" count="1" selected="0">
            <x v="0"/>
          </reference>
          <reference field="0" count="1" selected="0">
            <x v="47"/>
          </reference>
        </references>
      </pivotArea>
    </chartFormat>
    <chartFormat chart="2" format="1134">
      <pivotArea type="data" outline="0" fieldPosition="0">
        <references count="2">
          <reference field="4294967294" count="1" selected="0">
            <x v="0"/>
          </reference>
          <reference field="0" count="1" selected="0">
            <x v="48"/>
          </reference>
        </references>
      </pivotArea>
    </chartFormat>
    <chartFormat chart="2" format="1135">
      <pivotArea type="data" outline="0" fieldPosition="0">
        <references count="2">
          <reference field="4294967294" count="1" selected="0">
            <x v="0"/>
          </reference>
          <reference field="0" count="1" selected="0">
            <x v="49"/>
          </reference>
        </references>
      </pivotArea>
    </chartFormat>
    <chartFormat chart="2" format="1136">
      <pivotArea type="data" outline="0" fieldPosition="0">
        <references count="2">
          <reference field="4294967294" count="1" selected="0">
            <x v="0"/>
          </reference>
          <reference field="0" count="1" selected="0">
            <x v="50"/>
          </reference>
        </references>
      </pivotArea>
    </chartFormat>
    <chartFormat chart="2" format="1137">
      <pivotArea type="data" outline="0" fieldPosition="0">
        <references count="2">
          <reference field="4294967294" count="1" selected="0">
            <x v="0"/>
          </reference>
          <reference field="0" count="1" selected="0">
            <x v="51"/>
          </reference>
        </references>
      </pivotArea>
    </chartFormat>
    <chartFormat chart="2" format="1138">
      <pivotArea type="data" outline="0" fieldPosition="0">
        <references count="2">
          <reference field="4294967294" count="1" selected="0">
            <x v="0"/>
          </reference>
          <reference field="0" count="1" selected="0">
            <x v="52"/>
          </reference>
        </references>
      </pivotArea>
    </chartFormat>
    <chartFormat chart="2" format="1139">
      <pivotArea type="data" outline="0" fieldPosition="0">
        <references count="2">
          <reference field="4294967294" count="1" selected="0">
            <x v="0"/>
          </reference>
          <reference field="0" count="1" selected="0">
            <x v="53"/>
          </reference>
        </references>
      </pivotArea>
    </chartFormat>
    <chartFormat chart="2" format="1140">
      <pivotArea type="data" outline="0" fieldPosition="0">
        <references count="2">
          <reference field="4294967294" count="1" selected="0">
            <x v="0"/>
          </reference>
          <reference field="0" count="1" selected="0">
            <x v="54"/>
          </reference>
        </references>
      </pivotArea>
    </chartFormat>
    <chartFormat chart="2" format="1141">
      <pivotArea type="data" outline="0" fieldPosition="0">
        <references count="2">
          <reference field="4294967294" count="1" selected="0">
            <x v="0"/>
          </reference>
          <reference field="0" count="1" selected="0">
            <x v="55"/>
          </reference>
        </references>
      </pivotArea>
    </chartFormat>
    <chartFormat chart="2" format="1142">
      <pivotArea type="data" outline="0" fieldPosition="0">
        <references count="2">
          <reference field="4294967294" count="1" selected="0">
            <x v="0"/>
          </reference>
          <reference field="0" count="1" selected="0">
            <x v="56"/>
          </reference>
        </references>
      </pivotArea>
    </chartFormat>
    <chartFormat chart="2" format="1143">
      <pivotArea type="data" outline="0" fieldPosition="0">
        <references count="2">
          <reference field="4294967294" count="1" selected="0">
            <x v="0"/>
          </reference>
          <reference field="0" count="1" selected="0">
            <x v="57"/>
          </reference>
        </references>
      </pivotArea>
    </chartFormat>
    <chartFormat chart="2" format="1144">
      <pivotArea type="data" outline="0" fieldPosition="0">
        <references count="2">
          <reference field="4294967294" count="1" selected="0">
            <x v="0"/>
          </reference>
          <reference field="0" count="1" selected="0">
            <x v="58"/>
          </reference>
        </references>
      </pivotArea>
    </chartFormat>
    <chartFormat chart="2" format="1145">
      <pivotArea type="data" outline="0" fieldPosition="0">
        <references count="2">
          <reference field="4294967294" count="1" selected="0">
            <x v="0"/>
          </reference>
          <reference field="0" count="1" selected="0">
            <x v="59"/>
          </reference>
        </references>
      </pivotArea>
    </chartFormat>
    <chartFormat chart="2" format="1146">
      <pivotArea type="data" outline="0" fieldPosition="0">
        <references count="2">
          <reference field="4294967294" count="1" selected="0">
            <x v="0"/>
          </reference>
          <reference field="0" count="1" selected="0">
            <x v="60"/>
          </reference>
        </references>
      </pivotArea>
    </chartFormat>
    <chartFormat chart="2" format="1147">
      <pivotArea type="data" outline="0" fieldPosition="0">
        <references count="2">
          <reference field="4294967294" count="1" selected="0">
            <x v="0"/>
          </reference>
          <reference field="0" count="1" selected="0">
            <x v="61"/>
          </reference>
        </references>
      </pivotArea>
    </chartFormat>
    <chartFormat chart="2" format="1148">
      <pivotArea type="data" outline="0" fieldPosition="0">
        <references count="2">
          <reference field="4294967294" count="1" selected="0">
            <x v="0"/>
          </reference>
          <reference field="0" count="1" selected="0">
            <x v="62"/>
          </reference>
        </references>
      </pivotArea>
    </chartFormat>
    <chartFormat chart="2" format="1149">
      <pivotArea type="data" outline="0" fieldPosition="0">
        <references count="2">
          <reference field="4294967294" count="1" selected="0">
            <x v="0"/>
          </reference>
          <reference field="0" count="1" selected="0">
            <x v="63"/>
          </reference>
        </references>
      </pivotArea>
    </chartFormat>
    <chartFormat chart="2" format="1150">
      <pivotArea type="data" outline="0" fieldPosition="0">
        <references count="2">
          <reference field="4294967294" count="1" selected="0">
            <x v="0"/>
          </reference>
          <reference field="0" count="1" selected="0">
            <x v="64"/>
          </reference>
        </references>
      </pivotArea>
    </chartFormat>
    <chartFormat chart="2" format="1151">
      <pivotArea type="data" outline="0" fieldPosition="0">
        <references count="2">
          <reference field="4294967294" count="1" selected="0">
            <x v="0"/>
          </reference>
          <reference field="0" count="1" selected="0">
            <x v="65"/>
          </reference>
        </references>
      </pivotArea>
    </chartFormat>
    <chartFormat chart="2" format="1152">
      <pivotArea type="data" outline="0" fieldPosition="0">
        <references count="2">
          <reference field="4294967294" count="1" selected="0">
            <x v="0"/>
          </reference>
          <reference field="0" count="1" selected="0">
            <x v="66"/>
          </reference>
        </references>
      </pivotArea>
    </chartFormat>
    <chartFormat chart="2" format="1153">
      <pivotArea type="data" outline="0" fieldPosition="0">
        <references count="2">
          <reference field="4294967294" count="1" selected="0">
            <x v="0"/>
          </reference>
          <reference field="0" count="1" selected="0">
            <x v="67"/>
          </reference>
        </references>
      </pivotArea>
    </chartFormat>
    <chartFormat chart="2" format="1154">
      <pivotArea type="data" outline="0" fieldPosition="0">
        <references count="2">
          <reference field="4294967294" count="1" selected="0">
            <x v="0"/>
          </reference>
          <reference field="0" count="1" selected="0">
            <x v="68"/>
          </reference>
        </references>
      </pivotArea>
    </chartFormat>
    <chartFormat chart="2" format="1155">
      <pivotArea type="data" outline="0" fieldPosition="0">
        <references count="2">
          <reference field="4294967294" count="1" selected="0">
            <x v="0"/>
          </reference>
          <reference field="0" count="1" selected="0">
            <x v="69"/>
          </reference>
        </references>
      </pivotArea>
    </chartFormat>
    <chartFormat chart="2" format="1156">
      <pivotArea type="data" outline="0" fieldPosition="0">
        <references count="2">
          <reference field="4294967294" count="1" selected="0">
            <x v="0"/>
          </reference>
          <reference field="0" count="1" selected="0">
            <x v="70"/>
          </reference>
        </references>
      </pivotArea>
    </chartFormat>
    <chartFormat chart="2" format="1157">
      <pivotArea type="data" outline="0" fieldPosition="0">
        <references count="2">
          <reference field="4294967294" count="1" selected="0">
            <x v="0"/>
          </reference>
          <reference field="0" count="1" selected="0">
            <x v="71"/>
          </reference>
        </references>
      </pivotArea>
    </chartFormat>
    <chartFormat chart="2" format="1158">
      <pivotArea type="data" outline="0" fieldPosition="0">
        <references count="2">
          <reference field="4294967294" count="1" selected="0">
            <x v="0"/>
          </reference>
          <reference field="0" count="1" selected="0">
            <x v="72"/>
          </reference>
        </references>
      </pivotArea>
    </chartFormat>
    <chartFormat chart="2" format="1159">
      <pivotArea type="data" outline="0" fieldPosition="0">
        <references count="2">
          <reference field="4294967294" count="1" selected="0">
            <x v="0"/>
          </reference>
          <reference field="0" count="1" selected="0">
            <x v="73"/>
          </reference>
        </references>
      </pivotArea>
    </chartFormat>
    <chartFormat chart="2" format="1160">
      <pivotArea type="data" outline="0" fieldPosition="0">
        <references count="2">
          <reference field="4294967294" count="1" selected="0">
            <x v="0"/>
          </reference>
          <reference field="0" count="1" selected="0">
            <x v="74"/>
          </reference>
        </references>
      </pivotArea>
    </chartFormat>
    <chartFormat chart="2" format="1161">
      <pivotArea type="data" outline="0" fieldPosition="0">
        <references count="2">
          <reference field="4294967294" count="1" selected="0">
            <x v="0"/>
          </reference>
          <reference field="0" count="1" selected="0">
            <x v="75"/>
          </reference>
        </references>
      </pivotArea>
    </chartFormat>
    <chartFormat chart="2" format="1162">
      <pivotArea type="data" outline="0" fieldPosition="0">
        <references count="2">
          <reference field="4294967294" count="1" selected="0">
            <x v="0"/>
          </reference>
          <reference field="0" count="1" selected="0">
            <x v="76"/>
          </reference>
        </references>
      </pivotArea>
    </chartFormat>
    <chartFormat chart="2" format="1163">
      <pivotArea type="data" outline="0" fieldPosition="0">
        <references count="2">
          <reference field="4294967294" count="1" selected="0">
            <x v="0"/>
          </reference>
          <reference field="0" count="1" selected="0">
            <x v="77"/>
          </reference>
        </references>
      </pivotArea>
    </chartFormat>
    <chartFormat chart="2" format="1164">
      <pivotArea type="data" outline="0" fieldPosition="0">
        <references count="2">
          <reference field="4294967294" count="1" selected="0">
            <x v="0"/>
          </reference>
          <reference field="0" count="1" selected="0">
            <x v="78"/>
          </reference>
        </references>
      </pivotArea>
    </chartFormat>
    <chartFormat chart="2" format="1165">
      <pivotArea type="data" outline="0" fieldPosition="0">
        <references count="2">
          <reference field="4294967294" count="1" selected="0">
            <x v="0"/>
          </reference>
          <reference field="0" count="1" selected="0">
            <x v="79"/>
          </reference>
        </references>
      </pivotArea>
    </chartFormat>
    <chartFormat chart="2" format="1166">
      <pivotArea type="data" outline="0" fieldPosition="0">
        <references count="2">
          <reference field="4294967294" count="1" selected="0">
            <x v="0"/>
          </reference>
          <reference field="0" count="1" selected="0">
            <x v="80"/>
          </reference>
        </references>
      </pivotArea>
    </chartFormat>
    <chartFormat chart="2" format="1167">
      <pivotArea type="data" outline="0" fieldPosition="0">
        <references count="2">
          <reference field="4294967294" count="1" selected="0">
            <x v="0"/>
          </reference>
          <reference field="0" count="1" selected="0">
            <x v="81"/>
          </reference>
        </references>
      </pivotArea>
    </chartFormat>
    <chartFormat chart="2" format="1168">
      <pivotArea type="data" outline="0" fieldPosition="0">
        <references count="2">
          <reference field="4294967294" count="1" selected="0">
            <x v="0"/>
          </reference>
          <reference field="0" count="1" selected="0">
            <x v="82"/>
          </reference>
        </references>
      </pivotArea>
    </chartFormat>
    <chartFormat chart="2" format="1169">
      <pivotArea type="data" outline="0" fieldPosition="0">
        <references count="2">
          <reference field="4294967294" count="1" selected="0">
            <x v="0"/>
          </reference>
          <reference field="0" count="1" selected="0">
            <x v="83"/>
          </reference>
        </references>
      </pivotArea>
    </chartFormat>
    <chartFormat chart="2" format="1170">
      <pivotArea type="data" outline="0" fieldPosition="0">
        <references count="2">
          <reference field="4294967294" count="1" selected="0">
            <x v="0"/>
          </reference>
          <reference field="0" count="1" selected="0">
            <x v="84"/>
          </reference>
        </references>
      </pivotArea>
    </chartFormat>
    <chartFormat chart="2" format="1171">
      <pivotArea type="data" outline="0" fieldPosition="0">
        <references count="2">
          <reference field="4294967294" count="1" selected="0">
            <x v="0"/>
          </reference>
          <reference field="0" count="1" selected="0">
            <x v="85"/>
          </reference>
        </references>
      </pivotArea>
    </chartFormat>
    <chartFormat chart="2" format="1172">
      <pivotArea type="data" outline="0" fieldPosition="0">
        <references count="2">
          <reference field="4294967294" count="1" selected="0">
            <x v="0"/>
          </reference>
          <reference field="0" count="1" selected="0">
            <x v="86"/>
          </reference>
        </references>
      </pivotArea>
    </chartFormat>
    <chartFormat chart="2" format="1173">
      <pivotArea type="data" outline="0" fieldPosition="0">
        <references count="2">
          <reference field="4294967294" count="1" selected="0">
            <x v="0"/>
          </reference>
          <reference field="0" count="1" selected="0">
            <x v="87"/>
          </reference>
        </references>
      </pivotArea>
    </chartFormat>
    <chartFormat chart="2" format="1174">
      <pivotArea type="data" outline="0" fieldPosition="0">
        <references count="2">
          <reference field="4294967294" count="1" selected="0">
            <x v="0"/>
          </reference>
          <reference field="0" count="1" selected="0">
            <x v="88"/>
          </reference>
        </references>
      </pivotArea>
    </chartFormat>
    <chartFormat chart="2" format="1175">
      <pivotArea type="data" outline="0" fieldPosition="0">
        <references count="2">
          <reference field="4294967294" count="1" selected="0">
            <x v="0"/>
          </reference>
          <reference field="0" count="1" selected="0">
            <x v="89"/>
          </reference>
        </references>
      </pivotArea>
    </chartFormat>
    <chartFormat chart="2" format="1176">
      <pivotArea type="data" outline="0" fieldPosition="0">
        <references count="2">
          <reference field="4294967294" count="1" selected="0">
            <x v="0"/>
          </reference>
          <reference field="0" count="1" selected="0">
            <x v="90"/>
          </reference>
        </references>
      </pivotArea>
    </chartFormat>
    <chartFormat chart="2" format="1177">
      <pivotArea type="data" outline="0" fieldPosition="0">
        <references count="2">
          <reference field="4294967294" count="1" selected="0">
            <x v="0"/>
          </reference>
          <reference field="0" count="1" selected="0">
            <x v="91"/>
          </reference>
        </references>
      </pivotArea>
    </chartFormat>
    <chartFormat chart="2" format="1178">
      <pivotArea type="data" outline="0" fieldPosition="0">
        <references count="2">
          <reference field="4294967294" count="1" selected="0">
            <x v="0"/>
          </reference>
          <reference field="0" count="1" selected="0">
            <x v="92"/>
          </reference>
        </references>
      </pivotArea>
    </chartFormat>
    <chartFormat chart="2" format="1179">
      <pivotArea type="data" outline="0" fieldPosition="0">
        <references count="2">
          <reference field="4294967294" count="1" selected="0">
            <x v="0"/>
          </reference>
          <reference field="0" count="1" selected="0">
            <x v="93"/>
          </reference>
        </references>
      </pivotArea>
    </chartFormat>
    <chartFormat chart="2" format="1180">
      <pivotArea type="data" outline="0" fieldPosition="0">
        <references count="2">
          <reference field="4294967294" count="1" selected="0">
            <x v="0"/>
          </reference>
          <reference field="0" count="1" selected="0">
            <x v="94"/>
          </reference>
        </references>
      </pivotArea>
    </chartFormat>
    <chartFormat chart="2" format="1181">
      <pivotArea type="data" outline="0" fieldPosition="0">
        <references count="2">
          <reference field="4294967294" count="1" selected="0">
            <x v="0"/>
          </reference>
          <reference field="0" count="1" selected="0">
            <x v="95"/>
          </reference>
        </references>
      </pivotArea>
    </chartFormat>
    <chartFormat chart="2" format="1182">
      <pivotArea type="data" outline="0" fieldPosition="0">
        <references count="2">
          <reference field="4294967294" count="1" selected="0">
            <x v="0"/>
          </reference>
          <reference field="0" count="1" selected="0">
            <x v="96"/>
          </reference>
        </references>
      </pivotArea>
    </chartFormat>
    <chartFormat chart="2" format="1183">
      <pivotArea type="data" outline="0" fieldPosition="0">
        <references count="2">
          <reference field="4294967294" count="1" selected="0">
            <x v="0"/>
          </reference>
          <reference field="0" count="1" selected="0">
            <x v="97"/>
          </reference>
        </references>
      </pivotArea>
    </chartFormat>
    <chartFormat chart="2" format="1184">
      <pivotArea type="data" outline="0" fieldPosition="0">
        <references count="2">
          <reference field="4294967294" count="1" selected="0">
            <x v="0"/>
          </reference>
          <reference field="0" count="1" selected="0">
            <x v="98"/>
          </reference>
        </references>
      </pivotArea>
    </chartFormat>
    <chartFormat chart="2" format="1185">
      <pivotArea type="data" outline="0" fieldPosition="0">
        <references count="2">
          <reference field="4294967294" count="1" selected="0">
            <x v="0"/>
          </reference>
          <reference field="0" count="1" selected="0">
            <x v="99"/>
          </reference>
        </references>
      </pivotArea>
    </chartFormat>
    <chartFormat chart="2" format="1186">
      <pivotArea type="data" outline="0" fieldPosition="0">
        <references count="2">
          <reference field="4294967294" count="1" selected="0">
            <x v="0"/>
          </reference>
          <reference field="0" count="1" selected="0">
            <x v="100"/>
          </reference>
        </references>
      </pivotArea>
    </chartFormat>
    <chartFormat chart="2" format="1187">
      <pivotArea type="data" outline="0" fieldPosition="0">
        <references count="2">
          <reference field="4294967294" count="1" selected="0">
            <x v="0"/>
          </reference>
          <reference field="0" count="1" selected="0">
            <x v="101"/>
          </reference>
        </references>
      </pivotArea>
    </chartFormat>
    <chartFormat chart="2" format="1188">
      <pivotArea type="data" outline="0" fieldPosition="0">
        <references count="2">
          <reference field="4294967294" count="1" selected="0">
            <x v="0"/>
          </reference>
          <reference field="0" count="1" selected="0">
            <x v="102"/>
          </reference>
        </references>
      </pivotArea>
    </chartFormat>
    <chartFormat chart="2" format="1189">
      <pivotArea type="data" outline="0" fieldPosition="0">
        <references count="2">
          <reference field="4294967294" count="1" selected="0">
            <x v="0"/>
          </reference>
          <reference field="0" count="1" selected="0">
            <x v="103"/>
          </reference>
        </references>
      </pivotArea>
    </chartFormat>
    <chartFormat chart="2" format="1190">
      <pivotArea type="data" outline="0" fieldPosition="0">
        <references count="2">
          <reference field="4294967294" count="1" selected="0">
            <x v="0"/>
          </reference>
          <reference field="0" count="1" selected="0">
            <x v="104"/>
          </reference>
        </references>
      </pivotArea>
    </chartFormat>
    <chartFormat chart="2" format="1191">
      <pivotArea type="data" outline="0" fieldPosition="0">
        <references count="2">
          <reference field="4294967294" count="1" selected="0">
            <x v="0"/>
          </reference>
          <reference field="0" count="1" selected="0">
            <x v="105"/>
          </reference>
        </references>
      </pivotArea>
    </chartFormat>
    <chartFormat chart="2" format="1192">
      <pivotArea type="data" outline="0" fieldPosition="0">
        <references count="2">
          <reference field="4294967294" count="1" selected="0">
            <x v="0"/>
          </reference>
          <reference field="0" count="1" selected="0">
            <x v="106"/>
          </reference>
        </references>
      </pivotArea>
    </chartFormat>
    <chartFormat chart="2" format="1193">
      <pivotArea type="data" outline="0" fieldPosition="0">
        <references count="2">
          <reference field="4294967294" count="1" selected="0">
            <x v="0"/>
          </reference>
          <reference field="0" count="1" selected="0">
            <x v="107"/>
          </reference>
        </references>
      </pivotArea>
    </chartFormat>
    <chartFormat chart="2" format="1194">
      <pivotArea type="data" outline="0" fieldPosition="0">
        <references count="2">
          <reference field="4294967294" count="1" selected="0">
            <x v="0"/>
          </reference>
          <reference field="0" count="1" selected="0">
            <x v="108"/>
          </reference>
        </references>
      </pivotArea>
    </chartFormat>
    <chartFormat chart="2" format="1195">
      <pivotArea type="data" outline="0" fieldPosition="0">
        <references count="2">
          <reference field="4294967294" count="1" selected="0">
            <x v="0"/>
          </reference>
          <reference field="0" count="1" selected="0">
            <x v="109"/>
          </reference>
        </references>
      </pivotArea>
    </chartFormat>
    <chartFormat chart="2" format="1196">
      <pivotArea type="data" outline="0" fieldPosition="0">
        <references count="2">
          <reference field="4294967294" count="1" selected="0">
            <x v="0"/>
          </reference>
          <reference field="0" count="1" selected="0">
            <x v="110"/>
          </reference>
        </references>
      </pivotArea>
    </chartFormat>
    <chartFormat chart="2" format="1197">
      <pivotArea type="data" outline="0" fieldPosition="0">
        <references count="2">
          <reference field="4294967294" count="1" selected="0">
            <x v="0"/>
          </reference>
          <reference field="0" count="1" selected="0">
            <x v="111"/>
          </reference>
        </references>
      </pivotArea>
    </chartFormat>
    <chartFormat chart="2" format="1198">
      <pivotArea type="data" outline="0" fieldPosition="0">
        <references count="2">
          <reference field="4294967294" count="1" selected="0">
            <x v="0"/>
          </reference>
          <reference field="0" count="1" selected="0">
            <x v="112"/>
          </reference>
        </references>
      </pivotArea>
    </chartFormat>
    <chartFormat chart="2" format="1199">
      <pivotArea type="data" outline="0" fieldPosition="0">
        <references count="2">
          <reference field="4294967294" count="1" selected="0">
            <x v="0"/>
          </reference>
          <reference field="0" count="1" selected="0">
            <x v="113"/>
          </reference>
        </references>
      </pivotArea>
    </chartFormat>
    <chartFormat chart="2" format="1200">
      <pivotArea type="data" outline="0" fieldPosition="0">
        <references count="2">
          <reference field="4294967294" count="1" selected="0">
            <x v="0"/>
          </reference>
          <reference field="0" count="1" selected="0">
            <x v="114"/>
          </reference>
        </references>
      </pivotArea>
    </chartFormat>
    <chartFormat chart="2" format="1201">
      <pivotArea type="data" outline="0" fieldPosition="0">
        <references count="2">
          <reference field="4294967294" count="1" selected="0">
            <x v="0"/>
          </reference>
          <reference field="0" count="1" selected="0">
            <x v="115"/>
          </reference>
        </references>
      </pivotArea>
    </chartFormat>
    <chartFormat chart="2" format="1202">
      <pivotArea type="data" outline="0" fieldPosition="0">
        <references count="2">
          <reference field="4294967294" count="1" selected="0">
            <x v="0"/>
          </reference>
          <reference field="0" count="1" selected="0">
            <x v="116"/>
          </reference>
        </references>
      </pivotArea>
    </chartFormat>
    <chartFormat chart="2" format="1203">
      <pivotArea type="data" outline="0" fieldPosition="0">
        <references count="2">
          <reference field="4294967294" count="1" selected="0">
            <x v="0"/>
          </reference>
          <reference field="0" count="1" selected="0">
            <x v="117"/>
          </reference>
        </references>
      </pivotArea>
    </chartFormat>
    <chartFormat chart="2" format="1204">
      <pivotArea type="data" outline="0" fieldPosition="0">
        <references count="2">
          <reference field="4294967294" count="1" selected="0">
            <x v="0"/>
          </reference>
          <reference field="0" count="1" selected="0">
            <x v="118"/>
          </reference>
        </references>
      </pivotArea>
    </chartFormat>
    <chartFormat chart="2" format="1205">
      <pivotArea type="data" outline="0" fieldPosition="0">
        <references count="2">
          <reference field="4294967294" count="1" selected="0">
            <x v="0"/>
          </reference>
          <reference field="0" count="1" selected="0">
            <x v="119"/>
          </reference>
        </references>
      </pivotArea>
    </chartFormat>
    <chartFormat chart="2" format="1206">
      <pivotArea type="data" outline="0" fieldPosition="0">
        <references count="2">
          <reference field="4294967294" count="1" selected="0">
            <x v="0"/>
          </reference>
          <reference field="0" count="1" selected="0">
            <x v="120"/>
          </reference>
        </references>
      </pivotArea>
    </chartFormat>
    <chartFormat chart="2" format="1207">
      <pivotArea type="data" outline="0" fieldPosition="0">
        <references count="2">
          <reference field="4294967294" count="1" selected="0">
            <x v="0"/>
          </reference>
          <reference field="0" count="1" selected="0">
            <x v="121"/>
          </reference>
        </references>
      </pivotArea>
    </chartFormat>
    <chartFormat chart="2" format="1208">
      <pivotArea type="data" outline="0" fieldPosition="0">
        <references count="2">
          <reference field="4294967294" count="1" selected="0">
            <x v="0"/>
          </reference>
          <reference field="0" count="1" selected="0">
            <x v="122"/>
          </reference>
        </references>
      </pivotArea>
    </chartFormat>
    <chartFormat chart="2" format="1209">
      <pivotArea type="data" outline="0" fieldPosition="0">
        <references count="2">
          <reference field="4294967294" count="1" selected="0">
            <x v="0"/>
          </reference>
          <reference field="0" count="1" selected="0">
            <x v="123"/>
          </reference>
        </references>
      </pivotArea>
    </chartFormat>
    <chartFormat chart="2" format="1210">
      <pivotArea type="data" outline="0" fieldPosition="0">
        <references count="2">
          <reference field="4294967294" count="1" selected="0">
            <x v="0"/>
          </reference>
          <reference field="0" count="1" selected="0">
            <x v="124"/>
          </reference>
        </references>
      </pivotArea>
    </chartFormat>
    <chartFormat chart="2" format="1211">
      <pivotArea type="data" outline="0" fieldPosition="0">
        <references count="2">
          <reference field="4294967294" count="1" selected="0">
            <x v="0"/>
          </reference>
          <reference field="0" count="1" selected="0">
            <x v="125"/>
          </reference>
        </references>
      </pivotArea>
    </chartFormat>
    <chartFormat chart="2" format="1212">
      <pivotArea type="data" outline="0" fieldPosition="0">
        <references count="2">
          <reference field="4294967294" count="1" selected="0">
            <x v="0"/>
          </reference>
          <reference field="0" count="1" selected="0">
            <x v="126"/>
          </reference>
        </references>
      </pivotArea>
    </chartFormat>
    <chartFormat chart="2" format="1213">
      <pivotArea type="data" outline="0" fieldPosition="0">
        <references count="2">
          <reference field="4294967294" count="1" selected="0">
            <x v="0"/>
          </reference>
          <reference field="0" count="1" selected="0">
            <x v="127"/>
          </reference>
        </references>
      </pivotArea>
    </chartFormat>
    <chartFormat chart="2" format="1214">
      <pivotArea type="data" outline="0" fieldPosition="0">
        <references count="2">
          <reference field="4294967294" count="1" selected="0">
            <x v="0"/>
          </reference>
          <reference field="0" count="1" selected="0">
            <x v="128"/>
          </reference>
        </references>
      </pivotArea>
    </chartFormat>
    <chartFormat chart="2" format="1215">
      <pivotArea type="data" outline="0" fieldPosition="0">
        <references count="2">
          <reference field="4294967294" count="1" selected="0">
            <x v="0"/>
          </reference>
          <reference field="0" count="1" selected="0">
            <x v="129"/>
          </reference>
        </references>
      </pivotArea>
    </chartFormat>
    <chartFormat chart="2" format="1216">
      <pivotArea type="data" outline="0" fieldPosition="0">
        <references count="2">
          <reference field="4294967294" count="1" selected="0">
            <x v="0"/>
          </reference>
          <reference field="0" count="1" selected="0">
            <x v="130"/>
          </reference>
        </references>
      </pivotArea>
    </chartFormat>
    <chartFormat chart="2" format="1217">
      <pivotArea type="data" outline="0" fieldPosition="0">
        <references count="2">
          <reference field="4294967294" count="1" selected="0">
            <x v="0"/>
          </reference>
          <reference field="0" count="1" selected="0">
            <x v="131"/>
          </reference>
        </references>
      </pivotArea>
    </chartFormat>
    <chartFormat chart="2" format="1218">
      <pivotArea type="data" outline="0" fieldPosition="0">
        <references count="2">
          <reference field="4294967294" count="1" selected="0">
            <x v="0"/>
          </reference>
          <reference field="0" count="1" selected="0">
            <x v="132"/>
          </reference>
        </references>
      </pivotArea>
    </chartFormat>
    <chartFormat chart="2" format="1219">
      <pivotArea type="data" outline="0" fieldPosition="0">
        <references count="2">
          <reference field="4294967294" count="1" selected="0">
            <x v="0"/>
          </reference>
          <reference field="0" count="1" selected="0">
            <x v="133"/>
          </reference>
        </references>
      </pivotArea>
    </chartFormat>
    <chartFormat chart="2" format="1220">
      <pivotArea type="data" outline="0" fieldPosition="0">
        <references count="2">
          <reference field="4294967294" count="1" selected="0">
            <x v="0"/>
          </reference>
          <reference field="0" count="1" selected="0">
            <x v="134"/>
          </reference>
        </references>
      </pivotArea>
    </chartFormat>
    <chartFormat chart="2" format="1221">
      <pivotArea type="data" outline="0" fieldPosition="0">
        <references count="2">
          <reference field="4294967294" count="1" selected="0">
            <x v="0"/>
          </reference>
          <reference field="0" count="1" selected="0">
            <x v="135"/>
          </reference>
        </references>
      </pivotArea>
    </chartFormat>
    <chartFormat chart="2" format="1222">
      <pivotArea type="data" outline="0" fieldPosition="0">
        <references count="2">
          <reference field="4294967294" count="1" selected="0">
            <x v="0"/>
          </reference>
          <reference field="0" count="1" selected="0">
            <x v="136"/>
          </reference>
        </references>
      </pivotArea>
    </chartFormat>
    <chartFormat chart="2" format="1223">
      <pivotArea type="data" outline="0" fieldPosition="0">
        <references count="2">
          <reference field="4294967294" count="1" selected="0">
            <x v="0"/>
          </reference>
          <reference field="0" count="1" selected="0">
            <x v="137"/>
          </reference>
        </references>
      </pivotArea>
    </chartFormat>
    <chartFormat chart="2" format="1224">
      <pivotArea type="data" outline="0" fieldPosition="0">
        <references count="2">
          <reference field="4294967294" count="1" selected="0">
            <x v="0"/>
          </reference>
          <reference field="0" count="1" selected="0">
            <x v="138"/>
          </reference>
        </references>
      </pivotArea>
    </chartFormat>
    <chartFormat chart="2" format="1225">
      <pivotArea type="data" outline="0" fieldPosition="0">
        <references count="2">
          <reference field="4294967294" count="1" selected="0">
            <x v="0"/>
          </reference>
          <reference field="0" count="1" selected="0">
            <x v="139"/>
          </reference>
        </references>
      </pivotArea>
    </chartFormat>
    <chartFormat chart="2" format="1226">
      <pivotArea type="data" outline="0" fieldPosition="0">
        <references count="2">
          <reference field="4294967294" count="1" selected="0">
            <x v="0"/>
          </reference>
          <reference field="0" count="1" selected="0">
            <x v="140"/>
          </reference>
        </references>
      </pivotArea>
    </chartFormat>
    <chartFormat chart="2" format="1227">
      <pivotArea type="data" outline="0" fieldPosition="0">
        <references count="2">
          <reference field="4294967294" count="1" selected="0">
            <x v="0"/>
          </reference>
          <reference field="0" count="1" selected="0">
            <x v="141"/>
          </reference>
        </references>
      </pivotArea>
    </chartFormat>
    <chartFormat chart="2" format="1228">
      <pivotArea type="data" outline="0" fieldPosition="0">
        <references count="2">
          <reference field="4294967294" count="1" selected="0">
            <x v="0"/>
          </reference>
          <reference field="0" count="1" selected="0">
            <x v="142"/>
          </reference>
        </references>
      </pivotArea>
    </chartFormat>
    <chartFormat chart="2" format="1229">
      <pivotArea type="data" outline="0" fieldPosition="0">
        <references count="2">
          <reference field="4294967294" count="1" selected="0">
            <x v="0"/>
          </reference>
          <reference field="0" count="1" selected="0">
            <x v="143"/>
          </reference>
        </references>
      </pivotArea>
    </chartFormat>
    <chartFormat chart="2" format="1230">
      <pivotArea type="data" outline="0" fieldPosition="0">
        <references count="2">
          <reference field="4294967294" count="1" selected="0">
            <x v="0"/>
          </reference>
          <reference field="0" count="1" selected="0">
            <x v="144"/>
          </reference>
        </references>
      </pivotArea>
    </chartFormat>
    <chartFormat chart="2" format="1231">
      <pivotArea type="data" outline="0" fieldPosition="0">
        <references count="2">
          <reference field="4294967294" count="1" selected="0">
            <x v="0"/>
          </reference>
          <reference field="0" count="1" selected="0">
            <x v="145"/>
          </reference>
        </references>
      </pivotArea>
    </chartFormat>
    <chartFormat chart="2" format="1232">
      <pivotArea type="data" outline="0" fieldPosition="0">
        <references count="2">
          <reference field="4294967294" count="1" selected="0">
            <x v="0"/>
          </reference>
          <reference field="0" count="1" selected="0">
            <x v="146"/>
          </reference>
        </references>
      </pivotArea>
    </chartFormat>
    <chartFormat chart="2" format="1233">
      <pivotArea type="data" outline="0" fieldPosition="0">
        <references count="2">
          <reference field="4294967294" count="1" selected="0">
            <x v="0"/>
          </reference>
          <reference field="0" count="1" selected="0">
            <x v="147"/>
          </reference>
        </references>
      </pivotArea>
    </chartFormat>
    <chartFormat chart="2" format="1234">
      <pivotArea type="data" outline="0" fieldPosition="0">
        <references count="2">
          <reference field="4294967294" count="1" selected="0">
            <x v="0"/>
          </reference>
          <reference field="0" count="1" selected="0">
            <x v="148"/>
          </reference>
        </references>
      </pivotArea>
    </chartFormat>
    <chartFormat chart="2" format="1235">
      <pivotArea type="data" outline="0" fieldPosition="0">
        <references count="2">
          <reference field="4294967294" count="1" selected="0">
            <x v="0"/>
          </reference>
          <reference field="0" count="1" selected="0">
            <x v="149"/>
          </reference>
        </references>
      </pivotArea>
    </chartFormat>
    <chartFormat chart="2" format="1236">
      <pivotArea type="data" outline="0" fieldPosition="0">
        <references count="2">
          <reference field="4294967294" count="1" selected="0">
            <x v="0"/>
          </reference>
          <reference field="0" count="1" selected="0">
            <x v="150"/>
          </reference>
        </references>
      </pivotArea>
    </chartFormat>
    <chartFormat chart="2" format="1237">
      <pivotArea type="data" outline="0" fieldPosition="0">
        <references count="2">
          <reference field="4294967294" count="1" selected="0">
            <x v="0"/>
          </reference>
          <reference field="0" count="1" selected="0">
            <x v="151"/>
          </reference>
        </references>
      </pivotArea>
    </chartFormat>
    <chartFormat chart="2" format="1238">
      <pivotArea type="data" outline="0" fieldPosition="0">
        <references count="2">
          <reference field="4294967294" count="1" selected="0">
            <x v="0"/>
          </reference>
          <reference field="0" count="1" selected="0">
            <x v="152"/>
          </reference>
        </references>
      </pivotArea>
    </chartFormat>
    <chartFormat chart="2" format="1239">
      <pivotArea type="data" outline="0" fieldPosition="0">
        <references count="2">
          <reference field="4294967294" count="1" selected="0">
            <x v="0"/>
          </reference>
          <reference field="0" count="1" selected="0">
            <x v="153"/>
          </reference>
        </references>
      </pivotArea>
    </chartFormat>
    <chartFormat chart="2" format="1240">
      <pivotArea type="data" outline="0" fieldPosition="0">
        <references count="2">
          <reference field="4294967294" count="1" selected="0">
            <x v="0"/>
          </reference>
          <reference field="0" count="1" selected="0">
            <x v="154"/>
          </reference>
        </references>
      </pivotArea>
    </chartFormat>
    <chartFormat chart="2" format="1241">
      <pivotArea type="data" outline="0" fieldPosition="0">
        <references count="2">
          <reference field="4294967294" count="1" selected="0">
            <x v="0"/>
          </reference>
          <reference field="0" count="1" selected="0">
            <x v="155"/>
          </reference>
        </references>
      </pivotArea>
    </chartFormat>
    <chartFormat chart="2" format="1242">
      <pivotArea type="data" outline="0" fieldPosition="0">
        <references count="2">
          <reference field="4294967294" count="1" selected="0">
            <x v="0"/>
          </reference>
          <reference field="0" count="1" selected="0">
            <x v="156"/>
          </reference>
        </references>
      </pivotArea>
    </chartFormat>
    <chartFormat chart="2" format="1243">
      <pivotArea type="data" outline="0" fieldPosition="0">
        <references count="2">
          <reference field="4294967294" count="1" selected="0">
            <x v="0"/>
          </reference>
          <reference field="0" count="1" selected="0">
            <x v="157"/>
          </reference>
        </references>
      </pivotArea>
    </chartFormat>
    <chartFormat chart="2" format="1244">
      <pivotArea type="data" outline="0" fieldPosition="0">
        <references count="2">
          <reference field="4294967294" count="1" selected="0">
            <x v="0"/>
          </reference>
          <reference field="0" count="1" selected="0">
            <x v="158"/>
          </reference>
        </references>
      </pivotArea>
    </chartFormat>
    <chartFormat chart="2" format="1245">
      <pivotArea type="data" outline="0" fieldPosition="0">
        <references count="2">
          <reference field="4294967294" count="1" selected="0">
            <x v="0"/>
          </reference>
          <reference field="0" count="1" selected="0">
            <x v="159"/>
          </reference>
        </references>
      </pivotArea>
    </chartFormat>
    <chartFormat chart="2" format="1246">
      <pivotArea type="data" outline="0" fieldPosition="0">
        <references count="2">
          <reference field="4294967294" count="1" selected="0">
            <x v="0"/>
          </reference>
          <reference field="0" count="1" selected="0">
            <x v="160"/>
          </reference>
        </references>
      </pivotArea>
    </chartFormat>
    <chartFormat chart="2" format="1247">
      <pivotArea type="data" outline="0" fieldPosition="0">
        <references count="2">
          <reference field="4294967294" count="1" selected="0">
            <x v="0"/>
          </reference>
          <reference field="0" count="1" selected="0">
            <x v="161"/>
          </reference>
        </references>
      </pivotArea>
    </chartFormat>
    <chartFormat chart="2" format="1248">
      <pivotArea type="data" outline="0" fieldPosition="0">
        <references count="2">
          <reference field="4294967294" count="1" selected="0">
            <x v="0"/>
          </reference>
          <reference field="0" count="1" selected="0">
            <x v="162"/>
          </reference>
        </references>
      </pivotArea>
    </chartFormat>
    <chartFormat chart="2" format="1249">
      <pivotArea type="data" outline="0" fieldPosition="0">
        <references count="2">
          <reference field="4294967294" count="1" selected="0">
            <x v="0"/>
          </reference>
          <reference field="0" count="1" selected="0">
            <x v="163"/>
          </reference>
        </references>
      </pivotArea>
    </chartFormat>
    <chartFormat chart="2" format="1250">
      <pivotArea type="data" outline="0" fieldPosition="0">
        <references count="2">
          <reference field="4294967294" count="1" selected="0">
            <x v="0"/>
          </reference>
          <reference field="0" count="1" selected="0">
            <x v="164"/>
          </reference>
        </references>
      </pivotArea>
    </chartFormat>
    <chartFormat chart="2" format="1251">
      <pivotArea type="data" outline="0" fieldPosition="0">
        <references count="2">
          <reference field="4294967294" count="1" selected="0">
            <x v="0"/>
          </reference>
          <reference field="0" count="1" selected="0">
            <x v="165"/>
          </reference>
        </references>
      </pivotArea>
    </chartFormat>
    <chartFormat chart="2" format="1252">
      <pivotArea type="data" outline="0" fieldPosition="0">
        <references count="2">
          <reference field="4294967294" count="1" selected="0">
            <x v="0"/>
          </reference>
          <reference field="0" count="1" selected="0">
            <x v="166"/>
          </reference>
        </references>
      </pivotArea>
    </chartFormat>
    <chartFormat chart="2" format="1253">
      <pivotArea type="data" outline="0" fieldPosition="0">
        <references count="2">
          <reference field="4294967294" count="1" selected="0">
            <x v="0"/>
          </reference>
          <reference field="0" count="1" selected="0">
            <x v="167"/>
          </reference>
        </references>
      </pivotArea>
    </chartFormat>
    <chartFormat chart="2" format="1254">
      <pivotArea type="data" outline="0" fieldPosition="0">
        <references count="2">
          <reference field="4294967294" count="1" selected="0">
            <x v="0"/>
          </reference>
          <reference field="0" count="1" selected="0">
            <x v="168"/>
          </reference>
        </references>
      </pivotArea>
    </chartFormat>
    <chartFormat chart="2" format="1255">
      <pivotArea type="data" outline="0" fieldPosition="0">
        <references count="2">
          <reference field="4294967294" count="1" selected="0">
            <x v="0"/>
          </reference>
          <reference field="0" count="1" selected="0">
            <x v="169"/>
          </reference>
        </references>
      </pivotArea>
    </chartFormat>
    <chartFormat chart="2" format="1256">
      <pivotArea type="data" outline="0" fieldPosition="0">
        <references count="2">
          <reference field="4294967294" count="1" selected="0">
            <x v="0"/>
          </reference>
          <reference field="0" count="1" selected="0">
            <x v="170"/>
          </reference>
        </references>
      </pivotArea>
    </chartFormat>
    <chartFormat chart="2" format="1257">
      <pivotArea type="data" outline="0" fieldPosition="0">
        <references count="2">
          <reference field="4294967294" count="1" selected="0">
            <x v="0"/>
          </reference>
          <reference field="0" count="1" selected="0">
            <x v="171"/>
          </reference>
        </references>
      </pivotArea>
    </chartFormat>
    <chartFormat chart="2" format="1258">
      <pivotArea type="data" outline="0" fieldPosition="0">
        <references count="2">
          <reference field="4294967294" count="1" selected="0">
            <x v="0"/>
          </reference>
          <reference field="0" count="1" selected="0">
            <x v="172"/>
          </reference>
        </references>
      </pivotArea>
    </chartFormat>
    <chartFormat chart="2" format="1259">
      <pivotArea type="data" outline="0" fieldPosition="0">
        <references count="2">
          <reference field="4294967294" count="1" selected="0">
            <x v="0"/>
          </reference>
          <reference field="0" count="1" selected="0">
            <x v="173"/>
          </reference>
        </references>
      </pivotArea>
    </chartFormat>
    <chartFormat chart="2" format="1260">
      <pivotArea type="data" outline="0" fieldPosition="0">
        <references count="2">
          <reference field="4294967294" count="1" selected="0">
            <x v="0"/>
          </reference>
          <reference field="0" count="1" selected="0">
            <x v="174"/>
          </reference>
        </references>
      </pivotArea>
    </chartFormat>
    <chartFormat chart="2" format="1261">
      <pivotArea type="data" outline="0" fieldPosition="0">
        <references count="2">
          <reference field="4294967294" count="1" selected="0">
            <x v="0"/>
          </reference>
          <reference field="0" count="1" selected="0">
            <x v="175"/>
          </reference>
        </references>
      </pivotArea>
    </chartFormat>
    <chartFormat chart="2" format="1262">
      <pivotArea type="data" outline="0" fieldPosition="0">
        <references count="2">
          <reference field="4294967294" count="1" selected="0">
            <x v="0"/>
          </reference>
          <reference field="0" count="1" selected="0">
            <x v="176"/>
          </reference>
        </references>
      </pivotArea>
    </chartFormat>
    <chartFormat chart="2" format="1263">
      <pivotArea type="data" outline="0" fieldPosition="0">
        <references count="2">
          <reference field="4294967294" count="1" selected="0">
            <x v="0"/>
          </reference>
          <reference field="0" count="1" selected="0">
            <x v="177"/>
          </reference>
        </references>
      </pivotArea>
    </chartFormat>
    <chartFormat chart="2" format="1264">
      <pivotArea type="data" outline="0" fieldPosition="0">
        <references count="2">
          <reference field="4294967294" count="1" selected="0">
            <x v="0"/>
          </reference>
          <reference field="0" count="1" selected="0">
            <x v="178"/>
          </reference>
        </references>
      </pivotArea>
    </chartFormat>
    <chartFormat chart="2" format="1265">
      <pivotArea type="data" outline="0" fieldPosition="0">
        <references count="2">
          <reference field="4294967294" count="1" selected="0">
            <x v="0"/>
          </reference>
          <reference field="0" count="1" selected="0">
            <x v="179"/>
          </reference>
        </references>
      </pivotArea>
    </chartFormat>
    <chartFormat chart="2" format="1266">
      <pivotArea type="data" outline="0" fieldPosition="0">
        <references count="2">
          <reference field="4294967294" count="1" selected="0">
            <x v="0"/>
          </reference>
          <reference field="0" count="1" selected="0">
            <x v="180"/>
          </reference>
        </references>
      </pivotArea>
    </chartFormat>
    <chartFormat chart="2" format="1267">
      <pivotArea type="data" outline="0" fieldPosition="0">
        <references count="2">
          <reference field="4294967294" count="1" selected="0">
            <x v="0"/>
          </reference>
          <reference field="0" count="1" selected="0">
            <x v="181"/>
          </reference>
        </references>
      </pivotArea>
    </chartFormat>
    <chartFormat chart="2" format="1268">
      <pivotArea type="data" outline="0" fieldPosition="0">
        <references count="2">
          <reference field="4294967294" count="1" selected="0">
            <x v="0"/>
          </reference>
          <reference field="0" count="1" selected="0">
            <x v="182"/>
          </reference>
        </references>
      </pivotArea>
    </chartFormat>
    <chartFormat chart="2" format="1269">
      <pivotArea type="data" outline="0" fieldPosition="0">
        <references count="2">
          <reference field="4294967294" count="1" selected="0">
            <x v="0"/>
          </reference>
          <reference field="0" count="1" selected="0">
            <x v="183"/>
          </reference>
        </references>
      </pivotArea>
    </chartFormat>
    <chartFormat chart="2" format="1270">
      <pivotArea type="data" outline="0" fieldPosition="0">
        <references count="2">
          <reference field="4294967294" count="1" selected="0">
            <x v="0"/>
          </reference>
          <reference field="0" count="1" selected="0">
            <x v="184"/>
          </reference>
        </references>
      </pivotArea>
    </chartFormat>
    <chartFormat chart="2" format="1271">
      <pivotArea type="data" outline="0" fieldPosition="0">
        <references count="2">
          <reference field="4294967294" count="1" selected="0">
            <x v="0"/>
          </reference>
          <reference field="0" count="1" selected="0">
            <x v="185"/>
          </reference>
        </references>
      </pivotArea>
    </chartFormat>
    <chartFormat chart="2" format="1272">
      <pivotArea type="data" outline="0" fieldPosition="0">
        <references count="2">
          <reference field="4294967294" count="1" selected="0">
            <x v="0"/>
          </reference>
          <reference field="0" count="1" selected="0">
            <x v="186"/>
          </reference>
        </references>
      </pivotArea>
    </chartFormat>
    <chartFormat chart="2" format="1273">
      <pivotArea type="data" outline="0" fieldPosition="0">
        <references count="2">
          <reference field="4294967294" count="1" selected="0">
            <x v="0"/>
          </reference>
          <reference field="0" count="1" selected="0">
            <x v="187"/>
          </reference>
        </references>
      </pivotArea>
    </chartFormat>
    <chartFormat chart="2" format="1274">
      <pivotArea type="data" outline="0" fieldPosition="0">
        <references count="2">
          <reference field="4294967294" count="1" selected="0">
            <x v="0"/>
          </reference>
          <reference field="0" count="1" selected="0">
            <x v="188"/>
          </reference>
        </references>
      </pivotArea>
    </chartFormat>
    <chartFormat chart="2" format="1275">
      <pivotArea type="data" outline="0" fieldPosition="0">
        <references count="2">
          <reference field="4294967294" count="1" selected="0">
            <x v="0"/>
          </reference>
          <reference field="0" count="1" selected="0">
            <x v="189"/>
          </reference>
        </references>
      </pivotArea>
    </chartFormat>
    <chartFormat chart="2" format="1276">
      <pivotArea type="data" outline="0" fieldPosition="0">
        <references count="2">
          <reference field="4294967294" count="1" selected="0">
            <x v="0"/>
          </reference>
          <reference field="0" count="1" selected="0">
            <x v="190"/>
          </reference>
        </references>
      </pivotArea>
    </chartFormat>
    <chartFormat chart="2" format="1277">
      <pivotArea type="data" outline="0" fieldPosition="0">
        <references count="2">
          <reference field="4294967294" count="1" selected="0">
            <x v="0"/>
          </reference>
          <reference field="0" count="1" selected="0">
            <x v="191"/>
          </reference>
        </references>
      </pivotArea>
    </chartFormat>
    <chartFormat chart="2" format="1278">
      <pivotArea type="data" outline="0" fieldPosition="0">
        <references count="2">
          <reference field="4294967294" count="1" selected="0">
            <x v="0"/>
          </reference>
          <reference field="0" count="1" selected="0">
            <x v="192"/>
          </reference>
        </references>
      </pivotArea>
    </chartFormat>
    <chartFormat chart="2" format="1279">
      <pivotArea type="data" outline="0" fieldPosition="0">
        <references count="2">
          <reference field="4294967294" count="1" selected="0">
            <x v="0"/>
          </reference>
          <reference field="0" count="1" selected="0">
            <x v="193"/>
          </reference>
        </references>
      </pivotArea>
    </chartFormat>
    <chartFormat chart="2" format="1280">
      <pivotArea type="data" outline="0" fieldPosition="0">
        <references count="2">
          <reference field="4294967294" count="1" selected="0">
            <x v="0"/>
          </reference>
          <reference field="0" count="1" selected="0">
            <x v="194"/>
          </reference>
        </references>
      </pivotArea>
    </chartFormat>
    <chartFormat chart="2" format="1281">
      <pivotArea type="data" outline="0" fieldPosition="0">
        <references count="2">
          <reference field="4294967294" count="1" selected="0">
            <x v="0"/>
          </reference>
          <reference field="0" count="1" selected="0">
            <x v="195"/>
          </reference>
        </references>
      </pivotArea>
    </chartFormat>
    <chartFormat chart="2" format="1282">
      <pivotArea type="data" outline="0" fieldPosition="0">
        <references count="2">
          <reference field="4294967294" count="1" selected="0">
            <x v="0"/>
          </reference>
          <reference field="0" count="1" selected="0">
            <x v="196"/>
          </reference>
        </references>
      </pivotArea>
    </chartFormat>
    <chartFormat chart="2" format="1283">
      <pivotArea type="data" outline="0" fieldPosition="0">
        <references count="2">
          <reference field="4294967294" count="1" selected="0">
            <x v="0"/>
          </reference>
          <reference field="0" count="1" selected="0">
            <x v="197"/>
          </reference>
        </references>
      </pivotArea>
    </chartFormat>
    <chartFormat chart="2" format="1284">
      <pivotArea type="data" outline="0" fieldPosition="0">
        <references count="2">
          <reference field="4294967294" count="1" selected="0">
            <x v="0"/>
          </reference>
          <reference field="0" count="1" selected="0">
            <x v="198"/>
          </reference>
        </references>
      </pivotArea>
    </chartFormat>
    <chartFormat chart="2" format="1285">
      <pivotArea type="data" outline="0" fieldPosition="0">
        <references count="2">
          <reference field="4294967294" count="1" selected="0">
            <x v="0"/>
          </reference>
          <reference field="0" count="1" selected="0">
            <x v="199"/>
          </reference>
        </references>
      </pivotArea>
    </chartFormat>
    <chartFormat chart="2" format="1286">
      <pivotArea type="data" outline="0" fieldPosition="0">
        <references count="2">
          <reference field="4294967294" count="1" selected="0">
            <x v="0"/>
          </reference>
          <reference field="0" count="1" selected="0">
            <x v="200"/>
          </reference>
        </references>
      </pivotArea>
    </chartFormat>
    <chartFormat chart="2" format="1287">
      <pivotArea type="data" outline="0" fieldPosition="0">
        <references count="2">
          <reference field="4294967294" count="1" selected="0">
            <x v="0"/>
          </reference>
          <reference field="0" count="1" selected="0">
            <x v="201"/>
          </reference>
        </references>
      </pivotArea>
    </chartFormat>
    <chartFormat chart="2" format="1288">
      <pivotArea type="data" outline="0" fieldPosition="0">
        <references count="2">
          <reference field="4294967294" count="1" selected="0">
            <x v="0"/>
          </reference>
          <reference field="0" count="1" selected="0">
            <x v="202"/>
          </reference>
        </references>
      </pivotArea>
    </chartFormat>
    <chartFormat chart="2" format="1289">
      <pivotArea type="data" outline="0" fieldPosition="0">
        <references count="2">
          <reference field="4294967294" count="1" selected="0">
            <x v="0"/>
          </reference>
          <reference field="0" count="1" selected="0">
            <x v="203"/>
          </reference>
        </references>
      </pivotArea>
    </chartFormat>
    <chartFormat chart="2" format="1290">
      <pivotArea type="data" outline="0" fieldPosition="0">
        <references count="2">
          <reference field="4294967294" count="1" selected="0">
            <x v="0"/>
          </reference>
          <reference field="0" count="1" selected="0">
            <x v="204"/>
          </reference>
        </references>
      </pivotArea>
    </chartFormat>
    <chartFormat chart="2" format="1291">
      <pivotArea type="data" outline="0" fieldPosition="0">
        <references count="2">
          <reference field="4294967294" count="1" selected="0">
            <x v="0"/>
          </reference>
          <reference field="0" count="1" selected="0">
            <x v="205"/>
          </reference>
        </references>
      </pivotArea>
    </chartFormat>
    <chartFormat chart="2" format="1292">
      <pivotArea type="data" outline="0" fieldPosition="0">
        <references count="2">
          <reference field="4294967294" count="1" selected="0">
            <x v="0"/>
          </reference>
          <reference field="0" count="1" selected="0">
            <x v="206"/>
          </reference>
        </references>
      </pivotArea>
    </chartFormat>
    <chartFormat chart="2" format="1293">
      <pivotArea type="data" outline="0" fieldPosition="0">
        <references count="2">
          <reference field="4294967294" count="1" selected="0">
            <x v="0"/>
          </reference>
          <reference field="0" count="1" selected="0">
            <x v="207"/>
          </reference>
        </references>
      </pivotArea>
    </chartFormat>
    <chartFormat chart="2" format="1294">
      <pivotArea type="data" outline="0" fieldPosition="0">
        <references count="2">
          <reference field="4294967294" count="1" selected="0">
            <x v="0"/>
          </reference>
          <reference field="0" count="1" selected="0">
            <x v="208"/>
          </reference>
        </references>
      </pivotArea>
    </chartFormat>
    <chartFormat chart="2" format="1295">
      <pivotArea type="data" outline="0" fieldPosition="0">
        <references count="2">
          <reference field="4294967294" count="1" selected="0">
            <x v="0"/>
          </reference>
          <reference field="0" count="1" selected="0">
            <x v="209"/>
          </reference>
        </references>
      </pivotArea>
    </chartFormat>
    <chartFormat chart="2" format="1296">
      <pivotArea type="data" outline="0" fieldPosition="0">
        <references count="2">
          <reference field="4294967294" count="1" selected="0">
            <x v="0"/>
          </reference>
          <reference field="0" count="1" selected="0">
            <x v="210"/>
          </reference>
        </references>
      </pivotArea>
    </chartFormat>
    <chartFormat chart="2" format="1297">
      <pivotArea type="data" outline="0" fieldPosition="0">
        <references count="2">
          <reference field="4294967294" count="1" selected="0">
            <x v="0"/>
          </reference>
          <reference field="0" count="1" selected="0">
            <x v="211"/>
          </reference>
        </references>
      </pivotArea>
    </chartFormat>
    <chartFormat chart="2" format="1298">
      <pivotArea type="data" outline="0" fieldPosition="0">
        <references count="2">
          <reference field="4294967294" count="1" selected="0">
            <x v="0"/>
          </reference>
          <reference field="0" count="1" selected="0">
            <x v="212"/>
          </reference>
        </references>
      </pivotArea>
    </chartFormat>
    <chartFormat chart="2" format="1299">
      <pivotArea type="data" outline="0" fieldPosition="0">
        <references count="2">
          <reference field="4294967294" count="1" selected="0">
            <x v="0"/>
          </reference>
          <reference field="0" count="1" selected="0">
            <x v="213"/>
          </reference>
        </references>
      </pivotArea>
    </chartFormat>
    <chartFormat chart="2" format="1300">
      <pivotArea type="data" outline="0" fieldPosition="0">
        <references count="2">
          <reference field="4294967294" count="1" selected="0">
            <x v="0"/>
          </reference>
          <reference field="0" count="1" selected="0">
            <x v="214"/>
          </reference>
        </references>
      </pivotArea>
    </chartFormat>
    <chartFormat chart="2" format="1301">
      <pivotArea type="data" outline="0" fieldPosition="0">
        <references count="2">
          <reference field="4294967294" count="1" selected="0">
            <x v="0"/>
          </reference>
          <reference field="0" count="1" selected="0">
            <x v="215"/>
          </reference>
        </references>
      </pivotArea>
    </chartFormat>
    <chartFormat chart="2" format="1302">
      <pivotArea type="data" outline="0" fieldPosition="0">
        <references count="2">
          <reference field="4294967294" count="1" selected="0">
            <x v="0"/>
          </reference>
          <reference field="0" count="1" selected="0">
            <x v="216"/>
          </reference>
        </references>
      </pivotArea>
    </chartFormat>
    <chartFormat chart="2" format="1303">
      <pivotArea type="data" outline="0" fieldPosition="0">
        <references count="2">
          <reference field="4294967294" count="1" selected="0">
            <x v="0"/>
          </reference>
          <reference field="0" count="1" selected="0">
            <x v="217"/>
          </reference>
        </references>
      </pivotArea>
    </chartFormat>
    <chartFormat chart="2" format="1304">
      <pivotArea type="data" outline="0" fieldPosition="0">
        <references count="2">
          <reference field="4294967294" count="1" selected="0">
            <x v="0"/>
          </reference>
          <reference field="0" count="1" selected="0">
            <x v="218"/>
          </reference>
        </references>
      </pivotArea>
    </chartFormat>
    <chartFormat chart="2" format="1305">
      <pivotArea type="data" outline="0" fieldPosition="0">
        <references count="2">
          <reference field="4294967294" count="1" selected="0">
            <x v="0"/>
          </reference>
          <reference field="0" count="1" selected="0">
            <x v="219"/>
          </reference>
        </references>
      </pivotArea>
    </chartFormat>
    <chartFormat chart="2" format="1306">
      <pivotArea type="data" outline="0" fieldPosition="0">
        <references count="2">
          <reference field="4294967294" count="1" selected="0">
            <x v="0"/>
          </reference>
          <reference field="0" count="1" selected="0">
            <x v="220"/>
          </reference>
        </references>
      </pivotArea>
    </chartFormat>
    <chartFormat chart="2" format="1307">
      <pivotArea type="data" outline="0" fieldPosition="0">
        <references count="2">
          <reference field="4294967294" count="1" selected="0">
            <x v="0"/>
          </reference>
          <reference field="0" count="1" selected="0">
            <x v="221"/>
          </reference>
        </references>
      </pivotArea>
    </chartFormat>
    <chartFormat chart="2" format="1308">
      <pivotArea type="data" outline="0" fieldPosition="0">
        <references count="2">
          <reference field="4294967294" count="1" selected="0">
            <x v="0"/>
          </reference>
          <reference field="0" count="1" selected="0">
            <x v="222"/>
          </reference>
        </references>
      </pivotArea>
    </chartFormat>
    <chartFormat chart="2" format="1309">
      <pivotArea type="data" outline="0" fieldPosition="0">
        <references count="2">
          <reference field="4294967294" count="1" selected="0">
            <x v="0"/>
          </reference>
          <reference field="0" count="1" selected="0">
            <x v="224"/>
          </reference>
        </references>
      </pivotArea>
    </chartFormat>
    <chartFormat chart="2" format="1310">
      <pivotArea type="data" outline="0" fieldPosition="0">
        <references count="2">
          <reference field="4294967294" count="1" selected="0">
            <x v="0"/>
          </reference>
          <reference field="0" count="1" selected="0">
            <x v="225"/>
          </reference>
        </references>
      </pivotArea>
    </chartFormat>
    <chartFormat chart="2" format="1311">
      <pivotArea type="data" outline="0" fieldPosition="0">
        <references count="2">
          <reference field="4294967294" count="1" selected="0">
            <x v="0"/>
          </reference>
          <reference field="0" count="1" selected="0">
            <x v="226"/>
          </reference>
        </references>
      </pivotArea>
    </chartFormat>
    <chartFormat chart="2" format="1312">
      <pivotArea type="data" outline="0" fieldPosition="0">
        <references count="2">
          <reference field="4294967294" count="1" selected="0">
            <x v="0"/>
          </reference>
          <reference field="0" count="1" selected="0">
            <x v="227"/>
          </reference>
        </references>
      </pivotArea>
    </chartFormat>
    <chartFormat chart="2" format="1313">
      <pivotArea type="data" outline="0" fieldPosition="0">
        <references count="2">
          <reference field="4294967294" count="1" selected="0">
            <x v="0"/>
          </reference>
          <reference field="0" count="1" selected="0">
            <x v="228"/>
          </reference>
        </references>
      </pivotArea>
    </chartFormat>
    <chartFormat chart="2" format="1314">
      <pivotArea type="data" outline="0" fieldPosition="0">
        <references count="2">
          <reference field="4294967294" count="1" selected="0">
            <x v="0"/>
          </reference>
          <reference field="0" count="1" selected="0">
            <x v="229"/>
          </reference>
        </references>
      </pivotArea>
    </chartFormat>
    <chartFormat chart="2" format="1315">
      <pivotArea type="data" outline="0" fieldPosition="0">
        <references count="2">
          <reference field="4294967294" count="1" selected="0">
            <x v="0"/>
          </reference>
          <reference field="0" count="1" selected="0">
            <x v="230"/>
          </reference>
        </references>
      </pivotArea>
    </chartFormat>
    <chartFormat chart="2" format="1316">
      <pivotArea type="data" outline="0" fieldPosition="0">
        <references count="2">
          <reference field="4294967294" count="1" selected="0">
            <x v="0"/>
          </reference>
          <reference field="0" count="1" selected="0">
            <x v="231"/>
          </reference>
        </references>
      </pivotArea>
    </chartFormat>
    <chartFormat chart="2" format="1317">
      <pivotArea type="data" outline="0" fieldPosition="0">
        <references count="2">
          <reference field="4294967294" count="1" selected="0">
            <x v="0"/>
          </reference>
          <reference field="0" count="1" selected="0">
            <x v="232"/>
          </reference>
        </references>
      </pivotArea>
    </chartFormat>
    <chartFormat chart="2" format="1318">
      <pivotArea type="data" outline="0" fieldPosition="0">
        <references count="2">
          <reference field="4294967294" count="1" selected="0">
            <x v="0"/>
          </reference>
          <reference field="0" count="1" selected="0">
            <x v="233"/>
          </reference>
        </references>
      </pivotArea>
    </chartFormat>
    <chartFormat chart="2" format="1319">
      <pivotArea type="data" outline="0" fieldPosition="0">
        <references count="2">
          <reference field="4294967294" count="1" selected="0">
            <x v="0"/>
          </reference>
          <reference field="0" count="1" selected="0">
            <x v="234"/>
          </reference>
        </references>
      </pivotArea>
    </chartFormat>
    <chartFormat chart="2" format="1320">
      <pivotArea type="data" outline="0" fieldPosition="0">
        <references count="2">
          <reference field="4294967294" count="1" selected="0">
            <x v="0"/>
          </reference>
          <reference field="0" count="1" selected="0">
            <x v="235"/>
          </reference>
        </references>
      </pivotArea>
    </chartFormat>
    <chartFormat chart="2" format="1321">
      <pivotArea type="data" outline="0" fieldPosition="0">
        <references count="2">
          <reference field="4294967294" count="1" selected="0">
            <x v="0"/>
          </reference>
          <reference field="0" count="1" selected="0">
            <x v="236"/>
          </reference>
        </references>
      </pivotArea>
    </chartFormat>
    <chartFormat chart="2" format="1322">
      <pivotArea type="data" outline="0" fieldPosition="0">
        <references count="2">
          <reference field="4294967294" count="1" selected="0">
            <x v="0"/>
          </reference>
          <reference field="0" count="1" selected="0">
            <x v="237"/>
          </reference>
        </references>
      </pivotArea>
    </chartFormat>
    <chartFormat chart="2" format="1323">
      <pivotArea type="data" outline="0" fieldPosition="0">
        <references count="2">
          <reference field="4294967294" count="1" selected="0">
            <x v="0"/>
          </reference>
          <reference field="0" count="1" selected="0">
            <x v="238"/>
          </reference>
        </references>
      </pivotArea>
    </chartFormat>
    <chartFormat chart="2" format="1324">
      <pivotArea type="data" outline="0" fieldPosition="0">
        <references count="2">
          <reference field="4294967294" count="1" selected="0">
            <x v="0"/>
          </reference>
          <reference field="0" count="1" selected="0">
            <x v="239"/>
          </reference>
        </references>
      </pivotArea>
    </chartFormat>
    <chartFormat chart="2" format="1325">
      <pivotArea type="data" outline="0" fieldPosition="0">
        <references count="2">
          <reference field="4294967294" count="1" selected="0">
            <x v="0"/>
          </reference>
          <reference field="0" count="1" selected="0">
            <x v="240"/>
          </reference>
        </references>
      </pivotArea>
    </chartFormat>
    <chartFormat chart="2" format="1326">
      <pivotArea type="data" outline="0" fieldPosition="0">
        <references count="2">
          <reference field="4294967294" count="1" selected="0">
            <x v="0"/>
          </reference>
          <reference field="0" count="1" selected="0">
            <x v="241"/>
          </reference>
        </references>
      </pivotArea>
    </chartFormat>
    <chartFormat chart="2" format="1327">
      <pivotArea type="data" outline="0" fieldPosition="0">
        <references count="2">
          <reference field="4294967294" count="1" selected="0">
            <x v="0"/>
          </reference>
          <reference field="0" count="1" selected="0">
            <x v="242"/>
          </reference>
        </references>
      </pivotArea>
    </chartFormat>
    <chartFormat chart="2" format="1328">
      <pivotArea type="data" outline="0" fieldPosition="0">
        <references count="2">
          <reference field="4294967294" count="1" selected="0">
            <x v="0"/>
          </reference>
          <reference field="0" count="1" selected="0">
            <x v="243"/>
          </reference>
        </references>
      </pivotArea>
    </chartFormat>
    <chartFormat chart="2" format="1329">
      <pivotArea type="data" outline="0" fieldPosition="0">
        <references count="2">
          <reference field="4294967294" count="1" selected="0">
            <x v="0"/>
          </reference>
          <reference field="0" count="1" selected="0">
            <x v="244"/>
          </reference>
        </references>
      </pivotArea>
    </chartFormat>
    <chartFormat chart="2" format="1330">
      <pivotArea type="data" outline="0" fieldPosition="0">
        <references count="2">
          <reference field="4294967294" count="1" selected="0">
            <x v="0"/>
          </reference>
          <reference field="0" count="1" selected="0">
            <x v="245"/>
          </reference>
        </references>
      </pivotArea>
    </chartFormat>
    <chartFormat chart="2" format="1331">
      <pivotArea type="data" outline="0" fieldPosition="0">
        <references count="2">
          <reference field="4294967294" count="1" selected="0">
            <x v="0"/>
          </reference>
          <reference field="0" count="1" selected="0">
            <x v="246"/>
          </reference>
        </references>
      </pivotArea>
    </chartFormat>
    <chartFormat chart="2" format="1332">
      <pivotArea type="data" outline="0" fieldPosition="0">
        <references count="2">
          <reference field="4294967294" count="1" selected="0">
            <x v="0"/>
          </reference>
          <reference field="0" count="1" selected="0">
            <x v="247"/>
          </reference>
        </references>
      </pivotArea>
    </chartFormat>
    <chartFormat chart="2" format="1333">
      <pivotArea type="data" outline="0" fieldPosition="0">
        <references count="2">
          <reference field="4294967294" count="1" selected="0">
            <x v="0"/>
          </reference>
          <reference field="0" count="1" selected="0">
            <x v="248"/>
          </reference>
        </references>
      </pivotArea>
    </chartFormat>
    <chartFormat chart="2" format="1334">
      <pivotArea type="data" outline="0" fieldPosition="0">
        <references count="2">
          <reference field="4294967294" count="1" selected="0">
            <x v="0"/>
          </reference>
          <reference field="0" count="1" selected="0">
            <x v="249"/>
          </reference>
        </references>
      </pivotArea>
    </chartFormat>
    <chartFormat chart="2" format="1335">
      <pivotArea type="data" outline="0" fieldPosition="0">
        <references count="2">
          <reference field="4294967294" count="1" selected="0">
            <x v="0"/>
          </reference>
          <reference field="0" count="1" selected="0">
            <x v="250"/>
          </reference>
        </references>
      </pivotArea>
    </chartFormat>
    <chartFormat chart="2" format="1336">
      <pivotArea type="data" outline="0" fieldPosition="0">
        <references count="2">
          <reference field="4294967294" count="1" selected="0">
            <x v="0"/>
          </reference>
          <reference field="0" count="1" selected="0">
            <x v="251"/>
          </reference>
        </references>
      </pivotArea>
    </chartFormat>
    <chartFormat chart="2" format="1337">
      <pivotArea type="data" outline="0" fieldPosition="0">
        <references count="2">
          <reference field="4294967294" count="1" selected="0">
            <x v="0"/>
          </reference>
          <reference field="0" count="1" selected="0">
            <x v="252"/>
          </reference>
        </references>
      </pivotArea>
    </chartFormat>
    <chartFormat chart="2" format="1338">
      <pivotArea type="data" outline="0" fieldPosition="0">
        <references count="2">
          <reference field="4294967294" count="1" selected="0">
            <x v="0"/>
          </reference>
          <reference field="0" count="1" selected="0">
            <x v="253"/>
          </reference>
        </references>
      </pivotArea>
    </chartFormat>
    <chartFormat chart="2" format="1339">
      <pivotArea type="data" outline="0" fieldPosition="0">
        <references count="2">
          <reference field="4294967294" count="1" selected="0">
            <x v="0"/>
          </reference>
          <reference field="0" count="1" selected="0">
            <x v="254"/>
          </reference>
        </references>
      </pivotArea>
    </chartFormat>
    <chartFormat chart="2" format="1340">
      <pivotArea type="data" outline="0" fieldPosition="0">
        <references count="2">
          <reference field="4294967294" count="1" selected="0">
            <x v="0"/>
          </reference>
          <reference field="0" count="1" selected="0">
            <x v="255"/>
          </reference>
        </references>
      </pivotArea>
    </chartFormat>
    <chartFormat chart="2" format="1341">
      <pivotArea type="data" outline="0" fieldPosition="0">
        <references count="2">
          <reference field="4294967294" count="1" selected="0">
            <x v="0"/>
          </reference>
          <reference field="0" count="1" selected="0">
            <x v="256"/>
          </reference>
        </references>
      </pivotArea>
    </chartFormat>
    <chartFormat chart="2" format="1342">
      <pivotArea type="data" outline="0" fieldPosition="0">
        <references count="2">
          <reference field="4294967294" count="1" selected="0">
            <x v="0"/>
          </reference>
          <reference field="0" count="1" selected="0">
            <x v="257"/>
          </reference>
        </references>
      </pivotArea>
    </chartFormat>
    <chartFormat chart="2" format="1343">
      <pivotArea type="data" outline="0" fieldPosition="0">
        <references count="2">
          <reference field="4294967294" count="1" selected="0">
            <x v="0"/>
          </reference>
          <reference field="0" count="1" selected="0">
            <x v="258"/>
          </reference>
        </references>
      </pivotArea>
    </chartFormat>
    <chartFormat chart="2" format="1344">
      <pivotArea type="data" outline="0" fieldPosition="0">
        <references count="2">
          <reference field="4294967294" count="1" selected="0">
            <x v="0"/>
          </reference>
          <reference field="0" count="1" selected="0">
            <x v="259"/>
          </reference>
        </references>
      </pivotArea>
    </chartFormat>
    <chartFormat chart="2" format="1345">
      <pivotArea type="data" outline="0" fieldPosition="0">
        <references count="2">
          <reference field="4294967294" count="1" selected="0">
            <x v="0"/>
          </reference>
          <reference field="0" count="1" selected="0">
            <x v="260"/>
          </reference>
        </references>
      </pivotArea>
    </chartFormat>
    <chartFormat chart="2" format="1346">
      <pivotArea type="data" outline="0" fieldPosition="0">
        <references count="2">
          <reference field="4294967294" count="1" selected="0">
            <x v="0"/>
          </reference>
          <reference field="0" count="1" selected="0">
            <x v="261"/>
          </reference>
        </references>
      </pivotArea>
    </chartFormat>
    <chartFormat chart="2" format="1347">
      <pivotArea type="data" outline="0" fieldPosition="0">
        <references count="2">
          <reference field="4294967294" count="1" selected="0">
            <x v="0"/>
          </reference>
          <reference field="0" count="1" selected="0">
            <x v="262"/>
          </reference>
        </references>
      </pivotArea>
    </chartFormat>
    <chartFormat chart="2" format="1348">
      <pivotArea type="data" outline="0" fieldPosition="0">
        <references count="2">
          <reference field="4294967294" count="1" selected="0">
            <x v="0"/>
          </reference>
          <reference field="0" count="1" selected="0">
            <x v="263"/>
          </reference>
        </references>
      </pivotArea>
    </chartFormat>
    <chartFormat chart="2" format="1349">
      <pivotArea type="data" outline="0" fieldPosition="0">
        <references count="2">
          <reference field="4294967294" count="1" selected="0">
            <x v="0"/>
          </reference>
          <reference field="0" count="1" selected="0">
            <x v="264"/>
          </reference>
        </references>
      </pivotArea>
    </chartFormat>
    <chartFormat chart="2" format="1350">
      <pivotArea type="data" outline="0" fieldPosition="0">
        <references count="2">
          <reference field="4294967294" count="1" selected="0">
            <x v="0"/>
          </reference>
          <reference field="0" count="1" selected="0">
            <x v="265"/>
          </reference>
        </references>
      </pivotArea>
    </chartFormat>
    <chartFormat chart="2" format="1351">
      <pivotArea type="data" outline="0" fieldPosition="0">
        <references count="2">
          <reference field="4294967294" count="1" selected="0">
            <x v="0"/>
          </reference>
          <reference field="0" count="1" selected="0">
            <x v="266"/>
          </reference>
        </references>
      </pivotArea>
    </chartFormat>
    <chartFormat chart="2" format="1352">
      <pivotArea type="data" outline="0" fieldPosition="0">
        <references count="2">
          <reference field="4294967294" count="1" selected="0">
            <x v="0"/>
          </reference>
          <reference field="0" count="1" selected="0">
            <x v="267"/>
          </reference>
        </references>
      </pivotArea>
    </chartFormat>
    <chartFormat chart="2" format="1353">
      <pivotArea type="data" outline="0" fieldPosition="0">
        <references count="2">
          <reference field="4294967294" count="1" selected="0">
            <x v="0"/>
          </reference>
          <reference field="0" count="1" selected="0">
            <x v="268"/>
          </reference>
        </references>
      </pivotArea>
    </chartFormat>
    <chartFormat chart="2" format="1354">
      <pivotArea type="data" outline="0" fieldPosition="0">
        <references count="2">
          <reference field="4294967294" count="1" selected="0">
            <x v="0"/>
          </reference>
          <reference field="0" count="1" selected="0">
            <x v="269"/>
          </reference>
        </references>
      </pivotArea>
    </chartFormat>
    <chartFormat chart="2" format="1355">
      <pivotArea type="data" outline="0" fieldPosition="0">
        <references count="2">
          <reference field="4294967294" count="1" selected="0">
            <x v="0"/>
          </reference>
          <reference field="0" count="1" selected="0">
            <x v="270"/>
          </reference>
        </references>
      </pivotArea>
    </chartFormat>
    <chartFormat chart="2" format="1356">
      <pivotArea type="data" outline="0" fieldPosition="0">
        <references count="2">
          <reference field="4294967294" count="1" selected="0">
            <x v="0"/>
          </reference>
          <reference field="0" count="1" selected="0">
            <x v="271"/>
          </reference>
        </references>
      </pivotArea>
    </chartFormat>
    <chartFormat chart="2" format="1357">
      <pivotArea type="data" outline="0" fieldPosition="0">
        <references count="2">
          <reference field="4294967294" count="1" selected="0">
            <x v="0"/>
          </reference>
          <reference field="0" count="1" selected="0">
            <x v="272"/>
          </reference>
        </references>
      </pivotArea>
    </chartFormat>
    <chartFormat chart="2" format="1358">
      <pivotArea type="data" outline="0" fieldPosition="0">
        <references count="2">
          <reference field="4294967294" count="1" selected="0">
            <x v="0"/>
          </reference>
          <reference field="0" count="1" selected="0">
            <x v="273"/>
          </reference>
        </references>
      </pivotArea>
    </chartFormat>
    <chartFormat chart="2" format="1359">
      <pivotArea type="data" outline="0" fieldPosition="0">
        <references count="2">
          <reference field="4294967294" count="1" selected="0">
            <x v="0"/>
          </reference>
          <reference field="0" count="1" selected="0">
            <x v="274"/>
          </reference>
        </references>
      </pivotArea>
    </chartFormat>
    <chartFormat chart="2" format="1360">
      <pivotArea type="data" outline="0" fieldPosition="0">
        <references count="2">
          <reference field="4294967294" count="1" selected="0">
            <x v="0"/>
          </reference>
          <reference field="0" count="1" selected="0">
            <x v="275"/>
          </reference>
        </references>
      </pivotArea>
    </chartFormat>
    <chartFormat chart="2" format="1361">
      <pivotArea type="data" outline="0" fieldPosition="0">
        <references count="2">
          <reference field="4294967294" count="1" selected="0">
            <x v="0"/>
          </reference>
          <reference field="0" count="1" selected="0">
            <x v="276"/>
          </reference>
        </references>
      </pivotArea>
    </chartFormat>
    <chartFormat chart="2" format="1362">
      <pivotArea type="data" outline="0" fieldPosition="0">
        <references count="2">
          <reference field="4294967294" count="1" selected="0">
            <x v="0"/>
          </reference>
          <reference field="0" count="1" selected="0">
            <x v="277"/>
          </reference>
        </references>
      </pivotArea>
    </chartFormat>
    <chartFormat chart="2" format="1363">
      <pivotArea type="data" outline="0" fieldPosition="0">
        <references count="2">
          <reference field="4294967294" count="1" selected="0">
            <x v="0"/>
          </reference>
          <reference field="0" count="1" selected="0">
            <x v="278"/>
          </reference>
        </references>
      </pivotArea>
    </chartFormat>
    <chartFormat chart="2" format="1364">
      <pivotArea type="data" outline="0" fieldPosition="0">
        <references count="2">
          <reference field="4294967294" count="1" selected="0">
            <x v="0"/>
          </reference>
          <reference field="0" count="1" selected="0">
            <x v="279"/>
          </reference>
        </references>
      </pivotArea>
    </chartFormat>
    <chartFormat chart="2" format="1365">
      <pivotArea type="data" outline="0" fieldPosition="0">
        <references count="2">
          <reference field="4294967294" count="1" selected="0">
            <x v="0"/>
          </reference>
          <reference field="0" count="1" selected="0">
            <x v="280"/>
          </reference>
        </references>
      </pivotArea>
    </chartFormat>
    <chartFormat chart="2" format="1366">
      <pivotArea type="data" outline="0" fieldPosition="0">
        <references count="2">
          <reference field="4294967294" count="1" selected="0">
            <x v="0"/>
          </reference>
          <reference field="0" count="1" selected="0">
            <x v="281"/>
          </reference>
        </references>
      </pivotArea>
    </chartFormat>
    <chartFormat chart="2" format="1367">
      <pivotArea type="data" outline="0" fieldPosition="0">
        <references count="2">
          <reference field="4294967294" count="1" selected="0">
            <x v="0"/>
          </reference>
          <reference field="0" count="1" selected="0">
            <x v="282"/>
          </reference>
        </references>
      </pivotArea>
    </chartFormat>
    <chartFormat chart="2" format="1368">
      <pivotArea type="data" outline="0" fieldPosition="0">
        <references count="2">
          <reference field="4294967294" count="1" selected="0">
            <x v="0"/>
          </reference>
          <reference field="0" count="1" selected="0">
            <x v="283"/>
          </reference>
        </references>
      </pivotArea>
    </chartFormat>
    <chartFormat chart="2" format="1369">
      <pivotArea type="data" outline="0" fieldPosition="0">
        <references count="2">
          <reference field="4294967294" count="1" selected="0">
            <x v="0"/>
          </reference>
          <reference field="0" count="1" selected="0">
            <x v="284"/>
          </reference>
        </references>
      </pivotArea>
    </chartFormat>
    <chartFormat chart="2" format="1370">
      <pivotArea type="data" outline="0" fieldPosition="0">
        <references count="2">
          <reference field="4294967294" count="1" selected="0">
            <x v="0"/>
          </reference>
          <reference field="0" count="1" selected="0">
            <x v="285"/>
          </reference>
        </references>
      </pivotArea>
    </chartFormat>
    <chartFormat chart="2" format="1371">
      <pivotArea type="data" outline="0" fieldPosition="0">
        <references count="2">
          <reference field="4294967294" count="1" selected="0">
            <x v="0"/>
          </reference>
          <reference field="0" count="1" selected="0">
            <x v="286"/>
          </reference>
        </references>
      </pivotArea>
    </chartFormat>
    <chartFormat chart="2" format="1372">
      <pivotArea type="data" outline="0" fieldPosition="0">
        <references count="2">
          <reference field="4294967294" count="1" selected="0">
            <x v="0"/>
          </reference>
          <reference field="0" count="1" selected="0">
            <x v="287"/>
          </reference>
        </references>
      </pivotArea>
    </chartFormat>
    <chartFormat chart="2" format="1373">
      <pivotArea type="data" outline="0" fieldPosition="0">
        <references count="2">
          <reference field="4294967294" count="1" selected="0">
            <x v="0"/>
          </reference>
          <reference field="0" count="1" selected="0">
            <x v="288"/>
          </reference>
        </references>
      </pivotArea>
    </chartFormat>
    <chartFormat chart="2" format="1374">
      <pivotArea type="data" outline="0" fieldPosition="0">
        <references count="2">
          <reference field="4294967294" count="1" selected="0">
            <x v="0"/>
          </reference>
          <reference field="0" count="1" selected="0">
            <x v="289"/>
          </reference>
        </references>
      </pivotArea>
    </chartFormat>
    <chartFormat chart="2" format="1375">
      <pivotArea type="data" outline="0" fieldPosition="0">
        <references count="2">
          <reference field="4294967294" count="1" selected="0">
            <x v="0"/>
          </reference>
          <reference field="0" count="1" selected="0">
            <x v="290"/>
          </reference>
        </references>
      </pivotArea>
    </chartFormat>
    <chartFormat chart="2" format="1376">
      <pivotArea type="data" outline="0" fieldPosition="0">
        <references count="2">
          <reference field="4294967294" count="1" selected="0">
            <x v="0"/>
          </reference>
          <reference field="0" count="1" selected="0">
            <x v="291"/>
          </reference>
        </references>
      </pivotArea>
    </chartFormat>
    <chartFormat chart="2" format="1377">
      <pivotArea type="data" outline="0" fieldPosition="0">
        <references count="2">
          <reference field="4294967294" count="1" selected="0">
            <x v="0"/>
          </reference>
          <reference field="0" count="1" selected="0">
            <x v="292"/>
          </reference>
        </references>
      </pivotArea>
    </chartFormat>
    <chartFormat chart="2" format="1378">
      <pivotArea type="data" outline="0" fieldPosition="0">
        <references count="2">
          <reference field="4294967294" count="1" selected="0">
            <x v="0"/>
          </reference>
          <reference field="0" count="1" selected="0">
            <x v="293"/>
          </reference>
        </references>
      </pivotArea>
    </chartFormat>
    <chartFormat chart="2" format="1379">
      <pivotArea type="data" outline="0" fieldPosition="0">
        <references count="2">
          <reference field="4294967294" count="1" selected="0">
            <x v="0"/>
          </reference>
          <reference field="0" count="1" selected="0">
            <x v="294"/>
          </reference>
        </references>
      </pivotArea>
    </chartFormat>
    <chartFormat chart="2" format="1380">
      <pivotArea type="data" outline="0" fieldPosition="0">
        <references count="2">
          <reference field="4294967294" count="1" selected="0">
            <x v="0"/>
          </reference>
          <reference field="0" count="1" selected="0">
            <x v="295"/>
          </reference>
        </references>
      </pivotArea>
    </chartFormat>
    <chartFormat chart="2" format="1381">
      <pivotArea type="data" outline="0" fieldPosition="0">
        <references count="2">
          <reference field="4294967294" count="1" selected="0">
            <x v="0"/>
          </reference>
          <reference field="0" count="1" selected="0">
            <x v="296"/>
          </reference>
        </references>
      </pivotArea>
    </chartFormat>
    <chartFormat chart="2" format="1382">
      <pivotArea type="data" outline="0" fieldPosition="0">
        <references count="2">
          <reference field="4294967294" count="1" selected="0">
            <x v="0"/>
          </reference>
          <reference field="0" count="1" selected="0">
            <x v="297"/>
          </reference>
        </references>
      </pivotArea>
    </chartFormat>
    <chartFormat chart="2" format="1383">
      <pivotArea type="data" outline="0" fieldPosition="0">
        <references count="2">
          <reference field="4294967294" count="1" selected="0">
            <x v="0"/>
          </reference>
          <reference field="0" count="1" selected="0">
            <x v="298"/>
          </reference>
        </references>
      </pivotArea>
    </chartFormat>
    <chartFormat chart="2" format="1384">
      <pivotArea type="data" outline="0" fieldPosition="0">
        <references count="2">
          <reference field="4294967294" count="1" selected="0">
            <x v="0"/>
          </reference>
          <reference field="0" count="1" selected="0">
            <x v="299"/>
          </reference>
        </references>
      </pivotArea>
    </chartFormat>
    <chartFormat chart="2" format="1385">
      <pivotArea type="data" outline="0" fieldPosition="0">
        <references count="2">
          <reference field="4294967294" count="1" selected="0">
            <x v="0"/>
          </reference>
          <reference field="0" count="1" selected="0">
            <x v="300"/>
          </reference>
        </references>
      </pivotArea>
    </chartFormat>
    <chartFormat chart="2" format="1386">
      <pivotArea type="data" outline="0" fieldPosition="0">
        <references count="2">
          <reference field="4294967294" count="1" selected="0">
            <x v="0"/>
          </reference>
          <reference field="0" count="1" selected="0">
            <x v="301"/>
          </reference>
        </references>
      </pivotArea>
    </chartFormat>
    <chartFormat chart="2" format="1387">
      <pivotArea type="data" outline="0" fieldPosition="0">
        <references count="2">
          <reference field="4294967294" count="1" selected="0">
            <x v="0"/>
          </reference>
          <reference field="0" count="1" selected="0">
            <x v="302"/>
          </reference>
        </references>
      </pivotArea>
    </chartFormat>
    <chartFormat chart="2" format="1388">
      <pivotArea type="data" outline="0" fieldPosition="0">
        <references count="2">
          <reference field="4294967294" count="1" selected="0">
            <x v="0"/>
          </reference>
          <reference field="0" count="1" selected="0">
            <x v="303"/>
          </reference>
        </references>
      </pivotArea>
    </chartFormat>
    <chartFormat chart="2" format="1389">
      <pivotArea type="data" outline="0" fieldPosition="0">
        <references count="2">
          <reference field="4294967294" count="1" selected="0">
            <x v="0"/>
          </reference>
          <reference field="0" count="1" selected="0">
            <x v="304"/>
          </reference>
        </references>
      </pivotArea>
    </chartFormat>
    <chartFormat chart="2" format="1390">
      <pivotArea type="data" outline="0" fieldPosition="0">
        <references count="2">
          <reference field="4294967294" count="1" selected="0">
            <x v="0"/>
          </reference>
          <reference field="0" count="1" selected="0">
            <x v="305"/>
          </reference>
        </references>
      </pivotArea>
    </chartFormat>
    <chartFormat chart="2" format="1391">
      <pivotArea type="data" outline="0" fieldPosition="0">
        <references count="2">
          <reference field="4294967294" count="1" selected="0">
            <x v="0"/>
          </reference>
          <reference field="0" count="1" selected="0">
            <x v="306"/>
          </reference>
        </references>
      </pivotArea>
    </chartFormat>
    <chartFormat chart="2" format="1392">
      <pivotArea type="data" outline="0" fieldPosition="0">
        <references count="2">
          <reference field="4294967294" count="1" selected="0">
            <x v="0"/>
          </reference>
          <reference field="0" count="1" selected="0">
            <x v="307"/>
          </reference>
        </references>
      </pivotArea>
    </chartFormat>
    <chartFormat chart="2" format="1393">
      <pivotArea type="data" outline="0" fieldPosition="0">
        <references count="2">
          <reference field="4294967294" count="1" selected="0">
            <x v="0"/>
          </reference>
          <reference field="0" count="1" selected="0">
            <x v="308"/>
          </reference>
        </references>
      </pivotArea>
    </chartFormat>
    <chartFormat chart="2" format="1394">
      <pivotArea type="data" outline="0" fieldPosition="0">
        <references count="2">
          <reference field="4294967294" count="1" selected="0">
            <x v="0"/>
          </reference>
          <reference field="0" count="1" selected="0">
            <x v="309"/>
          </reference>
        </references>
      </pivotArea>
    </chartFormat>
    <chartFormat chart="2" format="1395">
      <pivotArea type="data" outline="0" fieldPosition="0">
        <references count="2">
          <reference field="4294967294" count="1" selected="0">
            <x v="0"/>
          </reference>
          <reference field="0" count="1" selected="0">
            <x v="310"/>
          </reference>
        </references>
      </pivotArea>
    </chartFormat>
    <chartFormat chart="2" format="1396">
      <pivotArea type="data" outline="0" fieldPosition="0">
        <references count="2">
          <reference field="4294967294" count="1" selected="0">
            <x v="0"/>
          </reference>
          <reference field="0" count="1" selected="0">
            <x v="311"/>
          </reference>
        </references>
      </pivotArea>
    </chartFormat>
    <chartFormat chart="2" format="1397">
      <pivotArea type="data" outline="0" fieldPosition="0">
        <references count="2">
          <reference field="4294967294" count="1" selected="0">
            <x v="0"/>
          </reference>
          <reference field="0" count="1" selected="0">
            <x v="312"/>
          </reference>
        </references>
      </pivotArea>
    </chartFormat>
    <chartFormat chart="2" format="1398">
      <pivotArea type="data" outline="0" fieldPosition="0">
        <references count="2">
          <reference field="4294967294" count="1" selected="0">
            <x v="0"/>
          </reference>
          <reference field="0" count="1" selected="0">
            <x v="313"/>
          </reference>
        </references>
      </pivotArea>
    </chartFormat>
    <chartFormat chart="2" format="1399">
      <pivotArea type="data" outline="0" fieldPosition="0">
        <references count="2">
          <reference field="4294967294" count="1" selected="0">
            <x v="0"/>
          </reference>
          <reference field="0" count="1" selected="0">
            <x v="314"/>
          </reference>
        </references>
      </pivotArea>
    </chartFormat>
    <chartFormat chart="2" format="1400">
      <pivotArea type="data" outline="0" fieldPosition="0">
        <references count="2">
          <reference field="4294967294" count="1" selected="0">
            <x v="0"/>
          </reference>
          <reference field="0" count="1" selected="0">
            <x v="315"/>
          </reference>
        </references>
      </pivotArea>
    </chartFormat>
    <chartFormat chart="2" format="1401">
      <pivotArea type="data" outline="0" fieldPosition="0">
        <references count="2">
          <reference field="4294967294" count="1" selected="0">
            <x v="0"/>
          </reference>
          <reference field="0" count="1" selected="0">
            <x v="316"/>
          </reference>
        </references>
      </pivotArea>
    </chartFormat>
    <chartFormat chart="2" format="1402">
      <pivotArea type="data" outline="0" fieldPosition="0">
        <references count="2">
          <reference field="4294967294" count="1" selected="0">
            <x v="0"/>
          </reference>
          <reference field="0" count="1" selected="0">
            <x v="317"/>
          </reference>
        </references>
      </pivotArea>
    </chartFormat>
    <chartFormat chart="2" format="1403">
      <pivotArea type="data" outline="0" fieldPosition="0">
        <references count="2">
          <reference field="4294967294" count="1" selected="0">
            <x v="0"/>
          </reference>
          <reference field="0" count="1" selected="0">
            <x v="318"/>
          </reference>
        </references>
      </pivotArea>
    </chartFormat>
    <chartFormat chart="2" format="1404">
      <pivotArea type="data" outline="0" fieldPosition="0">
        <references count="2">
          <reference field="4294967294" count="1" selected="0">
            <x v="0"/>
          </reference>
          <reference field="0" count="1" selected="0">
            <x v="319"/>
          </reference>
        </references>
      </pivotArea>
    </chartFormat>
    <chartFormat chart="2" format="1405">
      <pivotArea type="data" outline="0" fieldPosition="0">
        <references count="2">
          <reference field="4294967294" count="1" selected="0">
            <x v="0"/>
          </reference>
          <reference field="0" count="1" selected="0">
            <x v="320"/>
          </reference>
        </references>
      </pivotArea>
    </chartFormat>
    <chartFormat chart="2" format="1406">
      <pivotArea type="data" outline="0" fieldPosition="0">
        <references count="2">
          <reference field="4294967294" count="1" selected="0">
            <x v="0"/>
          </reference>
          <reference field="0" count="1" selected="0">
            <x v="321"/>
          </reference>
        </references>
      </pivotArea>
    </chartFormat>
    <chartFormat chart="2" format="1407">
      <pivotArea type="data" outline="0" fieldPosition="0">
        <references count="2">
          <reference field="4294967294" count="1" selected="0">
            <x v="0"/>
          </reference>
          <reference field="0" count="1" selected="0">
            <x v="322"/>
          </reference>
        </references>
      </pivotArea>
    </chartFormat>
    <chartFormat chart="2" format="1408">
      <pivotArea type="data" outline="0" fieldPosition="0">
        <references count="2">
          <reference field="4294967294" count="1" selected="0">
            <x v="0"/>
          </reference>
          <reference field="0" count="1" selected="0">
            <x v="323"/>
          </reference>
        </references>
      </pivotArea>
    </chartFormat>
    <chartFormat chart="2" format="1409">
      <pivotArea type="data" outline="0" fieldPosition="0">
        <references count="2">
          <reference field="4294967294" count="1" selected="0">
            <x v="0"/>
          </reference>
          <reference field="0" count="1" selected="0">
            <x v="324"/>
          </reference>
        </references>
      </pivotArea>
    </chartFormat>
    <chartFormat chart="2" format="1410">
      <pivotArea type="data" outline="0" fieldPosition="0">
        <references count="2">
          <reference field="4294967294" count="1" selected="0">
            <x v="0"/>
          </reference>
          <reference field="0" count="1" selected="0">
            <x v="325"/>
          </reference>
        </references>
      </pivotArea>
    </chartFormat>
    <chartFormat chart="2" format="1411">
      <pivotArea type="data" outline="0" fieldPosition="0">
        <references count="2">
          <reference field="4294967294" count="1" selected="0">
            <x v="0"/>
          </reference>
          <reference field="0" count="1" selected="0">
            <x v="326"/>
          </reference>
        </references>
      </pivotArea>
    </chartFormat>
    <chartFormat chart="2" format="1412">
      <pivotArea type="data" outline="0" fieldPosition="0">
        <references count="2">
          <reference field="4294967294" count="1" selected="0">
            <x v="0"/>
          </reference>
          <reference field="0" count="1" selected="0">
            <x v="327"/>
          </reference>
        </references>
      </pivotArea>
    </chartFormat>
    <chartFormat chart="2" format="1413">
      <pivotArea type="data" outline="0" fieldPosition="0">
        <references count="2">
          <reference field="4294967294" count="1" selected="0">
            <x v="0"/>
          </reference>
          <reference field="0" count="1" selected="0">
            <x v="328"/>
          </reference>
        </references>
      </pivotArea>
    </chartFormat>
    <chartFormat chart="2" format="1414">
      <pivotArea type="data" outline="0" fieldPosition="0">
        <references count="2">
          <reference field="4294967294" count="1" selected="0">
            <x v="0"/>
          </reference>
          <reference field="0" count="1" selected="0">
            <x v="329"/>
          </reference>
        </references>
      </pivotArea>
    </chartFormat>
    <chartFormat chart="2" format="1415">
      <pivotArea type="data" outline="0" fieldPosition="0">
        <references count="2">
          <reference field="4294967294" count="1" selected="0">
            <x v="0"/>
          </reference>
          <reference field="0" count="1" selected="0">
            <x v="330"/>
          </reference>
        </references>
      </pivotArea>
    </chartFormat>
    <chartFormat chart="2" format="1416">
      <pivotArea type="data" outline="0" fieldPosition="0">
        <references count="2">
          <reference field="4294967294" count="1" selected="0">
            <x v="0"/>
          </reference>
          <reference field="0" count="1" selected="0">
            <x v="331"/>
          </reference>
        </references>
      </pivotArea>
    </chartFormat>
    <chartFormat chart="2" format="1417">
      <pivotArea type="data" outline="0" fieldPosition="0">
        <references count="2">
          <reference field="4294967294" count="1" selected="0">
            <x v="0"/>
          </reference>
          <reference field="0" count="1" selected="0">
            <x v="332"/>
          </reference>
        </references>
      </pivotArea>
    </chartFormat>
    <chartFormat chart="2" format="1418">
      <pivotArea type="data" outline="0" fieldPosition="0">
        <references count="2">
          <reference field="4294967294" count="1" selected="0">
            <x v="0"/>
          </reference>
          <reference field="0" count="1" selected="0">
            <x v="333"/>
          </reference>
        </references>
      </pivotArea>
    </chartFormat>
    <chartFormat chart="2" format="1419">
      <pivotArea type="data" outline="0" fieldPosition="0">
        <references count="2">
          <reference field="4294967294" count="1" selected="0">
            <x v="0"/>
          </reference>
          <reference field="0" count="1" selected="0">
            <x v="334"/>
          </reference>
        </references>
      </pivotArea>
    </chartFormat>
    <chartFormat chart="2" format="1420">
      <pivotArea type="data" outline="0" fieldPosition="0">
        <references count="2">
          <reference field="4294967294" count="1" selected="0">
            <x v="0"/>
          </reference>
          <reference field="0" count="1" selected="0">
            <x v="335"/>
          </reference>
        </references>
      </pivotArea>
    </chartFormat>
    <chartFormat chart="2" format="1421">
      <pivotArea type="data" outline="0" fieldPosition="0">
        <references count="2">
          <reference field="4294967294" count="1" selected="0">
            <x v="0"/>
          </reference>
          <reference field="0" count="1" selected="0">
            <x v="336"/>
          </reference>
        </references>
      </pivotArea>
    </chartFormat>
    <chartFormat chart="2" format="1422">
      <pivotArea type="data" outline="0" fieldPosition="0">
        <references count="2">
          <reference field="4294967294" count="1" selected="0">
            <x v="0"/>
          </reference>
          <reference field="0" count="1" selected="0">
            <x v="337"/>
          </reference>
        </references>
      </pivotArea>
    </chartFormat>
    <chartFormat chart="2" format="1423">
      <pivotArea type="data" outline="0" fieldPosition="0">
        <references count="2">
          <reference field="4294967294" count="1" selected="0">
            <x v="0"/>
          </reference>
          <reference field="0" count="1" selected="0">
            <x v="338"/>
          </reference>
        </references>
      </pivotArea>
    </chartFormat>
    <chartFormat chart="2" format="1424">
      <pivotArea type="data" outline="0" fieldPosition="0">
        <references count="2">
          <reference field="4294967294" count="1" selected="0">
            <x v="0"/>
          </reference>
          <reference field="0" count="1" selected="0">
            <x v="339"/>
          </reference>
        </references>
      </pivotArea>
    </chartFormat>
    <chartFormat chart="2" format="1425">
      <pivotArea type="data" outline="0" fieldPosition="0">
        <references count="2">
          <reference field="4294967294" count="1" selected="0">
            <x v="0"/>
          </reference>
          <reference field="0" count="1" selected="0">
            <x v="340"/>
          </reference>
        </references>
      </pivotArea>
    </chartFormat>
    <chartFormat chart="2" format="1426">
      <pivotArea type="data" outline="0" fieldPosition="0">
        <references count="2">
          <reference field="4294967294" count="1" selected="0">
            <x v="0"/>
          </reference>
          <reference field="0" count="1" selected="0">
            <x v="341"/>
          </reference>
        </references>
      </pivotArea>
    </chartFormat>
    <chartFormat chart="2" format="1427">
      <pivotArea type="data" outline="0" fieldPosition="0">
        <references count="2">
          <reference field="4294967294" count="1" selected="0">
            <x v="0"/>
          </reference>
          <reference field="0" count="1" selected="0">
            <x v="342"/>
          </reference>
        </references>
      </pivotArea>
    </chartFormat>
    <chartFormat chart="2" format="1428">
      <pivotArea type="data" outline="0" fieldPosition="0">
        <references count="2">
          <reference field="4294967294" count="1" selected="0">
            <x v="0"/>
          </reference>
          <reference field="0" count="1" selected="0">
            <x v="343"/>
          </reference>
        </references>
      </pivotArea>
    </chartFormat>
    <chartFormat chart="2" format="1429">
      <pivotArea type="data" outline="0" fieldPosition="0">
        <references count="2">
          <reference field="4294967294" count="1" selected="0">
            <x v="0"/>
          </reference>
          <reference field="0" count="1" selected="0">
            <x v="344"/>
          </reference>
        </references>
      </pivotArea>
    </chartFormat>
    <chartFormat chart="2" format="1430">
      <pivotArea type="data" outline="0" fieldPosition="0">
        <references count="2">
          <reference field="4294967294" count="1" selected="0">
            <x v="0"/>
          </reference>
          <reference field="0" count="1" selected="0">
            <x v="345"/>
          </reference>
        </references>
      </pivotArea>
    </chartFormat>
    <chartFormat chart="2" format="1431">
      <pivotArea type="data" outline="0" fieldPosition="0">
        <references count="2">
          <reference field="4294967294" count="1" selected="0">
            <x v="0"/>
          </reference>
          <reference field="0" count="1" selected="0">
            <x v="346"/>
          </reference>
        </references>
      </pivotArea>
    </chartFormat>
    <chartFormat chart="2" format="1432">
      <pivotArea type="data" outline="0" fieldPosition="0">
        <references count="2">
          <reference field="4294967294" count="1" selected="0">
            <x v="0"/>
          </reference>
          <reference field="0" count="1" selected="0">
            <x v="347"/>
          </reference>
        </references>
      </pivotArea>
    </chartFormat>
    <chartFormat chart="2" format="1433">
      <pivotArea type="data" outline="0" fieldPosition="0">
        <references count="2">
          <reference field="4294967294" count="1" selected="0">
            <x v="0"/>
          </reference>
          <reference field="0" count="1" selected="0">
            <x v="348"/>
          </reference>
        </references>
      </pivotArea>
    </chartFormat>
    <chartFormat chart="2" format="1434">
      <pivotArea type="data" outline="0" fieldPosition="0">
        <references count="2">
          <reference field="4294967294" count="1" selected="0">
            <x v="0"/>
          </reference>
          <reference field="0" count="1" selected="0">
            <x v="349"/>
          </reference>
        </references>
      </pivotArea>
    </chartFormat>
    <chartFormat chart="2" format="1435">
      <pivotArea type="data" outline="0" fieldPosition="0">
        <references count="2">
          <reference field="4294967294" count="1" selected="0">
            <x v="0"/>
          </reference>
          <reference field="0" count="1" selected="0">
            <x v="350"/>
          </reference>
        </references>
      </pivotArea>
    </chartFormat>
    <chartFormat chart="2" format="1436">
      <pivotArea type="data" outline="0" fieldPosition="0">
        <references count="2">
          <reference field="4294967294" count="1" selected="0">
            <x v="0"/>
          </reference>
          <reference field="0" count="1" selected="0">
            <x v="351"/>
          </reference>
        </references>
      </pivotArea>
    </chartFormat>
    <chartFormat chart="2" format="1437">
      <pivotArea type="data" outline="0" fieldPosition="0">
        <references count="2">
          <reference field="4294967294" count="1" selected="0">
            <x v="0"/>
          </reference>
          <reference field="0" count="1" selected="0">
            <x v="352"/>
          </reference>
        </references>
      </pivotArea>
    </chartFormat>
    <chartFormat chart="2" format="1438">
      <pivotArea type="data" outline="0" fieldPosition="0">
        <references count="2">
          <reference field="4294967294" count="1" selected="0">
            <x v="0"/>
          </reference>
          <reference field="0" count="1" selected="0">
            <x v="353"/>
          </reference>
        </references>
      </pivotArea>
    </chartFormat>
    <chartFormat chart="2" format="1439">
      <pivotArea type="data" outline="0" fieldPosition="0">
        <references count="2">
          <reference field="4294967294" count="1" selected="0">
            <x v="0"/>
          </reference>
          <reference field="0" count="1" selected="0">
            <x v="354"/>
          </reference>
        </references>
      </pivotArea>
    </chartFormat>
    <chartFormat chart="2" format="1440">
      <pivotArea type="data" outline="0" fieldPosition="0">
        <references count="2">
          <reference field="4294967294" count="1" selected="0">
            <x v="0"/>
          </reference>
          <reference field="0" count="1" selected="0">
            <x v="355"/>
          </reference>
        </references>
      </pivotArea>
    </chartFormat>
    <chartFormat chart="2" format="1441">
      <pivotArea type="data" outline="0" fieldPosition="0">
        <references count="2">
          <reference field="4294967294" count="1" selected="0">
            <x v="0"/>
          </reference>
          <reference field="0" count="1" selected="0">
            <x v="356"/>
          </reference>
        </references>
      </pivotArea>
    </chartFormat>
    <chartFormat chart="2" format="1442">
      <pivotArea type="data" outline="0" fieldPosition="0">
        <references count="2">
          <reference field="4294967294" count="1" selected="0">
            <x v="0"/>
          </reference>
          <reference field="0" count="1" selected="0">
            <x v="357"/>
          </reference>
        </references>
      </pivotArea>
    </chartFormat>
    <chartFormat chart="2" format="1443">
      <pivotArea type="data" outline="0" fieldPosition="0">
        <references count="2">
          <reference field="4294967294" count="1" selected="0">
            <x v="0"/>
          </reference>
          <reference field="0" count="1" selected="0">
            <x v="358"/>
          </reference>
        </references>
      </pivotArea>
    </chartFormat>
    <chartFormat chart="2" format="1444">
      <pivotArea type="data" outline="0" fieldPosition="0">
        <references count="2">
          <reference field="4294967294" count="1" selected="0">
            <x v="0"/>
          </reference>
          <reference field="0" count="1" selected="0">
            <x v="359"/>
          </reference>
        </references>
      </pivotArea>
    </chartFormat>
    <chartFormat chart="2" format="1445">
      <pivotArea type="data" outline="0" fieldPosition="0">
        <references count="2">
          <reference field="4294967294" count="1" selected="0">
            <x v="0"/>
          </reference>
          <reference field="0" count="1" selected="0">
            <x v="360"/>
          </reference>
        </references>
      </pivotArea>
    </chartFormat>
    <chartFormat chart="2" format="1446">
      <pivotArea type="data" outline="0" fieldPosition="0">
        <references count="2">
          <reference field="4294967294" count="1" selected="0">
            <x v="0"/>
          </reference>
          <reference field="0" count="1" selected="0">
            <x v="361"/>
          </reference>
        </references>
      </pivotArea>
    </chartFormat>
    <chartFormat chart="2" format="1447">
      <pivotArea type="data" outline="0" fieldPosition="0">
        <references count="2">
          <reference field="4294967294" count="1" selected="0">
            <x v="0"/>
          </reference>
          <reference field="0" count="1" selected="0">
            <x v="362"/>
          </reference>
        </references>
      </pivotArea>
    </chartFormat>
    <chartFormat chart="2" format="1448">
      <pivotArea type="data" outline="0" fieldPosition="0">
        <references count="2">
          <reference field="4294967294" count="1" selected="0">
            <x v="0"/>
          </reference>
          <reference field="0" count="1" selected="0">
            <x v="363"/>
          </reference>
        </references>
      </pivotArea>
    </chartFormat>
    <chartFormat chart="2" format="1449">
      <pivotArea type="data" outline="0" fieldPosition="0">
        <references count="2">
          <reference field="4294967294" count="1" selected="0">
            <x v="0"/>
          </reference>
          <reference field="0" count="1" selected="0">
            <x v="364"/>
          </reference>
        </references>
      </pivotArea>
    </chartFormat>
    <chartFormat chart="2" format="1450">
      <pivotArea type="data" outline="0" fieldPosition="0">
        <references count="2">
          <reference field="4294967294" count="1" selected="0">
            <x v="0"/>
          </reference>
          <reference field="0" count="1" selected="0">
            <x v="365"/>
          </reference>
        </references>
      </pivotArea>
    </chartFormat>
    <chartFormat chart="2" format="1451">
      <pivotArea type="data" outline="0" fieldPosition="0">
        <references count="2">
          <reference field="4294967294" count="1" selected="0">
            <x v="0"/>
          </reference>
          <reference field="0" count="1" selected="0">
            <x v="366"/>
          </reference>
        </references>
      </pivotArea>
    </chartFormat>
    <chartFormat chart="2" format="1452">
      <pivotArea type="data" outline="0" fieldPosition="0">
        <references count="2">
          <reference field="4294967294" count="1" selected="0">
            <x v="0"/>
          </reference>
          <reference field="0" count="1" selected="0">
            <x v="367"/>
          </reference>
        </references>
      </pivotArea>
    </chartFormat>
    <chartFormat chart="2" format="1453">
      <pivotArea type="data" outline="0" fieldPosition="0">
        <references count="2">
          <reference field="4294967294" count="1" selected="0">
            <x v="0"/>
          </reference>
          <reference field="0" count="1" selected="0">
            <x v="368"/>
          </reference>
        </references>
      </pivotArea>
    </chartFormat>
    <chartFormat chart="2" format="1454">
      <pivotArea type="data" outline="0" fieldPosition="0">
        <references count="2">
          <reference field="4294967294" count="1" selected="0">
            <x v="0"/>
          </reference>
          <reference field="0" count="1" selected="0">
            <x v="369"/>
          </reference>
        </references>
      </pivotArea>
    </chartFormat>
    <chartFormat chart="2" format="1455">
      <pivotArea type="data" outline="0" fieldPosition="0">
        <references count="2">
          <reference field="4294967294" count="1" selected="0">
            <x v="0"/>
          </reference>
          <reference field="0" count="1" selected="0">
            <x v="370"/>
          </reference>
        </references>
      </pivotArea>
    </chartFormat>
    <chartFormat chart="2" format="1456">
      <pivotArea type="data" outline="0" fieldPosition="0">
        <references count="2">
          <reference field="4294967294" count="1" selected="0">
            <x v="0"/>
          </reference>
          <reference field="0" count="1" selected="0">
            <x v="371"/>
          </reference>
        </references>
      </pivotArea>
    </chartFormat>
    <chartFormat chart="2" format="1457">
      <pivotArea type="data" outline="0" fieldPosition="0">
        <references count="2">
          <reference field="4294967294" count="1" selected="0">
            <x v="0"/>
          </reference>
          <reference field="0" count="1" selected="0">
            <x v="372"/>
          </reference>
        </references>
      </pivotArea>
    </chartFormat>
    <chartFormat chart="2" format="1458">
      <pivotArea type="data" outline="0" fieldPosition="0">
        <references count="2">
          <reference field="4294967294" count="1" selected="0">
            <x v="0"/>
          </reference>
          <reference field="0" count="1" selected="0">
            <x v="373"/>
          </reference>
        </references>
      </pivotArea>
    </chartFormat>
    <chartFormat chart="2" format="1459">
      <pivotArea type="data" outline="0" fieldPosition="0">
        <references count="2">
          <reference field="4294967294" count="1" selected="0">
            <x v="0"/>
          </reference>
          <reference field="0" count="1" selected="0">
            <x v="374"/>
          </reference>
        </references>
      </pivotArea>
    </chartFormat>
    <chartFormat chart="2" format="1460">
      <pivotArea type="data" outline="0" fieldPosition="0">
        <references count="2">
          <reference field="4294967294" count="1" selected="0">
            <x v="0"/>
          </reference>
          <reference field="0" count="1" selected="0">
            <x v="375"/>
          </reference>
        </references>
      </pivotArea>
    </chartFormat>
    <chartFormat chart="2" format="1461">
      <pivotArea type="data" outline="0" fieldPosition="0">
        <references count="2">
          <reference field="4294967294" count="1" selected="0">
            <x v="0"/>
          </reference>
          <reference field="0" count="1" selected="0">
            <x v="376"/>
          </reference>
        </references>
      </pivotArea>
    </chartFormat>
    <chartFormat chart="2" format="1462">
      <pivotArea type="data" outline="0" fieldPosition="0">
        <references count="2">
          <reference field="4294967294" count="1" selected="0">
            <x v="0"/>
          </reference>
          <reference field="0" count="1" selected="0">
            <x v="377"/>
          </reference>
        </references>
      </pivotArea>
    </chartFormat>
    <chartFormat chart="2" format="1463">
      <pivotArea type="data" outline="0" fieldPosition="0">
        <references count="2">
          <reference field="4294967294" count="1" selected="0">
            <x v="0"/>
          </reference>
          <reference field="0" count="1" selected="0">
            <x v="378"/>
          </reference>
        </references>
      </pivotArea>
    </chartFormat>
    <chartFormat chart="2" format="1464">
      <pivotArea type="data" outline="0" fieldPosition="0">
        <references count="2">
          <reference field="4294967294" count="1" selected="0">
            <x v="0"/>
          </reference>
          <reference field="0" count="1" selected="0">
            <x v="379"/>
          </reference>
        </references>
      </pivotArea>
    </chartFormat>
    <chartFormat chart="2" format="1465">
      <pivotArea type="data" outline="0" fieldPosition="0">
        <references count="2">
          <reference field="4294967294" count="1" selected="0">
            <x v="0"/>
          </reference>
          <reference field="0" count="1" selected="0">
            <x v="380"/>
          </reference>
        </references>
      </pivotArea>
    </chartFormat>
    <chartFormat chart="2" format="1466">
      <pivotArea type="data" outline="0" fieldPosition="0">
        <references count="2">
          <reference field="4294967294" count="1" selected="0">
            <x v="0"/>
          </reference>
          <reference field="0" count="1" selected="0">
            <x v="381"/>
          </reference>
        </references>
      </pivotArea>
    </chartFormat>
    <chartFormat chart="2" format="1467">
      <pivotArea type="data" outline="0" fieldPosition="0">
        <references count="2">
          <reference field="4294967294" count="1" selected="0">
            <x v="0"/>
          </reference>
          <reference field="0" count="1" selected="0">
            <x v="382"/>
          </reference>
        </references>
      </pivotArea>
    </chartFormat>
    <chartFormat chart="2" format="1468">
      <pivotArea type="data" outline="0" fieldPosition="0">
        <references count="2">
          <reference field="4294967294" count="1" selected="0">
            <x v="0"/>
          </reference>
          <reference field="0" count="1" selected="0">
            <x v="383"/>
          </reference>
        </references>
      </pivotArea>
    </chartFormat>
    <chartFormat chart="2" format="1469">
      <pivotArea type="data" outline="0" fieldPosition="0">
        <references count="2">
          <reference field="4294967294" count="1" selected="0">
            <x v="0"/>
          </reference>
          <reference field="0" count="1" selected="0">
            <x v="384"/>
          </reference>
        </references>
      </pivotArea>
    </chartFormat>
    <chartFormat chart="2" format="1470">
      <pivotArea type="data" outline="0" fieldPosition="0">
        <references count="2">
          <reference field="4294967294" count="1" selected="0">
            <x v="0"/>
          </reference>
          <reference field="0" count="1" selected="0">
            <x v="385"/>
          </reference>
        </references>
      </pivotArea>
    </chartFormat>
    <chartFormat chart="2" format="1471">
      <pivotArea type="data" outline="0" fieldPosition="0">
        <references count="2">
          <reference field="4294967294" count="1" selected="0">
            <x v="0"/>
          </reference>
          <reference field="0" count="1" selected="0">
            <x v="386"/>
          </reference>
        </references>
      </pivotArea>
    </chartFormat>
    <chartFormat chart="2" format="1472">
      <pivotArea type="data" outline="0" fieldPosition="0">
        <references count="2">
          <reference field="4294967294" count="1" selected="0">
            <x v="0"/>
          </reference>
          <reference field="0" count="1" selected="0">
            <x v="387"/>
          </reference>
        </references>
      </pivotArea>
    </chartFormat>
    <chartFormat chart="2" format="1473">
      <pivotArea type="data" outline="0" fieldPosition="0">
        <references count="2">
          <reference field="4294967294" count="1" selected="0">
            <x v="0"/>
          </reference>
          <reference field="0" count="1" selected="0">
            <x v="388"/>
          </reference>
        </references>
      </pivotArea>
    </chartFormat>
    <chartFormat chart="2" format="1474">
      <pivotArea type="data" outline="0" fieldPosition="0">
        <references count="2">
          <reference field="4294967294" count="1" selected="0">
            <x v="0"/>
          </reference>
          <reference field="0" count="1" selected="0">
            <x v="389"/>
          </reference>
        </references>
      </pivotArea>
    </chartFormat>
    <chartFormat chart="2" format="1475">
      <pivotArea type="data" outline="0" fieldPosition="0">
        <references count="2">
          <reference field="4294967294" count="1" selected="0">
            <x v="0"/>
          </reference>
          <reference field="0" count="1" selected="0">
            <x v="390"/>
          </reference>
        </references>
      </pivotArea>
    </chartFormat>
    <chartFormat chart="2" format="1476">
      <pivotArea type="data" outline="0" fieldPosition="0">
        <references count="2">
          <reference field="4294967294" count="1" selected="0">
            <x v="0"/>
          </reference>
          <reference field="0" count="1" selected="0">
            <x v="391"/>
          </reference>
        </references>
      </pivotArea>
    </chartFormat>
    <chartFormat chart="2" format="1477">
      <pivotArea type="data" outline="0" fieldPosition="0">
        <references count="2">
          <reference field="4294967294" count="1" selected="0">
            <x v="0"/>
          </reference>
          <reference field="0" count="1" selected="0">
            <x v="392"/>
          </reference>
        </references>
      </pivotArea>
    </chartFormat>
    <chartFormat chart="2" format="1478">
      <pivotArea type="data" outline="0" fieldPosition="0">
        <references count="2">
          <reference field="4294967294" count="1" selected="0">
            <x v="0"/>
          </reference>
          <reference field="0" count="1" selected="0">
            <x v="393"/>
          </reference>
        </references>
      </pivotArea>
    </chartFormat>
    <chartFormat chart="2" format="1479">
      <pivotArea type="data" outline="0" fieldPosition="0">
        <references count="2">
          <reference field="4294967294" count="1" selected="0">
            <x v="0"/>
          </reference>
          <reference field="0" count="1" selected="0">
            <x v="394"/>
          </reference>
        </references>
      </pivotArea>
    </chartFormat>
    <chartFormat chart="2" format="1480">
      <pivotArea type="data" outline="0" fieldPosition="0">
        <references count="2">
          <reference field="4294967294" count="1" selected="0">
            <x v="0"/>
          </reference>
          <reference field="0" count="1" selected="0">
            <x v="395"/>
          </reference>
        </references>
      </pivotArea>
    </chartFormat>
    <chartFormat chart="2" format="1481">
      <pivotArea type="data" outline="0" fieldPosition="0">
        <references count="2">
          <reference field="4294967294" count="1" selected="0">
            <x v="0"/>
          </reference>
          <reference field="0" count="1" selected="0">
            <x v="396"/>
          </reference>
        </references>
      </pivotArea>
    </chartFormat>
    <chartFormat chart="2" format="1482">
      <pivotArea type="data" outline="0" fieldPosition="0">
        <references count="2">
          <reference field="4294967294" count="1" selected="0">
            <x v="0"/>
          </reference>
          <reference field="0" count="1" selected="0">
            <x v="397"/>
          </reference>
        </references>
      </pivotArea>
    </chartFormat>
    <chartFormat chart="2" format="1483">
      <pivotArea type="data" outline="0" fieldPosition="0">
        <references count="2">
          <reference field="4294967294" count="1" selected="0">
            <x v="0"/>
          </reference>
          <reference field="0" count="1" selected="0">
            <x v="398"/>
          </reference>
        </references>
      </pivotArea>
    </chartFormat>
    <chartFormat chart="2" format="1484">
      <pivotArea type="data" outline="0" fieldPosition="0">
        <references count="2">
          <reference field="4294967294" count="1" selected="0">
            <x v="0"/>
          </reference>
          <reference field="0" count="1" selected="0">
            <x v="399"/>
          </reference>
        </references>
      </pivotArea>
    </chartFormat>
    <chartFormat chart="2" format="1485">
      <pivotArea type="data" outline="0" fieldPosition="0">
        <references count="2">
          <reference field="4294967294" count="1" selected="0">
            <x v="0"/>
          </reference>
          <reference field="0" count="1" selected="0">
            <x v="400"/>
          </reference>
        </references>
      </pivotArea>
    </chartFormat>
    <chartFormat chart="2" format="1486">
      <pivotArea type="data" outline="0" fieldPosition="0">
        <references count="2">
          <reference field="4294967294" count="1" selected="0">
            <x v="0"/>
          </reference>
          <reference field="0" count="1" selected="0">
            <x v="401"/>
          </reference>
        </references>
      </pivotArea>
    </chartFormat>
    <chartFormat chart="2" format="1487">
      <pivotArea type="data" outline="0" fieldPosition="0">
        <references count="2">
          <reference field="4294967294" count="1" selected="0">
            <x v="0"/>
          </reference>
          <reference field="0" count="1" selected="0">
            <x v="402"/>
          </reference>
        </references>
      </pivotArea>
    </chartFormat>
    <chartFormat chart="2" format="1488">
      <pivotArea type="data" outline="0" fieldPosition="0">
        <references count="2">
          <reference field="4294967294" count="1" selected="0">
            <x v="0"/>
          </reference>
          <reference field="0" count="1" selected="0">
            <x v="403"/>
          </reference>
        </references>
      </pivotArea>
    </chartFormat>
    <chartFormat chart="2" format="1489">
      <pivotArea type="data" outline="0" fieldPosition="0">
        <references count="2">
          <reference field="4294967294" count="1" selected="0">
            <x v="0"/>
          </reference>
          <reference field="0" count="1" selected="0">
            <x v="404"/>
          </reference>
        </references>
      </pivotArea>
    </chartFormat>
    <chartFormat chart="2" format="1490">
      <pivotArea type="data" outline="0" fieldPosition="0">
        <references count="2">
          <reference field="4294967294" count="1" selected="0">
            <x v="0"/>
          </reference>
          <reference field="0" count="1" selected="0">
            <x v="405"/>
          </reference>
        </references>
      </pivotArea>
    </chartFormat>
    <chartFormat chart="2" format="1491">
      <pivotArea type="data" outline="0" fieldPosition="0">
        <references count="2">
          <reference field="4294967294" count="1" selected="0">
            <x v="0"/>
          </reference>
          <reference field="0" count="1" selected="0">
            <x v="406"/>
          </reference>
        </references>
      </pivotArea>
    </chartFormat>
    <chartFormat chart="2" format="1492">
      <pivotArea type="data" outline="0" fieldPosition="0">
        <references count="2">
          <reference field="4294967294" count="1" selected="0">
            <x v="0"/>
          </reference>
          <reference field="0" count="1" selected="0">
            <x v="407"/>
          </reference>
        </references>
      </pivotArea>
    </chartFormat>
    <chartFormat chart="2" format="1493">
      <pivotArea type="data" outline="0" fieldPosition="0">
        <references count="2">
          <reference field="4294967294" count="1" selected="0">
            <x v="0"/>
          </reference>
          <reference field="0" count="1" selected="0">
            <x v="408"/>
          </reference>
        </references>
      </pivotArea>
    </chartFormat>
    <chartFormat chart="2" format="1494">
      <pivotArea type="data" outline="0" fieldPosition="0">
        <references count="2">
          <reference field="4294967294" count="1" selected="0">
            <x v="0"/>
          </reference>
          <reference field="0" count="1" selected="0">
            <x v="409"/>
          </reference>
        </references>
      </pivotArea>
    </chartFormat>
    <chartFormat chart="2" format="1495">
      <pivotArea type="data" outline="0" fieldPosition="0">
        <references count="2">
          <reference field="4294967294" count="1" selected="0">
            <x v="0"/>
          </reference>
          <reference field="0" count="1" selected="0">
            <x v="410"/>
          </reference>
        </references>
      </pivotArea>
    </chartFormat>
    <chartFormat chart="2" format="1496">
      <pivotArea type="data" outline="0" fieldPosition="0">
        <references count="2">
          <reference field="4294967294" count="1" selected="0">
            <x v="0"/>
          </reference>
          <reference field="0" count="1" selected="0">
            <x v="411"/>
          </reference>
        </references>
      </pivotArea>
    </chartFormat>
    <chartFormat chart="2" format="1497">
      <pivotArea type="data" outline="0" fieldPosition="0">
        <references count="2">
          <reference field="4294967294" count="1" selected="0">
            <x v="0"/>
          </reference>
          <reference field="0" count="1" selected="0">
            <x v="412"/>
          </reference>
        </references>
      </pivotArea>
    </chartFormat>
    <chartFormat chart="2" format="1498">
      <pivotArea type="data" outline="0" fieldPosition="0">
        <references count="2">
          <reference field="4294967294" count="1" selected="0">
            <x v="0"/>
          </reference>
          <reference field="0" count="1" selected="0">
            <x v="413"/>
          </reference>
        </references>
      </pivotArea>
    </chartFormat>
    <chartFormat chart="2" format="1499">
      <pivotArea type="data" outline="0" fieldPosition="0">
        <references count="2">
          <reference field="4294967294" count="1" selected="0">
            <x v="0"/>
          </reference>
          <reference field="0" count="1" selected="0">
            <x v="414"/>
          </reference>
        </references>
      </pivotArea>
    </chartFormat>
    <chartFormat chart="2" format="1500">
      <pivotArea type="data" outline="0" fieldPosition="0">
        <references count="2">
          <reference field="4294967294" count="1" selected="0">
            <x v="0"/>
          </reference>
          <reference field="0" count="1" selected="0">
            <x v="415"/>
          </reference>
        </references>
      </pivotArea>
    </chartFormat>
    <chartFormat chart="2" format="1501">
      <pivotArea type="data" outline="0" fieldPosition="0">
        <references count="2">
          <reference field="4294967294" count="1" selected="0">
            <x v="0"/>
          </reference>
          <reference field="0" count="1" selected="0">
            <x v="416"/>
          </reference>
        </references>
      </pivotArea>
    </chartFormat>
    <chartFormat chart="2" format="1502">
      <pivotArea type="data" outline="0" fieldPosition="0">
        <references count="2">
          <reference field="4294967294" count="1" selected="0">
            <x v="0"/>
          </reference>
          <reference field="0" count="1" selected="0">
            <x v="417"/>
          </reference>
        </references>
      </pivotArea>
    </chartFormat>
    <chartFormat chart="2" format="1503">
      <pivotArea type="data" outline="0" fieldPosition="0">
        <references count="2">
          <reference field="4294967294" count="1" selected="0">
            <x v="0"/>
          </reference>
          <reference field="0" count="1" selected="0">
            <x v="418"/>
          </reference>
        </references>
      </pivotArea>
    </chartFormat>
    <chartFormat chart="2" format="1504">
      <pivotArea type="data" outline="0" fieldPosition="0">
        <references count="2">
          <reference field="4294967294" count="1" selected="0">
            <x v="0"/>
          </reference>
          <reference field="0" count="1" selected="0">
            <x v="419"/>
          </reference>
        </references>
      </pivotArea>
    </chartFormat>
    <chartFormat chart="2" format="1505">
      <pivotArea type="data" outline="0" fieldPosition="0">
        <references count="2">
          <reference field="4294967294" count="1" selected="0">
            <x v="0"/>
          </reference>
          <reference field="0" count="1" selected="0">
            <x v="420"/>
          </reference>
        </references>
      </pivotArea>
    </chartFormat>
    <chartFormat chart="2" format="1506">
      <pivotArea type="data" outline="0" fieldPosition="0">
        <references count="2">
          <reference field="4294967294" count="1" selected="0">
            <x v="0"/>
          </reference>
          <reference field="0" count="1" selected="0">
            <x v="421"/>
          </reference>
        </references>
      </pivotArea>
    </chartFormat>
    <chartFormat chart="2" format="1507">
      <pivotArea type="data" outline="0" fieldPosition="0">
        <references count="2">
          <reference field="4294967294" count="1" selected="0">
            <x v="0"/>
          </reference>
          <reference field="0" count="1" selected="0">
            <x v="422"/>
          </reference>
        </references>
      </pivotArea>
    </chartFormat>
    <chartFormat chart="2" format="1508">
      <pivotArea type="data" outline="0" fieldPosition="0">
        <references count="2">
          <reference field="4294967294" count="1" selected="0">
            <x v="0"/>
          </reference>
          <reference field="0" count="1" selected="0">
            <x v="423"/>
          </reference>
        </references>
      </pivotArea>
    </chartFormat>
    <chartFormat chart="2" format="1509">
      <pivotArea type="data" outline="0" fieldPosition="0">
        <references count="2">
          <reference field="4294967294" count="1" selected="0">
            <x v="0"/>
          </reference>
          <reference field="0" count="1" selected="0">
            <x v="424"/>
          </reference>
        </references>
      </pivotArea>
    </chartFormat>
    <chartFormat chart="2" format="1510">
      <pivotArea type="data" outline="0" fieldPosition="0">
        <references count="2">
          <reference field="4294967294" count="1" selected="0">
            <x v="0"/>
          </reference>
          <reference field="0" count="1" selected="0">
            <x v="425"/>
          </reference>
        </references>
      </pivotArea>
    </chartFormat>
    <chartFormat chart="2" format="1511">
      <pivotArea type="data" outline="0" fieldPosition="0">
        <references count="2">
          <reference field="4294967294" count="1" selected="0">
            <x v="0"/>
          </reference>
          <reference field="0" count="1" selected="0">
            <x v="426"/>
          </reference>
        </references>
      </pivotArea>
    </chartFormat>
    <chartFormat chart="2" format="1512">
      <pivotArea type="data" outline="0" fieldPosition="0">
        <references count="2">
          <reference field="4294967294" count="1" selected="0">
            <x v="0"/>
          </reference>
          <reference field="0" count="1" selected="0">
            <x v="427"/>
          </reference>
        </references>
      </pivotArea>
    </chartFormat>
    <chartFormat chart="2" format="1513">
      <pivotArea type="data" outline="0" fieldPosition="0">
        <references count="2">
          <reference field="4294967294" count="1" selected="0">
            <x v="0"/>
          </reference>
          <reference field="0" count="1" selected="0">
            <x v="428"/>
          </reference>
        </references>
      </pivotArea>
    </chartFormat>
    <chartFormat chart="2" format="1514">
      <pivotArea type="data" outline="0" fieldPosition="0">
        <references count="2">
          <reference field="4294967294" count="1" selected="0">
            <x v="0"/>
          </reference>
          <reference field="0" count="1" selected="0">
            <x v="429"/>
          </reference>
        </references>
      </pivotArea>
    </chartFormat>
    <chartFormat chart="2" format="1515">
      <pivotArea type="data" outline="0" fieldPosition="0">
        <references count="2">
          <reference field="4294967294" count="1" selected="0">
            <x v="0"/>
          </reference>
          <reference field="0" count="1" selected="0">
            <x v="430"/>
          </reference>
        </references>
      </pivotArea>
    </chartFormat>
    <chartFormat chart="2" format="1516">
      <pivotArea type="data" outline="0" fieldPosition="0">
        <references count="2">
          <reference field="4294967294" count="1" selected="0">
            <x v="0"/>
          </reference>
          <reference field="0" count="1" selected="0">
            <x v="431"/>
          </reference>
        </references>
      </pivotArea>
    </chartFormat>
    <chartFormat chart="2" format="1517">
      <pivotArea type="data" outline="0" fieldPosition="0">
        <references count="2">
          <reference field="4294967294" count="1" selected="0">
            <x v="0"/>
          </reference>
          <reference field="0" count="1" selected="0">
            <x v="432"/>
          </reference>
        </references>
      </pivotArea>
    </chartFormat>
    <chartFormat chart="2" format="1518">
      <pivotArea type="data" outline="0" fieldPosition="0">
        <references count="2">
          <reference field="4294967294" count="1" selected="0">
            <x v="0"/>
          </reference>
          <reference field="0" count="1" selected="0">
            <x v="433"/>
          </reference>
        </references>
      </pivotArea>
    </chartFormat>
    <chartFormat chart="2" format="1519">
      <pivotArea type="data" outline="0" fieldPosition="0">
        <references count="2">
          <reference field="4294967294" count="1" selected="0">
            <x v="0"/>
          </reference>
          <reference field="0" count="1" selected="0">
            <x v="434"/>
          </reference>
        </references>
      </pivotArea>
    </chartFormat>
    <chartFormat chart="2" format="1520">
      <pivotArea type="data" outline="0" fieldPosition="0">
        <references count="2">
          <reference field="4294967294" count="1" selected="0">
            <x v="0"/>
          </reference>
          <reference field="0" count="1" selected="0">
            <x v="435"/>
          </reference>
        </references>
      </pivotArea>
    </chartFormat>
    <chartFormat chart="2" format="1521">
      <pivotArea type="data" outline="0" fieldPosition="0">
        <references count="2">
          <reference field="4294967294" count="1" selected="0">
            <x v="0"/>
          </reference>
          <reference field="0" count="1" selected="0">
            <x v="436"/>
          </reference>
        </references>
      </pivotArea>
    </chartFormat>
    <chartFormat chart="2" format="1522">
      <pivotArea type="data" outline="0" fieldPosition="0">
        <references count="2">
          <reference field="4294967294" count="1" selected="0">
            <x v="0"/>
          </reference>
          <reference field="0" count="1" selected="0">
            <x v="437"/>
          </reference>
        </references>
      </pivotArea>
    </chartFormat>
    <chartFormat chart="2" format="1523">
      <pivotArea type="data" outline="0" fieldPosition="0">
        <references count="2">
          <reference field="4294967294" count="1" selected="0">
            <x v="0"/>
          </reference>
          <reference field="0" count="1" selected="0">
            <x v="438"/>
          </reference>
        </references>
      </pivotArea>
    </chartFormat>
    <chartFormat chart="2" format="1524">
      <pivotArea type="data" outline="0" fieldPosition="0">
        <references count="2">
          <reference field="4294967294" count="1" selected="0">
            <x v="0"/>
          </reference>
          <reference field="0" count="1" selected="0">
            <x v="439"/>
          </reference>
        </references>
      </pivotArea>
    </chartFormat>
    <chartFormat chart="2" format="1525">
      <pivotArea type="data" outline="0" fieldPosition="0">
        <references count="2">
          <reference field="4294967294" count="1" selected="0">
            <x v="0"/>
          </reference>
          <reference field="0" count="1" selected="0">
            <x v="440"/>
          </reference>
        </references>
      </pivotArea>
    </chartFormat>
    <chartFormat chart="2" format="1526">
      <pivotArea type="data" outline="0" fieldPosition="0">
        <references count="2">
          <reference field="4294967294" count="1" selected="0">
            <x v="0"/>
          </reference>
          <reference field="0" count="1" selected="0">
            <x v="441"/>
          </reference>
        </references>
      </pivotArea>
    </chartFormat>
    <chartFormat chart="2" format="1527">
      <pivotArea type="data" outline="0" fieldPosition="0">
        <references count="2">
          <reference field="4294967294" count="1" selected="0">
            <x v="0"/>
          </reference>
          <reference field="0" count="1" selected="0">
            <x v="442"/>
          </reference>
        </references>
      </pivotArea>
    </chartFormat>
    <chartFormat chart="2" format="1528">
      <pivotArea type="data" outline="0" fieldPosition="0">
        <references count="2">
          <reference field="4294967294" count="1" selected="0">
            <x v="0"/>
          </reference>
          <reference field="0" count="1" selected="0">
            <x v="443"/>
          </reference>
        </references>
      </pivotArea>
    </chartFormat>
    <chartFormat chart="2" format="1529">
      <pivotArea type="data" outline="0" fieldPosition="0">
        <references count="2">
          <reference field="4294967294" count="1" selected="0">
            <x v="0"/>
          </reference>
          <reference field="0" count="1" selected="0">
            <x v="444"/>
          </reference>
        </references>
      </pivotArea>
    </chartFormat>
    <chartFormat chart="2" format="1530">
      <pivotArea type="data" outline="0" fieldPosition="0">
        <references count="2">
          <reference field="4294967294" count="1" selected="0">
            <x v="0"/>
          </reference>
          <reference field="0" count="1" selected="0">
            <x v="445"/>
          </reference>
        </references>
      </pivotArea>
    </chartFormat>
    <chartFormat chart="2" format="1531">
      <pivotArea type="data" outline="0" fieldPosition="0">
        <references count="2">
          <reference field="4294967294" count="1" selected="0">
            <x v="0"/>
          </reference>
          <reference field="0" count="1" selected="0">
            <x v="446"/>
          </reference>
        </references>
      </pivotArea>
    </chartFormat>
    <chartFormat chart="2" format="1532">
      <pivotArea type="data" outline="0" fieldPosition="0">
        <references count="2">
          <reference field="4294967294" count="1" selected="0">
            <x v="0"/>
          </reference>
          <reference field="0" count="1" selected="0">
            <x v="447"/>
          </reference>
        </references>
      </pivotArea>
    </chartFormat>
    <chartFormat chart="2" format="1533">
      <pivotArea type="data" outline="0" fieldPosition="0">
        <references count="2">
          <reference field="4294967294" count="1" selected="0">
            <x v="0"/>
          </reference>
          <reference field="0" count="1" selected="0">
            <x v="448"/>
          </reference>
        </references>
      </pivotArea>
    </chartFormat>
    <chartFormat chart="2" format="1534">
      <pivotArea type="data" outline="0" fieldPosition="0">
        <references count="2">
          <reference field="4294967294" count="1" selected="0">
            <x v="0"/>
          </reference>
          <reference field="0" count="1" selected="0">
            <x v="449"/>
          </reference>
        </references>
      </pivotArea>
    </chartFormat>
    <chartFormat chart="2" format="1535">
      <pivotArea type="data" outline="0" fieldPosition="0">
        <references count="2">
          <reference field="4294967294" count="1" selected="0">
            <x v="0"/>
          </reference>
          <reference field="0" count="1" selected="0">
            <x v="450"/>
          </reference>
        </references>
      </pivotArea>
    </chartFormat>
    <chartFormat chart="2" format="1536">
      <pivotArea type="data" outline="0" fieldPosition="0">
        <references count="2">
          <reference field="4294967294" count="1" selected="0">
            <x v="0"/>
          </reference>
          <reference field="0" count="1" selected="0">
            <x v="451"/>
          </reference>
        </references>
      </pivotArea>
    </chartFormat>
    <chartFormat chart="2" format="1537">
      <pivotArea type="data" outline="0" fieldPosition="0">
        <references count="2">
          <reference field="4294967294" count="1" selected="0">
            <x v="0"/>
          </reference>
          <reference field="0" count="1" selected="0">
            <x v="452"/>
          </reference>
        </references>
      </pivotArea>
    </chartFormat>
    <chartFormat chart="2" format="1538">
      <pivotArea type="data" outline="0" fieldPosition="0">
        <references count="2">
          <reference field="4294967294" count="1" selected="0">
            <x v="0"/>
          </reference>
          <reference field="0" count="1" selected="0">
            <x v="453"/>
          </reference>
        </references>
      </pivotArea>
    </chartFormat>
    <chartFormat chart="2" format="1539">
      <pivotArea type="data" outline="0" fieldPosition="0">
        <references count="2">
          <reference field="4294967294" count="1" selected="0">
            <x v="0"/>
          </reference>
          <reference field="0" count="1" selected="0">
            <x v="454"/>
          </reference>
        </references>
      </pivotArea>
    </chartFormat>
    <chartFormat chart="2" format="1540">
      <pivotArea type="data" outline="0" fieldPosition="0">
        <references count="2">
          <reference field="4294967294" count="1" selected="0">
            <x v="0"/>
          </reference>
          <reference field="0" count="1" selected="0">
            <x v="455"/>
          </reference>
        </references>
      </pivotArea>
    </chartFormat>
    <chartFormat chart="2" format="1541">
      <pivotArea type="data" outline="0" fieldPosition="0">
        <references count="2">
          <reference field="4294967294" count="1" selected="0">
            <x v="0"/>
          </reference>
          <reference field="0" count="1" selected="0">
            <x v="456"/>
          </reference>
        </references>
      </pivotArea>
    </chartFormat>
    <chartFormat chart="2" format="1542">
      <pivotArea type="data" outline="0" fieldPosition="0">
        <references count="2">
          <reference field="4294967294" count="1" selected="0">
            <x v="0"/>
          </reference>
          <reference field="0" count="1" selected="0">
            <x v="457"/>
          </reference>
        </references>
      </pivotArea>
    </chartFormat>
    <chartFormat chart="2" format="1543">
      <pivotArea type="data" outline="0" fieldPosition="0">
        <references count="2">
          <reference field="4294967294" count="1" selected="0">
            <x v="0"/>
          </reference>
          <reference field="0" count="1" selected="0">
            <x v="458"/>
          </reference>
        </references>
      </pivotArea>
    </chartFormat>
    <chartFormat chart="2" format="1544">
      <pivotArea type="data" outline="0" fieldPosition="0">
        <references count="2">
          <reference field="4294967294" count="1" selected="0">
            <x v="0"/>
          </reference>
          <reference field="0" count="1" selected="0">
            <x v="459"/>
          </reference>
        </references>
      </pivotArea>
    </chartFormat>
    <chartFormat chart="2" format="1545">
      <pivotArea type="data" outline="0" fieldPosition="0">
        <references count="2">
          <reference field="4294967294" count="1" selected="0">
            <x v="0"/>
          </reference>
          <reference field="0" count="1" selected="0">
            <x v="460"/>
          </reference>
        </references>
      </pivotArea>
    </chartFormat>
    <chartFormat chart="2" format="1546">
      <pivotArea type="data" outline="0" fieldPosition="0">
        <references count="2">
          <reference field="4294967294" count="1" selected="0">
            <x v="0"/>
          </reference>
          <reference field="0" count="1" selected="0">
            <x v="461"/>
          </reference>
        </references>
      </pivotArea>
    </chartFormat>
    <chartFormat chart="2" format="1547">
      <pivotArea type="data" outline="0" fieldPosition="0">
        <references count="2">
          <reference field="4294967294" count="1" selected="0">
            <x v="0"/>
          </reference>
          <reference field="0" count="1" selected="0">
            <x v="462"/>
          </reference>
        </references>
      </pivotArea>
    </chartFormat>
    <chartFormat chart="2" format="1548">
      <pivotArea type="data" outline="0" fieldPosition="0">
        <references count="2">
          <reference field="4294967294" count="1" selected="0">
            <x v="0"/>
          </reference>
          <reference field="0" count="1" selected="0">
            <x v="463"/>
          </reference>
        </references>
      </pivotArea>
    </chartFormat>
    <chartFormat chart="2" format="1549">
      <pivotArea type="data" outline="0" fieldPosition="0">
        <references count="2">
          <reference field="4294967294" count="1" selected="0">
            <x v="0"/>
          </reference>
          <reference field="0" count="1" selected="0">
            <x v="464"/>
          </reference>
        </references>
      </pivotArea>
    </chartFormat>
    <chartFormat chart="2" format="1550">
      <pivotArea type="data" outline="0" fieldPosition="0">
        <references count="2">
          <reference field="4294967294" count="1" selected="0">
            <x v="0"/>
          </reference>
          <reference field="0" count="1" selected="0">
            <x v="465"/>
          </reference>
        </references>
      </pivotArea>
    </chartFormat>
    <chartFormat chart="2" format="1551">
      <pivotArea type="data" outline="0" fieldPosition="0">
        <references count="2">
          <reference field="4294967294" count="1" selected="0">
            <x v="0"/>
          </reference>
          <reference field="0" count="1" selected="0">
            <x v="466"/>
          </reference>
        </references>
      </pivotArea>
    </chartFormat>
    <chartFormat chart="2" format="1552">
      <pivotArea type="data" outline="0" fieldPosition="0">
        <references count="2">
          <reference field="4294967294" count="1" selected="0">
            <x v="0"/>
          </reference>
          <reference field="0" count="1" selected="0">
            <x v="467"/>
          </reference>
        </references>
      </pivotArea>
    </chartFormat>
    <chartFormat chart="2" format="1553">
      <pivotArea type="data" outline="0" fieldPosition="0">
        <references count="2">
          <reference field="4294967294" count="1" selected="0">
            <x v="0"/>
          </reference>
          <reference field="0" count="1" selected="0">
            <x v="468"/>
          </reference>
        </references>
      </pivotArea>
    </chartFormat>
    <chartFormat chart="2" format="1554">
      <pivotArea type="data" outline="0" fieldPosition="0">
        <references count="2">
          <reference field="4294967294" count="1" selected="0">
            <x v="0"/>
          </reference>
          <reference field="0" count="1" selected="0">
            <x v="469"/>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aptionNotEqual" evalOrder="-1" id="1" stringValue1="">
      <autoFilter ref="A1">
        <filterColumn colId="0">
          <customFilters>
            <customFilter operator="notEqual" val=""/>
          </customFilters>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71" columnCount="1" cacheId="181">
        <x15:pivotRow count="1">
          <x15:c>
            <x15:v>242.89999999999998</x15:v>
          </x15:c>
        </x15:pivotRow>
        <x15:pivotRow count="1">
          <x15:c>
            <x15:v>96.600000000000009</x15:v>
          </x15:c>
        </x15:pivotRow>
        <x15:pivotRow count="1">
          <x15:c>
            <x15:v>185.15</x15:v>
          </x15:c>
        </x15:pivotRow>
        <x15:pivotRow count="1">
          <x15:c>
            <x15:v>78.319999999999993</x15:v>
          </x15:c>
        </x15:pivotRow>
        <x15:pivotRow count="1">
          <x15:c>
            <x15:v>3094</x15:v>
          </x15:c>
        </x15:pivotRow>
        <x15:pivotRow count="1">
          <x15:c>
            <x15:v>6</x15:v>
          </x15:c>
        </x15:pivotRow>
        <x15:pivotRow count="1">
          <x15:c>
            <x15:v>398.2</x15:v>
          </x15:c>
        </x15:pivotRow>
        <x15:pivotRow count="1">
          <x15:c>
            <x15:v>476.32</x15:v>
          </x15:c>
        </x15:pivotRow>
        <x15:pivotRow count="1">
          <x15:c>
            <x15:v>287.10000000000002</x15:v>
          </x15:c>
        </x15:pivotRow>
        <x15:pivotRow count="1">
          <x15:c>
            <x15:v>1986.5</x15:v>
          </x15:c>
        </x15:pivotRow>
        <x15:pivotRow count="1">
          <x15:c>
            <x15:v>980</x15:v>
          </x15:c>
        </x15:pivotRow>
        <x15:pivotRow count="1">
          <x15:c>
            <x15:v>32</x15:v>
          </x15:c>
        </x15:pivotRow>
        <x15:pivotRow count="1">
          <x15:c>
            <x15:v>229.5</x15:v>
          </x15:c>
        </x15:pivotRow>
        <x15:pivotRow count="1">
          <x15:c>
            <x15:v>160</x15:v>
          </x15:c>
        </x15:pivotRow>
        <x15:pivotRow count="1">
          <x15:c>
            <x15:v>420.90000000000003</x15:v>
          </x15:c>
        </x15:pivotRow>
        <x15:pivotRow count="1">
          <x15:c>
            <x15:v>60.5</x15:v>
          </x15:c>
        </x15:pivotRow>
        <x15:pivotRow count="1">
          <x15:c>
            <x15:v>621</x15:v>
          </x15:c>
        </x15:pivotRow>
        <x15:pivotRow count="1">
          <x15:c>
            <x15:v>770.04</x15:v>
          </x15:c>
        </x15:pivotRow>
        <x15:pivotRow count="1">
          <x15:c>
            <x15:v>97.6</x15:v>
          </x15:c>
        </x15:pivotRow>
        <x15:pivotRow count="1">
          <x15:c>
            <x15:v>165</x15:v>
          </x15:c>
        </x15:pivotRow>
        <x15:pivotRow count="1">
          <x15:c>
            <x15:v>130</x15:v>
          </x15:c>
        </x15:pivotRow>
        <x15:pivotRow count="1">
          <x15:c>
            <x15:v>948.1</x15:v>
          </x15:c>
        </x15:pivotRow>
        <x15:pivotRow count="1">
          <x15:c>
            <x15:v>8618.94</x15:v>
          </x15:c>
        </x15:pivotRow>
        <x15:pivotRow count="1">
          <x15:c>
            <x15:v>142.5</x15:v>
          </x15:c>
        </x15:pivotRow>
        <x15:pivotRow count="1">
          <x15:c>
            <x15:v>300</x15:v>
          </x15:c>
        </x15:pivotRow>
        <x15:pivotRow count="1">
          <x15:c>
            <x15:v>21270</x15:v>
          </x15:c>
        </x15:pivotRow>
        <x15:pivotRow count="1">
          <x15:c>
            <x15:v>1540</x15:v>
          </x15:c>
        </x15:pivotRow>
        <x15:pivotRow count="1">
          <x15:c>
            <x15:v>7119</x15:v>
          </x15:c>
        </x15:pivotRow>
        <x15:pivotRow count="1">
          <x15:c>
            <x15:v>4493.5</x15:v>
          </x15:c>
        </x15:pivotRow>
        <x15:pivotRow count="1">
          <x15:c>
            <x15:v>351</x15:v>
          </x15:c>
        </x15:pivotRow>
        <x15:pivotRow count="1">
          <x15:c>
            <x15:v>142</x15:v>
          </x15:c>
        </x15:pivotRow>
        <x15:pivotRow count="1">
          <x15:c>
            <x15:v>385</x15:v>
          </x15:c>
        </x15:pivotRow>
        <x15:pivotRow count="1">
          <x15:c>
            <x15:v>24</x15:v>
          </x15:c>
        </x15:pivotRow>
        <x15:pivotRow count="1">
          <x15:c>
            <x15:v>10596.6</x15:v>
          </x15:c>
        </x15:pivotRow>
        <x15:pivotRow count="1">
          <x15:c>
            <x15:v>466.20000000000005</x15:v>
          </x15:c>
        </x15:pivotRow>
        <x15:pivotRow count="1">
          <x15:c>
            <x15:v>113.4</x15:v>
          </x15:c>
        </x15:pivotRow>
        <x15:pivotRow count="1">
          <x15:c>
            <x15:v>1663.8000000000002</x15:v>
          </x15:c>
        </x15:pivotRow>
        <x15:pivotRow count="1">
          <x15:c>
            <x15:v>30.24</x15:v>
          </x15:c>
        </x15:pivotRow>
        <x15:pivotRow count="1">
          <x15:c>
            <x15:v>374.94</x15:v>
          </x15:c>
        </x15:pivotRow>
        <x15:pivotRow count="1">
          <x15:c>
            <x15:v>1725</x15:v>
          </x15:c>
        </x15:pivotRow>
        <x15:pivotRow count="1">
          <x15:c>
            <x15:v>107.80000000000001</x15:v>
          </x15:c>
        </x15:pivotRow>
        <x15:pivotRow count="1">
          <x15:c>
            <x15:v>1002.2</x15:v>
          </x15:c>
        </x15:pivotRow>
        <x15:pivotRow count="1">
          <x15:c>
            <x15:v>174</x15:v>
          </x15:c>
        </x15:pivotRow>
        <x15:pivotRow count="1">
          <x15:c>
            <x15:v>1457.01</x15:v>
          </x15:c>
        </x15:pivotRow>
        <x15:pivotRow count="1">
          <x15:c>
            <x15:v>362.6</x15:v>
          </x15:c>
        </x15:pivotRow>
        <x15:pivotRow count="1">
          <x15:c>
            <x15:v>2978.3999999999996</x15:v>
          </x15:c>
        </x15:pivotRow>
        <x15:pivotRow count="1">
          <x15:c>
            <x15:v>59233.599999999991</x15:v>
          </x15:c>
        </x15:pivotRow>
        <x15:pivotRow count="1">
          <x15:c>
            <x15:v>99</x15:v>
          </x15:c>
        </x15:pivotRow>
        <x15:pivotRow count="1">
          <x15:c>
            <x15:v>410.8</x15:v>
          </x15:c>
        </x15:pivotRow>
        <x15:pivotRow count="1">
          <x15:c>
            <x15:v>140.80000000000001</x15:v>
          </x15:c>
        </x15:pivotRow>
        <x15:pivotRow count="1">
          <x15:c>
            <x15:v>93.1</x15:v>
          </x15:c>
        </x15:pivotRow>
        <x15:pivotRow count="1">
          <x15:c>
            <x15:v>6510.5</x15:v>
          </x15:c>
        </x15:pivotRow>
        <x15:pivotRow count="1">
          <x15:c>
            <x15:v>1220.05</x15:v>
          </x15:c>
        </x15:pivotRow>
        <x15:pivotRow count="1">
          <x15:c>
            <x15:v>63555.15</x15:v>
          </x15:c>
        </x15:pivotRow>
        <x15:pivotRow count="1">
          <x15:c>
            <x15:v>715</x15:v>
          </x15:c>
        </x15:pivotRow>
        <x15:pivotRow count="1">
          <x15:c>
            <x15:v>74.400000000000006</x15:v>
          </x15:c>
        </x15:pivotRow>
        <x15:pivotRow count="1">
          <x15:c>
            <x15:v>92.92</x15:v>
          </x15:c>
        </x15:pivotRow>
        <x15:pivotRow count="1">
          <x15:c>
            <x15:v>126276.45</x15:v>
          </x15:c>
        </x15:pivotRow>
        <x15:pivotRow count="1">
          <x15:c>
            <x15:v>271.20000000000005</x15:v>
          </x15:c>
        </x15:pivotRow>
        <x15:pivotRow count="1">
          <x15:c>
            <x15:v>359.1</x15:v>
          </x15:c>
        </x15:pivotRow>
        <x15:pivotRow count="1">
          <x15:c>
            <x15:v>4380.6000000000004</x15:v>
          </x15:c>
        </x15:pivotRow>
        <x15:pivotRow count="1">
          <x15:c>
            <x15:v>35</x15:v>
          </x15:c>
        </x15:pivotRow>
        <x15:pivotRow count="1">
          <x15:c>
            <x15:v>2433.1</x15:v>
          </x15:c>
        </x15:pivotRow>
        <x15:pivotRow count="1">
          <x15:c>
            <x15:v>82.600000000000009</x15:v>
          </x15:c>
        </x15:pivotRow>
        <x15:pivotRow count="1">
          <x15:c>
            <x15:v>61.199999999999996</x15:v>
          </x15:c>
        </x15:pivotRow>
        <x15:pivotRow count="1">
          <x15:c>
            <x15:v>360</x15:v>
          </x15:c>
        </x15:pivotRow>
        <x15:pivotRow count="1">
          <x15:c>
            <x15:v>792</x15:v>
          </x15:c>
        </x15:pivotRow>
        <x15:pivotRow count="1">
          <x15:c>
            <x15:v>72</x15:v>
          </x15:c>
        </x15:pivotRow>
        <x15:pivotRow count="1">
          <x15:c>
            <x15:v>2020.3000000000002</x15:v>
          </x15:c>
        </x15:pivotRow>
        <x15:pivotRow count="1">
          <x15:c>
            <x15:v>51.1</x15:v>
          </x15:c>
        </x15:pivotRow>
        <x15:pivotRow count="1">
          <x15:c>
            <x15:v>76</x15:v>
          </x15:c>
        </x15:pivotRow>
        <x15:pivotRow count="1">
          <x15:c>
            <x15:v>235</x15:v>
          </x15:c>
        </x15:pivotRow>
        <x15:pivotRow count="1">
          <x15:c>
            <x15:v>793.80000000000007</x15:v>
          </x15:c>
        </x15:pivotRow>
        <x15:pivotRow count="1">
          <x15:c>
            <x15:v>1669</x15:v>
          </x15:c>
        </x15:pivotRow>
        <x15:pivotRow count="1">
          <x15:c>
            <x15:v>6262.5</x15:v>
          </x15:c>
        </x15:pivotRow>
        <x15:pivotRow count="1">
          <x15:c>
            <x15:v>187.2</x15:v>
          </x15:c>
        </x15:pivotRow>
        <x15:pivotRow count="1">
          <x15:c>
            <x15:v>25.5</x15:v>
          </x15:c>
        </x15:pivotRow>
        <x15:pivotRow count="1">
          <x15:c>
            <x15:v>833.74999999999989</x15:v>
          </x15:c>
        </x15:pivotRow>
        <x15:pivotRow count="1">
          <x15:c>
            <x15:v>92.4</x15:v>
          </x15:c>
        </x15:pivotRow>
        <x15:pivotRow count="1">
          <x15:c>
            <x15:v>709.67000000000007</x15:v>
          </x15:c>
        </x15:pivotRow>
        <x15:pivotRow count="1">
          <x15:c>
            <x15:v>968</x15:v>
          </x15:c>
        </x15:pivotRow>
        <x15:pivotRow count="1">
          <x15:c>
            <x15:v>4245.8</x15:v>
          </x15:c>
        </x15:pivotRow>
        <x15:pivotRow count="1">
          <x15:c>
            <x15:v>12386.88</x15:v>
          </x15:c>
        </x15:pivotRow>
        <x15:pivotRow count="1">
          <x15:c>
            <x15:v>5536.08</x15:v>
          </x15:c>
        </x15:pivotRow>
        <x15:pivotRow count="1">
          <x15:c>
            <x15:v>76</x15:v>
          </x15:c>
        </x15:pivotRow>
        <x15:pivotRow count="1">
          <x15:c>
            <x15:v>684</x15:v>
          </x15:c>
        </x15:pivotRow>
        <x15:pivotRow count="1">
          <x15:c>
            <x15:v>160</x15:v>
          </x15:c>
        </x15:pivotRow>
        <x15:pivotRow count="1">
          <x15:c>
            <x15:v>901.78000000000009</x15:v>
          </x15:c>
        </x15:pivotRow>
        <x15:pivotRow count="1">
          <x15:c>
            <x15:v>345</x15:v>
          </x15:c>
        </x15:pivotRow>
        <x15:pivotRow count="1">
          <x15:c>
            <x15:v>108</x15:v>
          </x15:c>
        </x15:pivotRow>
        <x15:pivotRow count="1">
          <x15:c>
            <x15:v>750.5</x15:v>
          </x15:c>
        </x15:pivotRow>
        <x15:pivotRow count="1">
          <x15:c>
            <x15:v>613.48</x15:v>
          </x15:c>
        </x15:pivotRow>
        <x15:pivotRow count="1">
          <x15:c>
            <x15:v>165.20000000000002</x15:v>
          </x15:c>
        </x15:pivotRow>
        <x15:pivotRow count="1">
          <x15:c>
            <x15:v>312.90000000000003</x15:v>
          </x15:c>
        </x15:pivotRow>
        <x15:pivotRow count="1">
          <x15:c>
            <x15:v>297</x15:v>
          </x15:c>
        </x15:pivotRow>
        <x15:pivotRow count="1">
          <x15:c>
            <x15:v>704</x15:v>
          </x15:c>
        </x15:pivotRow>
        <x15:pivotRow count="1">
          <x15:c>
            <x15:v>68145.160000000018</x15:v>
          </x15:c>
        </x15:pivotRow>
        <x15:pivotRow count="1">
          <x15:c>
            <x15:v>93.6</x15:v>
          </x15:c>
        </x15:pivotRow>
        <x15:pivotRow count="1">
          <x15:c>
            <x15:v>24</x15:v>
          </x15:c>
        </x15:pivotRow>
        <x15:pivotRow count="1">
          <x15:c>
            <x15:v>682.99999999999989</x15:v>
          </x15:c>
        </x15:pivotRow>
        <x15:pivotRow count="1">
          <x15:c>
            <x15:v>1436.95</x15:v>
          </x15:c>
        </x15:pivotRow>
        <x15:pivotRow count="1">
          <x15:c>
            <x15:v>398</x15:v>
          </x15:c>
        </x15:pivotRow>
        <x15:pivotRow count="1">
          <x15:c>
            <x15:v>140.80000000000001</x15:v>
          </x15:c>
        </x15:pivotRow>
        <x15:pivotRow count="1">
          <x15:c>
            <x15:v>232.2</x15:v>
          </x15:c>
        </x15:pivotRow>
        <x15:pivotRow count="1">
          <x15:c>
            <x15:v>250</x15:v>
          </x15:c>
        </x15:pivotRow>
        <x15:pivotRow count="1">
          <x15:c>
            <x15:v>52</x15:v>
          </x15:c>
        </x15:pivotRow>
        <x15:pivotRow count="1">
          <x15:c>
            <x15:v>54</x15:v>
          </x15:c>
        </x15:pivotRow>
        <x15:pivotRow count="1">
          <x15:c>
            <x15:v>670</x15:v>
          </x15:c>
        </x15:pivotRow>
        <x15:pivotRow count="1">
          <x15:c>
            <x15:v>652.80000000000007</x15:v>
          </x15:c>
        </x15:pivotRow>
        <x15:pivotRow count="1">
          <x15:c>
            <x15:v>4</x15:v>
          </x15:c>
        </x15:pivotRow>
        <x15:pivotRow count="1">
          <x15:c>
            <x15:v>549.51</x15:v>
          </x15:c>
        </x15:pivotRow>
        <x15:pivotRow count="1">
          <x15:c>
            <x15:v>295.39999999999998</x15:v>
          </x15:c>
        </x15:pivotRow>
        <x15:pivotRow count="1">
          <x15:c>
            <x15:v>1679.6000000000001</x15:v>
          </x15:c>
        </x15:pivotRow>
        <x15:pivotRow count="1">
          <x15:c>
            <x15:v>610.29999999999995</x15:v>
          </x15:c>
        </x15:pivotRow>
        <x15:pivotRow count="1">
          <x15:c>
            <x15:v>70.800000000000011</x15:v>
          </x15:c>
        </x15:pivotRow>
        <x15:pivotRow count="1">
          <x15:c>
            <x15:v>79.2</x15:v>
          </x15:c>
        </x15:pivotRow>
        <x15:pivotRow count="1">
          <x15:c>
            <x15:v>40266</x15:v>
          </x15:c>
        </x15:pivotRow>
        <x15:pivotRow count="1">
          <x15:c>
            <x15:v>5188.8</x15:v>
          </x15:c>
        </x15:pivotRow>
        <x15:pivotRow count="1">
          <x15:c>
            <x15:v>2664</x15:v>
          </x15:c>
        </x15:pivotRow>
        <x15:pivotRow count="1">
          <x15:c>
            <x15:v>45</x15:v>
          </x15:c>
        </x15:pivotRow>
        <x15:pivotRow count="1">
          <x15:c>
            <x15:v>305.8</x15:v>
          </x15:c>
        </x15:pivotRow>
        <x15:pivotRow count="1">
          <x15:c>
            <x15:v>167.2</x15:v>
          </x15:c>
        </x15:pivotRow>
        <x15:pivotRow count="1">
          <x15:c>
            <x15:v>832.56000000000006</x15:v>
          </x15:c>
        </x15:pivotRow>
        <x15:pivotRow count="1">
          <x15:c>
            <x15:v>323.09999999999997</x15:v>
          </x15:c>
        </x15:pivotRow>
        <x15:pivotRow count="1">
          <x15:c>
            <x15:v>327.90999999999997</x15:v>
          </x15:c>
        </x15:pivotRow>
        <x15:pivotRow count="1">
          <x15:c>
            <x15:v>27313.100000000002</x15:v>
          </x15:c>
        </x15:pivotRow>
        <x15:pivotRow count="1">
          <x15:c>
            <x15:v>1432.8</x15:v>
          </x15:c>
        </x15:pivotRow>
        <x15:pivotRow count="1">
          <x15:c>
            <x15:v>702</x15:v>
          </x15:c>
        </x15:pivotRow>
        <x15:pivotRow count="1">
          <x15:c>
            <x15:v>105674.77</x15:v>
          </x15:c>
        </x15:pivotRow>
        <x15:pivotRow count="1">
          <x15:c>
            <x15:v>565.19999999999993</x15:v>
          </x15:c>
        </x15:pivotRow>
        <x15:pivotRow count="1">
          <x15:c>
            <x15:v>1170</x15:v>
          </x15:c>
        </x15:pivotRow>
        <x15:pivotRow count="1">
          <x15:c>
            <x15:v>64</x15:v>
          </x15:c>
        </x15:pivotRow>
        <x15:pivotRow count="1">
          <x15:c>
            <x15:v>117.60000000000001</x15:v>
          </x15:c>
        </x15:pivotRow>
        <x15:pivotRow count="1">
          <x15:c>
            <x15:v>349.5</x15:v>
          </x15:c>
        </x15:pivotRow>
        <x15:pivotRow count="1">
          <x15:c>
            <x15:v>696.5</x15:v>
          </x15:c>
        </x15:pivotRow>
        <x15:pivotRow count="1">
          <x15:c>
            <x15:v>97.3</x15:v>
          </x15:c>
        </x15:pivotRow>
        <x15:pivotRow count="1">
          <x15:c>
            <x15:v>16584.399999999998</x15:v>
          </x15:c>
        </x15:pivotRow>
        <x15:pivotRow count="1">
          <x15:c>
            <x15:v>95.68</x15:v>
          </x15:c>
        </x15:pivotRow>
        <x15:pivotRow count="1">
          <x15:c>
            <x15:v>475</x15:v>
          </x15:c>
        </x15:pivotRow>
        <x15:pivotRow count="1">
          <x15:c>
            <x15:v>35.880000000000003</x15:v>
          </x15:c>
        </x15:pivotRow>
        <x15:pivotRow count="1">
          <x15:c>
            <x15:v>1492.5</x15:v>
          </x15:c>
        </x15:pivotRow>
        <x15:pivotRow count="1">
          <x15:c>
            <x15:v>134.9</x15:v>
          </x15:c>
        </x15:pivotRow>
        <x15:pivotRow count="1">
          <x15:c>
            <x15:v>594</x15:v>
          </x15:c>
        </x15:pivotRow>
        <x15:pivotRow count="1">
          <x15:c>
            <x15:v>2960</x15:v>
          </x15:c>
        </x15:pivotRow>
        <x15:pivotRow count="1">
          <x15:c>
            <x15:v>3668.8</x15:v>
          </x15:c>
        </x15:pivotRow>
        <x15:pivotRow count="1">
          <x15:c>
            <x15:v>1673.2</x15:v>
          </x15:c>
        </x15:pivotRow>
        <x15:pivotRow count="1">
          <x15:c>
            <x15:v>4857.8</x15:v>
          </x15:c>
        </x15:pivotRow>
        <x15:pivotRow count="1">
          <x15:c>
            <x15:v>331.8</x15:v>
          </x15:c>
        </x15:pivotRow>
        <x15:pivotRow count="1">
          <x15:c>
            <x15:v>825</x15:v>
          </x15:c>
        </x15:pivotRow>
        <x15:pivotRow count="1">
          <x15:c>
            <x15:v>1471.36</x15:v>
          </x15:c>
        </x15:pivotRow>
        <x15:pivotRow count="1">
          <x15:c>
            <x15:v>76</x15:v>
          </x15:c>
        </x15:pivotRow>
        <x15:pivotRow count="1">
          <x15:c>
            <x15:v>340.09999999999997</x15:v>
          </x15:c>
        </x15:pivotRow>
        <x15:pivotRow count="1">
          <x15:c>
            <x15:v>205.8</x15:v>
          </x15:c>
        </x15:pivotRow>
        <x15:pivotRow count="1">
          <x15:c>
            <x15:v>104.39999999999999</x15:v>
          </x15:c>
        </x15:pivotRow>
        <x15:pivotRow count="1">
          <x15:c>
            <x15:v>435</x15:v>
          </x15:c>
        </x15:pivotRow>
        <x15:pivotRow count="1">
          <x15:c>
            <x15:v>125.7</x15:v>
          </x15:c>
        </x15:pivotRow>
        <x15:pivotRow count="1">
          <x15:c>
            <x15:v>128.70000000000002</x15:v>
          </x15:c>
        </x15:pivotRow>
        <x15:pivotRow count="1">
          <x15:c>
            <x15:v>45</x15:v>
          </x15:c>
        </x15:pivotRow>
        <x15:pivotRow count="1">
          <x15:c>
            <x15:v>4478.6000000000004</x15:v>
          </x15:c>
        </x15:pivotRow>
        <x15:pivotRow count="1">
          <x15:c>
            <x15:v>4557.0999999999995</x15:v>
          </x15:c>
        </x15:pivotRow>
        <x15:pivotRow count="1">
          <x15:c>
            <x15:v>840</x15:v>
          </x15:c>
        </x15:pivotRow>
        <x15:pivotRow count="1">
          <x15:c>
            <x15:v>287</x15:v>
          </x15:c>
        </x15:pivotRow>
        <x15:pivotRow count="1">
          <x15:c>
            <x15:v>17</x15:v>
          </x15:c>
        </x15:pivotRow>
        <x15:pivotRow count="1">
          <x15:c>
            <x15:v>559.65</x15:v>
          </x15:c>
        </x15:pivotRow>
        <x15:pivotRow count="1">
          <x15:c>
            <x15:v>3256.5</x15:v>
          </x15:c>
        </x15:pivotRow>
        <x15:pivotRow count="1">
          <x15:c>
            <x15:v>510</x15:v>
          </x15:c>
        </x15:pivotRow>
        <x15:pivotRow count="1">
          <x15:c>
            <x15:v>2758.9</x15:v>
          </x15:c>
        </x15:pivotRow>
        <x15:pivotRow count="1">
          <x15:c>
            <x15:v>836.4</x15:v>
          </x15:c>
        </x15:pivotRow>
        <x15:pivotRow count="1">
          <x15:c>
            <x15:v>356.04</x15:v>
          </x15:c>
        </x15:pivotRow>
        <x15:pivotRow count="1">
          <x15:c>
            <x15:v>720</x15:v>
          </x15:c>
        </x15:pivotRow>
        <x15:pivotRow count="1">
          <x15:c>
            <x15:v>35.400000000000006</x15:v>
          </x15:c>
        </x15:pivotRow>
        <x15:pivotRow count="1">
          <x15:c>
            <x15:v>166.32000000000002</x15:v>
          </x15:c>
        </x15:pivotRow>
        <x15:pivotRow count="1">
          <x15:c>
            <x15:v>192.5</x15:v>
          </x15:c>
        </x15:pivotRow>
        <x15:pivotRow count="1">
          <x15:c>
            <x15:v>77</x15:v>
          </x15:c>
        </x15:pivotRow>
        <x15:pivotRow count="1">
          <x15:c>
            <x15:v>588</x15:v>
          </x15:c>
        </x15:pivotRow>
        <x15:pivotRow count="1">
          <x15:c>
            <x15:v>35283.9</x15:v>
          </x15:c>
        </x15:pivotRow>
        <x15:pivotRow count="1">
          <x15:c>
            <x15:v>414.7</x15:v>
          </x15:c>
        </x15:pivotRow>
        <x15:pivotRow count="1">
          <x15:c>
            <x15:v>26684.600000000002</x15:v>
          </x15:c>
        </x15:pivotRow>
        <x15:pivotRow count="1">
          <x15:c>
            <x15:v>94.4</x15:v>
          </x15:c>
        </x15:pivotRow>
        <x15:pivotRow count="1">
          <x15:c>
            <x15:v>2774.4</x15:v>
          </x15:c>
        </x15:pivotRow>
        <x15:pivotRow count="1">
          <x15:c>
            <x15:v>72.8</x15:v>
          </x15:c>
        </x15:pivotRow>
        <x15:pivotRow count="1">
          <x15:c>
            <x15:v>51.2</x15:v>
          </x15:c>
        </x15:pivotRow>
        <x15:pivotRow count="1">
          <x15:c>
            <x15:v>300</x15:v>
          </x15:c>
        </x15:pivotRow>
        <x15:pivotRow count="1">
          <x15:c>
            <x15:v>4770.2700000000004</x15:v>
          </x15:c>
        </x15:pivotRow>
        <x15:pivotRow count="1">
          <x15:c>
            <x15:v>704</x15:v>
          </x15:c>
        </x15:pivotRow>
        <x15:pivotRow count="1">
          <x15:c>
            <x15:v>125</x15:v>
          </x15:c>
        </x15:pivotRow>
        <x15:pivotRow count="1">
          <x15:c>
            <x15:v>403.2</x15:v>
          </x15:c>
        </x15:pivotRow>
        <x15:pivotRow count="1">
          <x15:c>
            <x15:v>20889</x15:v>
          </x15:c>
        </x15:pivotRow>
        <x15:pivotRow count="1">
          <x15:c>
            <x15:v>40</x15:v>
          </x15:c>
        </x15:pivotRow>
        <x15:pivotRow count="1">
          <x15:c>
            <x15:v>1575.1999999999998</x15:v>
          </x15:c>
        </x15:pivotRow>
        <x15:pivotRow count="1">
          <x15:c>
            <x15:v>1656</x15:v>
          </x15:c>
        </x15:pivotRow>
        <x15:pivotRow count="1">
          <x15:c>
            <x15:v>10</x15:v>
          </x15:c>
        </x15:pivotRow>
        <x15:pivotRow count="1">
          <x15:c>
            <x15:v>157.5</x15:v>
          </x15:c>
        </x15:pivotRow>
        <x15:pivotRow count="1">
          <x15:c>
            <x15:v>300.64</x15:v>
          </x15:c>
        </x15:pivotRow>
        <x15:pivotRow count="1">
          <x15:c>
            <x15:v>95</x15:v>
          </x15:c>
        </x15:pivotRow>
        <x15:pivotRow count="1">
          <x15:c>
            <x15:v>40</x15:v>
          </x15:c>
        </x15:pivotRow>
        <x15:pivotRow count="1">
          <x15:c>
            <x15:v>306429.52</x15:v>
          </x15:c>
        </x15:pivotRow>
        <x15:pivotRow count="1">
          <x15:c>
            <x15:v>7672.5</x15:v>
          </x15:c>
        </x15:pivotRow>
        <x15:pivotRow count="1">
          <x15:c>
            <x15:v>156</x15:v>
          </x15:c>
        </x15:pivotRow>
        <x15:pivotRow count="1">
          <x15:c>
            <x15:v>29.700000000000003</x15:v>
          </x15:c>
        </x15:pivotRow>
        <x15:pivotRow count="1">
          <x15:c>
            <x15:v>1089.2</x15:v>
          </x15:c>
        </x15:pivotRow>
        <x15:pivotRow count="1">
          <x15:c>
            <x15:v>2464</x15:v>
          </x15:c>
        </x15:pivotRow>
        <x15:pivotRow count="1">
          <x15:c>
            <x15:v>660</x15:v>
          </x15:c>
        </x15:pivotRow>
        <x15:pivotRow count="1">
          <x15:c>
            <x15:v>495</x15:v>
          </x15:c>
        </x15:pivotRow>
        <x15:pivotRow count="1">
          <x15:c>
            <x15:v>304.2</x15:v>
          </x15:c>
        </x15:pivotRow>
        <x15:pivotRow count="1">
          <x15:c>
            <x15:v>31.6</x15:v>
          </x15:c>
        </x15:pivotRow>
        <x15:pivotRow count="1">
          <x15:c>
            <x15:v>680</x15:v>
          </x15:c>
        </x15:pivotRow>
        <x15:pivotRow count="1">
          <x15:c>
            <x15:v>42.5</x15:v>
          </x15:c>
        </x15:pivotRow>
        <x15:pivotRow count="1">
          <x15:c>
            <x15:v>70</x15:v>
          </x15:c>
        </x15:pivotRow>
        <x15:pivotRow count="1">
          <x15:c>
            <x15:v>39.6</x15:v>
          </x15:c>
        </x15:pivotRow>
        <x15:pivotRow count="1">
          <x15:c>
            <x15:v>77.86</x15:v>
          </x15:c>
        </x15:pivotRow>
        <x15:pivotRow count="1">
          <x15:c>
            <x15:v>197.5</x15:v>
          </x15:c>
        </x15:pivotRow>
        <x15:pivotRow count="1">
          <x15:c>
            <x15:v>135.91999999999999</x15:v>
          </x15:c>
        </x15:pivotRow>
        <x15:pivotRow count="1">
          <x15:c>
            <x15:v>94.5</x15:v>
          </x15:c>
        </x15:pivotRow>
        <x15:pivotRow count="1">
          <x15:c>
            <x15:v>470.40000000000003</x15:v>
          </x15:c>
        </x15:pivotRow>
        <x15:pivotRow count="1">
          <x15:c>
            <x15:v>317.75</x15:v>
          </x15:c>
        </x15:pivotRow>
        <x15:pivotRow count="1">
          <x15:c>
            <x15:v>683.52</x15:v>
          </x15:c>
        </x15:pivotRow>
        <x15:pivotRow count="1">
          <x15:c>
            <x15:v>652.79999999999995</x15:v>
          </x15:c>
        </x15:pivotRow>
        <x15:pivotRow count="1">
          <x15:c>
            <x15:v>377</x15:v>
          </x15:c>
        </x15:pivotRow>
        <x15:pivotRow count="1">
          <x15:c>
            <x15:v>360</x15:v>
          </x15:c>
        </x15:pivotRow>
        <x15:pivotRow count="1">
          <x15:c>
            <x15:v>3275</x15:v>
          </x15:c>
        </x15:pivotRow>
        <x15:pivotRow count="1">
          <x15:c>
            <x15:v>3905.4</x15:v>
          </x15:c>
        </x15:pivotRow>
        <x15:pivotRow count="1">
          <x15:c>
            <x15:v>52.8</x15:v>
          </x15:c>
        </x15:pivotRow>
        <x15:pivotRow count="1">
          <x15:c>
            <x15:v>4974076.9299999988</x15:v>
          </x15:c>
        </x15:pivotRow>
        <x15:pivotRow count="1">
          <x15:c>
            <x15:v>431.20000000000005</x15:v>
          </x15:c>
        </x15:pivotRow>
        <x15:pivotRow count="1">
          <x15:c>
            <x15:v>8095.6</x15:v>
          </x15:c>
        </x15:pivotRow>
        <x15:pivotRow count="1">
          <x15:c>
            <x15:v>268.8</x15:v>
          </x15:c>
        </x15:pivotRow>
        <x15:pivotRow count="1">
          <x15:c>
            <x15:v>414.6</x15:v>
          </x15:c>
        </x15:pivotRow>
        <x15:pivotRow count="1">
          <x15:c>
            <x15:v>450</x15:v>
          </x15:c>
        </x15:pivotRow>
        <x15:pivotRow count="1">
          <x15:c>
            <x15:v>316.8</x15:v>
          </x15:c>
        </x15:pivotRow>
        <x15:pivotRow count="1">
          <x15:c>
            <x15:v>112</x15:v>
          </x15:c>
        </x15:pivotRow>
        <x15:pivotRow count="1">
          <x15:c>
            <x15:v>3782.5</x15:v>
          </x15:c>
        </x15:pivotRow>
        <x15:pivotRow count="1">
          <x15:c>
            <x15:v>64</x15:v>
          </x15:c>
        </x15:pivotRow>
        <x15:pivotRow count="1">
          <x15:c>
            <x15:v>1181.5</x15:v>
          </x15:c>
        </x15:pivotRow>
        <x15:pivotRow count="1">
          <x15:c>
            <x15:v>69.3</x15:v>
          </x15:c>
        </x15:pivotRow>
        <x15:pivotRow count="1">
          <x15:c>
            <x15:v>414</x15:v>
          </x15:c>
        </x15:pivotRow>
        <x15:pivotRow count="1">
          <x15:c>
            <x15:v>38.5</x15:v>
          </x15:c>
        </x15:pivotRow>
        <x15:pivotRow count="1">
          <x15:c>
            <x15:v>378</x15:v>
          </x15:c>
        </x15:pivotRow>
        <x15:pivotRow count="1">
          <x15:c>
            <x15:v>228</x15:v>
          </x15:c>
        </x15:pivotRow>
        <x15:pivotRow count="1">
          <x15:c>
            <x15:v>806.88</x15:v>
          </x15:c>
        </x15:pivotRow>
        <x15:pivotRow count="1">
          <x15:c>
            <x15:v>403.2</x15:v>
          </x15:c>
        </x15:pivotRow>
        <x15:pivotRow count="1">
          <x15:c>
            <x15:v>19.8</x15:v>
          </x15:c>
        </x15:pivotRow>
        <x15:pivotRow count="1">
          <x15:c>
            <x15:v>11353.6</x15:v>
          </x15:c>
        </x15:pivotRow>
        <x15:pivotRow count="1">
          <x15:c>
            <x15:v>276</x15:v>
          </x15:c>
        </x15:pivotRow>
        <x15:pivotRow count="1">
          <x15:c>
            <x15:v>303.60000000000002</x15:v>
          </x15:c>
        </x15:pivotRow>
        <x15:pivotRow count="1">
          <x15:c>
            <x15:v>109.5</x15:v>
          </x15:c>
        </x15:pivotRow>
        <x15:pivotRow count="1">
          <x15:c>
            <x15:v>118.4</x15:v>
          </x15:c>
        </x15:pivotRow>
        <x15:pivotRow count="1">
          <x15:c>
            <x15:v>716.4</x15:v>
          </x15:c>
        </x15:pivotRow>
        <x15:pivotRow count="1">
          <x15:c>
            <x15:v>34200</x15:v>
          </x15:c>
        </x15:pivotRow>
        <x15:pivotRow count="1">
          <x15:c>
            <x15:v>2925</x15:v>
          </x15:c>
        </x15:pivotRow>
        <x15:pivotRow count="1">
          <x15:c>
            <x15:v>12209.16</x15:v>
          </x15:c>
        </x15:pivotRow>
        <x15:pivotRow count="1">
          <x15:c>
            <x15:v>9068.4</x15:v>
          </x15:c>
        </x15:pivotRow>
        <x15:pivotRow count="1">
          <x15:c>
            <x15:v>901.78000000000009</x15:v>
          </x15:c>
        </x15:pivotRow>
        <x15:pivotRow count="1">
          <x15:c>
            <x15:v>3759.5</x15:v>
          </x15:c>
        </x15:pivotRow>
        <x15:pivotRow count="1">
          <x15:c>
            <x15:v>72</x15:v>
          </x15:c>
        </x15:pivotRow>
        <x15:pivotRow count="1">
          <x15:c>
            <x15:v>58</x15:v>
          </x15:c>
        </x15:pivotRow>
        <x15:pivotRow count="1">
          <x15:c>
            <x15:v>7699.3099999999995</x15:v>
          </x15:c>
        </x15:pivotRow>
        <x15:pivotRow count="1">
          <x15:c>
            <x15:v>107.80000000000001</x15:v>
          </x15:c>
        </x15:pivotRow>
        <x15:pivotRow count="1">
          <x15:c>
            <x15:v>304563.61999999976</x15:v>
          </x15:c>
        </x15:pivotRow>
        <x15:pivotRow count="1">
          <x15:c>
            <x15:v>572.70000000000005</x15:v>
          </x15:c>
        </x15:pivotRow>
        <x15:pivotRow count="1">
          <x15:c>
            <x15:v>833</x15:v>
          </x15:c>
        </x15:pivotRow>
        <x15:pivotRow count="1">
          <x15:c>
            <x15:v>12423.599999999999</x15:v>
          </x15:c>
        </x15:pivotRow>
        <x15:pivotRow count="1">
          <x15:c>
            <x15:v>5354.4000000000005</x15:v>
          </x15:c>
        </x15:pivotRow>
        <x15:pivotRow count="1">
          <x15:c>
            <x15:v>6314.49</x15:v>
          </x15:c>
        </x15:pivotRow>
        <x15:pivotRow count="1">
          <x15:c>
            <x15:v>584.20000000000005</x15:v>
          </x15:c>
        </x15:pivotRow>
        <x15:pivotRow count="1">
          <x15:c>
            <x15:v>6368.95</x15:v>
          </x15:c>
        </x15:pivotRow>
        <x15:pivotRow count="1">
          <x15:c>
            <x15:v>70</x15:v>
          </x15:c>
        </x15:pivotRow>
        <x15:pivotRow count="1">
          <x15:c>
            <x15:v>31.5</x15:v>
          </x15:c>
        </x15:pivotRow>
        <x15:pivotRow count="1">
          <x15:c>
            <x15:v>4437.18</x15:v>
          </x15:c>
        </x15:pivotRow>
        <x15:pivotRow count="1">
          <x15:c>
            <x15:v>199</x15:v>
          </x15:c>
        </x15:pivotRow>
        <x15:pivotRow count="1">
          <x15:c>
            <x15:v>1584</x15:v>
          </x15:c>
        </x15:pivotRow>
        <x15:pivotRow count="1">
          <x15:c>
            <x15:v>59.400000000000006</x15:v>
          </x15:c>
        </x15:pivotRow>
        <x15:pivotRow count="1">
          <x15:c>
            <x15:v>49.5</x15:v>
          </x15:c>
        </x15:pivotRow>
        <x15:pivotRow count="1">
          <x15:c>
            <x15:v>2911.3999999999996</x15:v>
          </x15:c>
        </x15:pivotRow>
        <x15:pivotRow count="1">
          <x15:c>
            <x15:v>692</x15:v>
          </x15:c>
        </x15:pivotRow>
        <x15:pivotRow count="1">
          <x15:c>
            <x15:v>215755.25</x15:v>
          </x15:c>
        </x15:pivotRow>
        <x15:pivotRow count="1">
          <x15:c>
            <x15:v>55137.100000000006</x15:v>
          </x15:c>
        </x15:pivotRow>
        <x15:pivotRow count="1">
          <x15:c>
            <x15:v>1722.58</x15:v>
          </x15:c>
        </x15:pivotRow>
        <x15:pivotRow count="1">
          <x15:c>
            <x15:v>294</x15:v>
          </x15:c>
        </x15:pivotRow>
        <x15:pivotRow count="1">
          <x15:c>
            <x15:v>2027.1000000000001</x15:v>
          </x15:c>
        </x15:pivotRow>
        <x15:pivotRow count="1">
          <x15:c>
            <x15:v>54</x15:v>
          </x15:c>
        </x15:pivotRow>
        <x15:pivotRow count="1">
          <x15:c>
            <x15:v>295</x15:v>
          </x15:c>
        </x15:pivotRow>
        <x15:pivotRow count="1">
          <x15:c>
            <x15:v>503.4</x15:v>
          </x15:c>
        </x15:pivotRow>
        <x15:pivotRow count="1">
          <x15:c>
            <x15:v>1079.1000000000001</x15:v>
          </x15:c>
        </x15:pivotRow>
        <x15:pivotRow count="1">
          <x15:c>
            <x15:v>7622.4</x15:v>
          </x15:c>
        </x15:pivotRow>
        <x15:pivotRow count="1">
          <x15:c>
            <x15:v>343.06</x15:v>
          </x15:c>
        </x15:pivotRow>
        <x15:pivotRow count="1">
          <x15:c>
            <x15:v>144</x15:v>
          </x15:c>
        </x15:pivotRow>
        <x15:pivotRow count="1">
          <x15:c>
            <x15:v>22</x15:v>
          </x15:c>
        </x15:pivotRow>
        <x15:pivotRow count="1">
          <x15:c>
            <x15:v>286</x15:v>
          </x15:c>
        </x15:pivotRow>
        <x15:pivotRow count="1">
          <x15:c>
            <x15:v>77.400000000000006</x15:v>
          </x15:c>
        </x15:pivotRow>
        <x15:pivotRow count="1">
          <x15:c>
            <x15:v>180</x15:v>
          </x15:c>
        </x15:pivotRow>
        <x15:pivotRow count="1">
          <x15:c>
            <x15:v>263.33999999999997</x15:v>
          </x15:c>
        </x15:pivotRow>
        <x15:pivotRow count="1">
          <x15:c>
            <x15:v>1063.0899999999999</x15:v>
          </x15:c>
        </x15:pivotRow>
        <x15:pivotRow count="1">
          <x15:c>
            <x15:v>8596.7999999999993</x15:v>
          </x15:c>
        </x15:pivotRow>
        <x15:pivotRow count="1">
          <x15:c>
            <x15:v>252</x15:v>
          </x15:c>
        </x15:pivotRow>
        <x15:pivotRow count="1">
          <x15:c>
            <x15:v>1901.9</x15:v>
          </x15:c>
        </x15:pivotRow>
        <x15:pivotRow count="1">
          <x15:c>
            <x15:v>4745.49</x15:v>
          </x15:c>
        </x15:pivotRow>
        <x15:pivotRow count="1">
          <x15:c>
            <x15:v>68.400000000000006</x15:v>
          </x15:c>
        </x15:pivotRow>
        <x15:pivotRow count="1">
          <x15:c>
            <x15:v>106.39999999999999</x15:v>
          </x15:c>
        </x15:pivotRow>
        <x15:pivotRow count="1">
          <x15:c>
            <x15:v>62</x15:v>
          </x15:c>
        </x15:pivotRow>
        <x15:pivotRow count="1">
          <x15:c>
            <x15:v>42</x15:v>
          </x15:c>
        </x15:pivotRow>
        <x15:pivotRow count="1">
          <x15:c>
            <x15:v>163.19999999999999</x15:v>
          </x15:c>
        </x15:pivotRow>
        <x15:pivotRow count="1">
          <x15:c>
            <x15:v>74.94</x15:v>
          </x15:c>
        </x15:pivotRow>
        <x15:pivotRow count="1">
          <x15:c>
            <x15:v>102.4</x15:v>
          </x15:c>
        </x15:pivotRow>
        <x15:pivotRow count="1">
          <x15:c>
            <x15:v>510</x15:v>
          </x15:c>
        </x15:pivotRow>
        <x15:pivotRow count="1">
          <x15:c>
            <x15:v>599.4</x15:v>
          </x15:c>
        </x15:pivotRow>
        <x15:pivotRow count="1">
          <x15:c>
            <x15:v>7393.3</x15:v>
          </x15:c>
        </x15:pivotRow>
        <x15:pivotRow count="1">
          <x15:c>
            <x15:v>2574</x15:v>
          </x15:c>
        </x15:pivotRow>
        <x15:pivotRow count="1">
          <x15:c>
            <x15:v>10880</x15:v>
          </x15:c>
        </x15:pivotRow>
        <x15:pivotRow count="1">
          <x15:c>
            <x15:v>336</x15:v>
          </x15:c>
        </x15:pivotRow>
        <x15:pivotRow count="1">
          <x15:c>
            <x15:v>1733.1000000000001</x15:v>
          </x15:c>
        </x15:pivotRow>
        <x15:pivotRow count="1">
          <x15:c>
            <x15:v>2905</x15:v>
          </x15:c>
        </x15:pivotRow>
        <x15:pivotRow count="1">
          <x15:c>
            <x15:v>1708.8500000000001</x15:v>
          </x15:c>
        </x15:pivotRow>
        <x15:pivotRow count="1">
          <x15:c>
            <x15:v>170</x15:v>
          </x15:c>
        </x15:pivotRow>
        <x15:pivotRow count="1">
          <x15:c>
            <x15:v>550.79999999999995</x15:v>
          </x15:c>
        </x15:pivotRow>
        <x15:pivotRow count="1">
          <x15:c>
            <x15:v>210</x15:v>
          </x15:c>
        </x15:pivotRow>
        <x15:pivotRow count="1">
          <x15:c>
            <x15:v>220</x15:v>
          </x15:c>
        </x15:pivotRow>
        <x15:pivotRow count="1">
          <x15:c>
            <x15:v>198.4</x15:v>
          </x15:c>
        </x15:pivotRow>
        <x15:pivotRow count="1">
          <x15:c>
            <x15:v>24</x15:v>
          </x15:c>
        </x15:pivotRow>
        <x15:pivotRow count="1">
          <x15:c>
            <x15:v>25.6</x15:v>
          </x15:c>
        </x15:pivotRow>
        <x15:pivotRow count="1">
          <x15:c>
            <x15:v>96.600000000000009</x15:v>
          </x15:c>
        </x15:pivotRow>
        <x15:pivotRow count="1">
          <x15:c>
            <x15:v>89.600000000000009</x15:v>
          </x15:c>
        </x15:pivotRow>
        <x15:pivotRow count="1">
          <x15:c>
            <x15:v>129.6</x15:v>
          </x15:c>
        </x15:pivotRow>
        <x15:pivotRow count="1">
          <x15:c>
            <x15:v>17</x15:v>
          </x15:c>
        </x15:pivotRow>
        <x15:pivotRow count="1">
          <x15:c>
            <x15:v>65</x15:v>
          </x15:c>
        </x15:pivotRow>
        <x15:pivotRow count="1">
          <x15:c>
            <x15:v>1257.5999999999999</x15:v>
          </x15:c>
        </x15:pivotRow>
        <x15:pivotRow count="1">
          <x15:c>
            <x15:v>5389.92</x15:v>
          </x15:c>
        </x15:pivotRow>
        <x15:pivotRow count="1">
          <x15:c>
            <x15:v>5605.4</x15:v>
          </x15:c>
        </x15:pivotRow>
        <x15:pivotRow count="1">
          <x15:c>
            <x15:v>76.199999999999989</x15:v>
          </x15:c>
        </x15:pivotRow>
        <x15:pivotRow count="1">
          <x15:c>
            <x15:v>138.6</x15:v>
          </x15:c>
        </x15:pivotRow>
        <x15:pivotRow count="1">
          <x15:c>
            <x15:v>122</x15:v>
          </x15:c>
        </x15:pivotRow>
        <x15:pivotRow count="1">
          <x15:c>
            <x15:v>3802.5</x15:v>
          </x15:c>
        </x15:pivotRow>
        <x15:pivotRow count="1">
          <x15:c>
            <x15:v>1190</x15:v>
          </x15:c>
        </x15:pivotRow>
        <x15:pivotRow count="1">
          <x15:c>
            <x15:v>16345</x15:v>
          </x15:c>
        </x15:pivotRow>
        <x15:pivotRow count="1">
          <x15:c>
            <x15:v>283.5</x15:v>
          </x15:c>
        </x15:pivotRow>
        <x15:pivotRow count="1">
          <x15:c>
            <x15:v>260.48</x15:v>
          </x15:c>
        </x15:pivotRow>
        <x15:pivotRow count="1">
          <x15:c>
            <x15:v>61.199999999999996</x15:v>
          </x15:c>
        </x15:pivotRow>
        <x15:pivotRow count="1">
          <x15:c>
            <x15:v>59.97</x15:v>
          </x15:c>
        </x15:pivotRow>
        <x15:pivotRow count="1">
          <x15:c>
            <x15:v>240.9</x15:v>
          </x15:c>
        </x15:pivotRow>
        <x15:pivotRow count="1">
          <x15:c>
            <x15:v>480</x15:v>
          </x15:c>
        </x15:pivotRow>
        <x15:pivotRow count="1">
          <x15:c>
            <x15:v>925</x15:v>
          </x15:c>
        </x15:pivotRow>
        <x15:pivotRow count="1">
          <x15:c>
            <x15:v>200.10000000000002</x15:v>
          </x15:c>
        </x15:pivotRow>
        <x15:pivotRow count="1">
          <x15:c>
            <x15:v>812</x15:v>
          </x15:c>
        </x15:pivotRow>
        <x15:pivotRow count="1">
          <x15:c>
            <x15:v>50</x15:v>
          </x15:c>
        </x15:pivotRow>
        <x15:pivotRow count="1">
          <x15:c>
            <x15:v>432</x15:v>
          </x15:c>
        </x15:pivotRow>
        <x15:pivotRow count="1">
          <x15:c>
            <x15:v>448</x15:v>
          </x15:c>
        </x15:pivotRow>
        <x15:pivotRow count="1">
          <x15:c>
            <x15:v>156.79999999999998</x15:v>
          </x15:c>
        </x15:pivotRow>
        <x15:pivotRow count="1">
          <x15:c>
            <x15:v>399</x15:v>
          </x15:c>
        </x15:pivotRow>
        <x15:pivotRow count="1">
          <x15:c>
            <x15:v>2252.5</x15:v>
          </x15:c>
        </x15:pivotRow>
        <x15:pivotRow count="1">
          <x15:c>
            <x15:v>370.5</x15:v>
          </x15:c>
        </x15:pivotRow>
        <x15:pivotRow count="1">
          <x15:c>
            <x15:v>1753.5</x15:v>
          </x15:c>
        </x15:pivotRow>
        <x15:pivotRow count="1">
          <x15:c>
            <x15:v>45.5</x15:v>
          </x15:c>
        </x15:pivotRow>
        <x15:pivotRow count="1">
          <x15:c>
            <x15:v>79.599999999999994</x15:v>
          </x15:c>
        </x15:pivotRow>
        <x15:pivotRow count="1">
          <x15:c>
            <x15:v>81.960000000000008</x15:v>
          </x15:c>
        </x15:pivotRow>
        <x15:pivotRow count="1">
          <x15:c>
            <x15:v>60</x15:v>
          </x15:c>
        </x15:pivotRow>
        <x15:pivotRow count="1">
          <x15:c>
            <x15:v>29.400000000000002</x15:v>
          </x15:c>
        </x15:pivotRow>
        <x15:pivotRow count="1">
          <x15:c>
            <x15:v>1246.3999999999999</x15:v>
          </x15:c>
        </x15:pivotRow>
        <x15:pivotRow count="1">
          <x15:c>
            <x15:v>6148.2</x15:v>
          </x15:c>
        </x15:pivotRow>
        <x15:pivotRow count="1">
          <x15:c>
            <x15:v>26343.5</x15:v>
          </x15:c>
        </x15:pivotRow>
        <x15:pivotRow count="1">
          <x15:c>
            <x15:v>890</x15:v>
          </x15:c>
        </x15:pivotRow>
        <x15:pivotRow count="1">
          <x15:c>
            <x15:v>804</x15:v>
          </x15:c>
        </x15:pivotRow>
        <x15:pivotRow count="1">
          <x15:c>
            <x15:v>51</x15:v>
          </x15:c>
        </x15:pivotRow>
        <x15:pivotRow count="1">
          <x15:c>
            <x15:v>1602</x15:v>
          </x15:c>
        </x15:pivotRow>
        <x15:pivotRow count="1">
          <x15:c>
            <x15:v>93.8</x15:v>
          </x15:c>
        </x15:pivotRow>
        <x15:pivotRow count="1">
          <x15:c>
            <x15:v>45</x15:v>
          </x15:c>
        </x15:pivotRow>
        <x15:pivotRow count="1">
          <x15:c>
            <x15:v>101.2</x15:v>
          </x15:c>
        </x15:pivotRow>
        <x15:pivotRow count="1">
          <x15:c>
            <x15:v>220.5</x15:v>
          </x15:c>
        </x15:pivotRow>
        <x15:pivotRow count="1">
          <x15:c>
            <x15:v>1604.8</x15:v>
          </x15:c>
        </x15:pivotRow>
        <x15:pivotRow count="1">
          <x15:c>
            <x15:v>30560.899999999998</x15:v>
          </x15:c>
        </x15:pivotRow>
        <x15:pivotRow count="1">
          <x15:c>
            <x15:v>3060.7</x15:v>
          </x15:c>
        </x15:pivotRow>
        <x15:pivotRow count="1">
          <x15:c>
            <x15:v>5498.7999999999993</x15:v>
          </x15:c>
        </x15:pivotRow>
        <x15:pivotRow count="1">
          <x15:c>
            <x15:v>163.4</x15:v>
          </x15:c>
        </x15:pivotRow>
        <x15:pivotRow count="1">
          <x15:c>
            <x15:v>9</x15:v>
          </x15:c>
        </x15:pivotRow>
        <x15:pivotRow count="1">
          <x15:c>
            <x15:v>276</x15:v>
          </x15:c>
        </x15:pivotRow>
        <x15:pivotRow count="1">
          <x15:c>
            <x15:v>756.94999999999993</x15:v>
          </x15:c>
        </x15:pivotRow>
        <x15:pivotRow count="1">
          <x15:c>
            <x15:v>46</x15:v>
          </x15:c>
        </x15:pivotRow>
        <x15:pivotRow count="1">
          <x15:c>
            <x15:v>37867.899999999994</x15:v>
          </x15:c>
        </x15:pivotRow>
        <x15:pivotRow count="1">
          <x15:c>
            <x15:v>2319.3000000000002</x15:v>
          </x15:c>
        </x15:pivotRow>
        <x15:pivotRow count="1">
          <x15:c>
            <x15:v>144</x15:v>
          </x15:c>
        </x15:pivotRow>
        <x15:pivotRow count="1">
          <x15:c>
            <x15:v>391.72</x15:v>
          </x15:c>
        </x15:pivotRow>
        <x15:pivotRow count="1">
          <x15:c>
            <x15:v>42</x15:v>
          </x15:c>
        </x15:pivotRow>
        <x15:pivotRow count="1">
          <x15:c>
            <x15:v>1241.6000000000001</x15:v>
          </x15:c>
        </x15:pivotRow>
        <x15:pivotRow count="1">
          <x15:c>
            <x15:v>109.12</x15:v>
          </x15:c>
        </x15:pivotRow>
        <x15:pivotRow count="1">
          <x15:c>
            <x15:v>2138.4</x15:v>
          </x15:c>
        </x15:pivotRow>
        <x15:pivotRow count="1">
          <x15:c>
            <x15:v>607.5</x15:v>
          </x15:c>
        </x15:pivotRow>
        <x15:pivotRow count="1">
          <x15:c>
            <x15:v>13400.08</x15:v>
          </x15:c>
        </x15:pivotRow>
        <x15:pivotRow count="1">
          <x15:c>
            <x15:v>13028.4</x15:v>
          </x15:c>
        </x15:pivotRow>
        <x15:pivotRow count="1">
          <x15:c>
            <x15:v>1340</x15:v>
          </x15:c>
        </x15:pivotRow>
        <x15:pivotRow count="1">
          <x15:c>
            <x15:v>331.8</x15:v>
          </x15:c>
        </x15:pivotRow>
        <x15:pivotRow count="1">
          <x15:c>
            <x15:v>39</x15:v>
          </x15:c>
        </x15:pivotRow>
        <x15:pivotRow count="1">
          <x15:c>
            <x15:v>275.5</x15:v>
          </x15:c>
        </x15:pivotRow>
        <x15:pivotRow count="1">
          <x15:c>
            <x15:v>182.4</x15:v>
          </x15:c>
        </x15:pivotRow>
        <x15:pivotRow count="1">
          <x15:c>
            <x15:v>226.2</x15:v>
          </x15:c>
        </x15:pivotRow>
        <x15:pivotRow count="1">
          <x15:c>
            <x15:v>820.04000000000008</x15:v>
          </x15:c>
        </x15:pivotRow>
        <x15:pivotRow count="1">
          <x15:c>
            <x15:v>200.4</x15:v>
          </x15:c>
        </x15:pivotRow>
        <x15:pivotRow count="1">
          <x15:c>
            <x15:v>680</x15:v>
          </x15:c>
        </x15:pivotRow>
        <x15:pivotRow count="1">
          <x15:c>
            <x15:v>20</x15:v>
          </x15:c>
        </x15:pivotRow>
        <x15:pivotRow count="1">
          <x15:c>
            <x15:v>285</x15:v>
          </x15:c>
        </x15:pivotRow>
        <x15:pivotRow count="1">
          <x15:c>
            <x15:v>711.19</x15:v>
          </x15:c>
        </x15:pivotRow>
        <x15:pivotRow count="1">
          <x15:c>
            <x15:v>180</x15:v>
          </x15:c>
        </x15:pivotRow>
        <x15:pivotRow count="1">
          <x15:c>
            <x15:v>110.5</x15:v>
          </x15:c>
        </x15:pivotRow>
        <x15:pivotRow count="1">
          <x15:c>
            <x15:v>520</x15:v>
          </x15:c>
        </x15:pivotRow>
        <x15:pivotRow count="1">
          <x15:c>
            <x15:v>36</x15:v>
          </x15:c>
        </x15:pivotRow>
        <x15:pivotRow count="1">
          <x15:c>
            <x15:v>482.8</x15:v>
          </x15:c>
        </x15:pivotRow>
        <x15:pivotRow count="1">
          <x15:c>
            <x15:v>588.5</x15:v>
          </x15:c>
        </x15:pivotRow>
        <x15:pivotRow count="1">
          <x15:c>
            <x15:v>5990.3400000000011</x15:v>
          </x15:c>
        </x15:pivotRow>
        <x15:pivotRow count="1">
          <x15:c>
            <x15:v>1760</x15:v>
          </x15:c>
        </x15:pivotRow>
        <x15:pivotRow count="1">
          <x15:c>
            <x15:v>2208</x15:v>
          </x15:c>
        </x15:pivotRow>
        <x15:pivotRow count="1">
          <x15:c>
            <x15:v>695</x15:v>
          </x15:c>
        </x15:pivotRow>
        <x15:pivotRow count="1">
          <x15:c>
            <x15:v>3204.6000000000004</x15:v>
          </x15:c>
        </x15:pivotRow>
        <x15:pivotRow count="1">
          <x15:c>
            <x15:v>90</x15:v>
          </x15:c>
        </x15:pivotRow>
        <x15:pivotRow count="1">
          <x15:c>
            <x15:v>189.60000000000002</x15:v>
          </x15:c>
        </x15:pivotRow>
        <x15:pivotRow count="1">
          <x15:c>
            <x15:v>311.59999999999997</x15:v>
          </x15:c>
        </x15:pivotRow>
        <x15:pivotRow count="1">
          <x15:c>
            <x15:v>94</x15:v>
          </x15:c>
        </x15:pivotRow>
        <x15:pivotRow count="1">
          <x15:c>
            <x15:v>228</x15:v>
          </x15:c>
        </x15:pivotRow>
        <x15:pivotRow count="1">
          <x15:c>
            <x15:v>589.09999999999991</x15:v>
          </x15:c>
        </x15:pivotRow>
        <x15:pivotRow count="1">
          <x15:c>
            <x15:v>150</x15:v>
          </x15:c>
        </x15:pivotRow>
        <x15:pivotRow count="1">
          <x15:c>
            <x15:v>9212.36</x15:v>
          </x15:c>
        </x15:pivotRow>
        <x15:pivotRow count="1">
          <x15:c>
            <x15:v>99.11</x15:v>
          </x15:c>
        </x15:pivotRow>
        <x15:pivotRow count="1">
          <x15:c>
            <x15:v>284.20000000000005</x15:v>
          </x15:c>
        </x15:pivotRow>
        <x15:pivotRow count="1">
          <x15:c>
            <x15:v>17.399999999999999</x15:v>
          </x15:c>
        </x15:pivotRow>
        <x15:pivotRow count="1">
          <x15:c>
            <x15:v>730</x15:v>
          </x15:c>
        </x15:pivotRow>
        <x15:pivotRow count="1">
          <x15:c>
            <x15:v>1296</x15:v>
          </x15:c>
        </x15:pivotRow>
        <x15:pivotRow count="1">
          <x15:c>
            <x15:v>194310.98</x15:v>
          </x15:c>
        </x15:pivotRow>
        <x15:pivotRow count="1">
          <x15:c>
            <x15:v>313.59999999999997</x15:v>
          </x15:c>
        </x15:pivotRow>
        <x15:pivotRow count="1">
          <x15:c>
            <x15:v>57085.5</x15:v>
          </x15:c>
        </x15:pivotRow>
        <x15:pivotRow count="1">
          <x15:c>
            <x15:v>394.8</x15:v>
          </x15:c>
        </x15:pivotRow>
        <x15:pivotRow count="1">
          <x15:c>
            <x15:v>56</x15:v>
          </x15:c>
        </x15:pivotRow>
        <x15:pivotRow count="1">
          <x15:c>
            <x15:v>228</x15:v>
          </x15:c>
        </x15:pivotRow>
        <x15:pivotRow count="1">
          <x15:c>
            <x15:v>77</x15:v>
          </x15:c>
        </x15:pivotRow>
        <x15:pivotRow count="1">
          <x15:c>
            <x15:v>24.7</x15:v>
          </x15:c>
        </x15:pivotRow>
        <x15:pivotRow count="1">
          <x15:c>
            <x15:v>99.600000000000009</x15:v>
          </x15:c>
        </x15:pivotRow>
        <x15:pivotRow count="1">
          <x15:c>
            <x15:v>491</x15:v>
          </x15:c>
        </x15:pivotRow>
        <x15:pivotRow count="1">
          <x15:c>
            <x15:v>32</x15:v>
          </x15:c>
        </x15:pivotRow>
        <x15:pivotRow count="1">
          <x15:c>
            <x15:v>1341.6000000000001</x15:v>
          </x15:c>
        </x15:pivotRow>
        <x15:pivotRow count="1">
          <x15:c>
            <x15:v>2797.2000000000003</x15:v>
          </x15:c>
        </x15:pivotRow>
        <x15:pivotRow count="1">
          <x15:c>
            <x15:v>240</x15:v>
          </x15:c>
        </x15:pivotRow>
        <x15:pivotRow count="1">
          <x15:c>
            <x15:v>270</x15:v>
          </x15:c>
        </x15:pivotRow>
        <x15:pivotRow count="1">
          <x15:c>
            <x15:v>1170</x15:v>
          </x15:c>
        </x15:pivotRow>
        <x15:pivotRow count="1">
          <x15:c>
            <x15:v>195.5</x15:v>
          </x15:c>
        </x15:pivotRow>
        <x15:pivotRow count="1">
          <x15:c>
            <x15:v>1914</x15:v>
          </x15:c>
        </x15:pivotRow>
        <x15:pivotRow count="1">
          <x15:c>
            <x15:v>5108.4000000000005</x15:v>
          </x15:c>
        </x15:pivotRow>
        <x15:pivotRow count="1">
          <x15:c>
            <x15:v>1957.2000000000003</x15:v>
          </x15:c>
        </x15:pivotRow>
        <x15:pivotRow count="1">
          <x15:c>
            <x15:v>9078.36</x15:v>
          </x15:c>
        </x15:pivotRow>
        <x15:pivotRow count="1">
          <x15:c>
            <x15:v>194641.61000000002</x15:v>
          </x15:c>
        </x15:pivotRow>
        <x15:pivotRow count="1">
          <x15:c>
            <x15:v>2063.1</x15:v>
          </x15:c>
        </x15:pivotRow>
        <x15:pivotRow count="1">
          <x15:c>
            <x15:v>4653</x15:v>
          </x15:c>
        </x15:pivotRow>
        <x15:pivotRow count="1">
          <x15:c>
            <x15:v>396</x15:v>
          </x15:c>
        </x15:pivotRow>
        <x15:pivotRow count="1">
          <x15:c>
            <x15:v>6237</x15:v>
          </x15:c>
        </x15:pivotRow>
        <x15:pivotRow count="1">
          <x15:c>
            <x15:v>693.00000000000011</x15:v>
          </x15:c>
        </x15:pivotRow>
        <x15:pivotRow count="1">
          <x15:c>
            <x15:v>260.09999999999997</x15:v>
          </x15:c>
        </x15:pivotRow>
        <x15:pivotRow count="1">
          <x15:c>
            <x15:v>2063.2999999999997</x15:v>
          </x15:c>
        </x15:pivotRow>
        <x15:pivotRow count="1">
          <x15:c>
            <x15:v>8888.1</x15:v>
          </x15:c>
        </x15:pivotRow>
        <x15:pivotRow count="1">
          <x15:c>
            <x15:v>476</x15:v>
          </x15:c>
        </x15:pivotRow>
        <x15:pivotRow count="1">
          <x15:c>
            <x15:v>817</x15:v>
          </x15:c>
        </x15:pivotRow>
        <x15:pivotRow count="1">
          <x15:c>
            <x15:v>7941</x15:v>
          </x15:c>
        </x15:pivotRow>
        <x15:pivotRow count="1">
          <x15:c>
            <x15:v>153</x15:v>
          </x15:c>
        </x15:pivotRow>
        <x15:pivotRow count="1">
          <x15:c>
            <x15:v>49805</x15:v>
          </x15:c>
        </x15:pivotRow>
        <x15:pivotRow count="1">
          <x15:c>
            <x15:v>1393.1999999999998</x15:v>
          </x15:c>
        </x15:pivotRow>
        <x15:pivotRow count="1">
          <x15:c>
            <x15:v>475.59999999999997</x15:v>
          </x15:c>
        </x15:pivotRow>
        <x15:pivotRow count="1">
          <x15:c>
            <x15:v>32961.5</x15:v>
          </x15:c>
        </x15:pivotRow>
        <x15:pivotRow count="1">
          <x15:c>
            <x15:v>299.20000000000005</x15:v>
          </x15:c>
        </x15:pivotRow>
        <x15:pivotRow count="1">
          <x15:c>
            <x15:v>13042</x15:v>
          </x15:c>
        </x15:pivotRow>
        <x15:pivotRow count="1">
          <x15:c>
            <x15:v>2442</x15:v>
          </x15:c>
        </x15:pivotRow>
        <x15:pivotRow count="1">
          <x15:c>
            <x15:v>6532.5</x15:v>
          </x15:c>
        </x15:pivotRow>
        <x15:pivotRow count="1">
          <x15:c>
            <x15:v>596</x15:v>
          </x15:c>
        </x15:pivotRow>
        <x15:pivotRow count="1">
          <x15:c>
            <x15:v>8855.2000000000007</x15:v>
          </x15:c>
        </x15:pivotRow>
        <x15:pivotRow count="1">
          <x15:c>
            <x15:v>72</x15:v>
          </x15:c>
        </x15:pivotRow>
        <x15:pivotRow count="1">
          <x15:c>
            <x15:v>1171.8</x15:v>
          </x15:c>
        </x15:pivotRow>
        <x15:pivotRow count="1">
          <x15:c>
            <x15:v>1232.4000000000001</x15:v>
          </x15:c>
        </x15:pivotRow>
        <x15:pivotRow count="1">
          <x15:c>
            <x15:v>7743556.830000001</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4.xml><?xml version="1.0" encoding="utf-8"?>
<pivotTableDefinition xmlns="http://schemas.openxmlformats.org/spreadsheetml/2006/main" name="PivotChartTable33" cacheId="289"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8">
  <location ref="A1:B22" firstHeaderRow="1" firstDataRow="1" firstDataCol="1"/>
  <pivotFields count="2">
    <pivotField axis="axisRow" allDrilled="1" showAll="0" measureFilter="1" sortType="descending" dataSourceSort="1"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1">
    <i>
      <x v="8"/>
    </i>
    <i>
      <x v="4"/>
    </i>
    <i>
      <x v="7"/>
    </i>
    <i>
      <x v="2"/>
    </i>
    <i>
      <x v="1"/>
    </i>
    <i>
      <x v="13"/>
    </i>
    <i>
      <x v="10"/>
    </i>
    <i>
      <x v="14"/>
    </i>
    <i>
      <x v="19"/>
    </i>
    <i>
      <x v="16"/>
    </i>
    <i>
      <x v="11"/>
    </i>
    <i>
      <x v="5"/>
    </i>
    <i>
      <x v="18"/>
    </i>
    <i>
      <x v="17"/>
    </i>
    <i>
      <x v="15"/>
    </i>
    <i>
      <x v="9"/>
    </i>
    <i>
      <x/>
    </i>
    <i>
      <x v="6"/>
    </i>
    <i>
      <x v="12"/>
    </i>
    <i>
      <x v="3"/>
    </i>
    <i t="grand">
      <x/>
    </i>
  </rowItems>
  <colItems count="1">
    <i/>
  </colItems>
  <dataFields count="1">
    <dataField name="以下项目的总和:销量" fld="1" baseField="0" baseItem="0"/>
  </dataFields>
  <chartFormats count="2">
    <chartFormat chart="6" format="11"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20" filterVal="2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 cacheId="134">
        <x15:pivotRow count="1">
          <x15:c>
            <x15:v>236609</x15:v>
          </x15:c>
        </x15:pivotRow>
        <x15:pivotRow count="1">
          <x15:c>
            <x15:v>35878</x15:v>
          </x15:c>
        </x15:pivotRow>
        <x15:pivotRow count="1">
          <x15:c>
            <x15:v>29730</x15:v>
          </x15:c>
        </x15:pivotRow>
        <x15:pivotRow count="1">
          <x15:c>
            <x15:v>26177</x15:v>
          </x15:c>
        </x15:pivotRow>
        <x15:pivotRow count="1">
          <x15:c>
            <x15:v>25074</x15:v>
          </x15:c>
        </x15:pivotRow>
        <x15:pivotRow count="1">
          <x15:c>
            <x15:v>19325</x15:v>
          </x15:c>
        </x15:pivotRow>
        <x15:pivotRow count="1">
          <x15:c>
            <x15:v>17202</x15:v>
          </x15:c>
        </x15:pivotRow>
        <x15:pivotRow count="1">
          <x15:c>
            <x15:v>11290</x15:v>
          </x15:c>
        </x15:pivotRow>
        <x15:pivotRow count="1">
          <x15:c>
            <x15:v>7534</x15:v>
          </x15:c>
        </x15:pivotRow>
        <x15:pivotRow count="1">
          <x15:c>
            <x15:v>7120</x15:v>
          </x15:c>
        </x15:pivotRow>
        <x15:pivotRow count="1">
          <x15:c>
            <x15:v>7093</x15:v>
          </x15:c>
        </x15:pivotRow>
        <x15:pivotRow count="1">
          <x15:c>
            <x15:v>6126</x15:v>
          </x15:c>
        </x15:pivotRow>
        <x15:pivotRow count="1">
          <x15:c>
            <x15:v>5448</x15:v>
          </x15:c>
        </x15:pivotRow>
        <x15:pivotRow count="1">
          <x15:c>
            <x15:v>4965</x15:v>
          </x15:c>
        </x15:pivotRow>
        <x15:pivotRow count="1">
          <x15:c>
            <x15:v>4942</x15:v>
          </x15:c>
        </x15:pivotRow>
        <x15:pivotRow count="1">
          <x15:c>
            <x15:v>4667</x15:v>
          </x15:c>
        </x15:pivotRow>
        <x15:pivotRow count="1">
          <x15:c>
            <x15:v>4611</x15:v>
          </x15:c>
        </x15:pivotRow>
        <x15:pivotRow count="1">
          <x15:c>
            <x15:v>4570</x15:v>
          </x15:c>
        </x15:pivotRow>
        <x15:pivotRow count="1">
          <x15:c>
            <x15:v>4515</x15:v>
          </x15:c>
        </x15:pivotRow>
        <x15:pivotRow count="1">
          <x15:c>
            <x15:v>4388</x15:v>
          </x15:c>
        </x15:pivotRow>
        <x15:pivotRow count="1">
          <x15:c>
            <x15:v>467264</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5.xml><?xml version="1.0" encoding="utf-8"?>
<pivotTableDefinition xmlns="http://schemas.openxmlformats.org/spreadsheetml/2006/main" name="PivotChartTable30" cacheId="29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3">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4"/>
    </i>
    <i>
      <x v="3"/>
    </i>
    <i>
      <x v="8"/>
    </i>
    <i>
      <x v="5"/>
    </i>
    <i>
      <x v="9"/>
    </i>
    <i>
      <x v="7"/>
    </i>
    <i>
      <x v="1"/>
    </i>
    <i>
      <x v="6"/>
    </i>
    <i>
      <x v="2"/>
    </i>
    <i>
      <x/>
    </i>
    <i t="grand">
      <x/>
    </i>
  </rowItems>
  <colItems count="1">
    <i/>
  </colItems>
  <dataFields count="1">
    <dataField name="以下项目的总和:销售额" fld="1" baseField="0" baseItem="0"/>
  </dataFields>
  <chartFormats count="1">
    <chartFormat chart="2" format="6"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24">
        <x15:pivotRow count="1">
          <x15:c>
            <x15:v>384536.3</x15:v>
          </x15:c>
        </x15:pivotRow>
        <x15:pivotRow count="1">
          <x15:c>
            <x15:v>375404.45</x15:v>
          </x15:c>
        </x15:pivotRow>
        <x15:pivotRow count="1">
          <x15:c>
            <x15:v>253345.8</x15:v>
          </x15:c>
        </x15:pivotRow>
        <x15:pivotRow count="1">
          <x15:c>
            <x15:v>251759.30999999997</x15:v>
          </x15:c>
        </x15:pivotRow>
        <x15:pivotRow count="1">
          <x15:c>
            <x15:v>219716.82</x15:v>
          </x15:c>
        </x15:pivotRow>
        <x15:pivotRow count="1">
          <x15:c>
            <x15:v>154318.22</x15:v>
          </x15:c>
        </x15:pivotRow>
        <x15:pivotRow count="1">
          <x15:c>
            <x15:v>140659.22</x15:v>
          </x15:c>
        </x15:pivotRow>
        <x15:pivotRow count="1">
          <x15:c>
            <x15:v>125280.70000000001</x15:v>
          </x15:c>
        </x15:pivotRow>
        <x15:pivotRow count="1">
          <x15:c>
            <x15:v>108884.4</x15:v>
          </x15:c>
        </x15:pivotRow>
        <x15:pivotRow count="1">
          <x15:c>
            <x15:v>103378.90000000001</x15:v>
          </x15:c>
        </x15:pivotRow>
        <x15:pivotRow count="1">
          <x15:c>
            <x15:v>2117284.1200000006</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6.xml><?xml version="1.0" encoding="utf-8"?>
<pivotTableDefinition xmlns="http://schemas.openxmlformats.org/spreadsheetml/2006/main" name="PivotChartTable29" cacheId="295"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3">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9"/>
    </i>
    <i>
      <x/>
    </i>
    <i>
      <x v="1"/>
    </i>
    <i>
      <x v="2"/>
    </i>
    <i>
      <x v="6"/>
    </i>
    <i>
      <x v="7"/>
    </i>
    <i>
      <x v="4"/>
    </i>
    <i>
      <x v="3"/>
    </i>
    <i>
      <x v="8"/>
    </i>
    <i>
      <x v="5"/>
    </i>
    <i t="grand">
      <x/>
    </i>
  </rowItems>
  <colItems count="1">
    <i/>
  </colItems>
  <dataFields count="1">
    <dataField name="以下项目的总和:销量" fld="1" baseField="0" baseItem="0"/>
  </dataFields>
  <chartFormats count="1">
    <chartFormat chart="2" format="6"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22">
        <x15:pivotRow count="1">
          <x15:c>
            <x15:v>16992</x15:v>
          </x15:c>
        </x15:pivotRow>
        <x15:pivotRow count="1">
          <x15:c>
            <x15:v>16628</x15:v>
          </x15:c>
        </x15:pivotRow>
        <x15:pivotRow count="1">
          <x15:c>
            <x15:v>15334</x15:v>
          </x15:c>
        </x15:pivotRow>
        <x15:pivotRow count="1">
          <x15:c>
            <x15:v>15163</x15:v>
          </x15:c>
        </x15:pivotRow>
        <x15:pivotRow count="1">
          <x15:c>
            <x15:v>12965</x15:v>
          </x15:c>
        </x15:pivotRow>
        <x15:pivotRow count="1">
          <x15:c>
            <x15:v>9931</x15:v>
          </x15:c>
        </x15:pivotRow>
        <x15:pivotRow count="1">
          <x15:c>
            <x15:v>9880</x15:v>
          </x15:c>
        </x15:pivotRow>
        <x15:pivotRow count="1">
          <x15:c>
            <x15:v>9829</x15:v>
          </x15:c>
        </x15:pivotRow>
        <x15:pivotRow count="1">
          <x15:c>
            <x15:v>8144</x15:v>
          </x15:c>
        </x15:pivotRow>
        <x15:pivotRow count="1">
          <x15:c>
            <x15:v>7553</x15:v>
          </x15:c>
        </x15:pivotRow>
        <x15:pivotRow count="1">
          <x15:c>
            <x15:v>122419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7.xml><?xml version="1.0" encoding="utf-8"?>
<pivotTableDefinition xmlns="http://schemas.openxmlformats.org/spreadsheetml/2006/main" name="PivotChartTable28" cacheId="298"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3">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8"/>
    </i>
    <i>
      <x v="7"/>
    </i>
    <i>
      <x v="1"/>
    </i>
    <i>
      <x v="6"/>
    </i>
    <i>
      <x v="2"/>
    </i>
    <i>
      <x v="4"/>
    </i>
    <i>
      <x v="5"/>
    </i>
    <i>
      <x v="9"/>
    </i>
    <i>
      <x v="3"/>
    </i>
    <i>
      <x/>
    </i>
    <i t="grand">
      <x/>
    </i>
  </rowItems>
  <colItems count="1">
    <i/>
  </colItems>
  <dataFields count="1">
    <dataField name="以下项目的总和:销售额" fld="1" baseField="0" baseItem="0"/>
  </dataFields>
  <chartFormats count="1">
    <chartFormat chart="12" format="17"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12">
        <x15:pivotRow count="1">
          <x15:c>
            <x15:v>1528172.6800000004</x15:v>
          </x15:c>
        </x15:pivotRow>
        <x15:pivotRow count="1">
          <x15:c>
            <x15:v>1030365.6000000003</x15:v>
          </x15:c>
        </x15:pivotRow>
        <x15:pivotRow count="1">
          <x15:c>
            <x15:v>873075.20999999961</x15:v>
          </x15:c>
        </x15:pivotRow>
        <x15:pivotRow count="1">
          <x15:c>
            <x15:v>852356.84999999986</x15:v>
          </x15:c>
        </x15:pivotRow>
        <x15:pivotRow count="1">
          <x15:c>
            <x15:v>403672.12000000005</x15:v>
          </x15:c>
        </x15:pivotRow>
        <x15:pivotRow count="1">
          <x15:c>
            <x15:v>258239.90999999995</x15:v>
          </x15:c>
        </x15:pivotRow>
        <x15:pivotRow count="1">
          <x15:c>
            <x15:v>242786.12999999998</x15:v>
          </x15:c>
        </x15:pivotRow>
        <x15:pivotRow count="1">
          <x15:c>
            <x15:v>162529.71000000002</x15:v>
          </x15:c>
        </x15:pivotRow>
        <x15:pivotRow count="1">
          <x15:c>
            <x15:v>160529.04000000007</x15:v>
          </x15:c>
        </x15:pivotRow>
        <x15:pivotRow count="1">
          <x15:c>
            <x15:v>160407.32000000007</x15:v>
          </x15:c>
        </x15:pivotRow>
        <x15:pivotRow count="1">
          <x15:c>
            <x15:v>5672134.5699999966</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8.xml><?xml version="1.0" encoding="utf-8"?>
<pivotTableDefinition xmlns="http://schemas.openxmlformats.org/spreadsheetml/2006/main" name="PivotChartTable27" cacheId="301"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8">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6"/>
    </i>
    <i>
      <x v="4"/>
    </i>
    <i>
      <x v="1"/>
    </i>
    <i>
      <x v="5"/>
    </i>
    <i>
      <x v="2"/>
    </i>
    <i>
      <x v="7"/>
    </i>
    <i>
      <x v="3"/>
    </i>
    <i>
      <x v="8"/>
    </i>
    <i>
      <x v="9"/>
    </i>
    <i>
      <x/>
    </i>
    <i t="grand">
      <x/>
    </i>
  </rowItems>
  <colItems count="1">
    <i/>
  </colItems>
  <dataFields count="1">
    <dataField name="以下项目的总和:销量" fld="1" baseField="0" baseItem="0"/>
  </dataFields>
  <chartFormats count="1">
    <chartFormat chart="17" format="14"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10">
        <x15:pivotRow count="1">
          <x15:c>
            <x15:v>97998</x15:v>
          </x15:c>
        </x15:pivotRow>
        <x15:pivotRow count="1">
          <x15:c>
            <x15:v>77097</x15:v>
          </x15:c>
        </x15:pivotRow>
        <x15:pivotRow count="1">
          <x15:c>
            <x15:v>60584</x15:v>
          </x15:c>
        </x15:pivotRow>
        <x15:pivotRow count="1">
          <x15:c>
            <x15:v>45493</x15:v>
          </x15:c>
        </x15:pivotRow>
        <x15:pivotRow count="1">
          <x15:c>
            <x15:v>41959</x15:v>
          </x15:c>
        </x15:pivotRow>
        <x15:pivotRow count="1">
          <x15:c>
            <x15:v>33806</x15:v>
          </x15:c>
        </x15:pivotRow>
        <x15:pivotRow count="1">
          <x15:c>
            <x15:v>20530</x15:v>
          </x15:c>
        </x15:pivotRow>
        <x15:pivotRow count="1">
          <x15:c>
            <x15:v>17887</x15:v>
          </x15:c>
        </x15:pivotRow>
        <x15:pivotRow count="1">
          <x15:c>
            <x15:v>15152</x15:v>
          </x15:c>
        </x15:pivotRow>
        <x15:pivotRow count="1">
          <x15:c>
            <x15:v>14852</x15:v>
          </x15:c>
        </x15:pivotRow>
        <x15:pivotRow count="1">
          <x15:c>
            <x15:v>425358</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19.xml><?xml version="1.0" encoding="utf-8"?>
<pivotTableDefinition xmlns="http://schemas.openxmlformats.org/spreadsheetml/2006/main" name="PivotChartTable26" cacheId="304"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2">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9"/>
    </i>
    <i>
      <x v="8"/>
    </i>
    <i>
      <x v="7"/>
    </i>
    <i>
      <x v="6"/>
    </i>
    <i>
      <x v="2"/>
    </i>
    <i>
      <x v="4"/>
    </i>
    <i>
      <x v="3"/>
    </i>
    <i>
      <x/>
    </i>
    <i>
      <x v="5"/>
    </i>
    <i>
      <x v="1"/>
    </i>
    <i t="grand">
      <x/>
    </i>
  </rowItems>
  <colItems count="1">
    <i/>
  </colItems>
  <dataFields count="1">
    <dataField name="以下项目的总和:销售额" fld="1" baseField="0" baseItem="0"/>
  </dataFields>
  <chartFormats count="1">
    <chartFormat chart="11" format="15"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08">
        <x15:pivotRow count="1">
          <x15:c>
            <x15:v>1672222.52</x15:v>
          </x15:c>
        </x15:pivotRow>
        <x15:pivotRow count="1">
          <x15:c>
            <x15:v>1528172.6800000004</x15:v>
          </x15:c>
        </x15:pivotRow>
        <x15:pivotRow count="1">
          <x15:c>
            <x15:v>1173087.5800000005</x15:v>
          </x15:c>
        </x15:pivotRow>
        <x15:pivotRow count="1">
          <x15:c>
            <x15:v>1138909.4300000004</x15:v>
          </x15:c>
        </x15:pivotRow>
        <x15:pivotRow count="1">
          <x15:c>
            <x15:v>507167.97000000003</x15:v>
          </x15:c>
        </x15:pivotRow>
        <x15:pivotRow count="1">
          <x15:c>
            <x15:v>480494.18999999994</x15:v>
          </x15:c>
        </x15:pivotRow>
        <x15:pivotRow count="1">
          <x15:c>
            <x15:v>369163.7</x15:v>
          </x15:c>
        </x15:pivotRow>
        <x15:pivotRow count="1">
          <x15:c>
            <x15:v>160407.32000000007</x15:v>
          </x15:c>
        </x15:pivotRow>
        <x15:pivotRow count="1">
          <x15:c>
            <x15:v>126229.53999999996</x15:v>
          </x15:c>
        </x15:pivotRow>
        <x15:pivotRow count="1">
          <x15:c>
            <x15:v>101660.58000000002</x15:v>
          </x15:c>
        </x15:pivotRow>
        <x15:pivotRow count="1">
          <x15:c>
            <x15:v>7257515.5100000016</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0.xml><?xml version="1.0" encoding="utf-8"?>
<pivotTableDefinition xmlns="http://schemas.openxmlformats.org/spreadsheetml/2006/main" name="PivotChartTable25" cacheId="307"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9"/>
    </i>
    <i>
      <x v="7"/>
    </i>
    <i>
      <x v="5"/>
    </i>
    <i>
      <x v="1"/>
    </i>
    <i>
      <x v="6"/>
    </i>
    <i>
      <x v="3"/>
    </i>
    <i>
      <x v="2"/>
    </i>
    <i>
      <x v="4"/>
    </i>
    <i>
      <x/>
    </i>
    <i>
      <x v="8"/>
    </i>
    <i t="grand">
      <x/>
    </i>
  </rowItems>
  <colItems count="1">
    <i/>
  </colItems>
  <dataFields count="1">
    <dataField name="以下项目的总和:销量" fld="1" baseField="0" baseItem="0"/>
  </dataFields>
  <chartFormats count="1">
    <chartFormat chart="8" format="1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4">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06">
        <x15:pivotRow count="1">
          <x15:c>
            <x15:v>165644</x15:v>
          </x15:c>
        </x15:pivotRow>
        <x15:pivotRow count="1">
          <x15:c>
            <x15:v>97998</x15:v>
          </x15:c>
        </x15:pivotRow>
        <x15:pivotRow count="1">
          <x15:c>
            <x15:v>81506</x15:v>
          </x15:c>
        </x15:pivotRow>
        <x15:pivotRow count="1">
          <x15:c>
            <x15:v>55094</x15:v>
          </x15:c>
        </x15:pivotRow>
        <x15:pivotRow count="1">
          <x15:c>
            <x15:v>53421</x15:v>
          </x15:c>
        </x15:pivotRow>
        <x15:pivotRow count="1">
          <x15:c>
            <x15:v>46294</x15:v>
          </x15:c>
        </x15:pivotRow>
        <x15:pivotRow count="1">
          <x15:c>
            <x15:v>43204</x15:v>
          </x15:c>
        </x15:pivotRow>
        <x15:pivotRow count="1">
          <x15:c>
            <x15:v>16645</x15:v>
          </x15:c>
        </x15:pivotRow>
        <x15:pivotRow count="1">
          <x15:c>
            <x15:v>14852</x15:v>
          </x15:c>
        </x15:pivotRow>
        <x15:pivotRow count="1">
          <x15:c>
            <x15:v>8092</x15:v>
          </x15:c>
        </x15:pivotRow>
        <x15:pivotRow count="1">
          <x15:c>
            <x15:v>582750</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1.xml><?xml version="1.0" encoding="utf-8"?>
<pivotTableDefinition xmlns="http://schemas.openxmlformats.org/spreadsheetml/2006/main" name="PivotChartTable14" cacheId="310"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7">
  <location ref="A1:B6" firstHeaderRow="1" firstDataRow="1" firstDataCol="1"/>
  <pivotFields count="2">
    <pivotField axis="axisRow" allDrilled="1" showAll="0" sortType="descending" dataSourceSort="1"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
    <i>
      <x v="1"/>
    </i>
    <i>
      <x v="2"/>
    </i>
    <i>
      <x/>
    </i>
    <i>
      <x v="3"/>
    </i>
    <i t="grand">
      <x/>
    </i>
  </rowItems>
  <colItems count="1">
    <i/>
  </colItems>
  <dataFields count="1">
    <dataField name="以下项目的总和:销售额" fld="1" baseField="0" baseItem="0"/>
  </dataFields>
  <chartFormats count="5">
    <chartFormat chart="6" format="46" series="1">
      <pivotArea type="data" outline="0" fieldPosition="0">
        <references count="1">
          <reference field="4294967294" count="1" selected="0">
            <x v="0"/>
          </reference>
        </references>
      </pivotArea>
    </chartFormat>
    <chartFormat chart="6" format="47">
      <pivotArea type="data" outline="0" fieldPosition="0">
        <references count="2">
          <reference field="4294967294" count="1" selected="0">
            <x v="0"/>
          </reference>
          <reference field="0" count="1" selected="0">
            <x v="1"/>
          </reference>
        </references>
      </pivotArea>
    </chartFormat>
    <chartFormat chart="6" format="49">
      <pivotArea type="data" outline="0" fieldPosition="0">
        <references count="2">
          <reference field="4294967294" count="1" selected="0">
            <x v="0"/>
          </reference>
          <reference field="0" count="1" selected="0">
            <x v="2"/>
          </reference>
        </references>
      </pivotArea>
    </chartFormat>
    <chartFormat chart="6" format="50">
      <pivotArea type="data" outline="0" fieldPosition="0">
        <references count="2">
          <reference field="4294967294" count="1" selected="0">
            <x v="0"/>
          </reference>
          <reference field="0" count="1" selected="0">
            <x v="0"/>
          </reference>
        </references>
      </pivotArea>
    </chartFormat>
    <chartFormat chart="6" format="51">
      <pivotArea type="data" outline="0" fieldPosition="0">
        <references count="2">
          <reference field="4294967294" count="1" selected="0">
            <x v="0"/>
          </reference>
          <reference field="0" count="1" selected="0">
            <x v="3"/>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5" columnCount="1" cacheId="48">
        <x15:pivotRow count="1">
          <x15:c>
            <x15:v>5841049.8199999984</x15:v>
          </x15:c>
        </x15:pivotRow>
        <x15:pivotRow count="1">
          <x15:c>
            <x15:v>1384537.0399999996</x15:v>
          </x15:c>
        </x15:pivotRow>
        <x15:pivotRow count="1">
          <x15:c>
            <x15:v>464878.86999999994</x15:v>
          </x15:c>
        </x15:pivotRow>
        <x15:pivotRow count="1">
          <x15:c>
            <x15:v>53091.10000000002</x15:v>
          </x15:c>
        </x15:pivotRow>
        <x15:pivotRow count="1">
          <x15:c>
            <x15:v>7743556.8299999926</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2.xml><?xml version="1.0" encoding="utf-8"?>
<pivotTableDefinition xmlns="http://schemas.openxmlformats.org/spreadsheetml/2006/main" name="PivotChartTable3" cacheId="313"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5">
  <location ref="A1:B8" firstHeaderRow="1" firstDataRow="1" firstDataCol="1"/>
  <pivotFields count="2">
    <pivotField axis="axisRow" allDrilled="1" showAll="0" dataSourceSort="1" defaultAttributeDrillState="1">
      <items count="7">
        <item x="0"/>
        <item x="1"/>
        <item x="2"/>
        <item x="3"/>
        <item x="4"/>
        <item x="5"/>
        <item t="default"/>
      </items>
    </pivotField>
    <pivotField dataField="1" showAll="0"/>
  </pivotFields>
  <rowFields count="1">
    <field x="0"/>
  </rowFields>
  <rowItems count="7">
    <i>
      <x/>
    </i>
    <i>
      <x v="1"/>
    </i>
    <i>
      <x v="2"/>
    </i>
    <i>
      <x v="3"/>
    </i>
    <i>
      <x v="4"/>
    </i>
    <i>
      <x v="5"/>
    </i>
    <i t="grand">
      <x/>
    </i>
  </rowItems>
  <colItems count="1">
    <i/>
  </colItems>
  <dataFields count="1">
    <dataField name="以下项目的总和:销售额" fld="1" baseField="0" baseItem="0"/>
  </dataFields>
  <chartFormats count="7">
    <chartFormat chart="4" format="122" series="1">
      <pivotArea type="data" outline="0" fieldPosition="0">
        <references count="1">
          <reference field="4294967294" count="1" selected="0">
            <x v="0"/>
          </reference>
        </references>
      </pivotArea>
    </chartFormat>
    <chartFormat chart="4" format="135">
      <pivotArea type="data" outline="0" fieldPosition="0">
        <references count="2">
          <reference field="4294967294" count="1" selected="0">
            <x v="0"/>
          </reference>
          <reference field="0" count="1" selected="0">
            <x v="5"/>
          </reference>
        </references>
      </pivotArea>
    </chartFormat>
    <chartFormat chart="4" format="159">
      <pivotArea type="data" outline="0" fieldPosition="0">
        <references count="2">
          <reference field="4294967294" count="1" selected="0">
            <x v="0"/>
          </reference>
          <reference field="0" count="1" selected="0">
            <x v="0"/>
          </reference>
        </references>
      </pivotArea>
    </chartFormat>
    <chartFormat chart="4" format="160">
      <pivotArea type="data" outline="0" fieldPosition="0">
        <references count="2">
          <reference field="4294967294" count="1" selected="0">
            <x v="0"/>
          </reference>
          <reference field="0" count="1" selected="0">
            <x v="1"/>
          </reference>
        </references>
      </pivotArea>
    </chartFormat>
    <chartFormat chart="4" format="161">
      <pivotArea type="data" outline="0" fieldPosition="0">
        <references count="2">
          <reference field="4294967294" count="1" selected="0">
            <x v="0"/>
          </reference>
          <reference field="0" count="1" selected="0">
            <x v="2"/>
          </reference>
        </references>
      </pivotArea>
    </chartFormat>
    <chartFormat chart="4" format="162">
      <pivotArea type="data" outline="0" fieldPosition="0">
        <references count="2">
          <reference field="4294967294" count="1" selected="0">
            <x v="0"/>
          </reference>
          <reference field="0" count="1" selected="0">
            <x v="3"/>
          </reference>
        </references>
      </pivotArea>
    </chartFormat>
    <chartFormat chart="4" format="163">
      <pivotArea type="data" outline="0" fieldPosition="0">
        <references count="2">
          <reference field="4294967294" count="1" selected="0">
            <x v="0"/>
          </reference>
          <reference field="0" count="1" selected="0">
            <x v="4"/>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aptionNotEqual" evalOrder="-1" id="1" stringValue1="">
      <autoFilter ref="A1">
        <filterColumn colId="0">
          <customFilters>
            <customFilter operator="notEqual" val=""/>
          </customFilters>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 columnCount="1" cacheId="197">
        <x15:pivotRow count="1">
          <x15:c>
            <x15:v>519627.60000000009</x15:v>
          </x15:c>
        </x15:pivotRow>
        <x15:pivotRow count="1">
          <x15:c>
            <x15:v>651002.13999999955</x15:v>
          </x15:c>
        </x15:pivotRow>
        <x15:pivotRow count="1">
          <x15:c>
            <x15:v>1418183.4700000007</x15:v>
          </x15:c>
        </x15:pivotRow>
        <x15:pivotRow count="1">
          <x15:c>
            <x15:v>557542.87000000011</x15:v>
          </x15:c>
        </x15:pivotRow>
        <x15:pivotRow count="1">
          <x15:c>
            <x15:v>509196.1599999998</x15:v>
          </x15:c>
        </x15:pivotRow>
        <x15:pivotRow count="1">
          <x15:c>
            <x15:v>4088004.5900000003</x15:v>
          </x15:c>
        </x15:pivotRow>
        <x15:pivotRow count="1">
          <x15:c>
            <x15:v>7743556.8300000029</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3.xml><?xml version="1.0" encoding="utf-8"?>
<pivotTableDefinition xmlns="http://schemas.openxmlformats.org/spreadsheetml/2006/main" name="PivotChartTable9" cacheId="316"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7">
  <location ref="A1:B9" firstHeaderRow="1" firstDataRow="1" firstDataCol="1"/>
  <pivotFields count="2">
    <pivotField axis="axisRow" allDrilled="1" showAll="0" dataSourceSort="1" defaultAttributeDrillState="1">
      <items count="8">
        <item x="0"/>
        <item x="1"/>
        <item x="2"/>
        <item x="3"/>
        <item x="4"/>
        <item x="5"/>
        <item x="6"/>
        <item t="default"/>
      </items>
    </pivotField>
    <pivotField dataField="1" showAll="0"/>
  </pivotFields>
  <rowFields count="1">
    <field x="0"/>
  </rowFields>
  <rowItems count="8">
    <i>
      <x/>
    </i>
    <i>
      <x v="1"/>
    </i>
    <i>
      <x v="2"/>
    </i>
    <i>
      <x v="3"/>
    </i>
    <i>
      <x v="4"/>
    </i>
    <i>
      <x v="5"/>
    </i>
    <i>
      <x v="6"/>
    </i>
    <i t="grand">
      <x/>
    </i>
  </rowItems>
  <colItems count="1">
    <i/>
  </colItems>
  <dataFields count="1">
    <dataField name="以下项目的总和:销售额" fld="1" baseField="0" baseItem="0"/>
  </dataFields>
  <chartFormats count="2">
    <chartFormat chart="6" format="1454" series="1">
      <pivotArea type="data" outline="0" fieldPosition="0">
        <references count="1">
          <reference field="4294967294" count="1" selected="0">
            <x v="0"/>
          </reference>
        </references>
      </pivotArea>
    </chartFormat>
    <chartFormat chart="6" format="1508">
      <pivotArea type="data" outline="0" fieldPosition="0">
        <references count="2">
          <reference field="4294967294" count="1" selected="0">
            <x v="0"/>
          </reference>
          <reference field="0" count="1" selected="0">
            <x v="6"/>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aptionNotEqual" evalOrder="-1" id="1" stringValue1="">
      <autoFilter ref="A1">
        <filterColumn colId="0">
          <customFilters>
            <customFilter operator="notEqual" val=""/>
          </customFilters>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199">
        <x15:pivotRow count="1">
          <x15:c>
            <x15:v>61547.090000000004</x15:v>
          </x15:c>
        </x15:pivotRow>
        <x15:pivotRow count="1">
          <x15:c>
            <x15:v>30087.930000000004</x15:v>
          </x15:c>
        </x15:pivotRow>
        <x15:pivotRow count="1">
          <x15:c>
            <x15:v>2539355.2100000009</x15:v>
          </x15:c>
        </x15:pivotRow>
        <x15:pivotRow count="1">
          <x15:c>
            <x15:v>118174.37000000004</x15:v>
          </x15:c>
        </x15:pivotRow>
        <x15:pivotRow count="1">
          <x15:c>
            <x15:v>12908.8</x15:v>
          </x15:c>
        </x15:pivotRow>
        <x15:pivotRow count="1">
          <x15:c>
            <x15:v>141902.83999999997</x15:v>
          </x15:c>
        </x15:pivotRow>
        <x15:pivotRow count="1">
          <x15:c>
            <x15:v>4839580.5899999989</x15:v>
          </x15:c>
        </x15:pivotRow>
        <x15:pivotRow count="1">
          <x15:c>
            <x15:v>7743556.8300000001</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4.xml><?xml version="1.0" encoding="utf-8"?>
<pivotTableDefinition xmlns="http://schemas.openxmlformats.org/spreadsheetml/2006/main" name="PivotChartTable38" cacheId="319"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9">
  <location ref="A1:B11" firstHeaderRow="1" firstDataRow="1" firstDataCol="1"/>
  <pivotFields count="2">
    <pivotField axis="axisRow" allDrilled="1" showAll="0" sortType="descending" dataSourceSort="1"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0">
    <i>
      <x v="1"/>
    </i>
    <i>
      <x v="3"/>
    </i>
    <i>
      <x v="6"/>
    </i>
    <i>
      <x v="8"/>
    </i>
    <i>
      <x v="2"/>
    </i>
    <i>
      <x v="4"/>
    </i>
    <i>
      <x v="7"/>
    </i>
    <i>
      <x/>
    </i>
    <i>
      <x v="5"/>
    </i>
    <i t="grand">
      <x/>
    </i>
  </rowItems>
  <colItems count="1">
    <i/>
  </colItems>
  <dataFields count="1">
    <dataField name="以下项目的总和:销售额" fld="1" baseField="0" baseItem="0"/>
  </dataFields>
  <chartFormats count="10">
    <chartFormat chart="8" format="76" series="1">
      <pivotArea type="data" outline="0" fieldPosition="0">
        <references count="1">
          <reference field="4294967294" count="1" selected="0">
            <x v="0"/>
          </reference>
        </references>
      </pivotArea>
    </chartFormat>
    <chartFormat chart="8" format="77">
      <pivotArea type="data" outline="0" fieldPosition="0">
        <references count="2">
          <reference field="4294967294" count="1" selected="0">
            <x v="0"/>
          </reference>
          <reference field="0" count="1" selected="0">
            <x v="3"/>
          </reference>
        </references>
      </pivotArea>
    </chartFormat>
    <chartFormat chart="8" format="78">
      <pivotArea type="data" outline="0" fieldPosition="0">
        <references count="2">
          <reference field="4294967294" count="1" selected="0">
            <x v="0"/>
          </reference>
          <reference field="0" count="1" selected="0">
            <x v="6"/>
          </reference>
        </references>
      </pivotArea>
    </chartFormat>
    <chartFormat chart="8" format="79">
      <pivotArea type="data" outline="0" fieldPosition="0">
        <references count="2">
          <reference field="4294967294" count="1" selected="0">
            <x v="0"/>
          </reference>
          <reference field="0" count="1" selected="0">
            <x v="8"/>
          </reference>
        </references>
      </pivotArea>
    </chartFormat>
    <chartFormat chart="8" format="80">
      <pivotArea type="data" outline="0" fieldPosition="0">
        <references count="2">
          <reference field="4294967294" count="1" selected="0">
            <x v="0"/>
          </reference>
          <reference field="0" count="1" selected="0">
            <x v="7"/>
          </reference>
        </references>
      </pivotArea>
    </chartFormat>
    <chartFormat chart="8" format="81">
      <pivotArea type="data" outline="0" fieldPosition="0">
        <references count="2">
          <reference field="4294967294" count="1" selected="0">
            <x v="0"/>
          </reference>
          <reference field="0" count="1" selected="0">
            <x v="1"/>
          </reference>
        </references>
      </pivotArea>
    </chartFormat>
    <chartFormat chart="8" format="82">
      <pivotArea type="data" outline="0" fieldPosition="0">
        <references count="2">
          <reference field="4294967294" count="1" selected="0">
            <x v="0"/>
          </reference>
          <reference field="0" count="1" selected="0">
            <x v="0"/>
          </reference>
        </references>
      </pivotArea>
    </chartFormat>
    <chartFormat chart="8" format="83">
      <pivotArea type="data" outline="0" fieldPosition="0">
        <references count="2">
          <reference field="4294967294" count="1" selected="0">
            <x v="0"/>
          </reference>
          <reference field="0" count="1" selected="0">
            <x v="4"/>
          </reference>
        </references>
      </pivotArea>
    </chartFormat>
    <chartFormat chart="8" format="85">
      <pivotArea type="data" outline="0" fieldPosition="0">
        <references count="2">
          <reference field="4294967294" count="1" selected="0">
            <x v="0"/>
          </reference>
          <reference field="0" count="1" selected="0">
            <x v="2"/>
          </reference>
        </references>
      </pivotArea>
    </chartFormat>
    <chartFormat chart="8" format="86">
      <pivotArea type="data" outline="0" fieldPosition="0">
        <references count="2">
          <reference field="4294967294" count="1" selected="0">
            <x v="0"/>
          </reference>
          <reference field="0" count="1" selected="0">
            <x v="5"/>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0" columnCount="1" cacheId="304">
        <x15:pivotRow count="1">
          <x15:c>
            <x15:v>2105421.2200000011</x15:v>
          </x15:c>
        </x15:pivotRow>
        <x15:pivotRow count="1">
          <x15:c>
            <x15:v>1406456.6400000011</x15:v>
          </x15:c>
        </x15:pivotRow>
        <x15:pivotRow count="1">
          <x15:c>
            <x15:v>1384537.0399999996</x15:v>
          </x15:c>
        </x15:pivotRow>
        <x15:pivotRow count="1">
          <x15:c>
            <x15:v>1372633.9999999998</x15:v>
          </x15:c>
        </x15:pivotRow>
        <x15:pivotRow count="1">
          <x15:c>
            <x15:v>598552.16999999981</x15:v>
          </x15:c>
        </x15:pivotRow>
        <x15:pivotRow count="1">
          <x15:c>
            <x15:v>464878.86999999994</x15:v>
          </x15:c>
        </x15:pivotRow>
        <x15:pivotRow count="1">
          <x15:c>
            <x15:v>183134.47000000009</x15:v>
          </x15:c>
        </x15:pivotRow>
        <x15:pivotRow count="1">
          <x15:c>
            <x15:v>174851.32000000004</x15:v>
          </x15:c>
        </x15:pivotRow>
        <x15:pivotRow count="1">
          <x15:c>
            <x15:v>53091.10000000002</x15:v>
          </x15:c>
        </x15:pivotRow>
        <x15:pivotRow count="1">
          <x15:c>
            <x15:v>7743556.8299999926</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5.xml><?xml version="1.0" encoding="utf-8"?>
<pivotTableDefinition xmlns="http://schemas.openxmlformats.org/spreadsheetml/2006/main" name="PivotChartTable39" cacheId="322"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1">
  <location ref="A1:B11" firstHeaderRow="1" firstDataRow="1" firstDataCol="1"/>
  <pivotFields count="2">
    <pivotField axis="axisRow" allDrilled="1" showAll="0" sortType="descending" dataSourceSort="1"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0">
    <i>
      <x v="1"/>
    </i>
    <i>
      <x v="8"/>
    </i>
    <i>
      <x v="3"/>
    </i>
    <i>
      <x v="6"/>
    </i>
    <i>
      <x v="2"/>
    </i>
    <i>
      <x v="7"/>
    </i>
    <i>
      <x v="4"/>
    </i>
    <i>
      <x/>
    </i>
    <i>
      <x v="5"/>
    </i>
    <i t="grand">
      <x/>
    </i>
  </rowItems>
  <colItems count="1">
    <i/>
  </colItems>
  <dataFields count="1">
    <dataField name="以下项目的总和:销量" fld="1" baseField="0" baseItem="0"/>
  </dataFields>
  <chartFormats count="10">
    <chartFormat chart="10" format="93" series="1">
      <pivotArea type="data" outline="0" fieldPosition="0">
        <references count="1">
          <reference field="4294967294" count="1" selected="0">
            <x v="0"/>
          </reference>
        </references>
      </pivotArea>
    </chartFormat>
    <chartFormat chart="10" format="94">
      <pivotArea type="data" outline="0" fieldPosition="0">
        <references count="2">
          <reference field="4294967294" count="1" selected="0">
            <x v="0"/>
          </reference>
          <reference field="0" count="1" selected="0">
            <x v="3"/>
          </reference>
        </references>
      </pivotArea>
    </chartFormat>
    <chartFormat chart="10" format="95">
      <pivotArea type="data" outline="0" fieldPosition="0">
        <references count="2">
          <reference field="4294967294" count="1" selected="0">
            <x v="0"/>
          </reference>
          <reference field="0" count="1" selected="0">
            <x v="8"/>
          </reference>
        </references>
      </pivotArea>
    </chartFormat>
    <chartFormat chart="10" format="96">
      <pivotArea type="data" outline="0" fieldPosition="0">
        <references count="2">
          <reference field="4294967294" count="1" selected="0">
            <x v="0"/>
          </reference>
          <reference field="0" count="1" selected="0">
            <x v="6"/>
          </reference>
        </references>
      </pivotArea>
    </chartFormat>
    <chartFormat chart="10" format="97">
      <pivotArea type="data" outline="0" fieldPosition="0">
        <references count="2">
          <reference field="4294967294" count="1" selected="0">
            <x v="0"/>
          </reference>
          <reference field="0" count="1" selected="0">
            <x v="7"/>
          </reference>
        </references>
      </pivotArea>
    </chartFormat>
    <chartFormat chart="10" format="98">
      <pivotArea type="data" outline="0" fieldPosition="0">
        <references count="2">
          <reference field="4294967294" count="1" selected="0">
            <x v="0"/>
          </reference>
          <reference field="0" count="1" selected="0">
            <x v="1"/>
          </reference>
        </references>
      </pivotArea>
    </chartFormat>
    <chartFormat chart="10" format="99">
      <pivotArea type="data" outline="0" fieldPosition="0">
        <references count="2">
          <reference field="4294967294" count="1" selected="0">
            <x v="0"/>
          </reference>
          <reference field="0" count="1" selected="0">
            <x v="0"/>
          </reference>
        </references>
      </pivotArea>
    </chartFormat>
    <chartFormat chart="10" format="100">
      <pivotArea type="data" outline="0" fieldPosition="0">
        <references count="2">
          <reference field="4294967294" count="1" selected="0">
            <x v="0"/>
          </reference>
          <reference field="0" count="1" selected="0">
            <x v="4"/>
          </reference>
        </references>
      </pivotArea>
    </chartFormat>
    <chartFormat chart="10" format="102">
      <pivotArea type="data" outline="0" fieldPosition="0">
        <references count="2">
          <reference field="4294967294" count="1" selected="0">
            <x v="0"/>
          </reference>
          <reference field="0" count="1" selected="0">
            <x v="2"/>
          </reference>
        </references>
      </pivotArea>
    </chartFormat>
    <chartFormat chart="10" format="103">
      <pivotArea type="data" outline="0" fieldPosition="0">
        <references count="2">
          <reference field="4294967294" count="1" selected="0">
            <x v="0"/>
          </reference>
          <reference field="0" count="1" selected="0">
            <x v="5"/>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0" columnCount="1" cacheId="306">
        <x15:pivotRow count="1">
          <x15:c>
            <x15:v>168205</x15:v>
          </x15:c>
        </x15:pivotRow>
        <x15:pivotRow count="1">
          <x15:c>
            <x15:v>142659</x15:v>
          </x15:c>
        </x15:pivotRow>
        <x15:pivotRow count="1">
          <x15:c>
            <x15:v>141337</x15:v>
          </x15:c>
        </x15:pivotRow>
        <x15:pivotRow count="1">
          <x15:c>
            <x15:v>88437</x15:v>
          </x15:c>
        </x15:pivotRow>
        <x15:pivotRow count="1">
          <x15:c>
            <x15:v>33121</x15:v>
          </x15:c>
        </x15:pivotRow>
        <x15:pivotRow count="1">
          <x15:c>
            <x15:v>21742</x15:v>
          </x15:c>
        </x15:pivotRow>
        <x15:pivotRow count="1">
          <x15:c>
            <x15:v>19151</x15:v>
          </x15:c>
        </x15:pivotRow>
        <x15:pivotRow count="1">
          <x15:c>
            <x15:v>11154</x15:v>
          </x15:c>
        </x15:pivotRow>
        <x15:pivotRow count="1">
          <x15:c>
            <x15:v>5727</x15:v>
          </x15:c>
        </x15:pivotRow>
        <x15:pivotRow count="1">
          <x15:c>
            <x15:v>631533</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6.xml><?xml version="1.0" encoding="utf-8"?>
<pivotTableDefinition xmlns="http://schemas.openxmlformats.org/spreadsheetml/2006/main" name="PivotChartTable40" cacheId="325"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3">
  <location ref="A1:B11" firstHeaderRow="1" firstDataRow="1" firstDataCol="1"/>
  <pivotFields count="2">
    <pivotField axis="axisRow" allDrilled="1" showAll="0" sortType="descending" dataSourceSort="1"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0">
    <i>
      <x v="1"/>
    </i>
    <i>
      <x v="8"/>
    </i>
    <i>
      <x v="3"/>
    </i>
    <i>
      <x v="6"/>
    </i>
    <i>
      <x v="2"/>
    </i>
    <i>
      <x v="7"/>
    </i>
    <i>
      <x v="4"/>
    </i>
    <i>
      <x/>
    </i>
    <i>
      <x v="5"/>
    </i>
    <i t="grand">
      <x/>
    </i>
  </rowItems>
  <colItems count="1">
    <i/>
  </colItems>
  <dataFields count="1">
    <dataField name="以下项目的总和:销量" fld="1" baseField="0" baseItem="0"/>
  </dataFields>
  <chartFormats count="10">
    <chartFormat chart="12" format="87" series="1">
      <pivotArea type="data" outline="0" fieldPosition="0">
        <references count="1">
          <reference field="4294967294" count="1" selected="0">
            <x v="0"/>
          </reference>
        </references>
      </pivotArea>
    </chartFormat>
    <chartFormat chart="12" format="102">
      <pivotArea type="data" outline="0" fieldPosition="0">
        <references count="2">
          <reference field="4294967294" count="1" selected="0">
            <x v="0"/>
          </reference>
          <reference field="0" count="1" selected="0">
            <x v="3"/>
          </reference>
        </references>
      </pivotArea>
    </chartFormat>
    <chartFormat chart="12" format="103">
      <pivotArea type="data" outline="0" fieldPosition="0">
        <references count="2">
          <reference field="4294967294" count="1" selected="0">
            <x v="0"/>
          </reference>
          <reference field="0" count="1" selected="0">
            <x v="8"/>
          </reference>
        </references>
      </pivotArea>
    </chartFormat>
    <chartFormat chart="12" format="104">
      <pivotArea type="data" outline="0" fieldPosition="0">
        <references count="2">
          <reference field="4294967294" count="1" selected="0">
            <x v="0"/>
          </reference>
          <reference field="0" count="1" selected="0">
            <x v="6"/>
          </reference>
        </references>
      </pivotArea>
    </chartFormat>
    <chartFormat chart="12" format="105">
      <pivotArea type="data" outline="0" fieldPosition="0">
        <references count="2">
          <reference field="4294967294" count="1" selected="0">
            <x v="0"/>
          </reference>
          <reference field="0" count="1" selected="0">
            <x v="7"/>
          </reference>
        </references>
      </pivotArea>
    </chartFormat>
    <chartFormat chart="12" format="106">
      <pivotArea type="data" outline="0" fieldPosition="0">
        <references count="2">
          <reference field="4294967294" count="1" selected="0">
            <x v="0"/>
          </reference>
          <reference field="0" count="1" selected="0">
            <x v="1"/>
          </reference>
        </references>
      </pivotArea>
    </chartFormat>
    <chartFormat chart="12" format="107">
      <pivotArea type="data" outline="0" fieldPosition="0">
        <references count="2">
          <reference field="4294967294" count="1" selected="0">
            <x v="0"/>
          </reference>
          <reference field="0" count="1" selected="0">
            <x v="0"/>
          </reference>
        </references>
      </pivotArea>
    </chartFormat>
    <chartFormat chart="12" format="108">
      <pivotArea type="data" outline="0" fieldPosition="0">
        <references count="2">
          <reference field="4294967294" count="1" selected="0">
            <x v="0"/>
          </reference>
          <reference field="0" count="1" selected="0">
            <x v="4"/>
          </reference>
        </references>
      </pivotArea>
    </chartFormat>
    <chartFormat chart="12" format="111">
      <pivotArea type="data" outline="0" fieldPosition="0">
        <references count="2">
          <reference field="4294967294" count="1" selected="0">
            <x v="0"/>
          </reference>
          <reference field="0" count="1" selected="0">
            <x v="2"/>
          </reference>
        </references>
      </pivotArea>
    </chartFormat>
    <chartFormat chart="12" format="114">
      <pivotArea type="data" outline="0" fieldPosition="0">
        <references count="2">
          <reference field="4294967294" count="1" selected="0">
            <x v="0"/>
          </reference>
          <reference field="0" count="1" selected="0">
            <x v="5"/>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0" columnCount="1" cacheId="310">
        <x15:pivotRow count="1">
          <x15:c>
            <x15:v>168205</x15:v>
          </x15:c>
        </x15:pivotRow>
        <x15:pivotRow count="1">
          <x15:c>
            <x15:v>142659</x15:v>
          </x15:c>
        </x15:pivotRow>
        <x15:pivotRow count="1">
          <x15:c>
            <x15:v>141337</x15:v>
          </x15:c>
        </x15:pivotRow>
        <x15:pivotRow count="1">
          <x15:c>
            <x15:v>88437</x15:v>
          </x15:c>
        </x15:pivotRow>
        <x15:pivotRow count="1">
          <x15:c>
            <x15:v>33121</x15:v>
          </x15:c>
        </x15:pivotRow>
        <x15:pivotRow count="1">
          <x15:c>
            <x15:v>21742</x15:v>
          </x15:c>
        </x15:pivotRow>
        <x15:pivotRow count="1">
          <x15:c>
            <x15:v>19151</x15:v>
          </x15:c>
        </x15:pivotRow>
        <x15:pivotRow count="1">
          <x15:c>
            <x15:v>11154</x15:v>
          </x15:c>
        </x15:pivotRow>
        <x15:pivotRow count="1">
          <x15:c>
            <x15:v>5727</x15:v>
          </x15:c>
        </x15:pivotRow>
        <x15:pivotRow count="1">
          <x15:c>
            <x15:v>631533</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7.xml><?xml version="1.0" encoding="utf-8"?>
<pivotTableDefinition xmlns="http://schemas.openxmlformats.org/spreadsheetml/2006/main" name="PivotChartTable41" cacheId="328"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1">
  <location ref="A1:B11" firstHeaderRow="1" firstDataRow="1" firstDataCol="1"/>
  <pivotFields count="2">
    <pivotField axis="axisRow" allDrilled="1" showAll="0" sortType="descending" dataSourceSort="1"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0">
    <i>
      <x v="1"/>
    </i>
    <i>
      <x v="3"/>
    </i>
    <i>
      <x v="6"/>
    </i>
    <i>
      <x v="8"/>
    </i>
    <i>
      <x v="2"/>
    </i>
    <i>
      <x v="4"/>
    </i>
    <i>
      <x v="7"/>
    </i>
    <i>
      <x/>
    </i>
    <i>
      <x v="5"/>
    </i>
    <i t="grand">
      <x/>
    </i>
  </rowItems>
  <colItems count="1">
    <i/>
  </colItems>
  <dataFields count="1">
    <dataField name="以下项目的总和:销售额" fld="1" baseField="0" baseItem="0"/>
  </dataFields>
  <chartFormats count="10">
    <chartFormat chart="10" format="70" series="1">
      <pivotArea type="data" outline="0" fieldPosition="0">
        <references count="1">
          <reference field="4294967294" count="1" selected="0">
            <x v="0"/>
          </reference>
        </references>
      </pivotArea>
    </chartFormat>
    <chartFormat chart="10" format="85">
      <pivotArea type="data" outline="0" fieldPosition="0">
        <references count="2">
          <reference field="4294967294" count="1" selected="0">
            <x v="0"/>
          </reference>
          <reference field="0" count="1" selected="0">
            <x v="3"/>
          </reference>
        </references>
      </pivotArea>
    </chartFormat>
    <chartFormat chart="10" format="86">
      <pivotArea type="data" outline="0" fieldPosition="0">
        <references count="2">
          <reference field="4294967294" count="1" selected="0">
            <x v="0"/>
          </reference>
          <reference field="0" count="1" selected="0">
            <x v="6"/>
          </reference>
        </references>
      </pivotArea>
    </chartFormat>
    <chartFormat chart="10" format="87">
      <pivotArea type="data" outline="0" fieldPosition="0">
        <references count="2">
          <reference field="4294967294" count="1" selected="0">
            <x v="0"/>
          </reference>
          <reference field="0" count="1" selected="0">
            <x v="8"/>
          </reference>
        </references>
      </pivotArea>
    </chartFormat>
    <chartFormat chart="10" format="88">
      <pivotArea type="data" outline="0" fieldPosition="0">
        <references count="2">
          <reference field="4294967294" count="1" selected="0">
            <x v="0"/>
          </reference>
          <reference field="0" count="1" selected="0">
            <x v="7"/>
          </reference>
        </references>
      </pivotArea>
    </chartFormat>
    <chartFormat chart="10" format="89">
      <pivotArea type="data" outline="0" fieldPosition="0">
        <references count="2">
          <reference field="4294967294" count="1" selected="0">
            <x v="0"/>
          </reference>
          <reference field="0" count="1" selected="0">
            <x v="1"/>
          </reference>
        </references>
      </pivotArea>
    </chartFormat>
    <chartFormat chart="10" format="90">
      <pivotArea type="data" outline="0" fieldPosition="0">
        <references count="2">
          <reference field="4294967294" count="1" selected="0">
            <x v="0"/>
          </reference>
          <reference field="0" count="1" selected="0">
            <x v="0"/>
          </reference>
        </references>
      </pivotArea>
    </chartFormat>
    <chartFormat chart="10" format="91">
      <pivotArea type="data" outline="0" fieldPosition="0">
        <references count="2">
          <reference field="4294967294" count="1" selected="0">
            <x v="0"/>
          </reference>
          <reference field="0" count="1" selected="0">
            <x v="4"/>
          </reference>
        </references>
      </pivotArea>
    </chartFormat>
    <chartFormat chart="10" format="94">
      <pivotArea type="data" outline="0" fieldPosition="0">
        <references count="2">
          <reference field="4294967294" count="1" selected="0">
            <x v="0"/>
          </reference>
          <reference field="0" count="1" selected="0">
            <x v="2"/>
          </reference>
        </references>
      </pivotArea>
    </chartFormat>
    <chartFormat chart="10" format="97">
      <pivotArea type="data" outline="0" fieldPosition="0">
        <references count="2">
          <reference field="4294967294" count="1" selected="0">
            <x v="0"/>
          </reference>
          <reference field="0" count="1" selected="0">
            <x v="5"/>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0" columnCount="1" cacheId="314">
        <x15:pivotRow count="1">
          <x15:c>
            <x15:v>2105421.2200000011</x15:v>
          </x15:c>
        </x15:pivotRow>
        <x15:pivotRow count="1">
          <x15:c>
            <x15:v>1406456.6400000011</x15:v>
          </x15:c>
        </x15:pivotRow>
        <x15:pivotRow count="1">
          <x15:c>
            <x15:v>1384537.0399999996</x15:v>
          </x15:c>
        </x15:pivotRow>
        <x15:pivotRow count="1">
          <x15:c>
            <x15:v>1372633.9999999998</x15:v>
          </x15:c>
        </x15:pivotRow>
        <x15:pivotRow count="1">
          <x15:c>
            <x15:v>598552.16999999981</x15:v>
          </x15:c>
        </x15:pivotRow>
        <x15:pivotRow count="1">
          <x15:c>
            <x15:v>464878.86999999994</x15:v>
          </x15:c>
        </x15:pivotRow>
        <x15:pivotRow count="1">
          <x15:c>
            <x15:v>183134.47000000009</x15:v>
          </x15:c>
        </x15:pivotRow>
        <x15:pivotRow count="1">
          <x15:c>
            <x15:v>174851.32000000004</x15:v>
          </x15:c>
        </x15:pivotRow>
        <x15:pivotRow count="1">
          <x15:c>
            <x15:v>53091.10000000002</x15:v>
          </x15:c>
        </x15:pivotRow>
        <x15:pivotRow count="1">
          <x15:c>
            <x15:v>7743556.8299999926</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8.xml><?xml version="1.0" encoding="utf-8"?>
<pivotTableDefinition xmlns="http://schemas.openxmlformats.org/spreadsheetml/2006/main" name="PivotChartTable7" cacheId="331"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5">
  <location ref="A1:B372" firstHeaderRow="1" firstDataRow="1" firstDataCol="1"/>
  <pivotFields count="5">
    <pivotField allDrilled="1" showAll="0" dataSourceSort="1" defaultAttributeDrillState="1">
      <items count="7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t="default"/>
      </items>
    </pivotField>
    <pivotField dataField="1" showAll="0"/>
    <pivotField axis="axisRow" allDrilled="1" showAll="0" dataSourceSort="1" defaultAttributeDrillState="1">
      <items count="8">
        <item x="0"/>
        <item x="1"/>
        <item x="2"/>
        <item x="3"/>
        <item x="4"/>
        <item x="5"/>
        <item x="6"/>
        <item t="default"/>
      </items>
    </pivotField>
    <pivotField allDrilled="1" showAll="0" dataSourceSort="1" defaultAttributeDrillState="1">
      <items count="16">
        <item x="0"/>
        <item x="1"/>
        <item x="2"/>
        <item x="3"/>
        <item x="4"/>
        <item x="5"/>
        <item x="6"/>
        <item x="7"/>
        <item x="8"/>
        <item x="9"/>
        <item x="10"/>
        <item x="11"/>
        <item x="12"/>
        <item x="13"/>
        <item x="14"/>
        <item t="default"/>
      </items>
    </pivotField>
    <pivotField axis="axisRow" allDrilled="1" showAll="0" dataSourceSort="1" defaultAttributeDrillState="1">
      <items count="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pivotField>
  </pivotFields>
  <rowFields count="2">
    <field x="2"/>
    <field x="4"/>
  </rowFields>
  <rowItems count="371">
    <i>
      <x/>
    </i>
    <i r="1">
      <x/>
    </i>
    <i r="1">
      <x v="1"/>
    </i>
    <i r="1">
      <x v="2"/>
    </i>
    <i r="1">
      <x v="3"/>
    </i>
    <i r="1">
      <x v="4"/>
    </i>
    <i r="1">
      <x v="5"/>
    </i>
    <i r="1">
      <x v="6"/>
    </i>
    <i r="1">
      <x v="7"/>
    </i>
    <i r="1">
      <x v="8"/>
    </i>
    <i r="1">
      <x v="9"/>
    </i>
    <i r="1">
      <x v="10"/>
    </i>
    <i>
      <x v="1"/>
    </i>
    <i r="1">
      <x/>
    </i>
    <i r="1">
      <x v="11"/>
    </i>
    <i r="1">
      <x v="12"/>
    </i>
    <i r="1">
      <x v="13"/>
    </i>
    <i r="1">
      <x v="14"/>
    </i>
    <i r="1">
      <x v="15"/>
    </i>
    <i r="1">
      <x v="16"/>
    </i>
    <i r="1">
      <x v="17"/>
    </i>
    <i r="1">
      <x v="5"/>
    </i>
    <i r="1">
      <x v="18"/>
    </i>
    <i r="1">
      <x v="6"/>
    </i>
    <i>
      <x v="2"/>
    </i>
    <i r="1">
      <x v="19"/>
    </i>
    <i r="1">
      <x/>
    </i>
    <i r="1">
      <x v="20"/>
    </i>
    <i r="1">
      <x v="21"/>
    </i>
    <i r="1">
      <x v="22"/>
    </i>
    <i r="1">
      <x v="11"/>
    </i>
    <i r="1">
      <x v="23"/>
    </i>
    <i r="1">
      <x v="12"/>
    </i>
    <i r="1">
      <x v="24"/>
    </i>
    <i r="1">
      <x v="25"/>
    </i>
    <i r="1">
      <x v="26"/>
    </i>
    <i r="1">
      <x v="13"/>
    </i>
    <i r="1">
      <x v="27"/>
    </i>
    <i r="1">
      <x v="28"/>
    </i>
    <i r="1">
      <x v="29"/>
    </i>
    <i r="1">
      <x v="30"/>
    </i>
    <i r="1">
      <x v="31"/>
    </i>
    <i r="1">
      <x v="32"/>
    </i>
    <i r="1">
      <x v="33"/>
    </i>
    <i r="1">
      <x v="14"/>
    </i>
    <i r="1">
      <x v="34"/>
    </i>
    <i r="1">
      <x v="35"/>
    </i>
    <i r="1">
      <x v="36"/>
    </i>
    <i r="1">
      <x v="37"/>
    </i>
    <i r="1">
      <x v="15"/>
    </i>
    <i r="1">
      <x v="38"/>
    </i>
    <i r="1">
      <x v="39"/>
    </i>
    <i r="1">
      <x v="40"/>
    </i>
    <i r="1">
      <x v="41"/>
    </i>
    <i r="1">
      <x v="16"/>
    </i>
    <i r="1">
      <x v="42"/>
    </i>
    <i r="1">
      <x v="43"/>
    </i>
    <i r="1">
      <x v="44"/>
    </i>
    <i r="1">
      <x v="45"/>
    </i>
    <i r="1">
      <x v="46"/>
    </i>
    <i r="1">
      <x v="47"/>
    </i>
    <i r="1">
      <x v="48"/>
    </i>
    <i r="1">
      <x v="49"/>
    </i>
    <i r="1">
      <x v="50"/>
    </i>
    <i r="1">
      <x v="51"/>
    </i>
    <i r="1">
      <x v="3"/>
    </i>
    <i r="1">
      <x v="52"/>
    </i>
    <i r="1">
      <x v="53"/>
    </i>
    <i r="1">
      <x v="4"/>
    </i>
    <i r="1">
      <x v="54"/>
    </i>
    <i r="1">
      <x v="17"/>
    </i>
    <i r="1">
      <x v="55"/>
    </i>
    <i r="1">
      <x v="56"/>
    </i>
    <i r="1">
      <x v="5"/>
    </i>
    <i r="1">
      <x v="57"/>
    </i>
    <i r="1">
      <x v="58"/>
    </i>
    <i r="1">
      <x v="59"/>
    </i>
    <i r="1">
      <x v="60"/>
    </i>
    <i r="1">
      <x v="61"/>
    </i>
    <i r="1">
      <x v="18"/>
    </i>
    <i r="1">
      <x v="62"/>
    </i>
    <i r="1">
      <x v="63"/>
    </i>
    <i r="1">
      <x v="64"/>
    </i>
    <i r="1">
      <x v="65"/>
    </i>
    <i r="1">
      <x v="6"/>
    </i>
    <i r="1">
      <x v="66"/>
    </i>
    <i r="1">
      <x v="67"/>
    </i>
    <i r="1">
      <x v="68"/>
    </i>
    <i r="1">
      <x v="69"/>
    </i>
    <i r="1">
      <x v="70"/>
    </i>
    <i r="1">
      <x v="71"/>
    </i>
    <i r="1">
      <x v="7"/>
    </i>
    <i r="1">
      <x v="8"/>
    </i>
    <i r="1">
      <x v="72"/>
    </i>
    <i r="1">
      <x v="9"/>
    </i>
    <i r="1">
      <x v="73"/>
    </i>
    <i r="1">
      <x v="74"/>
    </i>
    <i r="1">
      <x v="75"/>
    </i>
    <i r="1">
      <x v="76"/>
    </i>
    <i r="1">
      <x v="77"/>
    </i>
    <i r="1">
      <x v="78"/>
    </i>
    <i r="1">
      <x v="79"/>
    </i>
    <i r="1">
      <x v="80"/>
    </i>
    <i r="1">
      <x v="81"/>
    </i>
    <i r="1">
      <x v="10"/>
    </i>
    <i r="1">
      <x v="82"/>
    </i>
    <i r="1">
      <x v="83"/>
    </i>
    <i r="1">
      <x v="84"/>
    </i>
    <i r="1">
      <x v="85"/>
    </i>
    <i r="1">
      <x v="86"/>
    </i>
    <i r="1">
      <x v="87"/>
    </i>
    <i r="1">
      <x v="88"/>
    </i>
    <i r="1">
      <x v="89"/>
    </i>
    <i r="1">
      <x v="90"/>
    </i>
    <i r="1">
      <x v="91"/>
    </i>
    <i r="1">
      <x v="92"/>
    </i>
    <i>
      <x v="3"/>
    </i>
    <i r="1">
      <x/>
    </i>
    <i r="1">
      <x v="11"/>
    </i>
    <i r="1">
      <x v="93"/>
    </i>
    <i r="1">
      <x v="32"/>
    </i>
    <i r="1">
      <x v="15"/>
    </i>
    <i r="1">
      <x v="16"/>
    </i>
    <i r="1">
      <x v="42"/>
    </i>
    <i r="1">
      <x v="94"/>
    </i>
    <i r="1">
      <x v="49"/>
    </i>
    <i r="1">
      <x v="95"/>
    </i>
    <i r="1">
      <x v="5"/>
    </i>
    <i r="1">
      <x v="96"/>
    </i>
    <i r="1">
      <x v="61"/>
    </i>
    <i r="1">
      <x v="6"/>
    </i>
    <i r="1">
      <x v="97"/>
    </i>
    <i r="1">
      <x v="7"/>
    </i>
    <i r="1">
      <x v="75"/>
    </i>
    <i r="1">
      <x v="78"/>
    </i>
    <i r="1">
      <x v="82"/>
    </i>
    <i r="1">
      <x v="83"/>
    </i>
    <i r="1">
      <x v="89"/>
    </i>
    <i r="1">
      <x v="91"/>
    </i>
    <i>
      <x v="4"/>
    </i>
    <i r="1">
      <x v="16"/>
    </i>
    <i r="1">
      <x v="46"/>
    </i>
    <i r="1">
      <x v="4"/>
    </i>
    <i r="1">
      <x v="5"/>
    </i>
    <i r="1">
      <x v="6"/>
    </i>
    <i r="1">
      <x v="98"/>
    </i>
    <i r="1">
      <x v="82"/>
    </i>
    <i>
      <x v="5"/>
    </i>
    <i r="1">
      <x v="99"/>
    </i>
    <i r="1">
      <x v="100"/>
    </i>
    <i r="1">
      <x v="38"/>
    </i>
    <i r="1">
      <x v="46"/>
    </i>
    <i r="1">
      <x v="48"/>
    </i>
    <i r="1">
      <x v="61"/>
    </i>
    <i r="1">
      <x v="6"/>
    </i>
    <i r="1">
      <x v="101"/>
    </i>
    <i>
      <x v="6"/>
    </i>
    <i r="1">
      <x v="19"/>
    </i>
    <i r="1">
      <x/>
    </i>
    <i r="1">
      <x v="102"/>
    </i>
    <i r="1">
      <x v="103"/>
    </i>
    <i r="1">
      <x v="104"/>
    </i>
    <i r="1">
      <x v="105"/>
    </i>
    <i r="1">
      <x v="106"/>
    </i>
    <i r="1">
      <x v="20"/>
    </i>
    <i r="1">
      <x v="107"/>
    </i>
    <i r="1">
      <x v="21"/>
    </i>
    <i r="1">
      <x v="108"/>
    </i>
    <i r="1">
      <x v="109"/>
    </i>
    <i r="1">
      <x v="22"/>
    </i>
    <i r="1">
      <x v="110"/>
    </i>
    <i r="1">
      <x v="11"/>
    </i>
    <i r="1">
      <x v="111"/>
    </i>
    <i r="1">
      <x v="112"/>
    </i>
    <i r="1">
      <x v="113"/>
    </i>
    <i r="1">
      <x v="114"/>
    </i>
    <i r="1">
      <x v="115"/>
    </i>
    <i r="1">
      <x v="116"/>
    </i>
    <i r="1">
      <x v="117"/>
    </i>
    <i r="1">
      <x v="118"/>
    </i>
    <i r="1">
      <x v="23"/>
    </i>
    <i r="1">
      <x v="99"/>
    </i>
    <i r="1">
      <x v="119"/>
    </i>
    <i r="1">
      <x v="120"/>
    </i>
    <i r="1">
      <x v="121"/>
    </i>
    <i r="1">
      <x v="12"/>
    </i>
    <i r="1">
      <x v="122"/>
    </i>
    <i r="1">
      <x v="123"/>
    </i>
    <i r="1">
      <x v="24"/>
    </i>
    <i r="1">
      <x v="124"/>
    </i>
    <i r="1">
      <x v="25"/>
    </i>
    <i r="1">
      <x v="125"/>
    </i>
    <i r="1">
      <x v="13"/>
    </i>
    <i r="1">
      <x v="27"/>
    </i>
    <i r="1">
      <x v="126"/>
    </i>
    <i r="1">
      <x v="1"/>
    </i>
    <i r="1">
      <x v="127"/>
    </i>
    <i r="1">
      <x v="128"/>
    </i>
    <i r="1">
      <x v="29"/>
    </i>
    <i r="1">
      <x v="30"/>
    </i>
    <i r="1">
      <x v="129"/>
    </i>
    <i r="1">
      <x v="130"/>
    </i>
    <i r="1">
      <x v="131"/>
    </i>
    <i r="1">
      <x v="132"/>
    </i>
    <i r="1">
      <x v="133"/>
    </i>
    <i r="1">
      <x v="134"/>
    </i>
    <i r="1">
      <x v="31"/>
    </i>
    <i r="1">
      <x v="135"/>
    </i>
    <i r="1">
      <x v="32"/>
    </i>
    <i r="1">
      <x v="136"/>
    </i>
    <i r="1">
      <x v="137"/>
    </i>
    <i r="1">
      <x v="138"/>
    </i>
    <i r="1">
      <x v="139"/>
    </i>
    <i r="1">
      <x v="33"/>
    </i>
    <i r="1">
      <x v="140"/>
    </i>
    <i r="1">
      <x v="14"/>
    </i>
    <i r="1">
      <x v="100"/>
    </i>
    <i r="1">
      <x v="141"/>
    </i>
    <i r="1">
      <x v="142"/>
    </i>
    <i r="1">
      <x v="34"/>
    </i>
    <i r="1">
      <x v="143"/>
    </i>
    <i r="1">
      <x v="144"/>
    </i>
    <i r="1">
      <x v="145"/>
    </i>
    <i r="1">
      <x v="146"/>
    </i>
    <i r="1">
      <x v="147"/>
    </i>
    <i r="1">
      <x v="37"/>
    </i>
    <i r="1">
      <x v="15"/>
    </i>
    <i r="1">
      <x v="148"/>
    </i>
    <i r="1">
      <x v="149"/>
    </i>
    <i r="1">
      <x v="150"/>
    </i>
    <i r="1">
      <x v="151"/>
    </i>
    <i r="1">
      <x v="152"/>
    </i>
    <i r="1">
      <x v="153"/>
    </i>
    <i r="1">
      <x v="38"/>
    </i>
    <i r="1">
      <x v="154"/>
    </i>
    <i r="1">
      <x v="155"/>
    </i>
    <i r="1">
      <x v="156"/>
    </i>
    <i r="1">
      <x v="39"/>
    </i>
    <i r="1">
      <x v="157"/>
    </i>
    <i r="1">
      <x v="158"/>
    </i>
    <i r="1">
      <x v="159"/>
    </i>
    <i r="1">
      <x v="160"/>
    </i>
    <i r="1">
      <x v="161"/>
    </i>
    <i r="1">
      <x v="162"/>
    </i>
    <i r="1">
      <x v="163"/>
    </i>
    <i r="1">
      <x v="164"/>
    </i>
    <i r="1">
      <x v="165"/>
    </i>
    <i r="1">
      <x v="166"/>
    </i>
    <i r="1">
      <x v="2"/>
    </i>
    <i r="1">
      <x v="167"/>
    </i>
    <i r="1">
      <x v="16"/>
    </i>
    <i r="1">
      <x v="42"/>
    </i>
    <i r="1">
      <x v="168"/>
    </i>
    <i r="1">
      <x v="169"/>
    </i>
    <i r="1">
      <x v="170"/>
    </i>
    <i r="1">
      <x v="171"/>
    </i>
    <i r="1">
      <x v="46"/>
    </i>
    <i r="1">
      <x v="172"/>
    </i>
    <i r="1">
      <x v="173"/>
    </i>
    <i r="1">
      <x v="174"/>
    </i>
    <i r="1">
      <x v="47"/>
    </i>
    <i r="1">
      <x v="94"/>
    </i>
    <i r="1">
      <x v="175"/>
    </i>
    <i r="1">
      <x v="176"/>
    </i>
    <i r="1">
      <x v="48"/>
    </i>
    <i r="1">
      <x v="177"/>
    </i>
    <i r="1">
      <x v="178"/>
    </i>
    <i r="1">
      <x v="179"/>
    </i>
    <i r="1">
      <x v="180"/>
    </i>
    <i r="1">
      <x v="181"/>
    </i>
    <i r="1">
      <x v="49"/>
    </i>
    <i r="1">
      <x v="50"/>
    </i>
    <i r="1">
      <x v="182"/>
    </i>
    <i r="1">
      <x v="183"/>
    </i>
    <i r="1">
      <x v="3"/>
    </i>
    <i r="1">
      <x v="184"/>
    </i>
    <i r="1">
      <x v="52"/>
    </i>
    <i r="1">
      <x v="185"/>
    </i>
    <i r="1">
      <x v="53"/>
    </i>
    <i r="1">
      <x v="186"/>
    </i>
    <i r="1">
      <x v="187"/>
    </i>
    <i r="1">
      <x v="4"/>
    </i>
    <i r="1">
      <x v="188"/>
    </i>
    <i r="1">
      <x v="189"/>
    </i>
    <i r="1">
      <x v="54"/>
    </i>
    <i r="1">
      <x v="17"/>
    </i>
    <i r="1">
      <x v="190"/>
    </i>
    <i r="1">
      <x v="191"/>
    </i>
    <i r="1">
      <x v="192"/>
    </i>
    <i r="1">
      <x v="55"/>
    </i>
    <i r="1">
      <x v="193"/>
    </i>
    <i r="1">
      <x v="194"/>
    </i>
    <i r="1">
      <x v="195"/>
    </i>
    <i r="1">
      <x v="196"/>
    </i>
    <i r="1">
      <x v="5"/>
    </i>
    <i r="1">
      <x v="197"/>
    </i>
    <i r="1">
      <x v="198"/>
    </i>
    <i r="1">
      <x v="199"/>
    </i>
    <i r="1">
      <x v="96"/>
    </i>
    <i r="1">
      <x v="58"/>
    </i>
    <i r="1">
      <x v="200"/>
    </i>
    <i r="1">
      <x v="59"/>
    </i>
    <i r="1">
      <x v="60"/>
    </i>
    <i r="1">
      <x v="201"/>
    </i>
    <i r="1">
      <x v="202"/>
    </i>
    <i r="1">
      <x v="203"/>
    </i>
    <i r="1">
      <x v="61"/>
    </i>
    <i r="1">
      <x v="204"/>
    </i>
    <i r="1">
      <x v="18"/>
    </i>
    <i r="1">
      <x v="205"/>
    </i>
    <i r="1">
      <x v="62"/>
    </i>
    <i r="1">
      <x v="206"/>
    </i>
    <i r="1">
      <x v="207"/>
    </i>
    <i r="1">
      <x v="208"/>
    </i>
    <i r="1">
      <x v="64"/>
    </i>
    <i r="1">
      <x v="209"/>
    </i>
    <i r="1">
      <x v="210"/>
    </i>
    <i r="1">
      <x v="65"/>
    </i>
    <i r="1">
      <x v="6"/>
    </i>
    <i r="1">
      <x v="211"/>
    </i>
    <i r="1">
      <x v="66"/>
    </i>
    <i r="1">
      <x v="212"/>
    </i>
    <i r="1">
      <x v="67"/>
    </i>
    <i r="1">
      <x v="98"/>
    </i>
    <i r="1">
      <x v="68"/>
    </i>
    <i r="1">
      <x v="101"/>
    </i>
    <i r="1">
      <x v="69"/>
    </i>
    <i r="1">
      <x v="213"/>
    </i>
    <i r="1">
      <x v="97"/>
    </i>
    <i r="1">
      <x v="71"/>
    </i>
    <i r="1">
      <x v="7"/>
    </i>
    <i r="1">
      <x v="8"/>
    </i>
    <i r="1">
      <x v="214"/>
    </i>
    <i r="1">
      <x v="9"/>
    </i>
    <i r="1">
      <x v="73"/>
    </i>
    <i r="1">
      <x v="215"/>
    </i>
    <i r="1">
      <x v="216"/>
    </i>
    <i r="1">
      <x v="217"/>
    </i>
    <i r="1">
      <x v="75"/>
    </i>
    <i r="1">
      <x v="76"/>
    </i>
    <i r="1">
      <x v="77"/>
    </i>
    <i r="1">
      <x v="218"/>
    </i>
    <i r="1">
      <x v="78"/>
    </i>
    <i r="1">
      <x v="219"/>
    </i>
    <i r="1">
      <x v="220"/>
    </i>
    <i r="1">
      <x v="81"/>
    </i>
    <i r="1">
      <x v="10"/>
    </i>
    <i r="1">
      <x v="221"/>
    </i>
    <i r="1">
      <x v="82"/>
    </i>
    <i r="1">
      <x v="83"/>
    </i>
    <i r="1">
      <x v="222"/>
    </i>
    <i r="1">
      <x v="223"/>
    </i>
    <i r="1">
      <x v="224"/>
    </i>
    <i r="1">
      <x v="84"/>
    </i>
    <i r="1">
      <x v="225"/>
    </i>
    <i r="1">
      <x v="226"/>
    </i>
    <i r="1">
      <x v="227"/>
    </i>
    <i r="1">
      <x v="85"/>
    </i>
    <i r="1">
      <x v="228"/>
    </i>
    <i r="1">
      <x v="86"/>
    </i>
    <i r="1">
      <x v="87"/>
    </i>
    <i r="1">
      <x v="89"/>
    </i>
    <i r="1">
      <x v="229"/>
    </i>
    <i r="1">
      <x v="230"/>
    </i>
    <i r="1">
      <x v="231"/>
    </i>
    <i r="1">
      <x v="232"/>
    </i>
    <i r="1">
      <x v="91"/>
    </i>
    <i r="1">
      <x v="233"/>
    </i>
    <i r="1">
      <x v="234"/>
    </i>
    <i r="1">
      <x v="235"/>
    </i>
    <i t="grand">
      <x/>
    </i>
  </rowItems>
  <colItems count="1">
    <i/>
  </colItems>
  <dataFields count="1">
    <dataField name="以下项目的总和:销售额" fld="1" baseField="0" baseItem="0"/>
  </dataFields>
  <chartFormats count="3">
    <chartFormat chart="2" format="134" series="1">
      <pivotArea type="data" outline="0" fieldPosition="0">
        <references count="1">
          <reference field="4294967294" count="1" selected="0">
            <x v="0"/>
          </reference>
        </references>
      </pivotArea>
    </chartFormat>
    <chartFormat chart="3" format="135" series="1">
      <pivotArea type="data" outline="0" fieldPosition="0">
        <references count="1">
          <reference field="4294967294" count="1" selected="0">
            <x v="0"/>
          </reference>
        </references>
      </pivotArea>
    </chartFormat>
    <chartFormat chart="4" format="884"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3">
    <filter fld="0" type="captionNotEqual" evalOrder="-1" id="1" stringValue1="">
      <autoFilter ref="A1">
        <filterColumn colId="0">
          <customFilters>
            <customFilter operator="notEqual" val=""/>
          </customFilters>
        </filterColumn>
      </autoFilter>
    </filter>
    <filter fld="3" type="captionNotEqual" evalOrder="-1" id="2" stringValue1="">
      <autoFilter ref="A1">
        <filterColumn colId="0">
          <customFilters>
            <customFilter operator="notEqual" val=""/>
          </customFilters>
        </filterColumn>
      </autoFilter>
    </filter>
    <filter fld="2" type="captionNotEqual" evalOrder="-1" id="3" stringValue1="">
      <autoFilter ref="A1">
        <filterColumn colId="0">
          <customFilters>
            <customFilter operator="notEqual" val=""/>
          </customFilters>
        </filterColumn>
      </autoFilter>
    </filter>
  </filters>
  <rowHierarchiesUsage count="2">
    <rowHierarchyUsage hierarchyUsage="1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71" columnCount="1" cacheId="327">
        <x15:pivotRow count="1">
          <x15:c>
            <x15:v>61547.090000000004</x15:v>
          </x15:c>
        </x15:pivotRow>
        <x15:pivotRow count="1">
          <x15:c>
            <x15:v>840</x15:v>
          </x15:c>
        </x15:pivotRow>
        <x15:pivotRow count="1">
          <x15:c>
            <x15:v>2964.75</x15:v>
          </x15:c>
        </x15:pivotRow>
        <x15:pivotRow count="1">
          <x15:c>
            <x15:v>229.54</x15:v>
          </x15:c>
        </x15:pivotRow>
        <x15:pivotRow count="1">
          <x15:c>
            <x15:v>2968.05</x15:v>
          </x15:c>
        </x15:pivotRow>
        <x15:pivotRow count="1">
          <x15:c>
            <x15:v>158.24</x15:v>
          </x15:c>
        </x15:pivotRow>
        <x15:pivotRow count="1">
          <x15:c>
            <x15:v>4246.5499999999993</x15:v>
          </x15:c>
        </x15:pivotRow>
        <x15:pivotRow count="1">
          <x15:c>
            <x15:v>32268.06</x15:v>
          </x15:c>
        </x15:pivotRow>
        <x15:pivotRow count="1">
          <x15:c>
            <x15:v>509.59999999999997</x15:v>
          </x15:c>
        </x15:pivotRow>
        <x15:pivotRow count="1">
          <x15:c>
            <x15:v>16699</x15:v>
          </x15:c>
        </x15:pivotRow>
        <x15:pivotRow count="1">
          <x15:c>
            <x15:v>564.30000000000007</x15:v>
          </x15:c>
        </x15:pivotRow>
        <x15:pivotRow count="1">
          <x15:c>
            <x15:v>99</x15:v>
          </x15:c>
        </x15:pivotRow>
        <x15:pivotRow count="1">
          <x15:c>
            <x15:v>30087.930000000004</x15:v>
          </x15:c>
        </x15:pivotRow>
        <x15:pivotRow count="1">
          <x15:c>
            <x15:v>248.4</x15:v>
          </x15:c>
        </x15:pivotRow>
        <x15:pivotRow count="1">
          <x15:c>
            <x15:v>199</x15:v>
          </x15:c>
        </x15:pivotRow>
        <x15:pivotRow count="1">
          <x15:c>
            <x15:v>10880</x15:v>
          </x15:c>
        </x15:pivotRow>
        <x15:pivotRow count="1">
          <x15:c>
            <x15:v>252</x15:v>
          </x15:c>
        </x15:pivotRow>
        <x15:pivotRow count="1">
          <x15:c>
            <x15:v>73.5</x15:v>
          </x15:c>
        </x15:pivotRow>
        <x15:pivotRow count="1">
          <x15:c>
            <x15:v>400</x15:v>
          </x15:c>
        </x15:pivotRow>
        <x15:pivotRow count="1">
          <x15:c>
            <x15:v>1968.8</x15:v>
          </x15:c>
        </x15:pivotRow>
        <x15:pivotRow count="1">
          <x15:c>
            <x15:v>2774.4</x15:v>
          </x15:c>
        </x15:pivotRow>
        <x15:pivotRow count="1">
          <x15:c>
            <x15:v>2862.6</x15:v>
          </x15:c>
        </x15:pivotRow>
        <x15:pivotRow count="1">
          <x15:c>
            <x15:v>648.6</x15:v>
          </x15:c>
        </x15:pivotRow>
        <x15:pivotRow count="1">
          <x15:c>
            <x15:v>9780.630000000001</x15:v>
          </x15:c>
        </x15:pivotRow>
        <x15:pivotRow count="1">
          <x15:c>
            <x15:v>2539355.2100000009</x15:v>
          </x15:c>
        </x15:pivotRow>
        <x15:pivotRow count="1">
          <x15:c>
            <x15:v>968.39999999999986</x15:v>
          </x15:c>
        </x15:pivotRow>
        <x15:pivotRow count="1">
          <x15:c>
            <x15:v>239948.34000000003</x15:v>
          </x15:c>
        </x15:pivotRow>
        <x15:pivotRow count="1">
          <x15:c>
            <x15:v>32694.12</x15:v>
          </x15:c>
        </x15:pivotRow>
        <x15:pivotRow count="1">
          <x15:c>
            <x15:v>79794</x15:v>
          </x15:c>
        </x15:pivotRow>
        <x15:pivotRow count="1">
          <x15:c>
            <x15:v>271496</x15:v>
          </x15:c>
        </x15:pivotRow>
        <x15:pivotRow count="1">
          <x15:c>
            <x15:v>54939.100000000006</x15:v>
          </x15:c>
        </x15:pivotRow>
        <x15:pivotRow count="1">
          <x15:c>
            <x15:v>556.79999999999995</x15:v>
          </x15:c>
        </x15:pivotRow>
        <x15:pivotRow count="1">
          <x15:c>
            <x15:v>1528.2</x15:v>
          </x15:c>
        </x15:pivotRow>
        <x15:pivotRow count="1">
          <x15:c>
            <x15:v>76931.7</x15:v>
          </x15:c>
        </x15:pivotRow>
        <x15:pivotRow count="1">
          <x15:c>
            <x15:v>696</x15:v>
          </x15:c>
        </x15:pivotRow>
        <x15:pivotRow count="1">
          <x15:c>
            <x15:v>1170</x15:v>
          </x15:c>
        </x15:pivotRow>
        <x15:pivotRow count="1">
          <x15:c>
            <x15:v>4992.5</x15:v>
          </x15:c>
        </x15:pivotRow>
        <x15:pivotRow count="1">
          <x15:c>
            <x15:v>198</x15:v>
          </x15:c>
        </x15:pivotRow>
        <x15:pivotRow count="1">
          <x15:c>
            <x15:v>20978.1</x15:v>
          </x15:c>
        </x15:pivotRow>
        <x15:pivotRow count="1">
          <x15:c>
            <x15:v>66.5</x15:v>
          </x15:c>
        </x15:pivotRow>
        <x15:pivotRow count="1">
          <x15:c>
            <x15:v>6109</x15:v>
          </x15:c>
        </x15:pivotRow>
        <x15:pivotRow count="1">
          <x15:c>
            <x15:v>45454.5</x15:v>
          </x15:c>
        </x15:pivotRow>
        <x15:pivotRow count="1">
          <x15:c>
            <x15:v>12552</x15:v>
          </x15:c>
        </x15:pivotRow>
        <x15:pivotRow count="1">
          <x15:c>
            <x15:v>315</x15:v>
          </x15:c>
        </x15:pivotRow>
        <x15:pivotRow count="1">
          <x15:c>
            <x15:v>470.22</x15:v>
          </x15:c>
        </x15:pivotRow>
        <x15:pivotRow count="1">
          <x15:c>
            <x15:v>5236.1000000000004</x15:v>
          </x15:c>
        </x15:pivotRow>
        <x15:pivotRow count="1">
          <x15:c>
            <x15:v>2421.9</x15:v>
          </x15:c>
        </x15:pivotRow>
        <x15:pivotRow count="1">
          <x15:c>
            <x15:v>1170</x15:v>
          </x15:c>
        </x15:pivotRow>
        <x15:pivotRow count="1">
          <x15:c>
            <x15:v>2368.83</x15:v>
          </x15:c>
        </x15:pivotRow>
        <x15:pivotRow count="1">
          <x15:c>
            <x15:v>14760.8</x15:v>
          </x15:c>
        </x15:pivotRow>
        <x15:pivotRow count="1">
          <x15:c>
            <x15:v>1432.8</x15:v>
          </x15:c>
        </x15:pivotRow>
        <x15:pivotRow count="1">
          <x15:c>
            <x15:v>287</x15:v>
          </x15:c>
        </x15:pivotRow>
        <x15:pivotRow count="1">
          <x15:c>
            <x15:v>220</x15:v>
          </x15:c>
        </x15:pivotRow>
        <x15:pivotRow count="1">
          <x15:c>
            <x15:v>25470.720000000001</x15:v>
          </x15:c>
        </x15:pivotRow>
        <x15:pivotRow count="1">
          <x15:c>
            <x15:v>63863.33</x15:v>
          </x15:c>
        </x15:pivotRow>
        <x15:pivotRow count="1">
          <x15:c>
            <x15:v>1672.75</x15:v>
          </x15:c>
        </x15:pivotRow>
        <x15:pivotRow count="1">
          <x15:c>
            <x15:v>7674</x15:v>
          </x15:c>
        </x15:pivotRow>
        <x15:pivotRow count="1">
          <x15:c>
            <x15:v>5502</x15:v>
          </x15:c>
        </x15:pivotRow>
        <x15:pivotRow count="1">
          <x15:c>
            <x15:v>18100.650000000001</x15:v>
          </x15:c>
        </x15:pivotRow>
        <x15:pivotRow count="1">
          <x15:c>
            <x15:v>145034.50999999998</x15:v>
          </x15:c>
        </x15:pivotRow>
        <x15:pivotRow count="1">
          <x15:c>
            <x15:v>233309.80000000002</x15:v>
          </x15:c>
        </x15:pivotRow>
        <x15:pivotRow count="1">
          <x15:c>
            <x15:v>202.5</x15:v>
          </x15:c>
        </x15:pivotRow>
        <x15:pivotRow count="1">
          <x15:c>
            <x15:v>630</x15:v>
          </x15:c>
        </x15:pivotRow>
        <x15:pivotRow count="1">
          <x15:c>
            <x15:v>689.30000000000007</x15:v>
          </x15:c>
        </x15:pivotRow>
        <x15:pivotRow count="1">
          <x15:c>
            <x15:v>605</x15:v>
          </x15:c>
        </x15:pivotRow>
        <x15:pivotRow count="1">
          <x15:c>
            <x15:v>35187.200000000004</x15:v>
          </x15:c>
        </x15:pivotRow>
        <x15:pivotRow count="1">
          <x15:c>
            <x15:v>3002.4</x15:v>
          </x15:c>
        </x15:pivotRow>
        <x15:pivotRow count="1">
          <x15:c>
            <x15:v>211.6</x15:v>
          </x15:c>
        </x15:pivotRow>
        <x15:pivotRow count="1">
          <x15:c>
            <x15:v>67042.39</x15:v>
          </x15:c>
        </x15:pivotRow>
        <x15:pivotRow count="1">
          <x15:c>
            <x15:v>1987.2000000000003</x15:v>
          </x15:c>
        </x15:pivotRow>
        <x15:pivotRow count="1">
          <x15:c>
            <x15:v>660</x15:v>
          </x15:c>
        </x15:pivotRow>
        <x15:pivotRow count="1">
          <x15:c>
            <x15:v>4161.2</x15:v>
          </x15:c>
        </x15:pivotRow>
        <x15:pivotRow count="1">
          <x15:c>
            <x15:v>4895</x15:v>
          </x15:c>
        </x15:pivotRow>
        <x15:pivotRow count="1">
          <x15:c>
            <x15:v>11284.39</x15:v>
          </x15:c>
        </x15:pivotRow>
        <x15:pivotRow count="1">
          <x15:c>
            <x15:v>34.799999999999997</x15:v>
          </x15:c>
        </x15:pivotRow>
        <x15:pivotRow count="1">
          <x15:c>
            <x15:v>1054.4700000000003</x15:v>
          </x15:c>
        </x15:pivotRow>
        <x15:pivotRow count="1">
          <x15:c>
            <x15:v>549.1</x15:v>
          </x15:c>
        </x15:pivotRow>
        <x15:pivotRow count="1">
          <x15:c>
            <x15:v>549.1</x15:v>
          </x15:c>
        </x15:pivotRow>
        <x15:pivotRow count="1">
          <x15:c>
            <x15:v>71844.160000000003</x15:v>
          </x15:c>
        </x15:pivotRow>
        <x15:pivotRow count="1">
          <x15:c>
            <x15:v>510</x15:v>
          </x15:c>
        </x15:pivotRow>
        <x15:pivotRow count="1">
          <x15:c>
            <x15:v>182.74</x15:v>
          </x15:c>
        </x15:pivotRow>
        <x15:pivotRow count="1">
          <x15:c>
            <x15:v>124</x15:v>
          </x15:c>
        </x15:pivotRow>
        <x15:pivotRow count="1">
          <x15:c>
            <x15:v>21073.439999999999</x15:v>
          </x15:c>
        </x15:pivotRow>
        <x15:pivotRow count="1">
          <x15:c>
            <x15:v>1183</x15:v>
          </x15:c>
        </x15:pivotRow>
        <x15:pivotRow count="1">
          <x15:c>
            <x15:v>614401.44999999949</x15:v>
          </x15:c>
        </x15:pivotRow>
        <x15:pivotRow count="1">
          <x15:c>
            <x15:v>17369</x15:v>
          </x15:c>
        </x15:pivotRow>
        <x15:pivotRow count="1">
          <x15:c>
            <x15:v>2634.8</x15:v>
          </x15:c>
        </x15:pivotRow>
        <x15:pivotRow count="1">
          <x15:c>
            <x15:v>285.60000000000002</x15:v>
          </x15:c>
        </x15:pivotRow>
        <x15:pivotRow count="1">
          <x15:c>
            <x15:v>2065.1999999999998</x15:v>
          </x15:c>
        </x15:pivotRow>
        <x15:pivotRow count="1">
          <x15:c>
            <x15:v>192</x15:v>
          </x15:c>
        </x15:pivotRow>
        <x15:pivotRow count="1">
          <x15:c>
            <x15:v>501.59999999999997</x15:v>
          </x15:c>
        </x15:pivotRow>
        <x15:pivotRow count="1">
          <x15:c>
            <x15:v>144837.95000000001</x15:v>
          </x15:c>
        </x15:pivotRow>
        <x15:pivotRow count="1">
          <x15:c>
            <x15:v>11243.49</x15:v>
          </x15:c>
        </x15:pivotRow>
        <x15:pivotRow count="1">
          <x15:c>
            <x15:v>180.70000000000002</x15:v>
          </x15:c>
        </x15:pivotRow>
        <x15:pivotRow count="1">
          <x15:c>
            <x15:v>820.04000000000008</x15:v>
          </x15:c>
        </x15:pivotRow>
        <x15:pivotRow count="1">
          <x15:c>
            <x15:v>132</x15:v>
          </x15:c>
        </x15:pivotRow>
        <x15:pivotRow count="1">
          <x15:c>
            <x15:v>14696</x15:v>
          </x15:c>
        </x15:pivotRow>
        <x15:pivotRow count="1">
          <x15:c>
            <x15:v>718.36</x15:v>
          </x15:c>
        </x15:pivotRow>
        <x15:pivotRow count="1">
          <x15:c>
            <x15:v>1425</x15:v>
          </x15:c>
        </x15:pivotRow>
        <x15:pivotRow count="1">
          <x15:c>
            <x15:v>399</x15:v>
          </x15:c>
        </x15:pivotRow>
        <x15:pivotRow count="1">
          <x15:c>
            <x15:v>14552.2</x15:v>
          </x15:c>
        </x15:pivotRow>
        <x15:pivotRow count="1">
          <x15:c>
            <x15:v>46</x15:v>
          </x15:c>
        </x15:pivotRow>
        <x15:pivotRow count="1">
          <x15:c>
            <x15:v>23100.58</x15:v>
          </x15:c>
        </x15:pivotRow>
        <x15:pivotRow count="1">
          <x15:c>
            <x15:v>373.5</x15:v>
          </x15:c>
        </x15:pivotRow>
        <x15:pivotRow count="1">
          <x15:c>
            <x15:v>18378.599999999999</x15:v>
          </x15:c>
        </x15:pivotRow>
        <x15:pivotRow count="1">
          <x15:c>
            <x15:v>588.5</x15:v>
          </x15:c>
        </x15:pivotRow>
        <x15:pivotRow count="1">
          <x15:c>
            <x15:v>4765.5</x15:v>
          </x15:c>
        </x15:pivotRow>
        <x15:pivotRow count="1">
          <x15:c>
            <x15:v>20486.91</x15:v>
          </x15:c>
        </x15:pivotRow>
        <x15:pivotRow count="1">
          <x15:c>
            <x15:v>2686</x15:v>
          </x15:c>
        </x15:pivotRow>
        <x15:pivotRow count="1">
          <x15:c>
            <x15:v>92.92</x15:v>
          </x15:c>
        </x15:pivotRow>
        <x15:pivotRow count="1">
          <x15:c>
            <x15:v>70.800000000000011</x15:v>
          </x15:c>
        </x15:pivotRow>
        <x15:pivotRow count="1">
          <x15:c>
            <x15:v>1170</x15:v>
          </x15:c>
        </x15:pivotRow>
        <x15:pivotRow count="1">
          <x15:c>
            <x15:v>9655.0499999999993</x15:v>
          </x15:c>
        </x15:pivotRow>
        <x15:pivotRow count="1">
          <x15:c>
            <x15:v>22365</x15:v>
          </x15:c>
        </x15:pivotRow>
        <x15:pivotRow count="1">
          <x15:c>
            <x15:v>300</x15:v>
          </x15:c>
        </x15:pivotRow>
        <x15:pivotRow count="1">
          <x15:c>
            <x15:v>774.80000000000007</x15:v>
          </x15:c>
        </x15:pivotRow>
        <x15:pivotRow count="1">
          <x15:c>
            <x15:v>118174.37000000004</x15:v>
          </x15:c>
        </x15:pivotRow>
        <x15:pivotRow count="1">
          <x15:c>
            <x15:v>12232.76</x15:v>
          </x15:c>
        </x15:pivotRow>
        <x15:pivotRow count="1">
          <x15:c>
            <x15:v>4437.18</x15:v>
          </x15:c>
        </x15:pivotRow>
        <x15:pivotRow count="1">
          <x15:c>
            <x15:v>68</x15:v>
          </x15:c>
        </x15:pivotRow>
        <x15:pivotRow count="1">
          <x15:c>
            <x15:v>728</x15:v>
          </x15:c>
        </x15:pivotRow>
        <x15:pivotRow count="1">
          <x15:c>
            <x15:v>699</x15:v>
          </x15:c>
        </x15:pivotRow>
        <x15:pivotRow count="1">
          <x15:c>
            <x15:v>197.4</x15:v>
          </x15:c>
        </x15:pivotRow>
        <x15:pivotRow count="1">
          <x15:c>
            <x15:v>3397.7</x15:v>
          </x15:c>
        </x15:pivotRow>
        <x15:pivotRow count="1">
          <x15:c>
            <x15:v>658.43999999999994</x15:v>
          </x15:c>
        </x15:pivotRow>
        <x15:pivotRow count="1">
          <x15:c>
            <x15:v>231.35999999999999</x15:v>
          </x15:c>
        </x15:pivotRow>
        <x15:pivotRow count="1">
          <x15:c>
            <x15:v>448</x15:v>
          </x15:c>
        </x15:pivotRow>
        <x15:pivotRow count="1">
          <x15:c>
            <x15:v>13515.300000000001</x15:v>
          </x15:c>
        </x15:pivotRow>
        <x15:pivotRow count="1">
          <x15:c>
            <x15:v>200.60000000000002</x15:v>
          </x15:c>
        </x15:pivotRow>
        <x15:pivotRow count="1">
          <x15:c>
            <x15:v>928.16</x15:v>
          </x15:c>
        </x15:pivotRow>
        <x15:pivotRow count="1">
          <x15:c>
            <x15:v>54414.260000000009</x15:v>
          </x15:c>
        </x15:pivotRow>
        <x15:pivotRow count="1">
          <x15:c>
            <x15:v>283.20000000000005</x15:v>
          </x15:c>
        </x15:pivotRow>
        <x15:pivotRow count="1">
          <x15:c>
            <x15:v>13041.83</x15:v>
          </x15:c>
        </x15:pivotRow>
        <x15:pivotRow count="1">
          <x15:c>
            <x15:v>938.6</x15:v>
          </x15:c>
        </x15:pivotRow>
        <x15:pivotRow count="1">
          <x15:c>
            <x15:v>260.09999999999997</x15:v>
          </x15:c>
        </x15:pivotRow>
        <x15:pivotRow count="1">
          <x15:c>
            <x15:v>301</x15:v>
          </x15:c>
        </x15:pivotRow>
        <x15:pivotRow count="1">
          <x15:c>
            <x15:v>1892.8999999999999</x15:v>
          </x15:c>
        </x15:pivotRow>
        <x15:pivotRow count="1">
          <x15:c>
            <x15:v>8868.58</x15:v>
          </x15:c>
        </x15:pivotRow>
        <x15:pivotRow count="1">
          <x15:c>
            <x15:v>432</x15:v>
          </x15:c>
        </x15:pivotRow>
        <x15:pivotRow count="1">
          <x15:c>
            <x15:v>12908.8</x15:v>
          </x15:c>
        </x15:pivotRow>
        <x15:pivotRow count="1">
          <x15:c>
            <x15:v>108</x15:v>
          </x15:c>
        </x15:pivotRow>
        <x15:pivotRow count="1">
          <x15:c>
            <x15:v>292.3</x15:v>
          </x15:c>
        </x15:pivotRow>
        <x15:pivotRow count="1">
          <x15:c>
            <x15:v>243</x15:v>
          </x15:c>
        </x15:pivotRow>
        <x15:pivotRow count="1">
          <x15:c>
            <x15:v>481.4</x15:v>
          </x15:c>
        </x15:pivotRow>
        <x15:pivotRow count="1">
          <x15:c>
            <x15:v>3970.1000000000004</x15:v>
          </x15:c>
        </x15:pivotRow>
        <x15:pivotRow count="1">
          <x15:c>
            <x15:v>7773.9999999999991</x15:v>
          </x15:c>
        </x15:pivotRow>
        <x15:pivotRow count="1">
          <x15:c>
            <x15:v>40</x15:v>
          </x15:c>
        </x15:pivotRow>
        <x15:pivotRow count="1">
          <x15:c>
            <x15:v>141902.83999999997</x15:v>
          </x15:c>
        </x15:pivotRow>
        <x15:pivotRow count="1">
          <x15:c>
            <x15:v>405.9</x15:v>
          </x15:c>
        </x15:pivotRow>
        <x15:pivotRow count="1">
          <x15:c>
            <x15:v>26578.800000000003</x15:v>
          </x15:c>
        </x15:pivotRow>
        <x15:pivotRow count="1">
          <x15:c>
            <x15:v>39780.799999999996</x15:v>
          </x15:c>
        </x15:pivotRow>
        <x15:pivotRow count="1">
          <x15:c>
            <x15:v>271.40000000000003</x15:v>
          </x15:c>
        </x15:pivotRow>
        <x15:pivotRow count="1">
          <x15:c>
            <x15:v>1663.2</x15:v>
          </x15:c>
        </x15:pivotRow>
        <x15:pivotRow count="1">
          <x15:c>
            <x15:v>2584.8000000000002</x15:v>
          </x15:c>
        </x15:pivotRow>
        <x15:pivotRow count="1">
          <x15:c>
            <x15:v>61454.819999999992</x15:v>
          </x15:c>
        </x15:pivotRow>
        <x15:pivotRow count="1">
          <x15:c>
            <x15:v>9163.119999999999</x15:v>
          </x15:c>
        </x15:pivotRow>
        <x15:pivotRow count="1">
          <x15:c>
            <x15:v>4839580.5899999989</x15:v>
          </x15:c>
        </x15:pivotRow>
        <x15:pivotRow count="1">
          <x15:c>
            <x15:v>36057.33</x15:v>
          </x15:c>
        </x15:pivotRow>
        <x15:pivotRow count="1">
          <x15:c>
            <x15:v>400220.42000000004</x15:v>
          </x15:c>
        </x15:pivotRow>
        <x15:pivotRow count="1">
          <x15:c>
            <x15:v>2646</x15:v>
          </x15:c>
        </x15:pivotRow>
        <x15:pivotRow count="1">
          <x15:c>
            <x15:v>1584</x15:v>
          </x15:c>
        </x15:pivotRow>
        <x15:pivotRow count="1">
          <x15:c>
            <x15:v>190.4</x15:v>
          </x15:c>
        </x15:pivotRow>
        <x15:pivotRow count="1">
          <x15:c>
            <x15:v>1871</x15:v>
          </x15:c>
        </x15:pivotRow>
        <x15:pivotRow count="1">
          <x15:c>
            <x15:v>156</x15:v>
          </x15:c>
        </x15:pivotRow>
        <x15:pivotRow count="1">
          <x15:c>
            <x15:v>74292.399999999994</x15:v>
          </x15:c>
        </x15:pivotRow>
        <x15:pivotRow count="1">
          <x15:c>
            <x15:v>1020</x15:v>
          </x15:c>
        </x15:pivotRow>
        <x15:pivotRow count="1">
          <x15:c>
            <x15:v>4634.5</x15:v>
          </x15:c>
        </x15:pivotRow>
        <x15:pivotRow count="1">
          <x15:c>
            <x15:v>144</x15:v>
          </x15:c>
        </x15:pivotRow>
        <x15:pivotRow count="1">
          <x15:c>
            <x15:v>229.5</x15:v>
          </x15:c>
        </x15:pivotRow>
        <x15:pivotRow count="1">
          <x15:c>
            <x15:v>9618.4</x15:v>
          </x15:c>
        </x15:pivotRow>
        <x15:pivotRow count="1">
          <x15:c>
            <x15:v>1360.65</x15:v>
          </x15:c>
        </x15:pivotRow>
        <x15:pivotRow count="1">
          <x15:c>
            <x15:v>1177.8</x15:v>
          </x15:c>
        </x15:pivotRow>
        <x15:pivotRow count="1">
          <x15:c>
            <x15:v>520</x15:v>
          </x15:c>
        </x15:pivotRow>
        <x15:pivotRow count="1">
          <x15:c>
            <x15:v>8013.67</x15:v>
          </x15:c>
        </x15:pivotRow>
        <x15:pivotRow count="1">
          <x15:c>
            <x15:v>27136.799999999999</x15:v>
          </x15:c>
        </x15:pivotRow>
        <x15:pivotRow count="1">
          <x15:c>
            <x15:v>610.29999999999995</x15:v>
          </x15:c>
        </x15:pivotRow>
        <x15:pivotRow count="1">
          <x15:c>
            <x15:v>2982.8</x15:v>
          </x15:c>
        </x15:pivotRow>
        <x15:pivotRow count="1">
          <x15:c>
            <x15:v>9644</x15:v>
          </x15:c>
        </x15:pivotRow>
        <x15:pivotRow count="1">
          <x15:c>
            <x15:v>796</x15:v>
          </x15:c>
        </x15:pivotRow>
        <x15:pivotRow count="1">
          <x15:c>
            <x15:v>192</x15:v>
          </x15:c>
        </x15:pivotRow>
        <x15:pivotRow count="1">
          <x15:c>
            <x15:v>706.1</x15:v>
          </x15:c>
        </x15:pivotRow>
        <x15:pivotRow count="1">
          <x15:c>
            <x15:v>30786.59</x15:v>
          </x15:c>
        </x15:pivotRow>
        <x15:pivotRow count="1">
          <x15:c>
            <x15:v>6657.5199999999995</x15:v>
          </x15:c>
        </x15:pivotRow>
        <x15:pivotRow count="1">
          <x15:c>
            <x15:v>1437.48</x15:v>
          </x15:c>
        </x15:pivotRow>
        <x15:pivotRow count="1">
          <x15:c>
            <x15:v>7212.4</x15:v>
          </x15:c>
        </x15:pivotRow>
        <x15:pivotRow count="1">
          <x15:c>
            <x15:v>5590.3600000000006</x15:v>
          </x15:c>
        </x15:pivotRow>
        <x15:pivotRow count="1">
          <x15:c>
            <x15:v>2286</x15:v>
          </x15:c>
        </x15:pivotRow>
        <x15:pivotRow count="1">
          <x15:c>
            <x15:v>600.36</x15:v>
          </x15:c>
        </x15:pivotRow>
        <x15:pivotRow count="1">
          <x15:c>
            <x15:v>2431.4</x15:v>
          </x15:c>
        </x15:pivotRow>
        <x15:pivotRow count="1">
          <x15:c>
            <x15:v>22042.899999999998</x15:v>
          </x15:c>
        </x15:pivotRow>
        <x15:pivotRow count="1">
          <x15:c>
            <x15:v>302.60000000000002</x15:v>
          </x15:c>
        </x15:pivotRow>
        <x15:pivotRow count="1">
          <x15:c>
            <x15:v>230.7</x15:v>
          </x15:c>
        </x15:pivotRow>
        <x15:pivotRow count="1">
          <x15:c>
            <x15:v>4786.9000000000005</x15:v>
          </x15:c>
        </x15:pivotRow>
        <x15:pivotRow count="1">
          <x15:c>
            <x15:v>198</x15:v>
          </x15:c>
        </x15:pivotRow>
        <x15:pivotRow count="1">
          <x15:c>
            <x15:v>78</x15:v>
          </x15:c>
        </x15:pivotRow>
        <x15:pivotRow count="1">
          <x15:c>
            <x15:v>372</x15:v>
          </x15:c>
        </x15:pivotRow>
        <x15:pivotRow count="1">
          <x15:c>
            <x15:v>13430</x15:v>
          </x15:c>
        </x15:pivotRow>
        <x15:pivotRow count="1">
          <x15:c>
            <x15:v>4.25</x15:v>
          </x15:c>
        </x15:pivotRow>
        <x15:pivotRow count="1">
          <x15:c>
            <x15:v>1650.0000000000002</x15:v>
          </x15:c>
        </x15:pivotRow>
        <x15:pivotRow count="1">
          <x15:c>
            <x15:v>25256.759999999995</x15:v>
          </x15:c>
        </x15:pivotRow>
        <x15:pivotRow count="1">
          <x15:c>
            <x15:v>12528.13</x15:v>
          </x15:c>
        </x15:pivotRow>
        <x15:pivotRow count="1">
          <x15:c>
            <x15:v>261</x15:v>
          </x15:c>
        </x15:pivotRow>
        <x15:pivotRow count="1">
          <x15:c>
            <x15:v>96</x15:v>
          </x15:c>
        </x15:pivotRow>
        <x15:pivotRow count="1">
          <x15:c>
            <x15:v>1950.5</x15:v>
          </x15:c>
        </x15:pivotRow>
        <x15:pivotRow count="1">
          <x15:c>
            <x15:v>886.09999999999991</x15:v>
          </x15:c>
        </x15:pivotRow>
        <x15:pivotRow count="1">
          <x15:c>
            <x15:v>351</x15:v>
          </x15:c>
        </x15:pivotRow>
        <x15:pivotRow count="1">
          <x15:c>
            <x15:v>460.09999999999997</x15:v>
          </x15:c>
        </x15:pivotRow>
        <x15:pivotRow count="1">
          <x15:c>
            <x15:v>476</x15:v>
          </x15:c>
        </x15:pivotRow>
        <x15:pivotRow count="1">
          <x15:c>
            <x15:v>864.5</x15:v>
          </x15:c>
        </x15:pivotRow>
        <x15:pivotRow count="1">
          <x15:c>
            <x15:v>435</x15:v>
          </x15:c>
        </x15:pivotRow>
        <x15:pivotRow count="1">
          <x15:c>
            <x15:v>308.8</x15:v>
          </x15:c>
        </x15:pivotRow>
        <x15:pivotRow count="1">
          <x15:c>
            <x15:v>10135.799999999999</x15:v>
          </x15:c>
        </x15:pivotRow>
        <x15:pivotRow count="1">
          <x15:c>
            <x15:v>157.5</x15:v>
          </x15:c>
        </x15:pivotRow>
        <x15:pivotRow count="1">
          <x15:c>
            <x15:v>1508</x15:v>
          </x15:c>
        </x15:pivotRow>
        <x15:pivotRow count="1">
          <x15:c>
            <x15:v>715</x15:v>
          </x15:c>
        </x15:pivotRow>
        <x15:pivotRow count="1">
          <x15:c>
            <x15:v>1548.8600000000001</x15:v>
          </x15:c>
        </x15:pivotRow>
        <x15:pivotRow count="1">
          <x15:c>
            <x15:v>10564.26</x15:v>
          </x15:c>
        </x15:pivotRow>
        <x15:pivotRow count="1">
          <x15:c>
            <x15:v>7000</x15:v>
          </x15:c>
        </x15:pivotRow>
        <x15:pivotRow count="1">
          <x15:c>
            <x15:v>51.1</x15:v>
          </x15:c>
        </x15:pivotRow>
        <x15:pivotRow count="1">
          <x15:c>
            <x15:v>1792</x15:v>
          </x15:c>
        </x15:pivotRow>
        <x15:pivotRow count="1">
          <x15:c>
            <x15:v>911.19999999999993</x15:v>
          </x15:c>
        </x15:pivotRow>
        <x15:pivotRow count="1">
          <x15:c>
            <x15:v>615.6</x15:v>
          </x15:c>
        </x15:pivotRow>
        <x15:pivotRow count="1">
          <x15:c>
            <x15:v>66</x15:v>
          </x15:c>
        </x15:pivotRow>
        <x15:pivotRow count="1">
          <x15:c>
            <x15:v>383.04</x15:v>
          </x15:c>
        </x15:pivotRow>
        <x15:pivotRow count="1">
          <x15:c>
            <x15:v>140</x15:v>
          </x15:c>
        </x15:pivotRow>
        <x15:pivotRow count="1">
          <x15:c>
            <x15:v>68891.210000000006</x15:v>
          </x15:c>
        </x15:pivotRow>
        <x15:pivotRow count="1">
          <x15:c>
            <x15:v>210485.69</x15:v>
          </x15:c>
        </x15:pivotRow>
        <x15:pivotRow count="1">
          <x15:c>
            <x15:v>1620</x15:v>
          </x15:c>
        </x15:pivotRow>
        <x15:pivotRow count="1">
          <x15:c>
            <x15:v>2368.7999999999997</x15:v>
          </x15:c>
        </x15:pivotRow>
        <x15:pivotRow count="1">
          <x15:c>
            <x15:v>1065.5999999999999</x15:v>
          </x15:c>
        </x15:pivotRow>
        <x15:pivotRow count="1">
          <x15:c>
            <x15:v>546.07000000000005</x15:v>
          </x15:c>
        </x15:pivotRow>
        <x15:pivotRow count="1">
          <x15:c>
            <x15:v>55.2</x15:v>
          </x15:c>
        </x15:pivotRow>
        <x15:pivotRow count="1">
          <x15:c>
            <x15:v>1138.9000000000001</x15:v>
          </x15:c>
        </x15:pivotRow>
        <x15:pivotRow count="1">
          <x15:c>
            <x15:v>14638.07</x15:v>
          </x15:c>
        </x15:pivotRow>
        <x15:pivotRow count="1">
          <x15:c>
            <x15:v>356.04</x15:v>
          </x15:c>
        </x15:pivotRow>
        <x15:pivotRow count="1">
          <x15:c>
            <x15:v>1798</x15:v>
          </x15:c>
        </x15:pivotRow>
        <x15:pivotRow count="1">
          <x15:c>
            <x15:v>9</x15:v>
          </x15:c>
        </x15:pivotRow>
        <x15:pivotRow count="1">
          <x15:c>
            <x15:v>623.02</x15:v>
          </x15:c>
        </x15:pivotRow>
        <x15:pivotRow count="1">
          <x15:c>
            <x15:v>575.4</x15:v>
          </x15:c>
        </x15:pivotRow>
        <x15:pivotRow count="1">
          <x15:c>
            <x15:v>162.4</x15:v>
          </x15:c>
        </x15:pivotRow>
        <x15:pivotRow count="1">
          <x15:c>
            <x15:v>118.83</x15:v>
          </x15:c>
        </x15:pivotRow>
        <x15:pivotRow count="1">
          <x15:c>
            <x15:v>150</x15:v>
          </x15:c>
        </x15:pivotRow>
        <x15:pivotRow count="1">
          <x15:c>
            <x15:v>508.75999999999993</x15:v>
          </x15:c>
        </x15:pivotRow>
        <x15:pivotRow count="1">
          <x15:c>
            <x15:v>1215.97</x15:v>
          </x15:c>
        </x15:pivotRow>
        <x15:pivotRow count="1">
          <x15:c>
            <x15:v>573.32000000000005</x15:v>
          </x15:c>
        </x15:pivotRow>
        <x15:pivotRow count="1">
          <x15:c>
            <x15:v>1224.75</x15:v>
          </x15:c>
        </x15:pivotRow>
        <x15:pivotRow count="1">
          <x15:c>
            <x15:v>1922.4</x15:v>
          </x15:c>
        </x15:pivotRow>
        <x15:pivotRow count="1">
          <x15:c>
            <x15:v>4165</x15:v>
          </x15:c>
        </x15:pivotRow>
        <x15:pivotRow count="1">
          <x15:c>
            <x15:v>1451.08</x15:v>
          </x15:c>
        </x15:pivotRow>
        <x15:pivotRow count="1">
          <x15:c>
            <x15:v>132.23000000000002</x15:v>
          </x15:c>
        </x15:pivotRow>
        <x15:pivotRow count="1">
          <x15:c>
            <x15:v>112581.99000000002</x15:v>
          </x15:c>
        </x15:pivotRow>
        <x15:pivotRow count="1">
          <x15:c>
            <x15:v>159152.07</x15:v>
          </x15:c>
        </x15:pivotRow>
        <x15:pivotRow count="1">
          <x15:c>
            <x15:v>137.5</x15:v>
          </x15:c>
        </x15:pivotRow>
        <x15:pivotRow count="1">
          <x15:c>
            <x15:v>303.59999999999997</x15:v>
          </x15:c>
        </x15:pivotRow>
        <x15:pivotRow count="1">
          <x15:c>
            <x15:v>320.09999999999997</x15:v>
          </x15:c>
        </x15:pivotRow>
        <x15:pivotRow count="1">
          <x15:c>
            <x15:v>4892.6000000000004</x15:v>
          </x15:c>
        </x15:pivotRow>
        <x15:pivotRow count="1">
          <x15:c>
            <x15:v>115682.52999999998</x15:v>
          </x15:c>
        </x15:pivotRow>
        <x15:pivotRow count="1">
          <x15:c>
            <x15:v>4891.72</x15:v>
          </x15:c>
        </x15:pivotRow>
        <x15:pivotRow count="1">
          <x15:c>
            <x15:v>170.7</x15:v>
          </x15:c>
        </x15:pivotRow>
        <x15:pivotRow count="1">
          <x15:c>
            <x15:v>303.39999999999998</x15:v>
          </x15:c>
        </x15:pivotRow>
        <x15:pivotRow count="1">
          <x15:c>
            <x15:v>51001.48</x15:v>
          </x15:c>
        </x15:pivotRow>
        <x15:pivotRow count="1">
          <x15:c>
            <x15:v>316</x15:v>
          </x15:c>
        </x15:pivotRow>
        <x15:pivotRow count="1">
          <x15:c>
            <x15:v>5113.3999999999996</x15:v>
          </x15:c>
        </x15:pivotRow>
        <x15:pivotRow count="1">
          <x15:c>
            <x15:v>169.39999999999998</x15:v>
          </x15:c>
        </x15:pivotRow>
        <x15:pivotRow count="1">
          <x15:c>
            <x15:v>170</x15:v>
          </x15:c>
        </x15:pivotRow>
        <x15:pivotRow count="1">
          <x15:c>
            <x15:v>795.5</x15:v>
          </x15:c>
        </x15:pivotRow>
        <x15:pivotRow count="1">
          <x15:c>
            <x15:v>264</x15:v>
          </x15:c>
        </x15:pivotRow>
        <x15:pivotRow count="1">
          <x15:c>
            <x15:v>8217.6</x15:v>
          </x15:c>
        </x15:pivotRow>
        <x15:pivotRow count="1">
          <x15:c>
            <x15:v>2064.15</x15:v>
          </x15:c>
        </x15:pivotRow>
        <x15:pivotRow count="1">
          <x15:c>
            <x15:v>235</x15:v>
          </x15:c>
        </x15:pivotRow>
        <x15:pivotRow count="1">
          <x15:c>
            <x15:v>66163.49000000002</x15:v>
          </x15:c>
        </x15:pivotRow>
        <x15:pivotRow count="1">
          <x15:c>
            <x15:v>85349.72</x15:v>
          </x15:c>
        </x15:pivotRow>
        <x15:pivotRow count="1">
          <x15:c>
            <x15:v>63</x15:v>
          </x15:c>
        </x15:pivotRow>
        <x15:pivotRow count="1">
          <x15:c>
            <x15:v>72</x15:v>
          </x15:c>
        </x15:pivotRow>
        <x15:pivotRow count="1">
          <x15:c>
            <x15:v>9667.5499999999993</x15:v>
          </x15:c>
        </x15:pivotRow>
        <x15:pivotRow count="1">
          <x15:c>
            <x15:v>510</x15:v>
          </x15:c>
        </x15:pivotRow>
        <x15:pivotRow count="1">
          <x15:c>
            <x15:v>21020.12</x15:v>
          </x15:c>
        </x15:pivotRow>
        <x15:pivotRow count="1">
          <x15:c>
            <x15:v>2.0699999999999998</x15:v>
          </x15:c>
        </x15:pivotRow>
        <x15:pivotRow count="1">
          <x15:c>
            <x15:v>8971.6</x15:v>
          </x15:c>
        </x15:pivotRow>
        <x15:pivotRow count="1">
          <x15:c>
            <x15:v>3945.27</x15:v>
          </x15:c>
        </x15:pivotRow>
        <x15:pivotRow count="1">
          <x15:c>
            <x15:v>267.81</x15:v>
          </x15:c>
        </x15:pivotRow>
        <x15:pivotRow count="1">
          <x15:c>
            <x15:v>27270.490000000005</x15:v>
          </x15:c>
        </x15:pivotRow>
        <x15:pivotRow count="1">
          <x15:c>
            <x15:v>5413.48</x15:v>
          </x15:c>
        </x15:pivotRow>
        <x15:pivotRow count="1">
          <x15:c>
            <x15:v>252</x15:v>
          </x15:c>
        </x15:pivotRow>
        <x15:pivotRow count="1">
          <x15:c>
            <x15:v>28011.59</x15:v>
          </x15:c>
        </x15:pivotRow>
        <x15:pivotRow count="1">
          <x15:c>
            <x15:v>5035</x15:v>
          </x15:c>
        </x15:pivotRow>
        <x15:pivotRow count="1">
          <x15:c>
            <x15:v>4150.16</x15:v>
          </x15:c>
        </x15:pivotRow>
        <x15:pivotRow count="1">
          <x15:c>
            <x15:v>2464</x15:v>
          </x15:c>
        </x15:pivotRow>
        <x15:pivotRow count="1">
          <x15:c>
            <x15:v>1085</x15:v>
          </x15:c>
        </x15:pivotRow>
        <x15:pivotRow count="1">
          <x15:c>
            <x15:v>36264.770000000004</x15:v>
          </x15:c>
        </x15:pivotRow>
        <x15:pivotRow count="1">
          <x15:c>
            <x15:v>102.6</x15:v>
          </x15:c>
        </x15:pivotRow>
        <x15:pivotRow count="1">
          <x15:c>
            <x15:v>590</x15:v>
          </x15:c>
        </x15:pivotRow>
        <x15:pivotRow count="1">
          <x15:c>
            <x15:v>390</x15:v>
          </x15:c>
        </x15:pivotRow>
        <x15:pivotRow count="1">
          <x15:c>
            <x15:v>469</x15:v>
          </x15:c>
        </x15:pivotRow>
        <x15:pivotRow count="1">
          <x15:c>
            <x15:v>315581.28999999986</x15:v>
          </x15:c>
        </x15:pivotRow>
        <x15:pivotRow count="1">
          <x15:c>
            <x15:v>27455</x15:v>
          </x15:c>
        </x15:pivotRow>
        <x15:pivotRow count="1">
          <x15:c>
            <x15:v>261.5</x15:v>
          </x15:c>
        </x15:pivotRow>
        <x15:pivotRow count="1">
          <x15:c>
            <x15:v>351</x15:v>
          </x15:c>
        </x15:pivotRow>
        <x15:pivotRow count="1">
          <x15:c>
            <x15:v>5983.5999999999995</x15:v>
          </x15:c>
        </x15:pivotRow>
        <x15:pivotRow count="1">
          <x15:c>
            <x15:v>14294.000000000004</x15:v>
          </x15:c>
        </x15:pivotRow>
        <x15:pivotRow count="1">
          <x15:c>
            <x15:v>2464</x15:v>
          </x15:c>
        </x15:pivotRow>
        <x15:pivotRow count="1">
          <x15:c>
            <x15:v>4308.7</x15:v>
          </x15:c>
        </x15:pivotRow>
        <x15:pivotRow count="1">
          <x15:c>
            <x15:v>2511.6</x15:v>
          </x15:c>
        </x15:pivotRow>
        <x15:pivotRow count="1">
          <x15:c>
            <x15:v>16249.919999999998</x15:v>
          </x15:c>
        </x15:pivotRow>
        <x15:pivotRow count="1">
          <x15:c>
            <x15:v>34.4</x15:v>
          </x15:c>
        </x15:pivotRow>
        <x15:pivotRow count="1">
          <x15:c>
            <x15:v>1182.07</x15:v>
          </x15:c>
        </x15:pivotRow>
        <x15:pivotRow count="1">
          <x15:c>
            <x15:v>188399.6100000001</x15:v>
          </x15:c>
        </x15:pivotRow>
        <x15:pivotRow count="1">
          <x15:c>
            <x15:v>3459</x15:v>
          </x15:c>
        </x15:pivotRow>
        <x15:pivotRow count="1">
          <x15:c>
            <x15:v>2705.3</x15:v>
          </x15:c>
        </x15:pivotRow>
        <x15:pivotRow count="1">
          <x15:c>
            <x15:v>212.39999999999998</x15:v>
          </x15:c>
        </x15:pivotRow>
        <x15:pivotRow count="1">
          <x15:c>
            <x15:v>426.29999999999995</x15:v>
          </x15:c>
        </x15:pivotRow>
        <x15:pivotRow count="1">
          <x15:c>
            <x15:v>160</x15:v>
          </x15:c>
        </x15:pivotRow>
        <x15:pivotRow count="1">
          <x15:c>
            <x15:v>607.5</x15:v>
          </x15:c>
        </x15:pivotRow>
        <x15:pivotRow count="1">
          <x15:c>
            <x15:v>5717.9</x15:v>
          </x15:c>
        </x15:pivotRow>
        <x15:pivotRow count="1">
          <x15:c>
            <x15:v>53422.47</x15:v>
          </x15:c>
        </x15:pivotRow>
        <x15:pivotRow count="1">
          <x15:c>
            <x15:v>179.7</x15:v>
          </x15:c>
        </x15:pivotRow>
        <x15:pivotRow count="1">
          <x15:c>
            <x15:v>885.6</x15:v>
          </x15:c>
        </x15:pivotRow>
        <x15:pivotRow count="1">
          <x15:c>
            <x15:v>637.55999999999995</x15:v>
          </x15:c>
        </x15:pivotRow>
        <x15:pivotRow count="1">
          <x15:c>
            <x15:v>1806618.1299999994</x15:v>
          </x15:c>
        </x15:pivotRow>
        <x15:pivotRow count="1">
          <x15:c>
            <x15:v>2622.8</x15:v>
          </x15:c>
        </x15:pivotRow>
        <x15:pivotRow count="1">
          <x15:c>
            <x15:v>977</x15:v>
          </x15:c>
        </x15:pivotRow>
        <x15:pivotRow count="1">
          <x15:c>
            <x15:v>126</x15:v>
          </x15:c>
        </x15:pivotRow>
        <x15:pivotRow count="1">
          <x15:c>
            <x15:v>1108.8</x15:v>
          </x15:c>
        </x15:pivotRow>
        <x15:pivotRow count="1">
          <x15:c>
            <x15:v>20105.479999999996</x15:v>
          </x15:c>
        </x15:pivotRow>
        <x15:pivotRow count="1">
          <x15:c>
            <x15:v>869.43000000000006</x15:v>
          </x15:c>
        </x15:pivotRow>
        <x15:pivotRow count="1">
          <x15:c>
            <x15:v>10018.52</x15:v>
          </x15:c>
        </x15:pivotRow>
        <x15:pivotRow count="1">
          <x15:c>
            <x15:v>4565.8900000000003</x15:v>
          </x15:c>
        </x15:pivotRow>
        <x15:pivotRow count="1">
          <x15:c>
            <x15:v>19668</x15:v>
          </x15:c>
        </x15:pivotRow>
        <x15:pivotRow count="1">
          <x15:c>
            <x15:v>325</x15:v>
          </x15:c>
        </x15:pivotRow>
        <x15:pivotRow count="1">
          <x15:c>
            <x15:v>2054.9499999999998</x15:v>
          </x15:c>
        </x15:pivotRow>
        <x15:pivotRow count="1">
          <x15:c>
            <x15:v>92536.27</x15:v>
          </x15:c>
        </x15:pivotRow>
        <x15:pivotRow count="1">
          <x15:c>
            <x15:v>27516.799999999999</x15:v>
          </x15:c>
        </x15:pivotRow>
        <x15:pivotRow count="1">
          <x15:c>
            <x15:v>7223.1</x15:v>
          </x15:c>
        </x15:pivotRow>
        <x15:pivotRow count="1">
          <x15:c>
            <x15:v>2196.5</x15:v>
          </x15:c>
        </x15:pivotRow>
        <x15:pivotRow count="1">
          <x15:c>
            <x15:v>815</x15:v>
          </x15:c>
        </x15:pivotRow>
        <x15:pivotRow count="1">
          <x15:c>
            <x15:v>7480</x15:v>
          </x15:c>
        </x15:pivotRow>
        <x15:pivotRow count="1">
          <x15:c>
            <x15:v>176</x15:v>
          </x15:c>
        </x15:pivotRow>
        <x15:pivotRow count="1">
          <x15:c>
            <x15:v>962.4</x15:v>
          </x15:c>
        </x15:pivotRow>
        <x15:pivotRow count="1">
          <x15:c>
            <x15:v>5547.7199999999993</x15:v>
          </x15:c>
        </x15:pivotRow>
        <x15:pivotRow count="1">
          <x15:c>
            <x15:v>12456</x15:v>
          </x15:c>
        </x15:pivotRow>
        <x15:pivotRow count="1">
          <x15:c>
            <x15:v>374.1</x15:v>
          </x15:c>
        </x15:pivotRow>
        <x15:pivotRow count="1">
          <x15:c>
            <x15:v>2567.0000000000005</x15:v>
          </x15:c>
        </x15:pivotRow>
        <x15:pivotRow count="1">
          <x15:c>
            <x15:v>8205.84</x15:v>
          </x15:c>
        </x15:pivotRow>
        <x15:pivotRow count="1">
          <x15:c>
            <x15:v>2186</x15:v>
          </x15:c>
        </x15:pivotRow>
        <x15:pivotRow count="1">
          <x15:c>
            <x15:v>31.68</x15:v>
          </x15:c>
        </x15:pivotRow>
        <x15:pivotRow count="1">
          <x15:c>
            <x15:v>616</x15:v>
          </x15:c>
        </x15:pivotRow>
        <x15:pivotRow count="1">
          <x15:c>
            <x15:v>20918.669999999995</x15:v>
          </x15:c>
        </x15:pivotRow>
        <x15:pivotRow count="1">
          <x15:c>
            <x15:v>154.80000000000001</x15:v>
          </x15:c>
        </x15:pivotRow>
        <x15:pivotRow count="1">
          <x15:c>
            <x15:v>1279.6500000000001</x15:v>
          </x15:c>
        </x15:pivotRow>
        <x15:pivotRow count="1">
          <x15:c>
            <x15:v>11666.17</x15:v>
          </x15:c>
        </x15:pivotRow>
        <x15:pivotRow count="1">
          <x15:c>
            <x15:v>495</x15:v>
          </x15:c>
        </x15:pivotRow>
        <x15:pivotRow count="1">
          <x15:c>
            <x15:v>46867.239999999991</x15:v>
          </x15:c>
        </x15:pivotRow>
        <x15:pivotRow count="1">
          <x15:c>
            <x15:v>84</x15:v>
          </x15:c>
        </x15:pivotRow>
        <x15:pivotRow count="1">
          <x15:c>
            <x15:v>8861.5</x15:v>
          </x15:c>
        </x15:pivotRow>
        <x15:pivotRow count="1">
          <x15:c>
            <x15:v>187.2</x15:v>
          </x15:c>
        </x15:pivotRow>
        <x15:pivotRow count="1">
          <x15:c>
            <x15:v>96.600000000000009</x15:v>
          </x15:c>
        </x15:pivotRow>
        <x15:pivotRow count="1">
          <x15:c>
            <x15:v>559.59999999999991</x15:v>
          </x15:c>
        </x15:pivotRow>
        <x15:pivotRow count="1">
          <x15:c>
            <x15:v>5137.66</x15:v>
          </x15:c>
        </x15:pivotRow>
        <x15:pivotRow count="1">
          <x15:c>
            <x15:v>38.700000000000003</x15:v>
          </x15:c>
        </x15:pivotRow>
        <x15:pivotRow count="1">
          <x15:c>
            <x15:v>1094.5999999999999</x15:v>
          </x15:c>
        </x15:pivotRow>
        <x15:pivotRow count="1">
          <x15:c>
            <x15:v>26541</x15:v>
          </x15:c>
        </x15:pivotRow>
        <x15:pivotRow count="1">
          <x15:c>
            <x15:v>100668.81</x15:v>
          </x15:c>
        </x15:pivotRow>
        <x15:pivotRow count="1">
          <x15:c>
            <x15:v>896</x15:v>
          </x15:c>
        </x15:pivotRow>
        <x15:pivotRow count="1">
          <x15:c>
            <x15:v>1281.3</x15:v>
          </x15:c>
        </x15:pivotRow>
        <x15:pivotRow count="1">
          <x15:c>
            <x15:v>4463.5</x15:v>
          </x15:c>
        </x15:pivotRow>
        <x15:pivotRow count="1">
          <x15:c>
            <x15:v>1901.9</x15:v>
          </x15:c>
        </x15:pivotRow>
        <x15:pivotRow count="1">
          <x15:c>
            <x15:v>8044.78</x15:v>
          </x15:c>
        </x15:pivotRow>
        <x15:pivotRow count="1">
          <x15:c>
            <x15:v>1672</x15:v>
          </x15:c>
        </x15:pivotRow>
        <x15:pivotRow count="1">
          <x15:c>
            <x15:v>665</x15:v>
          </x15:c>
        </x15:pivotRow>
        <x15:pivotRow count="1">
          <x15:c>
            <x15:v>53091.10000000002</x15:v>
          </x15:c>
        </x15:pivotRow>
        <x15:pivotRow count="1">
          <x15:c>
            <x15:v>7743556.8300000001</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29.xml><?xml version="1.0" encoding="utf-8"?>
<pivotTableDefinition xmlns="http://schemas.openxmlformats.org/spreadsheetml/2006/main" name="PivotChartTable4" cacheId="334"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chartFormat="17">
  <location ref="A1:B12" firstHeaderRow="1" firstDataRow="1" firstDataCol="1"/>
  <pivotFields count="2">
    <pivotField axis="axisRow" allDrilled="1" showAll="0" measureFilter="1" sortType="descending" dataSourceSort="1"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8"/>
    </i>
    <i>
      <x v="6"/>
    </i>
    <i>
      <x v="1"/>
    </i>
    <i>
      <x v="7"/>
    </i>
    <i>
      <x v="2"/>
    </i>
    <i>
      <x v="5"/>
    </i>
    <i>
      <x v="9"/>
    </i>
    <i>
      <x/>
    </i>
    <i>
      <x v="4"/>
    </i>
    <i>
      <x v="3"/>
    </i>
    <i t="grand">
      <x/>
    </i>
  </rowItems>
  <colItems count="1">
    <i/>
  </colItems>
  <dataFields count="1">
    <dataField name="以下项目的总和:销量" fld="1" baseField="0" baseItem="0"/>
  </dataFields>
  <chartFormats count="1">
    <chartFormat chart="16" format="22" series="1">
      <pivotArea type="data" outline="0" fieldPosition="0">
        <references count="1">
          <reference field="4294967294" count="1" selected="0">
            <x v="0"/>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filters count="1">
    <filter fld="0" type="count" id="1" iMeasureHier="35">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363">
        <x15:pivotRow count="1">
          <x15:c>
            <x15:v>97998</x15:v>
          </x15:c>
        </x15:pivotRow>
        <x15:pivotRow count="1">
          <x15:c>
            <x15:v>77097</x15:v>
          </x15:c>
        </x15:pivotRow>
        <x15:pivotRow count="1">
          <x15:c>
            <x15:v>60584</x15:v>
          </x15:c>
        </x15:pivotRow>
        <x15:pivotRow count="1">
          <x15:c>
            <x15:v>45493</x15:v>
          </x15:c>
        </x15:pivotRow>
        <x15:pivotRow count="1">
          <x15:c>
            <x15:v>41959</x15:v>
          </x15:c>
        </x15:pivotRow>
        <x15:pivotRow count="1">
          <x15:c>
            <x15:v>20530</x15:v>
          </x15:c>
        </x15:pivotRow>
        <x15:pivotRow count="1">
          <x15:c>
            <x15:v>15152</x15:v>
          </x15:c>
        </x15:pivotRow>
        <x15:pivotRow count="1">
          <x15:c>
            <x15:v>14852</x15:v>
          </x15:c>
        </x15:pivotRow>
        <x15:pivotRow count="1">
          <x15:c>
            <x15:v>10304</x15:v>
          </x15:c>
        </x15:pivotRow>
        <x15:pivotRow count="1">
          <x15:c>
            <x15:v>7642</x15:v>
          </x15:c>
        </x15:pivotRow>
        <x15:pivotRow count="1">
          <x15:c>
            <x15:v>391611</x15:v>
          </x15:c>
        </x15:pivotRow>
      </x15:pivotTableData>
    </ext>
    <ext xmlns:x15="http://schemas.microsoft.com/office/spreadsheetml/2010/11/main" uri="{E67621CE-5B39-4880-91FE-76760E9C1902}">
      <x15:pivotTableUISettings>
        <x15:activeTabTopLevelEntity name="[Rawdata]"/>
      </x15:pivotTableUISettings>
    </ext>
  </extLst>
</pivotTableDefinition>
</file>

<file path=xl/pivotTables/pivotTable30.xml><?xml version="1.0" encoding="utf-8"?>
<pivotTableDefinition xmlns="http://schemas.openxmlformats.org/spreadsheetml/2006/main" name="数据透视表2" cacheId="221" applyNumberFormats="0" applyBorderFormats="0" applyFontFormats="0" applyPatternFormats="0" applyAlignmentFormats="0" applyWidthHeightFormats="1" dataCaption="值" tag="e63e6de0-bb0d-4527-bf7d-b14ce8060dc7" updatedVersion="5" minRefreshableVersion="3" showDrill="0" useAutoFormatting="1" subtotalHiddenItems="1" colGrandTotals="0" itemPrintTitles="1" createdVersion="5" indent="0" compact="0" compactData="0" multipleFieldFilters="0">
  <location ref="A2:D7" firstHeaderRow="0" firstDataRow="1" firstDataCol="1"/>
  <pivotFields count="4">
    <pivotField axis="axisRow" compact="0" allDrilled="1" outline="0" showAll="0" sortType="descending" defaultAttributeDrillState="1">
      <items count="5">
        <item x="0"/>
        <item x="1"/>
        <item x="2"/>
        <item x="3"/>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5">
    <i>
      <x v="1"/>
    </i>
    <i>
      <x v="2"/>
    </i>
    <i>
      <x/>
    </i>
    <i>
      <x v="3"/>
    </i>
    <i t="grand">
      <x/>
    </i>
  </rowItems>
  <colFields count="1">
    <field x="-2"/>
  </colFields>
  <colItems count="3">
    <i>
      <x/>
    </i>
    <i i="1">
      <x v="1"/>
    </i>
    <i i="2">
      <x v="2"/>
    </i>
  </colItems>
  <dataFields count="3">
    <dataField name="人数" fld="3" baseField="0" baseItem="1"/>
    <dataField name="销量" fld="1" baseField="0" baseItem="0"/>
    <dataField name="销售额￥" fld="2" baseField="0" baseItem="0"/>
  </dataFields>
  <formats count="6">
    <format dxfId="86">
      <pivotArea type="all" dataOnly="0" outline="0" fieldPosition="0"/>
    </format>
    <format dxfId="85">
      <pivotArea type="all" dataOnly="0" outline="0" fieldPosition="0"/>
    </format>
    <format dxfId="84">
      <pivotArea outline="0" collapsedLevelsAreSubtotals="1" fieldPosition="0"/>
    </format>
    <format dxfId="83">
      <pivotArea type="all" dataOnly="0" outline="0" fieldPosition="0"/>
    </format>
    <format dxfId="82">
      <pivotArea outline="0" collapsedLevelsAreSubtotals="1" fieldPosition="0"/>
    </format>
    <format dxfId="81">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笔单价"/>
    <pivotHierarchy dragToData="1" caption="客单价"/>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9"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1.xml><?xml version="1.0" encoding="utf-8"?>
<pivotTableDefinition xmlns="http://schemas.openxmlformats.org/spreadsheetml/2006/main" name="数据透视表1" cacheId="218" applyNumberFormats="0" applyBorderFormats="0" applyFontFormats="0" applyPatternFormats="0" applyAlignmentFormats="0" applyWidthHeightFormats="1" dataCaption="值" tag="c83c43e0-a778-44b4-bf7e-30a26bf8dce5" updatedVersion="5" minRefreshableVersion="3" showDrill="0" useAutoFormatting="1" subtotalHiddenItems="1" rowGrandTotals="0" colGrandTotals="0" itemPrintTitles="1" createdVersion="5" indent="0" compact="0" compactData="0" multipleFieldFilters="0">
  <location ref="A2:D32" firstHeaderRow="0" firstDataRow="1" firstDataCol="1"/>
  <pivotFields count="4">
    <pivotField axis="axisRow" compact="0" allDrilled="1" outline="0" showAll="0" sortType="descending"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30">
    <i>
      <x v="28"/>
    </i>
    <i>
      <x v="23"/>
    </i>
    <i>
      <x v="20"/>
    </i>
    <i>
      <x v="17"/>
    </i>
    <i>
      <x v="11"/>
    </i>
    <i>
      <x v="15"/>
    </i>
    <i>
      <x v="14"/>
    </i>
    <i>
      <x v="1"/>
    </i>
    <i>
      <x v="16"/>
    </i>
    <i>
      <x v="3"/>
    </i>
    <i>
      <x v="27"/>
    </i>
    <i>
      <x v="13"/>
    </i>
    <i>
      <x v="12"/>
    </i>
    <i>
      <x v="5"/>
    </i>
    <i>
      <x v="2"/>
    </i>
    <i>
      <x/>
    </i>
    <i>
      <x v="4"/>
    </i>
    <i>
      <x v="24"/>
    </i>
    <i>
      <x v="22"/>
    </i>
    <i>
      <x v="25"/>
    </i>
    <i>
      <x v="21"/>
    </i>
    <i>
      <x v="9"/>
    </i>
    <i>
      <x v="26"/>
    </i>
    <i>
      <x v="29"/>
    </i>
    <i>
      <x v="18"/>
    </i>
    <i>
      <x v="10"/>
    </i>
    <i>
      <x v="8"/>
    </i>
    <i>
      <x v="6"/>
    </i>
    <i>
      <x v="7"/>
    </i>
    <i>
      <x v="19"/>
    </i>
  </rowItems>
  <colFields count="1">
    <field x="-2"/>
  </colFields>
  <colItems count="3">
    <i>
      <x/>
    </i>
    <i i="1">
      <x v="1"/>
    </i>
    <i i="2">
      <x v="2"/>
    </i>
  </colItems>
  <dataFields count="3">
    <dataField name="人数" fld="3" baseField="0" baseItem="3"/>
    <dataField name="销量" fld="1" baseField="0" baseItem="0"/>
    <dataField name="销售额￥" fld="2" baseField="0" baseItem="0"/>
  </dataFields>
  <formats count="5">
    <format dxfId="80">
      <pivotArea type="all" dataOnly="0" outline="0"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9"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2.xml><?xml version="1.0" encoding="utf-8"?>
<pivotTableDefinition xmlns="http://schemas.openxmlformats.org/spreadsheetml/2006/main" name="数据透视表2" cacheId="215" applyNumberFormats="0" applyBorderFormats="0" applyFontFormats="0" applyPatternFormats="0" applyAlignmentFormats="0" applyWidthHeightFormats="1" dataCaption="值" tag="4de7b3bf-3e0a-4386-adc9-9748fd6d06dc" updatedVersion="5" minRefreshableVersion="3" showDrill="0" useAutoFormatting="1" subtotalHiddenItems="1" rowGrandTotals="0" colGrandTotals="0" itemPrintTitles="1" createdVersion="5" indent="0" compact="0" compactData="0" multipleFieldFilters="0" chartFormat="1">
  <location ref="A2:D2027" firstHeaderRow="0" firstDataRow="1" firstDataCol="1"/>
  <pivotFields count="4">
    <pivotField axis="axisRow" compact="0" allDrilled="1" outline="0" showAll="0" sortType="descending" defaultAttributeDrillState="1">
      <items count="2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2025">
    <i>
      <x v="1129"/>
    </i>
    <i>
      <x v="1040"/>
    </i>
    <i>
      <x v="1522"/>
    </i>
    <i>
      <x v="1222"/>
    </i>
    <i>
      <x v="1866"/>
    </i>
    <i>
      <x v="1301"/>
    </i>
    <i>
      <x v="828"/>
    </i>
    <i>
      <x v="1253"/>
    </i>
    <i>
      <x v="930"/>
    </i>
    <i>
      <x v="245"/>
    </i>
    <i>
      <x v="1172"/>
    </i>
    <i>
      <x v="135"/>
    </i>
    <i>
      <x v="1238"/>
    </i>
    <i>
      <x v="1371"/>
    </i>
    <i>
      <x v="765"/>
    </i>
    <i>
      <x v="1167"/>
    </i>
    <i>
      <x v="402"/>
    </i>
    <i>
      <x v="72"/>
    </i>
    <i>
      <x v="1270"/>
    </i>
    <i>
      <x v="211"/>
    </i>
    <i>
      <x v="1585"/>
    </i>
    <i>
      <x v="615"/>
    </i>
    <i>
      <x v="764"/>
    </i>
    <i>
      <x v="1385"/>
    </i>
    <i>
      <x v="1578"/>
    </i>
    <i>
      <x v="761"/>
    </i>
    <i>
      <x v="1762"/>
    </i>
    <i>
      <x v="720"/>
    </i>
    <i>
      <x v="1704"/>
    </i>
    <i>
      <x v="1044"/>
    </i>
    <i>
      <x v="1550"/>
    </i>
    <i>
      <x v="770"/>
    </i>
    <i>
      <x v="1882"/>
    </i>
    <i>
      <x v="547"/>
    </i>
    <i>
      <x v="1275"/>
    </i>
    <i>
      <x v="1940"/>
    </i>
    <i>
      <x v="1256"/>
    </i>
    <i>
      <x v="1494"/>
    </i>
    <i>
      <x v="1861"/>
    </i>
    <i>
      <x v="771"/>
    </i>
    <i>
      <x v="1903"/>
    </i>
    <i>
      <x v="1442"/>
    </i>
    <i>
      <x v="216"/>
    </i>
    <i>
      <x v="1439"/>
    </i>
    <i>
      <x v="1631"/>
    </i>
    <i>
      <x v="1367"/>
    </i>
    <i>
      <x v="1605"/>
    </i>
    <i>
      <x v="558"/>
    </i>
    <i>
      <x v="1589"/>
    </i>
    <i>
      <x v="1720"/>
    </i>
    <i>
      <x v="1458"/>
    </i>
    <i>
      <x v="1517"/>
    </i>
    <i>
      <x v="69"/>
    </i>
    <i>
      <x v="1084"/>
    </i>
    <i>
      <x v="1867"/>
    </i>
    <i>
      <x v="1923"/>
    </i>
    <i>
      <x v="1698"/>
    </i>
    <i>
      <x v="1559"/>
    </i>
    <i>
      <x v="406"/>
    </i>
    <i>
      <x v="1286"/>
    </i>
    <i>
      <x v="336"/>
    </i>
    <i>
      <x v="1349"/>
    </i>
    <i>
      <x v="1600"/>
    </i>
    <i>
      <x v="1738"/>
    </i>
    <i>
      <x v="1025"/>
    </i>
    <i>
      <x v="705"/>
    </i>
    <i>
      <x v="161"/>
    </i>
    <i>
      <x v="1652"/>
    </i>
    <i>
      <x v="258"/>
    </i>
    <i>
      <x v="904"/>
    </i>
    <i>
      <x v="1493"/>
    </i>
    <i>
      <x v="1495"/>
    </i>
    <i>
      <x v="1329"/>
    </i>
    <i>
      <x v="1415"/>
    </i>
    <i>
      <x v="1609"/>
    </i>
    <i>
      <x v="777"/>
    </i>
    <i>
      <x v="1552"/>
    </i>
    <i>
      <x v="55"/>
    </i>
    <i>
      <x v="594"/>
    </i>
    <i>
      <x v="1309"/>
    </i>
    <i>
      <x v="1823"/>
    </i>
    <i>
      <x v="1949"/>
    </i>
    <i>
      <x v="1176"/>
    </i>
    <i>
      <x v="431"/>
    </i>
    <i>
      <x v="1047"/>
    </i>
    <i>
      <x v="1824"/>
    </i>
    <i>
      <x v="118"/>
    </i>
    <i>
      <x v="897"/>
    </i>
    <i>
      <x v="716"/>
    </i>
    <i>
      <x v="1632"/>
    </i>
    <i>
      <x v="1713"/>
    </i>
    <i>
      <x v="1408"/>
    </i>
    <i>
      <x v="486"/>
    </i>
    <i>
      <x v="1477"/>
    </i>
    <i>
      <x v="678"/>
    </i>
    <i>
      <x v="671"/>
    </i>
    <i>
      <x v="1032"/>
    </i>
    <i>
      <x v="1709"/>
    </i>
    <i>
      <x v="512"/>
    </i>
    <i>
      <x v="861"/>
    </i>
    <i>
      <x v="1368"/>
    </i>
    <i>
      <x v="863"/>
    </i>
    <i>
      <x v="350"/>
    </i>
    <i>
      <x v="2007"/>
    </i>
    <i>
      <x v="575"/>
    </i>
    <i>
      <x v="1601"/>
    </i>
    <i>
      <x v="1637"/>
    </i>
    <i>
      <x v="1416"/>
    </i>
    <i>
      <x v="301"/>
    </i>
    <i>
      <x v="2"/>
    </i>
    <i>
      <x v="450"/>
    </i>
    <i>
      <x v="596"/>
    </i>
    <i>
      <x v="540"/>
    </i>
    <i>
      <x v="2012"/>
    </i>
    <i>
      <x v="829"/>
    </i>
    <i>
      <x v="1873"/>
    </i>
    <i>
      <x v="1983"/>
    </i>
    <i>
      <x v="1796"/>
    </i>
    <i>
      <x v="380"/>
    </i>
    <i>
      <x v="280"/>
    </i>
    <i>
      <x v="214"/>
    </i>
    <i>
      <x v="125"/>
    </i>
    <i>
      <x v="273"/>
    </i>
    <i>
      <x v="1721"/>
    </i>
    <i>
      <x v="1435"/>
    </i>
    <i>
      <x v="1110"/>
    </i>
    <i>
      <x v="1346"/>
    </i>
    <i>
      <x v="864"/>
    </i>
    <i>
      <x v="809"/>
    </i>
    <i>
      <x v="1118"/>
    </i>
    <i>
      <x v="1602"/>
    </i>
    <i>
      <x v="1608"/>
    </i>
    <i>
      <x v="1556"/>
    </i>
    <i>
      <x v="1323"/>
    </i>
    <i>
      <x v="56"/>
    </i>
    <i>
      <x v="217"/>
    </i>
    <i>
      <x v="1646"/>
    </i>
    <i>
      <x v="1779"/>
    </i>
    <i>
      <x v="1539"/>
    </i>
    <i>
      <x v="1099"/>
    </i>
    <i>
      <x v="152"/>
    </i>
    <i>
      <x v="1671"/>
    </i>
    <i>
      <x v="1003"/>
    </i>
    <i>
      <x v="1302"/>
    </i>
    <i>
      <x v="1532"/>
    </i>
    <i>
      <x v="1670"/>
    </i>
    <i>
      <x v="1320"/>
    </i>
    <i>
      <x v="684"/>
    </i>
    <i>
      <x v="1011"/>
    </i>
    <i>
      <x v="27"/>
    </i>
    <i>
      <x v="730"/>
    </i>
    <i>
      <x v="857"/>
    </i>
    <i>
      <x v="479"/>
    </i>
    <i>
      <x v="94"/>
    </i>
    <i>
      <x v="1976"/>
    </i>
    <i>
      <x v="1474"/>
    </i>
    <i>
      <x v="763"/>
    </i>
    <i>
      <x v="824"/>
    </i>
    <i>
      <x v="394"/>
    </i>
    <i>
      <x v="1586"/>
    </i>
    <i>
      <x v="959"/>
    </i>
    <i>
      <x v="1064"/>
    </i>
    <i>
      <x v="989"/>
    </i>
    <i>
      <x v="963"/>
    </i>
    <i>
      <x v="700"/>
    </i>
    <i>
      <x v="48"/>
    </i>
    <i>
      <x v="658"/>
    </i>
    <i>
      <x v="1336"/>
    </i>
    <i>
      <x v="1895"/>
    </i>
    <i>
      <x v="944"/>
    </i>
    <i>
      <x v="1076"/>
    </i>
    <i>
      <x v="50"/>
    </i>
    <i>
      <x v="612"/>
    </i>
    <i>
      <x v="797"/>
    </i>
    <i>
      <x v="104"/>
    </i>
    <i>
      <x v="1434"/>
    </i>
    <i>
      <x v="1764"/>
    </i>
    <i>
      <x v="1998"/>
    </i>
    <i>
      <x v="639"/>
    </i>
    <i>
      <x v="983"/>
    </i>
    <i>
      <x v="1184"/>
    </i>
    <i>
      <x v="1782"/>
    </i>
    <i>
      <x v="1893"/>
    </i>
    <i>
      <x v="1542"/>
    </i>
    <i>
      <x v="725"/>
    </i>
    <i>
      <x v="1755"/>
    </i>
    <i>
      <x v="1847"/>
    </i>
    <i>
      <x v="1849"/>
    </i>
    <i>
      <x v="351"/>
    </i>
    <i>
      <x v="1123"/>
    </i>
    <i>
      <x v="638"/>
    </i>
    <i>
      <x v="618"/>
    </i>
    <i>
      <x v="1536"/>
    </i>
    <i>
      <x v="987"/>
    </i>
    <i>
      <x v="890"/>
    </i>
    <i>
      <x v="1701"/>
    </i>
    <i>
      <x v="1162"/>
    </i>
    <i>
      <x v="2001"/>
    </i>
    <i>
      <x v="1374"/>
    </i>
    <i>
      <x v="1221"/>
    </i>
    <i>
      <x v="1030"/>
    </i>
    <i>
      <x v="1999"/>
    </i>
    <i>
      <x v="1143"/>
    </i>
    <i>
      <x v="912"/>
    </i>
    <i>
      <x v="859"/>
    </i>
    <i>
      <x v="1692"/>
    </i>
    <i>
      <x v="1933"/>
    </i>
    <i>
      <x v="1158"/>
    </i>
    <i>
      <x v="952"/>
    </i>
    <i>
      <x v="287"/>
    </i>
    <i>
      <x v="1705"/>
    </i>
    <i>
      <x v="591"/>
    </i>
    <i>
      <x v="1115"/>
    </i>
    <i>
      <x v="28"/>
    </i>
    <i>
      <x v="184"/>
    </i>
    <i>
      <x v="1527"/>
    </i>
    <i>
      <x v="1920"/>
    </i>
    <i>
      <x v="1877"/>
    </i>
    <i>
      <x v="222"/>
    </i>
    <i>
      <x v="850"/>
    </i>
    <i>
      <x v="982"/>
    </i>
    <i>
      <x v="825"/>
    </i>
    <i>
      <x v="1168"/>
    </i>
    <i>
      <x v="398"/>
    </i>
    <i>
      <x v="1013"/>
    </i>
    <i>
      <x v="1892"/>
    </i>
    <i>
      <x v="877"/>
    </i>
    <i>
      <x v="604"/>
    </i>
    <i>
      <x v="914"/>
    </i>
    <i>
      <x v="1492"/>
    </i>
    <i>
      <x v="1240"/>
    </i>
    <i>
      <x v="903"/>
    </i>
    <i>
      <x v="482"/>
    </i>
    <i>
      <x v="1033"/>
    </i>
    <i>
      <x v="1020"/>
    </i>
    <i>
      <x v="435"/>
    </i>
    <i>
      <x v="45"/>
    </i>
    <i>
      <x v="610"/>
    </i>
    <i>
      <x v="1475"/>
    </i>
    <i>
      <x v="506"/>
    </i>
    <i>
      <x v="1012"/>
    </i>
    <i>
      <x v="552"/>
    </i>
    <i>
      <x v="792"/>
    </i>
    <i>
      <x v="70"/>
    </i>
    <i>
      <x v="945"/>
    </i>
    <i>
      <x v="1312"/>
    </i>
    <i>
      <x v="1658"/>
    </i>
    <i>
      <x v="527"/>
    </i>
    <i>
      <x v="924"/>
    </i>
    <i>
      <x v="1691"/>
    </i>
    <i>
      <x v="858"/>
    </i>
    <i>
      <x v="1883"/>
    </i>
    <i>
      <x v="946"/>
    </i>
    <i>
      <x v="1508"/>
    </i>
    <i>
      <x v="1466"/>
    </i>
    <i>
      <x v="909"/>
    </i>
    <i>
      <x v="632"/>
    </i>
    <i>
      <x v="1112"/>
    </i>
    <i>
      <x v="675"/>
    </i>
    <i>
      <x v="1708"/>
    </i>
    <i>
      <x v="733"/>
    </i>
    <i>
      <x v="1984"/>
    </i>
    <i>
      <x v="1614"/>
    </i>
    <i>
      <x v="1774"/>
    </i>
    <i>
      <x v="685"/>
    </i>
    <i>
      <x v="1878"/>
    </i>
    <i>
      <x v="960"/>
    </i>
    <i>
      <x v="201"/>
    </i>
    <i>
      <x v="574"/>
    </i>
    <i>
      <x v="544"/>
    </i>
    <i>
      <x v="907"/>
    </i>
    <i>
      <x v="1972"/>
    </i>
    <i>
      <x v="769"/>
    </i>
    <i>
      <x v="202"/>
    </i>
    <i>
      <x v="444"/>
    </i>
    <i>
      <x v="233"/>
    </i>
    <i>
      <x v="241"/>
    </i>
    <i>
      <x v="1236"/>
    </i>
    <i>
      <x v="356"/>
    </i>
    <i>
      <x v="185"/>
    </i>
    <i>
      <x v="1438"/>
    </i>
    <i>
      <x v="324"/>
    </i>
    <i>
      <x v="1372"/>
    </i>
    <i>
      <x v="289"/>
    </i>
    <i>
      <x v="1373"/>
    </i>
    <i>
      <x v="1153"/>
    </i>
    <i>
      <x v="220"/>
    </i>
    <i>
      <x v="875"/>
    </i>
    <i>
      <x v="878"/>
    </i>
    <i>
      <x v="1043"/>
    </i>
    <i>
      <x v="142"/>
    </i>
    <i>
      <x v="1645"/>
    </i>
    <i>
      <x v="603"/>
    </i>
    <i>
      <x v="385"/>
    </i>
    <i>
      <x v="1305"/>
    </i>
    <i>
      <x v="805"/>
    </i>
    <i>
      <x v="1377"/>
    </i>
    <i>
      <x v="461"/>
    </i>
    <i>
      <x v="100"/>
    </i>
    <i>
      <x v="1453"/>
    </i>
    <i>
      <x v="1916"/>
    </i>
    <i>
      <x v="846"/>
    </i>
    <i>
      <x v="778"/>
    </i>
    <i>
      <x v="1973"/>
    </i>
    <i>
      <x v="1406"/>
    </i>
    <i>
      <x v="1164"/>
    </i>
    <i>
      <x v="344"/>
    </i>
    <i>
      <x v="1963"/>
    </i>
    <i>
      <x v="767"/>
    </i>
    <i>
      <x v="1828"/>
    </i>
    <i>
      <x v="1644"/>
    </i>
    <i>
      <x v="1580"/>
    </i>
    <i>
      <x v="176"/>
    </i>
    <i>
      <x v="810"/>
    </i>
    <i>
      <x v="304"/>
    </i>
    <i>
      <x v="1298"/>
    </i>
    <i>
      <x v="1965"/>
    </i>
    <i>
      <x v="1733"/>
    </i>
    <i>
      <x v="1334"/>
    </i>
    <i>
      <x v="951"/>
    </i>
    <i>
      <x v="1628"/>
    </i>
    <i>
      <x v="464"/>
    </i>
    <i>
      <x v="838"/>
    </i>
    <i>
      <x v="1653"/>
    </i>
    <i>
      <x v="469"/>
    </i>
    <i>
      <x v="261"/>
    </i>
    <i>
      <x v="655"/>
    </i>
    <i>
      <x v="608"/>
    </i>
    <i>
      <x v="1954"/>
    </i>
    <i>
      <x v="1072"/>
    </i>
    <i>
      <x v="631"/>
    </i>
    <i>
      <x v="1574"/>
    </i>
    <i>
      <x v="499"/>
    </i>
    <i>
      <x v="480"/>
    </i>
    <i>
      <x v="1468"/>
    </i>
    <i>
      <x v="117"/>
    </i>
    <i>
      <x v="1931"/>
    </i>
    <i>
      <x v="387"/>
    </i>
    <i>
      <x v="19"/>
    </i>
    <i>
      <x v="739"/>
    </i>
    <i>
      <x v="1227"/>
    </i>
    <i>
      <x v="1554"/>
    </i>
    <i>
      <x v="196"/>
    </i>
    <i>
      <x v="994"/>
    </i>
    <i>
      <x v="896"/>
    </i>
    <i>
      <x v="854"/>
    </i>
    <i>
      <x v="1268"/>
    </i>
    <i>
      <x v="1845"/>
    </i>
    <i>
      <x v="228"/>
    </i>
    <i>
      <x v="52"/>
    </i>
    <i>
      <x v="1681"/>
    </i>
    <i>
      <x v="908"/>
    </i>
    <i>
      <x v="1872"/>
    </i>
    <i>
      <x v="1914"/>
    </i>
    <i>
      <x v="1258"/>
    </i>
    <i>
      <x v="534"/>
    </i>
    <i>
      <x v="755"/>
    </i>
    <i>
      <x v="10"/>
    </i>
    <i>
      <x v="1007"/>
    </i>
    <i>
      <x v="1363"/>
    </i>
    <i>
      <x v="823"/>
    </i>
    <i>
      <x v="1788"/>
    </i>
    <i>
      <x v="1340"/>
    </i>
    <i>
      <x v="1120"/>
    </i>
    <i>
      <x v="957"/>
    </i>
    <i>
      <x v="1108"/>
    </i>
    <i>
      <x v="1409"/>
    </i>
    <i>
      <x v="1199"/>
    </i>
    <i>
      <x v="122"/>
    </i>
    <i>
      <x v="1073"/>
    </i>
    <i>
      <x v="1898"/>
    </i>
    <i>
      <x v="1362"/>
    </i>
    <i>
      <x v="1082"/>
    </i>
    <i>
      <x v="167"/>
    </i>
    <i>
      <x v="762"/>
    </i>
    <i>
      <x v="1161"/>
    </i>
    <i>
      <x v="646"/>
    </i>
    <i>
      <x v="252"/>
    </i>
    <i>
      <x v="1186"/>
    </i>
    <i>
      <x v="738"/>
    </i>
    <i>
      <x v="619"/>
    </i>
    <i>
      <x v="1387"/>
    </i>
    <i>
      <x v="1246"/>
    </i>
    <i>
      <x v="1031"/>
    </i>
    <i>
      <x v="1273"/>
    </i>
    <i>
      <x v="570"/>
    </i>
    <i>
      <x v="1778"/>
    </i>
    <i>
      <x v="133"/>
    </i>
    <i>
      <x v="541"/>
    </i>
    <i>
      <x v="168"/>
    </i>
    <i>
      <x v="1226"/>
    </i>
    <i>
      <x v="1147"/>
    </i>
    <i>
      <x v="702"/>
    </i>
    <i>
      <x v="255"/>
    </i>
    <i>
      <x v="1382"/>
    </i>
    <i>
      <x v="243"/>
    </i>
    <i>
      <x v="565"/>
    </i>
    <i>
      <x v="883"/>
    </i>
    <i>
      <x v="2005"/>
    </i>
    <i>
      <x v="1750"/>
    </i>
    <i>
      <x v="1509"/>
    </i>
    <i>
      <x v="1759"/>
    </i>
    <i>
      <x v="463"/>
    </i>
    <i>
      <x v="997"/>
    </i>
    <i>
      <x v="2011"/>
    </i>
    <i>
      <x v="1015"/>
    </i>
    <i>
      <x v="1449"/>
    </i>
    <i>
      <x v="670"/>
    </i>
    <i>
      <x v="1549"/>
    </i>
    <i>
      <x v="1265"/>
    </i>
    <i>
      <x v="715"/>
    </i>
    <i>
      <x v="826"/>
    </i>
    <i>
      <x v="1839"/>
    </i>
    <i>
      <x v="126"/>
    </i>
    <i>
      <x v="103"/>
    </i>
    <i>
      <x v="1289"/>
    </i>
    <i>
      <x v="1519"/>
    </i>
    <i>
      <x v="1696"/>
    </i>
    <i>
      <x v="887"/>
    </i>
    <i>
      <x v="1561"/>
    </i>
    <i>
      <x v="1229"/>
    </i>
    <i>
      <x v="1081"/>
    </i>
    <i>
      <x v="665"/>
    </i>
    <i>
      <x v="493"/>
    </i>
    <i>
      <x v="605"/>
    </i>
    <i>
      <x v="785"/>
    </i>
    <i>
      <x v="649"/>
    </i>
    <i>
      <x v="745"/>
    </i>
    <i>
      <x v="2021"/>
    </i>
    <i>
      <x v="1407"/>
    </i>
    <i>
      <x v="377"/>
    </i>
    <i>
      <x v="871"/>
    </i>
    <i>
      <x v="1731"/>
    </i>
    <i>
      <x v="141"/>
    </i>
    <i>
      <x v="53"/>
    </i>
    <i>
      <x v="284"/>
    </i>
    <i>
      <x v="140"/>
    </i>
    <i>
      <x v="1627"/>
    </i>
    <i>
      <x v="212"/>
    </i>
    <i>
      <x v="1422"/>
    </i>
    <i>
      <x v="193"/>
    </i>
    <i>
      <x v="63"/>
    </i>
    <i>
      <x v="1142"/>
    </i>
    <i>
      <x v="90"/>
    </i>
    <i>
      <x v="2017"/>
    </i>
    <i>
      <x v="1651"/>
    </i>
    <i>
      <x v="1727"/>
    </i>
    <i>
      <x v="830"/>
    </i>
    <i>
      <x v="1848"/>
    </i>
    <i>
      <x v="88"/>
    </i>
    <i>
      <x v="996"/>
    </i>
    <i>
      <x v="468"/>
    </i>
    <i>
      <x v="1220"/>
    </i>
    <i>
      <x v="308"/>
    </i>
    <i>
      <x v="1282"/>
    </i>
    <i>
      <x v="698"/>
    </i>
    <i>
      <x v="246"/>
    </i>
    <i>
      <x v="392"/>
    </i>
    <i>
      <x v="673"/>
    </i>
    <i>
      <x v="1520"/>
    </i>
    <i>
      <x v="803"/>
    </i>
    <i>
      <x v="900"/>
    </i>
    <i>
      <x v="1450"/>
    </i>
    <i>
      <x v="1664"/>
    </i>
    <i>
      <x v="1089"/>
    </i>
    <i>
      <x v="5"/>
    </i>
    <i>
      <x v="969"/>
    </i>
    <i>
      <x v="1982"/>
    </i>
    <i>
      <x v="1455"/>
    </i>
    <i>
      <x v="628"/>
    </i>
    <i>
      <x v="1039"/>
    </i>
    <i>
      <x v="1643"/>
    </i>
    <i>
      <x v="156"/>
    </i>
    <i>
      <x v="1951"/>
    </i>
    <i>
      <x v="1092"/>
    </i>
    <i>
      <x v="128"/>
    </i>
    <i>
      <x v="369"/>
    </i>
    <i>
      <x v="990"/>
    </i>
    <i>
      <x v="1800"/>
    </i>
    <i>
      <x v="970"/>
    </i>
    <i>
      <x v="1036"/>
    </i>
    <i>
      <x v="582"/>
    </i>
    <i>
      <x v="270"/>
    </i>
    <i>
      <x v="1683"/>
    </i>
    <i>
      <x v="1904"/>
    </i>
    <i>
      <x v="1313"/>
    </i>
    <i>
      <x v="295"/>
    </i>
    <i>
      <x v="1583"/>
    </i>
    <i>
      <x v="1757"/>
    </i>
    <i>
      <x v="1675"/>
    </i>
    <i>
      <x v="732"/>
    </i>
    <i>
      <x v="827"/>
    </i>
    <i>
      <x v="172"/>
    </i>
    <i>
      <x v="454"/>
    </i>
    <i>
      <x v="853"/>
    </i>
    <i>
      <x v="102"/>
    </i>
    <i>
      <x v="1139"/>
    </i>
    <i>
      <x v="74"/>
    </i>
    <i>
      <x v="25"/>
    </i>
    <i>
      <x v="1300"/>
    </i>
    <i>
      <x v="905"/>
    </i>
    <i>
      <x v="1376"/>
    </i>
    <i>
      <x v="1674"/>
    </i>
    <i>
      <x v="1742"/>
    </i>
    <i>
      <x v="1838"/>
    </i>
    <i>
      <x v="1074"/>
    </i>
    <i>
      <x v="1936"/>
    </i>
    <i>
      <x v="1101"/>
    </i>
    <i>
      <x v="1633"/>
    </i>
    <i>
      <x v="1506"/>
    </i>
    <i>
      <x v="1978"/>
    </i>
    <i>
      <x v="588"/>
    </i>
    <i>
      <x v="207"/>
    </i>
    <i>
      <x v="562"/>
    </i>
    <i>
      <x v="312"/>
    </i>
    <i>
      <x v="1501"/>
    </i>
    <i>
      <x v="1332"/>
    </i>
    <i>
      <x v="1505"/>
    </i>
    <i>
      <x v="822"/>
    </i>
    <i>
      <x v="1280"/>
    </i>
    <i>
      <x v="1577"/>
    </i>
    <i>
      <x v="427"/>
    </i>
    <i>
      <x v="1105"/>
    </i>
    <i>
      <x v="1021"/>
    </i>
    <i>
      <x v="1947"/>
    </i>
    <i>
      <x v="1467"/>
    </i>
    <i>
      <x v="870"/>
    </i>
    <i>
      <x v="642"/>
    </i>
    <i>
      <x v="2023"/>
    </i>
    <i>
      <x v="1441"/>
    </i>
    <i>
      <x v="1879"/>
    </i>
    <i>
      <x v="1886"/>
    </i>
    <i>
      <x v="1831"/>
    </i>
    <i>
      <x v="107"/>
    </i>
    <i>
      <x v="1062"/>
    </i>
    <i>
      <x v="1650"/>
    </i>
    <i>
      <x v="1948"/>
    </i>
    <i>
      <x v="415"/>
    </i>
    <i>
      <x v="1570"/>
    </i>
    <i>
      <x v="636"/>
    </i>
    <i>
      <x v="985"/>
    </i>
    <i>
      <x v="278"/>
    </i>
    <i>
      <x v="199"/>
    </i>
    <i>
      <x v="1122"/>
    </i>
    <i>
      <x v="1767"/>
    </i>
    <i>
      <x v="397"/>
    </i>
    <i>
      <x v="2006"/>
    </i>
    <i>
      <x v="250"/>
    </i>
    <i>
      <x v="885"/>
    </i>
    <i>
      <x v="1471"/>
    </i>
    <i>
      <x v="1093"/>
    </i>
    <i>
      <x v="1454"/>
    </i>
    <i>
      <x v="370"/>
    </i>
    <i>
      <x v="1939"/>
    </i>
    <i>
      <x v="892"/>
    </i>
    <i>
      <x v="436"/>
    </i>
    <i>
      <x v="1053"/>
    </i>
    <i>
      <x v="442"/>
    </i>
    <i>
      <x v="1497"/>
    </i>
    <i>
      <x v="537"/>
    </i>
    <i>
      <x v="73"/>
    </i>
    <i>
      <x v="1464"/>
    </i>
    <i>
      <x v="1546"/>
    </i>
    <i>
      <x v="271"/>
    </i>
    <i>
      <x v="40"/>
    </i>
    <i>
      <x v="478"/>
    </i>
    <i>
      <x v="526"/>
    </i>
    <i>
      <x v="1117"/>
    </i>
    <i>
      <x v="629"/>
    </i>
    <i>
      <x v="1211"/>
    </i>
    <i>
      <x v="492"/>
    </i>
    <i>
      <x v="1981"/>
    </i>
    <i>
      <x v="1088"/>
    </i>
    <i>
      <x v="221"/>
    </i>
    <i>
      <x v="1563"/>
    </i>
    <i>
      <x v="1836"/>
    </i>
    <i>
      <x v="1918"/>
    </i>
    <i>
      <x v="455"/>
    </i>
    <i>
      <x v="818"/>
    </i>
    <i>
      <x v="833"/>
    </i>
    <i>
      <x v="780"/>
    </i>
    <i>
      <x v="1366"/>
    </i>
    <i>
      <x v="789"/>
    </i>
    <i>
      <x v="1623"/>
    </i>
    <i>
      <x v="332"/>
    </i>
    <i>
      <x v="1990"/>
    </i>
    <i>
      <x v="586"/>
    </i>
    <i>
      <x v="1295"/>
    </i>
    <i>
      <x v="283"/>
    </i>
    <i>
      <x v="417"/>
    </i>
    <i>
      <x v="635"/>
    </i>
    <i>
      <x v="314"/>
    </i>
    <i>
      <x v="967"/>
    </i>
    <i>
      <x v="852"/>
    </i>
    <i>
      <x v="440"/>
    </i>
    <i>
      <x v="1768"/>
    </i>
    <i>
      <x v="1599"/>
    </i>
    <i>
      <x v="1035"/>
    </i>
    <i>
      <x v="30"/>
    </i>
    <i>
      <x v="1697"/>
    </i>
    <i>
      <x v="29"/>
    </i>
    <i>
      <x v="1862"/>
    </i>
    <i>
      <x v="1304"/>
    </i>
    <i>
      <x v="542"/>
    </i>
    <i>
      <x v="879"/>
    </i>
    <i>
      <x v="138"/>
    </i>
    <i>
      <x v="208"/>
    </i>
    <i>
      <x v="105"/>
    </i>
    <i>
      <x v="1432"/>
    </i>
    <i>
      <x v="1175"/>
    </i>
    <i>
      <x v="1547"/>
    </i>
    <i>
      <x v="774"/>
    </i>
    <i>
      <x v="68"/>
    </i>
    <i>
      <x v="1034"/>
    </i>
    <i>
      <x v="381"/>
    </i>
    <i>
      <x v="536"/>
    </i>
    <i>
      <x v="734"/>
    </i>
    <i>
      <x v="1196"/>
    </i>
    <i>
      <x v="1121"/>
    </i>
    <i>
      <x v="530"/>
    </i>
    <i>
      <x v="1573"/>
    </i>
    <i>
      <x v="1292"/>
    </i>
    <i>
      <x v="1754"/>
    </i>
    <i>
      <x v="467"/>
    </i>
    <i>
      <x v="819"/>
    </i>
    <i>
      <x v="1642"/>
    </i>
    <i>
      <x v="1022"/>
    </i>
    <i>
      <x v="446"/>
    </i>
    <i>
      <x v="338"/>
    </i>
    <i>
      <x v="899"/>
    </i>
    <i>
      <x v="1218"/>
    </i>
    <i>
      <x v="256"/>
    </i>
    <i>
      <x v="1765"/>
    </i>
    <i>
      <x v="393"/>
    </i>
    <i>
      <x v="1157"/>
    </i>
    <i>
      <x v="1525"/>
    </i>
    <i>
      <x v="718"/>
    </i>
    <i>
      <x v="1850"/>
    </i>
    <i>
      <x v="1083"/>
    </i>
    <i>
      <x v="1806"/>
    </i>
    <i>
      <x v="239"/>
    </i>
    <i>
      <x v="1868"/>
    </i>
    <i>
      <x v="1722"/>
    </i>
    <i>
      <x v="1910"/>
    </i>
    <i>
      <x v="1723"/>
    </i>
    <i>
      <x v="1567"/>
    </i>
    <i>
      <x v="714"/>
    </i>
    <i>
      <x v="421"/>
    </i>
    <i>
      <x v="1596"/>
    </i>
    <i>
      <x v="64"/>
    </i>
    <i>
      <x v="1971"/>
    </i>
    <i>
      <x v="347"/>
    </i>
    <i>
      <x v="1235"/>
    </i>
    <i>
      <x v="409"/>
    </i>
    <i>
      <x v="731"/>
    </i>
    <i>
      <x v="1805"/>
    </i>
    <i>
      <x v="1397"/>
    </i>
    <i>
      <x v="1827"/>
    </i>
    <i>
      <x v="520"/>
    </i>
    <i>
      <x v="509"/>
    </i>
    <i>
      <x v="1182"/>
    </i>
    <i>
      <x v="205"/>
    </i>
    <i>
      <x v="1181"/>
    </i>
    <i>
      <x v="355"/>
    </i>
    <i>
      <x v="620"/>
    </i>
    <i>
      <x v="1004"/>
    </i>
    <i>
      <x v="601"/>
    </i>
    <i>
      <x v="2018"/>
    </i>
    <i>
      <x v="134"/>
    </i>
    <i>
      <x v="1281"/>
    </i>
    <i>
      <x v="23"/>
    </i>
    <i>
      <x v="113"/>
    </i>
    <i>
      <x v="1185"/>
    </i>
    <i>
      <x v="413"/>
    </i>
    <i>
      <x v="1417"/>
    </i>
    <i>
      <x v="1116"/>
    </i>
    <i>
      <x v="889"/>
    </i>
    <i>
      <x v="1214"/>
    </i>
    <i>
      <x v="1445"/>
    </i>
    <i>
      <x v="1337"/>
    </i>
    <i>
      <x v="1330"/>
    </i>
    <i>
      <x v="781"/>
    </i>
    <i>
      <x v="1826"/>
    </i>
    <i>
      <x v="54"/>
    </i>
    <i>
      <x v="1896"/>
    </i>
    <i>
      <x v="1223"/>
    </i>
    <i>
      <x v="1661"/>
    </i>
    <i>
      <x v="1200"/>
    </i>
    <i>
      <x v="231"/>
    </i>
    <i>
      <x v="334"/>
    </i>
    <i>
      <x v="39"/>
    </i>
    <i>
      <x v="1348"/>
    </i>
    <i>
      <x v="888"/>
    </i>
    <i>
      <x v="666"/>
    </i>
    <i>
      <x v="925"/>
    </i>
    <i>
      <x v="274"/>
    </i>
    <i>
      <x v="1922"/>
    </i>
    <i>
      <x v="1391"/>
    </i>
    <i>
      <x v="290"/>
    </i>
    <i>
      <x v="744"/>
    </i>
    <i>
      <x v="2015"/>
    </i>
    <i>
      <x v="1224"/>
    </i>
    <i>
      <x v="862"/>
    </i>
    <i>
      <x v="682"/>
    </i>
    <i>
      <x v="1537"/>
    </i>
    <i>
      <x v="760"/>
    </i>
    <i>
      <x v="1792"/>
    </i>
    <i>
      <x v="1991"/>
    </i>
    <i>
      <x v="1440"/>
    </i>
    <i>
      <x v="1712"/>
    </i>
    <i>
      <x v="1100"/>
    </i>
    <i>
      <x v="316"/>
    </i>
    <i>
      <x v="936"/>
    </i>
    <i>
      <x v="916"/>
    </i>
    <i>
      <x v="1772"/>
    </i>
    <i>
      <x v="699"/>
    </i>
    <i>
      <x v="1988"/>
    </i>
    <i>
      <x v="1736"/>
    </i>
    <i>
      <x v="1799"/>
    </i>
    <i>
      <x v="306"/>
    </i>
    <i>
      <x v="1899"/>
    </i>
    <i>
      <x v="1572"/>
    </i>
    <i>
      <x v="884"/>
    </i>
    <i>
      <x v="927"/>
    </i>
    <i>
      <x v="1846"/>
    </i>
    <i>
      <x v="1616"/>
    </i>
    <i>
      <x v="503"/>
    </i>
    <i>
      <x v="1641"/>
    </i>
    <i>
      <x v="1560"/>
    </i>
    <i>
      <x v="2003"/>
    </i>
    <i>
      <x v="1865"/>
    </i>
    <i>
      <x v="1809"/>
    </i>
    <i>
      <x v="746"/>
    </i>
    <i>
      <x v="1908"/>
    </i>
    <i>
      <x v="1533"/>
    </i>
    <i>
      <x v="872"/>
    </i>
    <i>
      <x v="507"/>
    </i>
    <i>
      <x v="2000"/>
    </i>
    <i>
      <x v="1780"/>
    </i>
    <i>
      <x v="1667"/>
    </i>
    <i>
      <x v="659"/>
    </i>
    <i>
      <x v="999"/>
    </i>
    <i>
      <x v="432"/>
    </i>
    <i>
      <x v="1607"/>
    </i>
    <i>
      <x v="11"/>
    </i>
    <i>
      <x v="1267"/>
    </i>
    <i>
      <x v="1274"/>
    </i>
    <i>
      <x v="993"/>
    </i>
    <i>
      <x v="353"/>
    </i>
    <i>
      <x v="154"/>
    </i>
    <i>
      <x v="1342"/>
    </i>
    <i>
      <x v="1699"/>
    </i>
    <i>
      <x v="1054"/>
    </i>
    <i>
      <x v="1571"/>
    </i>
    <i>
      <x v="580"/>
    </i>
    <i>
      <x v="429"/>
    </i>
    <i>
      <x v="935"/>
    </i>
    <i>
      <x v="373"/>
    </i>
    <i>
      <x v="1338"/>
    </i>
    <i>
      <x v="751"/>
    </i>
    <i>
      <x v="1543"/>
    </i>
    <i>
      <x v="46"/>
    </i>
    <i>
      <x v="1813"/>
    </i>
    <i>
      <x v="1568"/>
    </i>
    <i>
      <x v="1502"/>
    </i>
    <i>
      <x v="177"/>
    </i>
    <i>
      <x v="691"/>
    </i>
    <i>
      <x v="1587"/>
    </i>
    <i>
      <x v="1452"/>
    </i>
    <i>
      <x v="577"/>
    </i>
    <i>
      <x v="1174"/>
    </i>
    <i>
      <x v="1843"/>
    </i>
    <i>
      <x v="1821"/>
    </i>
    <i>
      <x v="1459"/>
    </i>
    <i>
      <x v="418"/>
    </i>
    <i>
      <x v="1198"/>
    </i>
    <i>
      <x v="1636"/>
    </i>
    <i>
      <x v="743"/>
    </i>
    <i>
      <x v="518"/>
    </i>
    <i>
      <x v="559"/>
    </i>
    <i>
      <x v="1087"/>
    </i>
    <i>
      <x v="1486"/>
    </i>
    <i>
      <x v="162"/>
    </i>
    <i>
      <x v="1798"/>
    </i>
    <i>
      <x v="43"/>
    </i>
    <i>
      <x v="1907"/>
    </i>
    <i>
      <x v="354"/>
    </i>
    <i>
      <x v="626"/>
    </i>
    <i>
      <x v="1995"/>
    </i>
    <i>
      <x v="625"/>
    </i>
    <i>
      <x v="1613"/>
    </i>
    <i>
      <x v="1545"/>
    </i>
    <i>
      <x v="1624"/>
    </i>
    <i>
      <x v="1590"/>
    </i>
    <i>
      <x v="1490"/>
    </i>
    <i>
      <x v="1037"/>
    </i>
    <i>
      <x v="2009"/>
    </i>
    <i>
      <x v="1703"/>
    </i>
    <i>
      <x v="2019"/>
    </i>
    <i>
      <x v="1465"/>
    </i>
    <i>
      <x v="1950"/>
    </i>
    <i>
      <x v="44"/>
    </i>
    <i>
      <x v="681"/>
    </i>
    <i>
      <x v="1897"/>
    </i>
    <i>
      <x v="1945"/>
    </i>
    <i>
      <x v="1491"/>
    </i>
    <i>
      <x v="294"/>
    </i>
    <i>
      <x v="1684"/>
    </i>
    <i>
      <x v="297"/>
    </i>
    <i>
      <x v="1257"/>
    </i>
    <i>
      <x v="364"/>
    </i>
    <i>
      <x v="741"/>
    </i>
    <i>
      <x v="17"/>
    </i>
    <i>
      <x v="1548"/>
    </i>
    <i>
      <x v="390"/>
    </i>
    <i>
      <x v="1860"/>
    </i>
    <i>
      <x v="400"/>
    </i>
    <i>
      <x v="242"/>
    </i>
    <i>
      <x v="279"/>
    </i>
    <i>
      <x v="459"/>
    </i>
    <i>
      <x v="8"/>
    </i>
    <i>
      <x v="1090"/>
    </i>
    <i>
      <x v="766"/>
    </i>
    <i>
      <x v="1928"/>
    </i>
    <i>
      <x v="1287"/>
    </i>
    <i>
      <x v="677"/>
    </i>
    <i>
      <x v="701"/>
    </i>
    <i>
      <x v="1521"/>
    </i>
    <i>
      <x v="262"/>
    </i>
    <i>
      <x v="1351"/>
    </i>
    <i>
      <x v="521"/>
    </i>
    <i>
      <x v="388"/>
    </i>
    <i>
      <x v="1783"/>
    </i>
    <i>
      <x v="1960"/>
    </i>
    <i>
      <x v="1793"/>
    </i>
    <i>
      <x v="42"/>
    </i>
    <i>
      <x v="695"/>
    </i>
    <i>
      <x v="560"/>
    </i>
    <i>
      <x v="143"/>
    </i>
    <i>
      <x v="662"/>
    </i>
    <i>
      <x v="1209"/>
    </i>
    <i>
      <x v="1113"/>
    </i>
    <i>
      <x v="1541"/>
    </i>
    <i>
      <x v="218"/>
    </i>
    <i>
      <x v="190"/>
    </i>
    <i>
      <x v="735"/>
    </i>
    <i>
      <x v="58"/>
    </i>
    <i>
      <x v="1189"/>
    </i>
    <i>
      <x v="1551"/>
    </i>
    <i>
      <x v="917"/>
    </i>
    <i>
      <x v="286"/>
    </i>
    <i>
      <x v="175"/>
    </i>
    <i>
      <x v="1985"/>
    </i>
    <i>
      <x v="1343"/>
    </i>
    <i>
      <x v="1234"/>
    </i>
    <i>
      <x v="1591"/>
    </i>
    <i>
      <x v="790"/>
    </i>
    <i>
      <x v="307"/>
    </i>
    <i>
      <x v="984"/>
    </i>
    <i>
      <x v="1737"/>
    </i>
    <i>
      <x v="114"/>
    </i>
    <i>
      <x v="1426"/>
    </i>
    <i>
      <x v="1290"/>
    </i>
    <i>
      <x v="688"/>
    </i>
    <i>
      <x v="473"/>
    </i>
    <i>
      <x v="164"/>
    </i>
    <i>
      <x v="1677"/>
    </i>
    <i>
      <x v="708"/>
    </i>
    <i>
      <x v="1259"/>
    </i>
    <i>
      <x v="549"/>
    </i>
    <i>
      <x v="954"/>
    </i>
    <i>
      <x v="807"/>
    </i>
    <i>
      <x v="1424"/>
    </i>
    <i>
      <x v="722"/>
    </i>
    <i>
      <x v="1398"/>
    </i>
    <i>
      <x v="653"/>
    </i>
    <i>
      <x v="192"/>
    </i>
    <i>
      <x v="1460"/>
    </i>
    <i>
      <x v="1840"/>
    </i>
    <i>
      <x v="1603"/>
    </i>
    <i>
      <x v="680"/>
    </i>
    <i>
      <x v="1833"/>
    </i>
    <i>
      <x v="1487"/>
    </i>
    <i>
      <x v="1802"/>
    </i>
    <i>
      <x v="1126"/>
    </i>
    <i>
      <x v="1063"/>
    </i>
    <i>
      <x v="321"/>
    </i>
    <i>
      <x v="1717"/>
    </i>
    <i>
      <x v="1212"/>
    </i>
    <i>
      <x v="1413"/>
    </i>
    <i>
      <x v="1565"/>
    </i>
    <i>
      <x v="1686"/>
    </i>
    <i>
      <x v="13"/>
    </i>
    <i>
      <x v="1989"/>
    </i>
    <i>
      <x v="1262"/>
    </i>
    <i>
      <x v="1079"/>
    </i>
    <i>
      <x v="320"/>
    </i>
    <i>
      <x v="1771"/>
    </i>
    <i>
      <x v="83"/>
    </i>
    <i>
      <x v="237"/>
    </i>
    <i>
      <x v="531"/>
    </i>
    <i>
      <x v="1381"/>
    </i>
    <i>
      <x v="876"/>
    </i>
    <i>
      <x v="174"/>
    </i>
    <i>
      <x v="1299"/>
    </i>
    <i>
      <x v="1534"/>
    </i>
    <i>
      <x v="384"/>
    </i>
    <i>
      <x v="1048"/>
    </i>
    <i>
      <x v="374"/>
    </i>
    <i>
      <x v="614"/>
    </i>
    <i>
      <x v="229"/>
    </i>
    <i>
      <x v="950"/>
    </i>
    <i>
      <x v="452"/>
    </i>
    <i>
      <x v="249"/>
    </i>
    <i>
      <x v="1803"/>
    </i>
    <i>
      <x v="599"/>
    </i>
    <i>
      <x v="244"/>
    </i>
    <i>
      <x v="1665"/>
    </i>
    <i>
      <x v="1014"/>
    </i>
    <i>
      <x v="1005"/>
    </i>
    <i>
      <x v="704"/>
    </i>
    <i>
      <x v="1663"/>
    </i>
    <i>
      <x v="992"/>
    </i>
    <i>
      <x v="915"/>
    </i>
    <i>
      <x v="98"/>
    </i>
    <i>
      <x v="711"/>
    </i>
    <i>
      <x v="383"/>
    </i>
    <i>
      <x v="1096"/>
    </i>
    <i>
      <x v="189"/>
    </i>
    <i>
      <x v="1498"/>
    </i>
    <i>
      <x v="472"/>
    </i>
    <i>
      <x v="1598"/>
    </i>
    <i>
      <x v="291"/>
    </i>
    <i>
      <x v="456"/>
    </i>
    <i>
      <x v="157"/>
    </i>
    <i>
      <x v="938"/>
    </i>
    <i>
      <x v="327"/>
    </i>
    <i>
      <x v="1941"/>
    </i>
    <i>
      <x v="1094"/>
    </i>
    <i>
      <x v="1647"/>
    </i>
    <i>
      <x v="589"/>
    </i>
    <i>
      <x v="1188"/>
    </i>
    <i>
      <x v="893"/>
    </i>
    <i>
      <x v="165"/>
    </i>
    <i>
      <x v="1634"/>
    </i>
    <i>
      <x v="465"/>
    </i>
    <i>
      <x v="1231"/>
    </i>
    <i>
      <x v="1070"/>
    </i>
    <i>
      <x v="633"/>
    </i>
    <i>
      <x v="51"/>
    </i>
    <i>
      <x v="1575"/>
    </i>
    <i>
      <x v="976"/>
    </i>
    <i>
      <x v="1421"/>
    </i>
    <i>
      <x v="1869"/>
    </i>
    <i>
      <x v="1741"/>
    </i>
    <i>
      <x v="1649"/>
    </i>
    <i>
      <x v="1924"/>
    </i>
    <i>
      <x v="524"/>
    </i>
    <i>
      <x v="920"/>
    </i>
    <i>
      <x v="1621"/>
    </i>
    <i>
      <x v="342"/>
    </i>
    <i>
      <x v="78"/>
    </i>
    <i>
      <x v="977"/>
    </i>
    <i>
      <x v="124"/>
    </i>
    <i>
      <x v="502"/>
    </i>
    <i>
      <x v="485"/>
    </i>
    <i>
      <x v="1622"/>
    </i>
    <i>
      <x v="1355"/>
    </i>
    <i>
      <x v="1160"/>
    </i>
    <i>
      <x v="1887"/>
    </i>
    <i>
      <x v="1815"/>
    </i>
    <i>
      <x v="1819"/>
    </i>
    <i>
      <x v="1784"/>
    </i>
    <i>
      <x v="37"/>
    </i>
    <i>
      <x v="1192"/>
    </i>
    <i>
      <x v="1461"/>
    </i>
    <i>
      <x v="1795"/>
    </i>
    <i>
      <x v="60"/>
    </i>
    <i>
      <x v="617"/>
    </i>
    <i>
      <x v="1254"/>
    </i>
    <i>
      <x v="1480"/>
    </i>
    <i>
      <x v="906"/>
    </i>
    <i>
      <x v="495"/>
    </i>
    <i>
      <x/>
    </i>
    <i>
      <x v="101"/>
    </i>
    <i>
      <x v="1834"/>
    </i>
    <i>
      <x v="1156"/>
    </i>
    <i>
      <x v="1205"/>
    </i>
    <i>
      <x v="1247"/>
    </i>
    <i>
      <x v="1912"/>
    </i>
    <i>
      <x v="1166"/>
    </i>
    <i>
      <x v="219"/>
    </i>
    <i>
      <x v="1678"/>
    </i>
    <i>
      <x v="1410"/>
    </i>
    <i>
      <x v="1293"/>
    </i>
    <i>
      <x v="1748"/>
    </i>
    <i>
      <x v="961"/>
    </i>
    <i>
      <x v="561"/>
    </i>
    <i>
      <x v="1921"/>
    </i>
    <i>
      <x v="689"/>
    </i>
    <i>
      <x v="14"/>
    </i>
    <i>
      <x v="782"/>
    </i>
    <i>
      <x v="1638"/>
    </i>
    <i>
      <x v="848"/>
    </i>
    <i>
      <x v="215"/>
    </i>
    <i>
      <x v="1401"/>
    </i>
    <i>
      <x v="652"/>
    </i>
    <i>
      <x v="1138"/>
    </i>
    <i>
      <x v="163"/>
    </i>
    <i>
      <x v="200"/>
    </i>
    <i>
      <x v="129"/>
    </i>
    <i>
      <x v="1811"/>
    </i>
    <i>
      <x v="438"/>
    </i>
    <i>
      <x v="375"/>
    </i>
    <i>
      <x v="1656"/>
    </i>
    <i>
      <x v="79"/>
    </i>
    <i>
      <x v="1706"/>
    </i>
    <i>
      <x v="408"/>
    </i>
    <i>
      <x v="1911"/>
    </i>
    <i>
      <x v="1753"/>
    </i>
    <i>
      <x v="1354"/>
    </i>
    <i>
      <x v="147"/>
    </i>
    <i>
      <x v="974"/>
    </i>
    <i>
      <x v="1977"/>
    </i>
    <i>
      <x v="1042"/>
    </i>
    <i>
      <x v="654"/>
    </i>
    <i>
      <x v="611"/>
    </i>
    <i>
      <x v="111"/>
    </i>
    <i>
      <x v="238"/>
    </i>
    <i>
      <x v="796"/>
    </i>
    <i>
      <x v="1902"/>
    </i>
    <i>
      <x v="187"/>
    </i>
    <i>
      <x v="1233"/>
    </i>
    <i>
      <x v="756"/>
    </i>
    <i>
      <x v="1443"/>
    </i>
    <i>
      <x v="1059"/>
    </i>
    <i>
      <x v="349"/>
    </i>
    <i>
      <x v="958"/>
    </i>
    <i>
      <x v="328"/>
    </i>
    <i>
      <x v="1019"/>
    </i>
    <i>
      <x v="403"/>
    </i>
    <i>
      <x v="401"/>
    </i>
    <i>
      <x v="150"/>
    </i>
    <i>
      <x v="1937"/>
    </i>
    <i>
      <x v="910"/>
    </i>
    <i>
      <x v="1790"/>
    </i>
    <i>
      <x v="1215"/>
    </i>
    <i>
      <x v="1133"/>
    </i>
    <i>
      <x v="1412"/>
    </i>
    <i>
      <x v="71"/>
    </i>
    <i>
      <x v="1804"/>
    </i>
    <i>
      <x v="1202"/>
    </i>
    <i>
      <x v="171"/>
    </i>
    <i>
      <x v="1959"/>
    </i>
    <i>
      <x v="1219"/>
    </i>
    <i>
      <x v="1177"/>
    </i>
    <i>
      <x v="600"/>
    </i>
    <i>
      <x v="1503"/>
    </i>
    <i>
      <x v="1553"/>
    </i>
    <i>
      <x v="414"/>
    </i>
    <i>
      <x v="2022"/>
    </i>
    <i>
      <x v="806"/>
    </i>
    <i>
      <x v="1581"/>
    </i>
    <i>
      <x v="1061"/>
    </i>
    <i>
      <x v="491"/>
    </i>
    <i>
      <x v="1369"/>
    </i>
    <i>
      <x v="1729"/>
    </i>
    <i>
      <x v="1724"/>
    </i>
    <i>
      <x v="573"/>
    </i>
    <i>
      <x v="1588"/>
    </i>
    <i>
      <x v="1716"/>
    </i>
    <i>
      <x v="1618"/>
    </i>
    <i>
      <x v="99"/>
    </i>
    <i>
      <x v="1469"/>
    </i>
    <i>
      <x v="131"/>
    </i>
    <i>
      <x v="1746"/>
    </i>
    <i>
      <x v="303"/>
    </i>
    <i>
      <x v="672"/>
    </i>
    <i>
      <x v="121"/>
    </i>
    <i>
      <x v="210"/>
    </i>
    <i>
      <x v="953"/>
    </i>
    <i>
      <x v="2002"/>
    </i>
    <i>
      <x v="317"/>
    </i>
    <i>
      <x v="181"/>
    </i>
    <i>
      <x v="1261"/>
    </i>
    <i>
      <x v="928"/>
    </i>
    <i>
      <x v="1068"/>
    </i>
    <i>
      <x v="267"/>
    </i>
    <i>
      <x v="683"/>
    </i>
    <i>
      <x v="1242"/>
    </i>
    <i>
      <x v="1228"/>
    </i>
    <i>
      <x v="865"/>
    </i>
    <i>
      <x v="1057"/>
    </i>
    <i>
      <x v="966"/>
    </i>
    <i>
      <x v="901"/>
    </i>
    <i>
      <x v="1955"/>
    </i>
    <i>
      <x v="1858"/>
    </i>
    <i>
      <x v="1308"/>
    </i>
    <i>
      <x v="840"/>
    </i>
    <i>
      <x v="1272"/>
    </i>
    <i>
      <x v="447"/>
    </i>
    <i>
      <x v="1863"/>
    </i>
    <i>
      <x v="1657"/>
    </i>
    <i>
      <x v="593"/>
    </i>
    <i>
      <x v="706"/>
    </i>
    <i>
      <x v="696"/>
    </i>
    <i>
      <x v="1504"/>
    </i>
    <i>
      <x v="795"/>
    </i>
    <i>
      <x v="563"/>
    </i>
    <i>
      <x v="1909"/>
    </i>
    <i>
      <x v="1165"/>
    </i>
    <i>
      <x v="1890"/>
    </i>
    <i>
      <x v="1331"/>
    </i>
    <i>
      <x v="1154"/>
    </i>
    <i>
      <x v="1170"/>
    </i>
    <i>
      <x v="1066"/>
    </i>
    <i>
      <x v="281"/>
    </i>
    <i>
      <x v="1423"/>
    </i>
    <i>
      <x v="1837"/>
    </i>
    <i>
      <x v="842"/>
    </i>
    <i>
      <x v="772"/>
    </i>
    <i>
      <x v="441"/>
    </i>
    <i>
      <x v="87"/>
    </i>
    <i>
      <x v="264"/>
    </i>
    <i>
      <x v="2008"/>
    </i>
    <i>
      <x v="471"/>
    </i>
    <i>
      <x v="1457"/>
    </i>
    <i>
      <x v="710"/>
    </i>
    <i>
      <x v="1091"/>
    </i>
    <i>
      <x v="20"/>
    </i>
    <i>
      <x v="1038"/>
    </i>
    <i>
      <x v="1027"/>
    </i>
    <i>
      <x v="1760"/>
    </i>
    <i>
      <x v="1183"/>
    </i>
    <i>
      <x v="198"/>
    </i>
    <i>
      <x v="988"/>
    </i>
    <i>
      <x v="360"/>
    </i>
    <i>
      <x v="179"/>
    </i>
    <i>
      <x v="61"/>
    </i>
    <i>
      <x v="868"/>
    </i>
    <i>
      <x v="564"/>
    </i>
    <i>
      <x v="844"/>
    </i>
    <i>
      <x v="1530"/>
    </i>
    <i>
      <x v="1710"/>
    </i>
    <i>
      <x v="490"/>
    </i>
    <i>
      <x v="186"/>
    </i>
    <i>
      <x v="269"/>
    </i>
    <i>
      <x v="236"/>
    </i>
    <i>
      <x v="109"/>
    </i>
    <i>
      <x v="1786"/>
    </i>
    <i>
      <x v="1390"/>
    </i>
    <i>
      <x v="1974"/>
    </i>
    <i>
      <x v="7"/>
    </i>
    <i>
      <x v="740"/>
    </i>
    <i>
      <x v="1962"/>
    </i>
    <i>
      <x v="515"/>
    </i>
    <i>
      <x v="1024"/>
    </i>
    <i>
      <x v="553"/>
    </i>
    <i>
      <x v="148"/>
    </i>
    <i>
      <x v="1392"/>
    </i>
    <i>
      <x v="517"/>
    </i>
    <i>
      <x v="365"/>
    </i>
    <i>
      <x v="1620"/>
    </i>
    <i>
      <x v="1808"/>
    </i>
    <i>
      <x v="425"/>
    </i>
    <i>
      <x v="1111"/>
    </i>
    <i>
      <x v="650"/>
    </i>
    <i>
      <x v="33"/>
    </i>
    <i>
      <x v="1405"/>
    </i>
    <i>
      <x v="690"/>
    </i>
    <i>
      <x v="1190"/>
    </i>
    <i>
      <x v="2010"/>
    </i>
    <i>
      <x v="457"/>
    </i>
    <i>
      <x v="2024"/>
    </i>
    <i>
      <x v="1558"/>
    </i>
    <i>
      <x v="1766"/>
    </i>
    <i>
      <x v="1611"/>
    </i>
    <i>
      <x v="1980"/>
    </i>
    <i>
      <x v="1913"/>
    </i>
    <i>
      <x v="1992"/>
    </i>
    <i>
      <x v="1130"/>
    </i>
    <i>
      <x v="1250"/>
    </i>
    <i>
      <x v="34"/>
    </i>
    <i>
      <x v="1360"/>
    </i>
    <i>
      <x v="235"/>
    </i>
    <i>
      <x v="1195"/>
    </i>
    <i>
      <x v="991"/>
    </i>
    <i>
      <x v="775"/>
    </i>
    <i>
      <x v="180"/>
    </i>
    <i>
      <x v="1871"/>
    </i>
    <i>
      <x v="1045"/>
    </i>
    <i>
      <x v="1283"/>
    </i>
    <i>
      <x v="341"/>
    </i>
    <i>
      <x v="302"/>
    </i>
    <i>
      <x v="1353"/>
    </i>
    <i>
      <x v="1626"/>
    </i>
    <i>
      <x v="886"/>
    </i>
    <i>
      <x v="728"/>
    </i>
    <i>
      <x v="1245"/>
    </i>
    <i>
      <x v="940"/>
    </i>
    <i>
      <x v="836"/>
    </i>
    <i>
      <x v="110"/>
    </i>
    <i>
      <x v="1884"/>
    </i>
    <i>
      <x v="1745"/>
    </i>
    <i>
      <x v="995"/>
    </i>
    <i>
      <x v="352"/>
    </i>
    <i>
      <x v="86"/>
    </i>
    <i>
      <x v="1055"/>
    </i>
    <i>
      <x v="1639"/>
    </i>
    <i>
      <x v="253"/>
    </i>
    <i>
      <x v="311"/>
    </i>
    <i>
      <x v="1356"/>
    </i>
    <i>
      <x v="943"/>
    </i>
    <i>
      <x v="724"/>
    </i>
    <i>
      <x v="1378"/>
    </i>
    <i>
      <x v="1128"/>
    </i>
    <i>
      <x v="1484"/>
    </i>
    <i>
      <x v="713"/>
    </i>
    <i>
      <x v="856"/>
    </i>
    <i>
      <x v="918"/>
    </i>
    <i>
      <x v="929"/>
    </i>
    <i>
      <x v="183"/>
    </i>
    <i>
      <x v="1395"/>
    </i>
    <i>
      <x v="1067"/>
    </i>
    <i>
      <x v="1318"/>
    </i>
    <i>
      <x v="155"/>
    </i>
    <i>
      <x v="1086"/>
    </i>
    <i>
      <x v="405"/>
    </i>
    <i>
      <x v="607"/>
    </i>
    <i>
      <x v="416"/>
    </i>
    <i>
      <x v="1124"/>
    </i>
    <i>
      <x v="1785"/>
    </i>
    <i>
      <x v="956"/>
    </i>
    <i>
      <x v="240"/>
    </i>
    <i>
      <x v="1870"/>
    </i>
    <i>
      <x v="1787"/>
    </i>
    <i>
      <x v="941"/>
    </i>
    <i>
      <x v="84"/>
    </i>
    <i>
      <x v="1350"/>
    </i>
    <i>
      <x v="149"/>
    </i>
    <i>
      <x v="973"/>
    </i>
    <i>
      <x v="1230"/>
    </i>
    <i>
      <x v="178"/>
    </i>
    <i>
      <x v="1917"/>
    </i>
    <i>
      <x v="1393"/>
    </i>
    <i>
      <x v="630"/>
    </i>
    <i>
      <x v="592"/>
    </i>
    <i>
      <x v="801"/>
    </i>
    <i>
      <x v="1134"/>
    </i>
    <i>
      <x v="676"/>
    </i>
    <i>
      <x v="322"/>
    </i>
    <i>
      <x v="874"/>
    </i>
    <i>
      <x v="226"/>
    </i>
    <i>
      <x v="808"/>
    </i>
    <i>
      <x v="926"/>
    </i>
    <i>
      <x v="1544"/>
    </i>
    <i>
      <x v="32"/>
    </i>
    <i>
      <x v="962"/>
    </i>
    <i>
      <x v="898"/>
    </i>
    <i>
      <x v="59"/>
    </i>
    <i>
      <x v="1906"/>
    </i>
    <i>
      <x v="548"/>
    </i>
    <i>
      <x v="1668"/>
    </i>
    <i>
      <x v="528"/>
    </i>
    <i>
      <x v="335"/>
    </i>
    <i>
      <x v="1994"/>
    </i>
    <i>
      <x v="998"/>
    </i>
    <i>
      <x v="550"/>
    </i>
    <i>
      <x v="1060"/>
    </i>
    <i>
      <x v="145"/>
    </i>
    <i>
      <x v="1476"/>
    </i>
    <i>
      <x v="1285"/>
    </i>
    <i>
      <x v="791"/>
    </i>
    <i>
      <x v="1891"/>
    </i>
    <i>
      <x v="1625"/>
    </i>
    <i>
      <x v="1685"/>
    </i>
    <i>
      <x v="1135"/>
    </i>
    <i>
      <x v="275"/>
    </i>
    <i>
      <x v="975"/>
    </i>
    <i>
      <x v="1296"/>
    </i>
    <i>
      <x v="667"/>
    </i>
    <i>
      <x v="1756"/>
    </i>
    <i>
      <x v="855"/>
    </i>
    <i>
      <x v="697"/>
    </i>
    <i>
      <x v="1579"/>
    </i>
    <i>
      <x v="1379"/>
    </i>
    <i>
      <x v="721"/>
    </i>
    <i>
      <x v="569"/>
    </i>
    <i>
      <x v="1594"/>
    </i>
    <i>
      <x v="379"/>
    </i>
    <i>
      <x v="47"/>
    </i>
    <i>
      <x v="1489"/>
    </i>
    <i>
      <x v="1807"/>
    </i>
    <i>
      <x v="1612"/>
    </i>
    <i>
      <x v="1239"/>
    </i>
    <i>
      <x v="754"/>
    </i>
    <i>
      <x v="578"/>
    </i>
    <i>
      <x v="1436"/>
    </i>
    <i>
      <x v="1810"/>
    </i>
    <i>
      <x v="422"/>
    </i>
    <i>
      <x v="1864"/>
    </i>
    <i>
      <x v="758"/>
    </i>
    <i>
      <x v="1159"/>
    </i>
    <i>
      <x v="1894"/>
    </i>
    <i>
      <x v="1361"/>
    </i>
    <i>
      <x v="1953"/>
    </i>
    <i>
      <x v="939"/>
    </i>
    <i>
      <x v="971"/>
    </i>
    <i>
      <x v="585"/>
    </i>
    <i>
      <x v="529"/>
    </i>
    <i>
      <x v="232"/>
    </i>
    <i>
      <x v="1"/>
    </i>
    <i>
      <x v="266"/>
    </i>
    <i>
      <x v="160"/>
    </i>
    <i>
      <x v="396"/>
    </i>
    <i>
      <x v="368"/>
    </i>
    <i>
      <x v="679"/>
    </i>
    <i>
      <x v="811"/>
    </i>
    <i>
      <x v="173"/>
    </i>
    <i>
      <x v="1284"/>
    </i>
    <i>
      <x v="144"/>
    </i>
    <i>
      <x v="1148"/>
    </i>
    <i>
      <x v="568"/>
    </i>
    <i>
      <x v="188"/>
    </i>
    <i>
      <x v="719"/>
    </i>
    <i>
      <x v="707"/>
    </i>
    <i>
      <x v="1889"/>
    </i>
    <i>
      <x v="1095"/>
    </i>
    <i>
      <x v="851"/>
    </i>
    <i>
      <x v="1817"/>
    </i>
    <i>
      <x v="1715"/>
    </i>
    <i>
      <x v="800"/>
    </i>
    <i>
      <x v="1711"/>
    </i>
    <i>
      <x v="95"/>
    </i>
    <i>
      <x v="1482"/>
    </i>
    <i>
      <x v="1524"/>
    </i>
    <i>
      <x v="1106"/>
    </i>
    <i>
      <x v="1666"/>
    </i>
    <i>
      <x v="1934"/>
    </i>
    <i>
      <x v="346"/>
    </i>
    <i>
      <x v="251"/>
    </i>
    <i>
      <x v="674"/>
    </i>
    <i>
      <x v="1885"/>
    </i>
    <i>
      <x v="624"/>
    </i>
    <i>
      <x v="1718"/>
    </i>
    <i>
      <x v="1179"/>
    </i>
    <i>
      <x v="248"/>
    </i>
    <i>
      <x v="2014"/>
    </i>
    <i>
      <x v="477"/>
    </i>
    <i>
      <x v="1702"/>
    </i>
    <i>
      <x v="660"/>
    </i>
    <i>
      <x v="1943"/>
    </i>
    <i>
      <x v="3"/>
    </i>
    <i>
      <x v="1857"/>
    </i>
    <i>
      <x v="1447"/>
    </i>
    <i>
      <x v="1075"/>
    </i>
    <i>
      <x v="1842"/>
    </i>
    <i>
      <x v="1483"/>
    </i>
    <i>
      <x v="1065"/>
    </i>
    <i>
      <x v="1694"/>
    </i>
    <i>
      <x v="919"/>
    </i>
    <i>
      <x v="1046"/>
    </i>
    <i>
      <x v="786"/>
    </i>
    <i>
      <x v="1357"/>
    </i>
    <i>
      <x v="1744"/>
    </i>
    <i>
      <x v="1881"/>
    </i>
    <i>
      <x v="539"/>
    </i>
    <i>
      <x v="81"/>
    </i>
    <i>
      <x v="1428"/>
    </i>
    <i>
      <x v="979"/>
    </i>
    <i>
      <x v="359"/>
    </i>
    <i>
      <x v="137"/>
    </i>
    <i>
      <x v="1510"/>
    </i>
    <i>
      <x v="1660"/>
    </i>
    <i>
      <x v="1615"/>
    </i>
    <i>
      <x v="1388"/>
    </i>
    <i>
      <x v="922"/>
    </i>
    <i>
      <x v="437"/>
    </i>
    <i>
      <x v="285"/>
    </i>
    <i>
      <x v="1191"/>
    </i>
    <i>
      <x v="24"/>
    </i>
    <i>
      <x v="1734"/>
    </i>
    <i>
      <x v="1695"/>
    </i>
    <i>
      <x v="815"/>
    </i>
    <i>
      <x v="1888"/>
    </i>
    <i>
      <x v="514"/>
    </i>
    <i>
      <x v="546"/>
    </i>
    <i>
      <x v="1679"/>
    </i>
    <i>
      <x v="333"/>
    </i>
    <i>
      <x v="835"/>
    </i>
    <i>
      <x v="921"/>
    </i>
    <i>
      <x v="1584"/>
    </i>
    <i>
      <x v="1104"/>
    </i>
    <i>
      <x v="820"/>
    </i>
    <i>
      <x v="937"/>
    </i>
    <i>
      <x v="902"/>
    </i>
    <i>
      <x v="1672"/>
    </i>
    <i>
      <x v="1193"/>
    </i>
    <i>
      <x v="484"/>
    </i>
    <i>
      <x v="1144"/>
    </i>
    <i>
      <x v="1017"/>
    </i>
    <i>
      <x v="627"/>
    </i>
    <i>
      <x v="1781"/>
    </i>
    <i>
      <x v="1535"/>
    </i>
    <i>
      <x v="1163"/>
    </i>
    <i>
      <x v="112"/>
    </i>
    <i>
      <x v="194"/>
    </i>
    <i>
      <x v="1876"/>
    </i>
    <i>
      <x v="1930"/>
    </i>
    <i>
      <x v="980"/>
    </i>
    <i>
      <x v="773"/>
    </i>
    <i>
      <x v="293"/>
    </i>
    <i>
      <x v="386"/>
    </i>
    <i>
      <x v="986"/>
    </i>
    <i>
      <x v="1016"/>
    </i>
    <i>
      <x v="729"/>
    </i>
    <i>
      <x v="339"/>
    </i>
    <i>
      <x v="1905"/>
    </i>
    <i>
      <x v="523"/>
    </i>
    <i>
      <x v="1529"/>
    </i>
    <i>
      <x v="1604"/>
    </i>
    <i>
      <x v="448"/>
    </i>
    <i>
      <x v="419"/>
    </i>
    <i>
      <x v="1098"/>
    </i>
    <i>
      <x v="1402"/>
    </i>
    <i>
      <x v="657"/>
    </i>
    <i>
      <x v="1244"/>
    </i>
    <i>
      <x v="483"/>
    </i>
    <i>
      <x v="1187"/>
    </i>
    <i>
      <x v="640"/>
    </i>
    <i>
      <x v="1107"/>
    </i>
    <i>
      <x v="2020"/>
    </i>
    <i>
      <x v="1321"/>
    </i>
    <i>
      <x v="656"/>
    </i>
    <i>
      <x v="613"/>
    </i>
    <i>
      <x v="488"/>
    </i>
    <i>
      <x v="16"/>
    </i>
    <i>
      <x v="1500"/>
    </i>
    <i>
      <x v="571"/>
    </i>
    <i>
      <x v="1752"/>
    </i>
    <i>
      <x v="31"/>
    </i>
    <i>
      <x v="1617"/>
    </i>
    <i>
      <x v="1427"/>
    </i>
    <i>
      <x v="1251"/>
    </i>
    <i>
      <x v="1180"/>
    </i>
    <i>
      <x v="315"/>
    </i>
    <i>
      <x v="1384"/>
    </i>
    <i>
      <x v="1307"/>
    </i>
    <i>
      <x v="1006"/>
    </i>
    <i>
      <x v="1132"/>
    </i>
    <i>
      <x v="1050"/>
    </i>
    <i>
      <x v="752"/>
    </i>
    <i>
      <x v="590"/>
    </i>
    <i>
      <x v="579"/>
    </i>
    <i>
      <x v="329"/>
    </i>
    <i>
      <x v="1255"/>
    </i>
    <i>
      <x v="22"/>
    </i>
    <i>
      <x v="1341"/>
    </i>
    <i>
      <x v="1812"/>
    </i>
    <i>
      <x v="1569"/>
    </i>
    <i>
      <x v="1137"/>
    </i>
    <i>
      <x v="1437"/>
    </i>
    <i>
      <x v="1383"/>
    </i>
    <i>
      <x v="296"/>
    </i>
    <i>
      <x v="225"/>
    </i>
    <i>
      <x v="426"/>
    </i>
    <i>
      <x v="319"/>
    </i>
    <i>
      <x v="525"/>
    </i>
    <i>
      <x v="779"/>
    </i>
    <i>
      <x v="1825"/>
    </i>
    <i>
      <x v="1791"/>
    </i>
    <i>
      <x v="1676"/>
    </i>
    <i>
      <x v="1207"/>
    </i>
    <i>
      <x v="1210"/>
    </i>
    <i>
      <x v="1125"/>
    </i>
    <i>
      <x v="545"/>
    </i>
    <i>
      <x v="62"/>
    </i>
    <i>
      <x v="2013"/>
    </i>
    <i>
      <x v="934"/>
    </i>
    <i>
      <x v="1853"/>
    </i>
    <i>
      <x v="1735"/>
    </i>
    <i>
      <x v="644"/>
    </i>
    <i>
      <x v="1451"/>
    </i>
    <i>
      <x v="1399"/>
    </i>
    <i>
      <x v="1429"/>
    </i>
    <i>
      <x v="1518"/>
    </i>
    <i>
      <x v="1797"/>
    </i>
    <i>
      <x v="1206"/>
    </i>
    <i>
      <x v="923"/>
    </i>
    <i>
      <x v="120"/>
    </i>
    <i>
      <x v="331"/>
    </i>
    <i>
      <x v="1291"/>
    </i>
    <i>
      <x v="1278"/>
    </i>
    <i>
      <x v="1688"/>
    </i>
    <i>
      <x v="933"/>
    </i>
    <i>
      <x v="1673"/>
    </i>
    <i>
      <x v="1316"/>
    </i>
    <i>
      <x v="1732"/>
    </i>
    <i>
      <x v="757"/>
    </i>
    <i>
      <x v="428"/>
    </i>
    <i>
      <x v="1127"/>
    </i>
    <i>
      <x v="1052"/>
    </i>
    <i>
      <x v="1975"/>
    </i>
    <i>
      <x v="1294"/>
    </i>
    <i>
      <x v="723"/>
    </i>
    <i>
      <x v="1496"/>
    </i>
    <i>
      <x v="292"/>
    </i>
    <i>
      <x v="298"/>
    </i>
    <i>
      <x v="1856"/>
    </i>
    <i>
      <x v="1818"/>
    </i>
    <i>
      <x v="1719"/>
    </i>
    <i>
      <x v="1325"/>
    </i>
    <i>
      <x v="867"/>
    </i>
    <i>
      <x v="511"/>
    </i>
    <i>
      <x v="1528"/>
    </i>
    <i>
      <x v="788"/>
    </i>
    <i>
      <x v="460"/>
    </i>
    <i>
      <x v="182"/>
    </i>
    <i>
      <x v="9"/>
    </i>
    <i>
      <x v="1854"/>
    </i>
    <i>
      <x v="1404"/>
    </i>
    <i>
      <x v="1260"/>
    </i>
    <i>
      <x v="1326"/>
    </i>
    <i>
      <x v="367"/>
    </i>
    <i>
      <x v="434"/>
    </i>
    <i>
      <x v="1394"/>
    </i>
    <i>
      <x v="798"/>
    </i>
    <i>
      <x v="206"/>
    </i>
    <i>
      <x v="964"/>
    </i>
    <i>
      <x v="1597"/>
    </i>
    <i>
      <x v="1314"/>
    </i>
    <i>
      <x v="224"/>
    </i>
    <i>
      <x v="1433"/>
    </i>
    <i>
      <x v="816"/>
    </i>
    <i>
      <x v="1970"/>
    </i>
    <i>
      <x v="1169"/>
    </i>
    <i>
      <x v="602"/>
    </i>
    <i>
      <x v="1925"/>
    </i>
    <i>
      <x v="1851"/>
    </i>
    <i>
      <x v="1593"/>
    </i>
    <i>
      <x v="849"/>
    </i>
    <i>
      <x v="195"/>
    </i>
    <i>
      <x v="1964"/>
    </i>
    <i>
      <x v="813"/>
    </i>
    <i>
      <x v="1841"/>
    </i>
    <i>
      <x v="726"/>
    </i>
    <i>
      <x v="1946"/>
    </i>
    <i>
      <x v="1654"/>
    </i>
    <i>
      <x v="1141"/>
    </i>
    <i>
      <x v="1097"/>
    </i>
    <i>
      <x v="1029"/>
    </i>
    <i>
      <x v="1026"/>
    </i>
    <i>
      <x v="641"/>
    </i>
    <i>
      <x v="616"/>
    </i>
    <i>
      <x v="91"/>
    </i>
    <i>
      <x v="894"/>
    </i>
    <i>
      <x v="703"/>
    </i>
    <i>
      <x v="843"/>
    </i>
    <i>
      <x v="581"/>
    </i>
    <i>
      <x v="1714"/>
    </i>
    <i>
      <x v="77"/>
    </i>
    <i>
      <x v="1389"/>
    </i>
    <i>
      <x v="669"/>
    </i>
    <i>
      <x v="837"/>
    </i>
    <i>
      <x v="533"/>
    </i>
    <i>
      <x v="847"/>
    </i>
    <i>
      <x v="323"/>
    </i>
    <i>
      <x v="151"/>
    </i>
    <i>
      <x v="804"/>
    </i>
    <i>
      <x v="510"/>
    </i>
    <i>
      <x v="1968"/>
    </i>
    <i>
      <x v="265"/>
    </i>
    <i>
      <x v="1730"/>
    </i>
    <i>
      <x v="1149"/>
    </i>
    <i>
      <x v="326"/>
    </i>
    <i>
      <x v="6"/>
    </i>
    <i>
      <x v="153"/>
    </i>
    <i>
      <x v="376"/>
    </i>
    <i>
      <x v="496"/>
    </i>
    <i>
      <x v="572"/>
    </i>
    <i>
      <x v="1830"/>
    </i>
    <i>
      <x v="532"/>
    </i>
    <i>
      <x v="1769"/>
    </i>
    <i>
      <x v="753"/>
    </i>
    <i>
      <x v="622"/>
    </i>
    <i>
      <x v="474"/>
    </i>
    <i>
      <x v="1761"/>
    </i>
    <i>
      <x v="1777"/>
    </i>
    <i>
      <x v="106"/>
    </i>
    <i>
      <x v="309"/>
    </i>
    <i>
      <x v="1932"/>
    </i>
    <i>
      <x v="1832"/>
    </i>
    <i>
      <x v="1375"/>
    </i>
    <i>
      <x v="475"/>
    </i>
    <i>
      <x v="119"/>
    </i>
    <i>
      <x v="404"/>
    </i>
    <i>
      <x v="1419"/>
    </i>
    <i>
      <x v="1566"/>
    </i>
    <i>
      <x v="1693"/>
    </i>
    <i>
      <x v="1669"/>
    </i>
    <i>
      <x v="1311"/>
    </i>
    <i>
      <x v="204"/>
    </i>
    <i>
      <x v="115"/>
    </i>
    <i>
      <x v="1944"/>
    </i>
    <i>
      <x v="1523"/>
    </i>
    <i>
      <x v="462"/>
    </i>
    <i>
      <x v="395"/>
    </i>
    <i>
      <x v="234"/>
    </i>
    <i>
      <x v="247"/>
    </i>
    <i>
      <x v="1659"/>
    </i>
    <i>
      <x v="1000"/>
    </i>
    <i>
      <x v="49"/>
    </i>
    <i>
      <x v="1386"/>
    </i>
    <i>
      <x v="1058"/>
    </i>
    <i>
      <x v="623"/>
    </i>
    <i>
      <x v="942"/>
    </i>
    <i>
      <x v="1131"/>
    </i>
    <i>
      <x v="1961"/>
    </i>
    <i>
      <x v="1306"/>
    </i>
    <i>
      <x v="1249"/>
    </i>
    <i>
      <x v="1145"/>
    </i>
    <i>
      <x v="93"/>
    </i>
    <i>
      <x v="169"/>
    </i>
    <i>
      <x v="1751"/>
    </i>
    <i>
      <x v="453"/>
    </i>
    <i>
      <x v="1655"/>
    </i>
    <i>
      <x v="1511"/>
    </i>
    <i>
      <x v="1208"/>
    </i>
    <i>
      <x v="1271"/>
    </i>
    <i>
      <x v="911"/>
    </i>
    <i>
      <x v="330"/>
    </i>
    <i>
      <x v="4"/>
    </i>
    <i>
      <x v="1420"/>
    </i>
    <i>
      <x v="362"/>
    </i>
    <i>
      <x v="75"/>
    </i>
    <i>
      <x v="1844"/>
    </i>
    <i>
      <x v="1119"/>
    </i>
    <i>
      <x v="458"/>
    </i>
    <i>
      <x v="1900"/>
    </i>
    <i>
      <x v="651"/>
    </i>
    <i>
      <x v="1414"/>
    </i>
    <i>
      <x v="158"/>
    </i>
    <i>
      <x v="1747"/>
    </i>
    <i>
      <x v="1967"/>
    </i>
    <i>
      <x v="793"/>
    </i>
    <i>
      <x v="736"/>
    </i>
    <i>
      <x v="1538"/>
    </i>
    <i>
      <x v="57"/>
    </i>
    <i>
      <x v="1324"/>
    </i>
    <i>
      <x v="1028"/>
    </i>
    <i>
      <x v="1472"/>
    </i>
    <i>
      <x v="522"/>
    </i>
    <i>
      <x v="1562"/>
    </i>
    <i>
      <x v="1347"/>
    </i>
    <i>
      <x v="972"/>
    </i>
    <i>
      <x v="841"/>
    </i>
    <i>
      <x v="817"/>
    </i>
    <i>
      <x v="748"/>
    </i>
    <i>
      <x v="1400"/>
    </i>
    <i>
      <x v="692"/>
    </i>
    <i>
      <x v="1775"/>
    </i>
    <i>
      <x v="913"/>
    </i>
    <i>
      <x v="389"/>
    </i>
    <i>
      <x v="881"/>
    </i>
    <i>
      <x v="1564"/>
    </i>
    <i>
      <x v="363"/>
    </i>
    <i>
      <x v="378"/>
    </i>
    <i>
      <x v="80"/>
    </i>
    <i>
      <x v="227"/>
    </i>
    <i>
      <x v="1150"/>
    </i>
    <i>
      <x v="637"/>
    </i>
    <i>
      <x v="1418"/>
    </i>
    <i>
      <x v="1610"/>
    </i>
    <i>
      <x v="968"/>
    </i>
    <i>
      <x v="839"/>
    </i>
    <i>
      <x v="567"/>
    </i>
    <i>
      <x v="116"/>
    </i>
    <i>
      <x v="1880"/>
    </i>
    <i>
      <x v="26"/>
    </i>
    <i>
      <x v="597"/>
    </i>
    <i>
      <x v="1749"/>
    </i>
    <i>
      <x v="1540"/>
    </i>
    <i>
      <x v="1513"/>
    </i>
    <i>
      <x v="1700"/>
    </i>
    <i>
      <x v="1049"/>
    </i>
    <i>
      <x v="727"/>
    </i>
    <i>
      <x v="556"/>
    </i>
    <i>
      <x v="257"/>
    </i>
    <i>
      <x v="1680"/>
    </i>
    <i>
      <x v="1008"/>
    </i>
    <i>
      <x v="634"/>
    </i>
    <i>
      <x v="166"/>
    </i>
    <i>
      <x v="1662"/>
    </i>
    <i>
      <x v="1919"/>
    </i>
    <i>
      <x v="1901"/>
    </i>
    <i>
      <x v="1689"/>
    </i>
    <i>
      <x v="500"/>
    </i>
    <i>
      <x v="508"/>
    </i>
    <i>
      <x v="1481"/>
    </i>
    <i>
      <x v="1462"/>
    </i>
    <i>
      <x v="1927"/>
    </i>
    <i>
      <x v="1514"/>
    </i>
    <i>
      <x v="1380"/>
    </i>
    <i>
      <x v="1109"/>
    </i>
    <i>
      <x v="709"/>
    </i>
    <i>
      <x v="955"/>
    </i>
    <i>
      <x v="750"/>
    </i>
    <i>
      <x v="595"/>
    </i>
    <i>
      <x v="66"/>
    </i>
    <i>
      <x v="1232"/>
    </i>
    <i>
      <x v="1339"/>
    </i>
    <i>
      <x v="643"/>
    </i>
    <i>
      <x v="965"/>
    </i>
    <i>
      <x v="1009"/>
    </i>
    <i>
      <x v="880"/>
    </i>
    <i>
      <x v="1478"/>
    </i>
    <i>
      <x v="12"/>
    </i>
    <i>
      <x v="1171"/>
    </i>
    <i>
      <x v="1080"/>
    </i>
    <i>
      <x v="947"/>
    </i>
    <i>
      <x v="742"/>
    </i>
    <i>
      <x v="1687"/>
    </i>
    <i>
      <x v="1576"/>
    </i>
    <i>
      <x v="737"/>
    </i>
    <i>
      <x v="451"/>
    </i>
    <i>
      <x v="127"/>
    </i>
    <i>
      <x v="130"/>
    </i>
    <i>
      <x v="1582"/>
    </i>
    <i>
      <x v="1288"/>
    </i>
    <i>
      <x v="1822"/>
    </i>
    <i>
      <x v="391"/>
    </i>
    <i>
      <x v="259"/>
    </i>
    <i>
      <x v="832"/>
    </i>
    <i>
      <x v="784"/>
    </i>
    <i>
      <x v="1512"/>
    </i>
    <i>
      <x v="1173"/>
    </i>
    <i>
      <x v="1431"/>
    </i>
    <i>
      <x v="498"/>
    </i>
    <i>
      <x v="693"/>
    </i>
    <i>
      <x v="1938"/>
    </i>
    <i>
      <x v="1763"/>
    </i>
    <i>
      <x v="1629"/>
    </i>
    <i>
      <x v="1243"/>
    </i>
    <i>
      <x v="1102"/>
    </i>
    <i>
      <x v="1018"/>
    </i>
    <i>
      <x v="932"/>
    </i>
    <i>
      <x v="357"/>
    </i>
    <i>
      <x v="35"/>
    </i>
    <i>
      <x v="132"/>
    </i>
    <i>
      <x v="1359"/>
    </i>
    <i>
      <x v="648"/>
    </i>
    <i>
      <x v="712"/>
    </i>
    <i>
      <x v="1010"/>
    </i>
    <i>
      <x v="170"/>
    </i>
    <i>
      <x v="433"/>
    </i>
    <i>
      <x v="1630"/>
    </i>
    <i>
      <x v="1739"/>
    </i>
    <i>
      <x v="1237"/>
    </i>
    <i>
      <x v="1002"/>
    </i>
    <i>
      <x v="38"/>
    </i>
    <i>
      <x v="645"/>
    </i>
    <i>
      <x v="89"/>
    </i>
    <i>
      <x v="18"/>
    </i>
    <i>
      <x v="1303"/>
    </i>
    <i>
      <x v="1758"/>
    </i>
    <i>
      <x v="1473"/>
    </i>
    <i>
      <x v="583"/>
    </i>
    <i>
      <x v="310"/>
    </i>
    <i>
      <x v="1801"/>
    </i>
    <i>
      <x v="501"/>
    </i>
    <i>
      <x v="366"/>
    </i>
    <i>
      <x v="1728"/>
    </i>
    <i>
      <x v="576"/>
    </i>
    <i>
      <x v="1740"/>
    </i>
    <i>
      <x v="2004"/>
    </i>
    <i>
      <x v="1707"/>
    </i>
    <i>
      <x v="1155"/>
    </i>
    <i>
      <x v="1146"/>
    </i>
    <i>
      <x v="866"/>
    </i>
    <i>
      <x v="566"/>
    </i>
    <i>
      <x v="1640"/>
    </i>
    <i>
      <x v="555"/>
    </i>
    <i>
      <x v="1403"/>
    </i>
    <i>
      <x v="92"/>
    </i>
    <i>
      <x v="1277"/>
    </i>
    <i>
      <x v="1370"/>
    </i>
    <i>
      <x v="1979"/>
    </i>
    <i>
      <x v="513"/>
    </i>
    <i>
      <x v="223"/>
    </i>
    <i>
      <x v="203"/>
    </i>
    <i>
      <x v="1515"/>
    </i>
    <i>
      <x v="410"/>
    </i>
    <i>
      <x v="476"/>
    </i>
    <i>
      <x v="1194"/>
    </i>
    <i>
      <x v="860"/>
    </i>
    <i>
      <x v="1915"/>
    </i>
    <i>
      <x v="1875"/>
    </i>
    <i>
      <x v="1942"/>
    </i>
    <i>
      <x v="1619"/>
    </i>
    <i>
      <x v="1726"/>
    </i>
    <i>
      <x v="1682"/>
    </i>
    <i>
      <x v="1263"/>
    </i>
    <i>
      <x v="981"/>
    </i>
    <i>
      <x v="873"/>
    </i>
    <i>
      <x v="348"/>
    </i>
    <i>
      <x v="411"/>
    </i>
    <i>
      <x v="337"/>
    </i>
    <i>
      <x v="430"/>
    </i>
    <i>
      <x v="1814"/>
    </i>
    <i>
      <x v="584"/>
    </i>
    <i>
      <x v="1152"/>
    </i>
    <i>
      <x v="325"/>
    </i>
    <i>
      <x v="1425"/>
    </i>
    <i>
      <x v="1252"/>
    </i>
    <i>
      <x v="497"/>
    </i>
    <i>
      <x v="1276"/>
    </i>
    <i>
      <x v="543"/>
    </i>
    <i>
      <x v="1201"/>
    </i>
    <i>
      <x v="1197"/>
    </i>
    <i>
      <x v="197"/>
    </i>
    <i>
      <x v="895"/>
    </i>
    <i>
      <x v="1557"/>
    </i>
    <i>
      <x v="85"/>
    </i>
    <i>
      <x v="1966"/>
    </i>
    <i>
      <x v="1456"/>
    </i>
    <i>
      <x v="949"/>
    </i>
    <i>
      <x v="423"/>
    </i>
    <i>
      <x v="67"/>
    </i>
    <i>
      <x v="1344"/>
    </i>
    <i>
      <x v="1001"/>
    </i>
    <i>
      <x v="1470"/>
    </i>
    <i>
      <x v="664"/>
    </i>
    <i>
      <x v="97"/>
    </i>
    <i>
      <x v="948"/>
    </i>
    <i>
      <x v="978"/>
    </i>
    <i>
      <x v="481"/>
    </i>
    <i>
      <x v="340"/>
    </i>
    <i>
      <x v="1203"/>
    </i>
    <i>
      <x v="21"/>
    </i>
    <i>
      <x v="272"/>
    </i>
    <i>
      <x v="1241"/>
    </i>
    <i>
      <x v="1852"/>
    </i>
    <i>
      <x v="1297"/>
    </i>
    <i>
      <x v="1225"/>
    </i>
    <i>
      <x v="1364"/>
    </i>
    <i>
      <x v="139"/>
    </i>
    <i>
      <x v="1071"/>
    </i>
    <i>
      <x v="36"/>
    </i>
    <i>
      <x v="1794"/>
    </i>
    <i>
      <x v="783"/>
    </i>
    <i>
      <x v="487"/>
    </i>
    <i>
      <x v="1725"/>
    </i>
    <i>
      <x v="1023"/>
    </i>
    <i>
      <x v="407"/>
    </i>
    <i>
      <x v="76"/>
    </i>
    <i>
      <x v="65"/>
    </i>
    <i>
      <x v="268"/>
    </i>
    <i>
      <x v="1952"/>
    </i>
    <i>
      <x v="1958"/>
    </i>
    <i>
      <x v="1993"/>
    </i>
    <i>
      <x v="687"/>
    </i>
    <i>
      <x v="313"/>
    </i>
    <i>
      <x v="1327"/>
    </i>
    <i>
      <x v="1516"/>
    </i>
    <i>
      <x v="439"/>
    </i>
    <i>
      <x v="1140"/>
    </i>
    <i>
      <x v="1479"/>
    </i>
    <i>
      <x v="1411"/>
    </i>
    <i>
      <x v="1319"/>
    </i>
    <i>
      <x v="1151"/>
    </i>
    <i>
      <x v="96"/>
    </i>
    <i>
      <x v="443"/>
    </i>
    <i>
      <x v="1266"/>
    </i>
    <i>
      <x v="449"/>
    </i>
    <i>
      <x v="2016"/>
    </i>
    <i>
      <x v="1957"/>
    </i>
    <i>
      <x v="1499"/>
    </i>
    <i>
      <x v="776"/>
    </i>
    <i>
      <x v="505"/>
    </i>
    <i>
      <x v="358"/>
    </i>
    <i>
      <x v="759"/>
    </i>
    <i>
      <x v="1595"/>
    </i>
    <i>
      <x v="371"/>
    </i>
    <i>
      <x v="412"/>
    </i>
    <i>
      <x v="519"/>
    </i>
    <i>
      <x v="159"/>
    </i>
    <i>
      <x v="1335"/>
    </i>
    <i>
      <x v="1328"/>
    </i>
    <i>
      <x v="663"/>
    </i>
    <i>
      <x v="108"/>
    </i>
    <i>
      <x v="1430"/>
    </i>
    <i>
      <x v="1085"/>
    </i>
    <i>
      <x v="466"/>
    </i>
    <i>
      <x v="1507"/>
    </i>
    <i>
      <x v="647"/>
    </i>
    <i>
      <x v="263"/>
    </i>
    <i>
      <x v="717"/>
    </i>
    <i>
      <x v="213"/>
    </i>
    <i>
      <x v="661"/>
    </i>
    <i>
      <x v="372"/>
    </i>
    <i>
      <x v="1531"/>
    </i>
    <i>
      <x v="1463"/>
    </i>
    <i>
      <x v="1997"/>
    </i>
    <i>
      <x v="1216"/>
    </i>
    <i>
      <x v="1820"/>
    </i>
    <i>
      <x v="343"/>
    </i>
    <i>
      <x v="931"/>
    </i>
    <i>
      <x v="1606"/>
    </i>
    <i>
      <x v="1485"/>
    </i>
    <i>
      <x v="768"/>
    </i>
    <i>
      <x v="869"/>
    </i>
    <i>
      <x v="489"/>
    </i>
    <i>
      <x v="420"/>
    </i>
    <i>
      <x v="445"/>
    </i>
    <i>
      <x v="260"/>
    </i>
    <i>
      <x v="1592"/>
    </i>
    <i>
      <x v="1816"/>
    </i>
    <i>
      <x v="470"/>
    </i>
    <i>
      <x v="1690"/>
    </i>
    <i>
      <x v="1248"/>
    </i>
    <i>
      <x v="1279"/>
    </i>
    <i>
      <x v="382"/>
    </i>
    <i>
      <x v="494"/>
    </i>
    <i>
      <x v="318"/>
    </i>
    <i>
      <x v="1078"/>
    </i>
    <i>
      <x v="598"/>
    </i>
    <i>
      <x v="254"/>
    </i>
    <i>
      <x v="1835"/>
    </i>
    <i>
      <x v="1077"/>
    </i>
    <i>
      <x v="882"/>
    </i>
    <i>
      <x v="749"/>
    </i>
    <i>
      <x v="209"/>
    </i>
    <i>
      <x v="1358"/>
    </i>
    <i>
      <x v="1136"/>
    </i>
    <i>
      <x v="1069"/>
    </i>
    <i>
      <x v="834"/>
    </i>
    <i>
      <x v="1365"/>
    </i>
    <i>
      <x v="1446"/>
    </i>
    <i>
      <x v="1333"/>
    </i>
    <i>
      <x v="1103"/>
    </i>
    <i>
      <x v="1041"/>
    </i>
    <i>
      <x v="794"/>
    </i>
    <i>
      <x v="606"/>
    </i>
    <i>
      <x v="1956"/>
    </i>
    <i>
      <x v="282"/>
    </i>
    <i>
      <x v="146"/>
    </i>
    <i>
      <x v="787"/>
    </i>
    <i>
      <x v="361"/>
    </i>
    <i>
      <x v="1987"/>
    </i>
    <i>
      <x v="1217"/>
    </i>
    <i>
      <x v="276"/>
    </i>
    <i>
      <x v="1855"/>
    </i>
    <i>
      <x v="1789"/>
    </i>
    <i>
      <x v="1929"/>
    </i>
    <i>
      <x v="299"/>
    </i>
    <i>
      <x v="136"/>
    </i>
    <i>
      <x v="1969"/>
    </i>
    <i>
      <x v="1776"/>
    </i>
    <i>
      <x v="802"/>
    </i>
    <i>
      <x v="1322"/>
    </i>
    <i>
      <x v="1996"/>
    </i>
    <i>
      <x v="516"/>
    </i>
    <i>
      <x v="1488"/>
    </i>
    <i>
      <x v="1396"/>
    </i>
    <i>
      <x v="1213"/>
    </i>
    <i>
      <x v="1770"/>
    </i>
    <i>
      <x v="1743"/>
    </i>
    <i>
      <x v="1926"/>
    </i>
    <i>
      <x v="1859"/>
    </i>
    <i>
      <x v="1315"/>
    </i>
    <i>
      <x v="1269"/>
    </i>
    <i>
      <x v="1056"/>
    </i>
    <i>
      <x v="799"/>
    </i>
    <i>
      <x v="609"/>
    </i>
    <i>
      <x v="1773"/>
    </i>
    <i>
      <x v="845"/>
    </i>
    <i>
      <x v="345"/>
    </i>
    <i>
      <x v="891"/>
    </i>
    <i>
      <x v="300"/>
    </i>
    <i>
      <x v="123"/>
    </i>
    <i>
      <x v="535"/>
    </i>
    <i>
      <x v="668"/>
    </i>
    <i>
      <x v="288"/>
    </i>
    <i>
      <x v="831"/>
    </i>
    <i>
      <x v="1874"/>
    </i>
    <i>
      <x v="504"/>
    </i>
    <i>
      <x v="191"/>
    </i>
    <i>
      <x v="1310"/>
    </i>
    <i>
      <x v="277"/>
    </i>
    <i>
      <x v="1935"/>
    </i>
    <i>
      <x v="1264"/>
    </i>
    <i>
      <x v="551"/>
    </i>
    <i>
      <x v="821"/>
    </i>
    <i>
      <x v="747"/>
    </i>
    <i>
      <x v="424"/>
    </i>
    <i>
      <x v="1051"/>
    </i>
    <i>
      <x v="554"/>
    </i>
    <i>
      <x v="1555"/>
    </i>
    <i>
      <x v="1178"/>
    </i>
    <i>
      <x v="1114"/>
    </i>
    <i>
      <x v="621"/>
    </i>
    <i>
      <x v="15"/>
    </i>
    <i>
      <x v="82"/>
    </i>
    <i>
      <x v="1635"/>
    </i>
    <i>
      <x v="41"/>
    </i>
    <i>
      <x v="686"/>
    </i>
    <i>
      <x v="1345"/>
    </i>
    <i>
      <x v="1648"/>
    </i>
    <i>
      <x v="1204"/>
    </i>
    <i>
      <x v="1526"/>
    </i>
    <i>
      <x v="814"/>
    </i>
    <i>
      <x v="230"/>
    </i>
    <i>
      <x v="1448"/>
    </i>
    <i>
      <x v="1352"/>
    </i>
    <i>
      <x v="557"/>
    </i>
    <i>
      <x v="1317"/>
    </i>
    <i>
      <x v="399"/>
    </i>
    <i>
      <x v="1444"/>
    </i>
    <i>
      <x v="1829"/>
    </i>
    <i>
      <x v="694"/>
    </i>
    <i>
      <x v="587"/>
    </i>
    <i>
      <x v="812"/>
    </i>
    <i>
      <x v="305"/>
    </i>
    <i>
      <x v="538"/>
    </i>
    <i>
      <x v="1986"/>
    </i>
  </rowItems>
  <colFields count="1">
    <field x="-2"/>
  </colFields>
  <colItems count="3">
    <i>
      <x/>
    </i>
    <i i="1">
      <x v="1"/>
    </i>
    <i i="2">
      <x v="2"/>
    </i>
  </colItems>
  <dataFields count="3">
    <dataField name="人数" fld="3" baseField="0" baseItem="3169"/>
    <dataField name="销量" fld="1" baseField="0" baseItem="0"/>
    <dataField name="销售额￥" fld="2" baseField="0" baseItem="0"/>
  </dataFields>
  <formats count="7">
    <format dxfId="75">
      <pivotArea type="all" dataOnly="0" outline="0" fieldPosition="0"/>
    </format>
    <format dxfId="74">
      <pivotArea type="all" dataOnly="0" outline="0" fieldPosition="0"/>
    </format>
    <format dxfId="73">
      <pivotArea type="all" dataOnly="0" outline="0" fieldPosition="0"/>
    </format>
    <format dxfId="72">
      <pivotArea outline="0" collapsedLevelsAreSubtotals="1" fieldPosition="0"/>
    </format>
    <format dxfId="71">
      <pivotArea type="all" dataOnly="0" outline="0" fieldPosition="0"/>
    </format>
    <format dxfId="70">
      <pivotArea outline="0" collapsedLevelsAreSubtotals="1" fieldPosition="0"/>
    </format>
    <format dxfId="69">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9"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3.xml><?xml version="1.0" encoding="utf-8"?>
<pivotTableDefinition xmlns="http://schemas.openxmlformats.org/spreadsheetml/2006/main" name="数据透视表3" cacheId="212" applyNumberFormats="0" applyBorderFormats="0" applyFontFormats="0" applyPatternFormats="0" applyAlignmentFormats="0" applyWidthHeightFormats="1" dataCaption="值" tag="aa6954dc-32dd-4f17-abbd-402fb8c4e159" updatedVersion="5" minRefreshableVersion="3" showDrill="0" useAutoFormatting="1" subtotalHiddenItems="1" rowGrandTotals="0" colGrandTotals="0" itemPrintTitles="1" createdVersion="5" indent="0" compact="0" compactData="0" multipleFieldFilters="0">
  <location ref="A2:D709" firstHeaderRow="0" firstDataRow="1" firstDataCol="1"/>
  <pivotFields count="4">
    <pivotField axis="axisRow" compact="0" allDrilled="1" outline="0" showAll="0" sortType="descending" defaultAttributeDrillState="1">
      <items count="7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707">
    <i>
      <x v="319"/>
    </i>
    <i>
      <x v="37"/>
    </i>
    <i>
      <x v="79"/>
    </i>
    <i>
      <x v="482"/>
    </i>
    <i>
      <x v="307"/>
    </i>
    <i>
      <x v="9"/>
    </i>
    <i>
      <x v="499"/>
    </i>
    <i>
      <x v="85"/>
    </i>
    <i>
      <x v="645"/>
    </i>
    <i>
      <x v="179"/>
    </i>
    <i>
      <x v="619"/>
    </i>
    <i>
      <x v="579"/>
    </i>
    <i>
      <x v="564"/>
    </i>
    <i>
      <x v="591"/>
    </i>
    <i>
      <x v="431"/>
    </i>
    <i>
      <x v="433"/>
    </i>
    <i>
      <x v="569"/>
    </i>
    <i>
      <x v="681"/>
    </i>
    <i>
      <x v="199"/>
    </i>
    <i>
      <x v="505"/>
    </i>
    <i>
      <x v="45"/>
    </i>
    <i>
      <x v="197"/>
    </i>
    <i>
      <x v="88"/>
    </i>
    <i>
      <x v="527"/>
    </i>
    <i>
      <x v="87"/>
    </i>
    <i>
      <x v="16"/>
    </i>
    <i>
      <x v="42"/>
    </i>
    <i>
      <x v="393"/>
    </i>
    <i>
      <x v="626"/>
    </i>
    <i>
      <x v="43"/>
    </i>
    <i>
      <x v="3"/>
    </i>
    <i>
      <x v="455"/>
    </i>
    <i>
      <x v="481"/>
    </i>
    <i>
      <x v="528"/>
    </i>
    <i>
      <x v="624"/>
    </i>
    <i>
      <x v="349"/>
    </i>
    <i>
      <x v="132"/>
    </i>
    <i>
      <x v="391"/>
    </i>
    <i>
      <x v="193"/>
    </i>
    <i>
      <x v="479"/>
    </i>
    <i>
      <x v="120"/>
    </i>
    <i>
      <x v="420"/>
    </i>
    <i>
      <x v="204"/>
    </i>
    <i>
      <x v="313"/>
    </i>
    <i>
      <x v="620"/>
    </i>
    <i>
      <x v="168"/>
    </i>
    <i>
      <x v="540"/>
    </i>
    <i>
      <x v="234"/>
    </i>
    <i>
      <x v="256"/>
    </i>
    <i>
      <x v="632"/>
    </i>
    <i>
      <x v="17"/>
    </i>
    <i>
      <x v="356"/>
    </i>
    <i>
      <x v="667"/>
    </i>
    <i>
      <x v="339"/>
    </i>
    <i>
      <x v="333"/>
    </i>
    <i>
      <x v="122"/>
    </i>
    <i>
      <x v="62"/>
    </i>
    <i>
      <x v="445"/>
    </i>
    <i>
      <x v="471"/>
    </i>
    <i>
      <x v="10"/>
    </i>
    <i>
      <x v="584"/>
    </i>
    <i>
      <x v="86"/>
    </i>
    <i>
      <x v="253"/>
    </i>
    <i>
      <x v="509"/>
    </i>
    <i>
      <x v="340"/>
    </i>
    <i>
      <x v="383"/>
    </i>
    <i>
      <x v="146"/>
    </i>
    <i>
      <x v="556"/>
    </i>
    <i>
      <x v="178"/>
    </i>
    <i>
      <x v="368"/>
    </i>
    <i>
      <x v="109"/>
    </i>
    <i>
      <x v="6"/>
    </i>
    <i>
      <x v="38"/>
    </i>
    <i>
      <x v="469"/>
    </i>
    <i>
      <x v="11"/>
    </i>
    <i>
      <x v="1"/>
    </i>
    <i>
      <x v="477"/>
    </i>
    <i>
      <x v="235"/>
    </i>
    <i>
      <x v="208"/>
    </i>
    <i>
      <x v="614"/>
    </i>
    <i>
      <x v="22"/>
    </i>
    <i>
      <x v="553"/>
    </i>
    <i>
      <x v="138"/>
    </i>
    <i>
      <x v="696"/>
    </i>
    <i>
      <x v="440"/>
    </i>
    <i>
      <x v="14"/>
    </i>
    <i>
      <x v="261"/>
    </i>
    <i>
      <x v="536"/>
    </i>
    <i>
      <x v="346"/>
    </i>
    <i>
      <x v="418"/>
    </i>
    <i>
      <x v="72"/>
    </i>
    <i>
      <x v="577"/>
    </i>
    <i>
      <x v="77"/>
    </i>
    <i>
      <x v="275"/>
    </i>
    <i>
      <x v="490"/>
    </i>
    <i>
      <x v="184"/>
    </i>
    <i>
      <x v="2"/>
    </i>
    <i>
      <x v="570"/>
    </i>
    <i>
      <x v="55"/>
    </i>
    <i>
      <x v="12"/>
    </i>
    <i>
      <x v="246"/>
    </i>
    <i>
      <x v="252"/>
    </i>
    <i>
      <x v="507"/>
    </i>
    <i>
      <x v="203"/>
    </i>
    <i>
      <x v="407"/>
    </i>
    <i>
      <x v="254"/>
    </i>
    <i>
      <x v="417"/>
    </i>
    <i>
      <x v="302"/>
    </i>
    <i>
      <x v="183"/>
    </i>
    <i>
      <x v="140"/>
    </i>
    <i>
      <x v="400"/>
    </i>
    <i>
      <x v="589"/>
    </i>
    <i>
      <x v="195"/>
    </i>
    <i>
      <x v="377"/>
    </i>
    <i>
      <x v="401"/>
    </i>
    <i>
      <x v="662"/>
    </i>
    <i>
      <x v="219"/>
    </i>
    <i>
      <x v="706"/>
    </i>
    <i>
      <x v="375"/>
    </i>
    <i>
      <x v="497"/>
    </i>
    <i>
      <x v="429"/>
    </i>
    <i>
      <x v="611"/>
    </i>
    <i>
      <x v="515"/>
    </i>
    <i>
      <x v="212"/>
    </i>
    <i>
      <x v="680"/>
    </i>
    <i>
      <x v="160"/>
    </i>
    <i>
      <x v="364"/>
    </i>
    <i>
      <x v="409"/>
    </i>
    <i>
      <x v="587"/>
    </i>
    <i>
      <x v="99"/>
    </i>
    <i>
      <x v="39"/>
    </i>
    <i>
      <x v="98"/>
    </i>
    <i>
      <x v="19"/>
    </i>
    <i>
      <x v="434"/>
    </i>
    <i>
      <x v="592"/>
    </i>
    <i>
      <x v="283"/>
    </i>
    <i>
      <x v="366"/>
    </i>
    <i>
      <x v="360"/>
    </i>
    <i>
      <x v="560"/>
    </i>
    <i>
      <x v="502"/>
    </i>
    <i>
      <x v="293"/>
    </i>
    <i>
      <x v="421"/>
    </i>
    <i>
      <x v="388"/>
    </i>
    <i>
      <x v="498"/>
    </i>
    <i>
      <x v="690"/>
    </i>
    <i>
      <x v="544"/>
    </i>
    <i>
      <x v="549"/>
    </i>
    <i>
      <x v="452"/>
    </i>
    <i>
      <x v="185"/>
    </i>
    <i>
      <x v="205"/>
    </i>
    <i>
      <x v="137"/>
    </i>
    <i>
      <x v="480"/>
    </i>
    <i>
      <x v="344"/>
    </i>
    <i>
      <x v="474"/>
    </i>
    <i>
      <x v="694"/>
    </i>
    <i>
      <x v="416"/>
    </i>
    <i>
      <x v="475"/>
    </i>
    <i>
      <x v="247"/>
    </i>
    <i>
      <x v="250"/>
    </i>
    <i>
      <x v="50"/>
    </i>
    <i>
      <x v="561"/>
    </i>
    <i>
      <x v="557"/>
    </i>
    <i>
      <x v="565"/>
    </i>
    <i>
      <x v="394"/>
    </i>
    <i>
      <x v="324"/>
    </i>
    <i>
      <x v="695"/>
    </i>
    <i>
      <x v="465"/>
    </i>
    <i>
      <x v="57"/>
    </i>
    <i>
      <x v="595"/>
    </i>
    <i>
      <x v="485"/>
    </i>
    <i>
      <x v="491"/>
    </i>
    <i>
      <x v="571"/>
    </i>
    <i>
      <x v="682"/>
    </i>
    <i>
      <x v="457"/>
    </i>
    <i>
      <x v="65"/>
    </i>
    <i>
      <x v="112"/>
    </i>
    <i>
      <x v="545"/>
    </i>
    <i>
      <x v="291"/>
    </i>
    <i>
      <x v="448"/>
    </i>
    <i>
      <x v="177"/>
    </i>
    <i>
      <x v="145"/>
    </i>
    <i>
      <x v="188"/>
    </i>
    <i>
      <x v="596"/>
    </i>
    <i>
      <x v="389"/>
    </i>
    <i>
      <x v="25"/>
    </i>
    <i>
      <x v="280"/>
    </i>
    <i>
      <x v="679"/>
    </i>
    <i>
      <x v="131"/>
    </i>
    <i>
      <x v="170"/>
    </i>
    <i>
      <x v="618"/>
    </i>
    <i>
      <x v="161"/>
    </i>
    <i>
      <x v="606"/>
    </i>
    <i>
      <x v="436"/>
    </i>
    <i>
      <x v="326"/>
    </i>
    <i>
      <x v="187"/>
    </i>
    <i>
      <x v="668"/>
    </i>
    <i>
      <x v="633"/>
    </i>
    <i>
      <x v="613"/>
    </i>
    <i>
      <x v="658"/>
    </i>
    <i>
      <x v="523"/>
    </i>
    <i>
      <x v="298"/>
    </i>
    <i>
      <x v="363"/>
    </i>
    <i>
      <x v="64"/>
    </i>
    <i>
      <x v="237"/>
    </i>
    <i>
      <x v="20"/>
    </i>
    <i>
      <x v="357"/>
    </i>
    <i>
      <x v="663"/>
    </i>
    <i>
      <x v="531"/>
    </i>
    <i>
      <x v="233"/>
    </i>
    <i>
      <x v="321"/>
    </i>
    <i>
      <x v="221"/>
    </i>
    <i>
      <x v="574"/>
    </i>
    <i>
      <x v="705"/>
    </i>
    <i>
      <x v="272"/>
    </i>
    <i>
      <x v="543"/>
    </i>
    <i>
      <x v="581"/>
    </i>
    <i>
      <x v="631"/>
    </i>
    <i>
      <x v="467"/>
    </i>
    <i>
      <x v="683"/>
    </i>
    <i>
      <x v="636"/>
    </i>
    <i>
      <x v="91"/>
    </i>
    <i>
      <x v="71"/>
    </i>
    <i>
      <x v="345"/>
    </i>
    <i>
      <x v="314"/>
    </i>
    <i>
      <x v="534"/>
    </i>
    <i>
      <x v="699"/>
    </i>
    <i>
      <x v="437"/>
    </i>
    <i>
      <x v="622"/>
    </i>
    <i>
      <x v="661"/>
    </i>
    <i>
      <x v="369"/>
    </i>
    <i>
      <x v="428"/>
    </i>
    <i>
      <x v="535"/>
    </i>
    <i>
      <x v="435"/>
    </i>
    <i>
      <x v="468"/>
    </i>
    <i>
      <x v="408"/>
    </i>
    <i>
      <x v="84"/>
    </i>
    <i>
      <x v="617"/>
    </i>
    <i>
      <x v="514"/>
    </i>
    <i>
      <x v="238"/>
    </i>
    <i>
      <x v="217"/>
    </i>
    <i>
      <x v="586"/>
    </i>
    <i>
      <x v="309"/>
    </i>
    <i>
      <x v="484"/>
    </i>
    <i>
      <x v="328"/>
    </i>
    <i>
      <x v="621"/>
    </i>
    <i>
      <x v="284"/>
    </i>
    <i>
      <x v="548"/>
    </i>
    <i>
      <x v="703"/>
    </i>
    <i>
      <x v="427"/>
    </i>
    <i>
      <x v="167"/>
    </i>
    <i>
      <x v="603"/>
    </i>
    <i>
      <x v="117"/>
    </i>
    <i>
      <x v="90"/>
    </i>
    <i>
      <x v="483"/>
    </i>
    <i>
      <x v="279"/>
    </i>
    <i>
      <x v="646"/>
    </i>
    <i>
      <x v="74"/>
    </i>
    <i>
      <x v="214"/>
    </i>
    <i>
      <x v="299"/>
    </i>
    <i>
      <x v="398"/>
    </i>
    <i>
      <x v="60"/>
    </i>
    <i>
      <x v="566"/>
    </i>
    <i>
      <x v="271"/>
    </i>
    <i>
      <x v="664"/>
    </i>
    <i>
      <x v="125"/>
    </i>
    <i>
      <x v="470"/>
    </i>
    <i>
      <x v="36"/>
    </i>
    <i>
      <x v="641"/>
    </i>
    <i>
      <x v="337"/>
    </i>
    <i>
      <x v="294"/>
    </i>
    <i>
      <x v="110"/>
    </i>
    <i>
      <x v="255"/>
    </i>
    <i>
      <x v="169"/>
    </i>
    <i>
      <x v="51"/>
    </i>
    <i>
      <x v="231"/>
    </i>
    <i>
      <x v="296"/>
    </i>
    <i>
      <x v="245"/>
    </i>
    <i>
      <x v="609"/>
    </i>
    <i>
      <x v="18"/>
    </i>
    <i>
      <x v="304"/>
    </i>
    <i>
      <x v="580"/>
    </i>
    <i>
      <x v="510"/>
    </i>
    <i>
      <x v="627"/>
    </i>
    <i>
      <x v="157"/>
    </i>
    <i>
      <x v="367"/>
    </i>
    <i>
      <x v="104"/>
    </i>
    <i>
      <x v="399"/>
    </i>
    <i>
      <x v="464"/>
    </i>
    <i>
      <x v="492"/>
    </i>
    <i>
      <x v="267"/>
    </i>
    <i>
      <x v="226"/>
    </i>
    <i>
      <x v="211"/>
    </i>
    <i>
      <x v="152"/>
    </i>
    <i>
      <x v="623"/>
    </i>
    <i>
      <x v="239"/>
    </i>
    <i>
      <x v="593"/>
    </i>
    <i>
      <x v="347"/>
    </i>
    <i>
      <x v="342"/>
    </i>
    <i>
      <x v="69"/>
    </i>
    <i>
      <x v="379"/>
    </i>
    <i>
      <x v="554"/>
    </i>
    <i>
      <x v="53"/>
    </i>
    <i>
      <x v="387"/>
    </i>
    <i>
      <x v="687"/>
    </i>
    <i>
      <x v="354"/>
    </i>
    <i>
      <x v="29"/>
    </i>
    <i>
      <x v="351"/>
    </i>
    <i>
      <x v="128"/>
    </i>
    <i>
      <x v="282"/>
    </i>
    <i>
      <x v="635"/>
    </i>
    <i>
      <x v="442"/>
    </i>
    <i>
      <x v="292"/>
    </i>
    <i>
      <x v="103"/>
    </i>
    <i>
      <x v="426"/>
    </i>
    <i>
      <x v="158"/>
    </i>
    <i>
      <x v="573"/>
    </i>
    <i>
      <x v="124"/>
    </i>
    <i>
      <x v="61"/>
    </i>
    <i>
      <x v="126"/>
    </i>
    <i>
      <x v="444"/>
    </i>
    <i>
      <x v="539"/>
    </i>
    <i>
      <x v="601"/>
    </i>
    <i>
      <x v="506"/>
    </i>
    <i>
      <x v="318"/>
    </i>
    <i>
      <x v="224"/>
    </i>
    <i>
      <x v="486"/>
    </i>
    <i>
      <x v="478"/>
    </i>
    <i>
      <x v="463"/>
    </i>
    <i>
      <x v="191"/>
    </i>
    <i>
      <x v="150"/>
    </i>
    <i>
      <x v="262"/>
    </i>
    <i>
      <x v="153"/>
    </i>
    <i>
      <x v="265"/>
    </i>
    <i>
      <x v="597"/>
    </i>
    <i>
      <x v="472"/>
    </i>
    <i>
      <x v="13"/>
    </i>
    <i>
      <x v="642"/>
    </i>
    <i>
      <x v="180"/>
    </i>
    <i>
      <x v="701"/>
    </i>
    <i>
      <x v="276"/>
    </i>
    <i>
      <x/>
    </i>
    <i>
      <x v="355"/>
    </i>
    <i>
      <x v="259"/>
    </i>
    <i>
      <x v="685"/>
    </i>
    <i>
      <x v="615"/>
    </i>
    <i>
      <x v="156"/>
    </i>
    <i>
      <x v="637"/>
    </i>
    <i>
      <x v="215"/>
    </i>
    <i>
      <x v="669"/>
    </i>
    <i>
      <x v="512"/>
    </i>
    <i>
      <x v="325"/>
    </i>
    <i>
      <x v="201"/>
    </i>
    <i>
      <x v="192"/>
    </i>
    <i>
      <x v="148"/>
    </i>
    <i>
      <x v="95"/>
    </i>
    <i>
      <x v="228"/>
    </i>
    <i>
      <x v="171"/>
    </i>
    <i>
      <x v="585"/>
    </i>
    <i>
      <x v="588"/>
    </i>
    <i>
      <x v="35"/>
    </i>
    <i>
      <x v="583"/>
    </i>
    <i>
      <x v="362"/>
    </i>
    <i>
      <x v="524"/>
    </i>
    <i>
      <x v="116"/>
    </i>
    <i>
      <x v="373"/>
    </i>
    <i>
      <x v="133"/>
    </i>
    <i>
      <x v="82"/>
    </i>
    <i>
      <x v="568"/>
    </i>
    <i>
      <x v="316"/>
    </i>
    <i>
      <x v="414"/>
    </i>
    <i>
      <x v="118"/>
    </i>
    <i>
      <x v="75"/>
    </i>
    <i>
      <x v="30"/>
    </i>
    <i>
      <x v="317"/>
    </i>
    <i>
      <x v="130"/>
    </i>
    <i>
      <x v="229"/>
    </i>
    <i>
      <x v="422"/>
    </i>
    <i>
      <x v="371"/>
    </i>
    <i>
      <x v="89"/>
    </i>
    <i>
      <x v="56"/>
    </i>
    <i>
      <x v="320"/>
    </i>
    <i>
      <x v="590"/>
    </i>
    <i>
      <x v="111"/>
    </i>
    <i>
      <x v="612"/>
    </i>
    <i>
      <x v="654"/>
    </i>
    <i>
      <x v="263"/>
    </i>
    <i>
      <x v="652"/>
    </i>
    <i>
      <x v="220"/>
    </i>
    <i>
      <x v="651"/>
    </i>
    <i>
      <x v="607"/>
    </i>
    <i>
      <x v="315"/>
    </i>
    <i>
      <x v="594"/>
    </i>
    <i>
      <x v="686"/>
    </i>
    <i>
      <x v="519"/>
    </i>
    <i>
      <x v="334"/>
    </i>
    <i>
      <x v="97"/>
    </i>
    <i>
      <x v="269"/>
    </i>
    <i>
      <x v="665"/>
    </i>
    <i>
      <x v="559"/>
    </i>
    <i>
      <x v="41"/>
    </i>
    <i>
      <x v="518"/>
    </i>
    <i>
      <x v="600"/>
    </i>
    <i>
      <x v="503"/>
    </i>
    <i>
      <x v="410"/>
    </i>
    <i>
      <x v="305"/>
    </i>
    <i>
      <x v="516"/>
    </i>
    <i>
      <x v="430"/>
    </i>
    <i>
      <x v="335"/>
    </i>
    <i>
      <x v="323"/>
    </i>
    <i>
      <x v="552"/>
    </i>
    <i>
      <x v="278"/>
    </i>
    <i>
      <x v="232"/>
    </i>
    <i>
      <x v="700"/>
    </i>
    <i>
      <x v="329"/>
    </i>
    <i>
      <x v="411"/>
    </i>
    <i>
      <x v="458"/>
    </i>
    <i>
      <x v="113"/>
    </i>
    <i>
      <x v="628"/>
    </i>
    <i>
      <x v="538"/>
    </i>
    <i>
      <x v="162"/>
    </i>
    <i>
      <x v="200"/>
    </i>
    <i>
      <x v="190"/>
    </i>
    <i>
      <x v="692"/>
    </i>
    <i>
      <x v="257"/>
    </i>
    <i>
      <x v="306"/>
    </i>
    <i>
      <x v="173"/>
    </i>
    <i>
      <x v="40"/>
    </i>
    <i>
      <x v="106"/>
    </i>
    <i>
      <x v="164"/>
    </i>
    <i>
      <x v="374"/>
    </i>
    <i>
      <x v="15"/>
    </i>
    <i>
      <x v="508"/>
    </i>
    <i>
      <x v="660"/>
    </i>
    <i>
      <x v="33"/>
    </i>
    <i>
      <x v="530"/>
    </i>
    <i>
      <x v="210"/>
    </i>
    <i>
      <x v="453"/>
    </i>
    <i>
      <x v="511"/>
    </i>
    <i>
      <x v="546"/>
    </i>
    <i>
      <x v="290"/>
    </i>
    <i>
      <x v="260"/>
    </i>
    <i>
      <x v="244"/>
    </i>
    <i>
      <x v="390"/>
    </i>
    <i>
      <x v="32"/>
    </i>
    <i>
      <x v="47"/>
    </i>
    <i>
      <x v="673"/>
    </i>
    <i>
      <x v="533"/>
    </i>
    <i>
      <x v="380"/>
    </i>
    <i>
      <x v="643"/>
    </i>
    <i>
      <x v="513"/>
    </i>
    <i>
      <x v="610"/>
    </i>
    <i>
      <x v="49"/>
    </i>
    <i>
      <x v="44"/>
    </i>
    <i>
      <x v="520"/>
    </i>
    <i>
      <x v="348"/>
    </i>
    <i>
      <x v="26"/>
    </i>
    <i>
      <x v="495"/>
    </i>
    <i>
      <x v="227"/>
    </i>
    <i>
      <x v="196"/>
    </i>
    <i>
      <x v="31"/>
    </i>
    <i>
      <x v="385"/>
    </i>
    <i>
      <x v="289"/>
    </i>
    <i>
      <x v="451"/>
    </i>
    <i>
      <x v="441"/>
    </i>
    <i>
      <x v="655"/>
    </i>
    <i>
      <x v="704"/>
    </i>
    <i>
      <x v="598"/>
    </i>
    <i>
      <x v="672"/>
    </i>
    <i>
      <x v="575"/>
    </i>
    <i>
      <x v="438"/>
    </i>
    <i>
      <x v="4"/>
    </i>
    <i>
      <x v="24"/>
    </i>
    <i>
      <x v="578"/>
    </i>
    <i>
      <x v="634"/>
    </i>
    <i>
      <x v="666"/>
    </i>
    <i>
      <x v="277"/>
    </i>
    <i>
      <x v="322"/>
    </i>
    <i>
      <x v="182"/>
    </i>
    <i>
      <x v="689"/>
    </i>
    <i>
      <x v="487"/>
    </i>
    <i>
      <x v="312"/>
    </i>
    <i>
      <x v="243"/>
    </i>
    <i>
      <x v="649"/>
    </i>
    <i>
      <x v="46"/>
    </i>
    <i>
      <x v="489"/>
    </i>
    <i>
      <x v="213"/>
    </i>
    <i>
      <x v="547"/>
    </i>
    <i>
      <x v="350"/>
    </i>
    <i>
      <x v="139"/>
    </i>
    <i>
      <x v="70"/>
    </i>
    <i>
      <x v="165"/>
    </i>
    <i>
      <x v="218"/>
    </i>
    <i>
      <x v="361"/>
    </i>
    <i>
      <x v="605"/>
    </i>
    <i>
      <x v="68"/>
    </i>
    <i>
      <x v="638"/>
    </i>
    <i>
      <x v="311"/>
    </i>
    <i>
      <x v="675"/>
    </i>
    <i>
      <x v="381"/>
    </i>
    <i>
      <x v="443"/>
    </i>
    <i>
      <x v="225"/>
    </i>
    <i>
      <x v="141"/>
    </i>
    <i>
      <x v="123"/>
    </i>
    <i>
      <x v="59"/>
    </i>
    <i>
      <x v="423"/>
    </i>
    <i>
      <x v="115"/>
    </i>
    <i>
      <x v="308"/>
    </i>
    <i>
      <x v="222"/>
    </i>
    <i>
      <x v="496"/>
    </i>
    <i>
      <x v="425"/>
    </i>
    <i>
      <x v="175"/>
    </i>
    <i>
      <x v="677"/>
    </i>
    <i>
      <x v="5"/>
    </i>
    <i>
      <x v="66"/>
    </i>
    <i>
      <x v="136"/>
    </i>
    <i>
      <x v="236"/>
    </i>
    <i>
      <x v="80"/>
    </i>
    <i>
      <x v="365"/>
    </i>
    <i>
      <x v="274"/>
    </i>
    <i>
      <x v="450"/>
    </i>
    <i>
      <x v="285"/>
    </i>
    <i>
      <x v="23"/>
    </i>
    <i>
      <x v="287"/>
    </i>
    <i>
      <x v="653"/>
    </i>
    <i>
      <x v="460"/>
    </i>
    <i>
      <x v="459"/>
    </i>
    <i>
      <x v="439"/>
    </i>
    <i>
      <x v="48"/>
    </i>
    <i>
      <x v="466"/>
    </i>
    <i>
      <x v="647"/>
    </i>
    <i>
      <x v="301"/>
    </i>
    <i>
      <x v="562"/>
    </i>
    <i>
      <x v="604"/>
    </i>
    <i>
      <x v="343"/>
    </i>
    <i>
      <x v="174"/>
    </i>
    <i>
      <x v="522"/>
    </i>
    <i>
      <x v="671"/>
    </i>
    <i>
      <x v="693"/>
    </i>
    <i>
      <x v="461"/>
    </i>
    <i>
      <x v="166"/>
    </i>
    <i>
      <x v="576"/>
    </i>
    <i>
      <x v="670"/>
    </i>
    <i>
      <x v="297"/>
    </i>
    <i>
      <x v="7"/>
    </i>
    <i>
      <x v="176"/>
    </i>
    <i>
      <x v="135"/>
    </i>
    <i>
      <x v="27"/>
    </i>
    <i>
      <x v="107"/>
    </i>
    <i>
      <x v="608"/>
    </i>
    <i>
      <x v="419"/>
    </i>
    <i>
      <x v="207"/>
    </i>
    <i>
      <x v="332"/>
    </i>
    <i>
      <x v="449"/>
    </i>
    <i>
      <x v="405"/>
    </i>
    <i>
      <x v="541"/>
    </i>
    <i>
      <x v="413"/>
    </i>
    <i>
      <x v="688"/>
    </i>
    <i>
      <x v="101"/>
    </i>
    <i>
      <x v="396"/>
    </i>
    <i>
      <x v="216"/>
    </i>
    <i>
      <x v="303"/>
    </i>
    <i>
      <x v="96"/>
    </i>
    <i>
      <x v="119"/>
    </i>
    <i>
      <x v="286"/>
    </i>
    <i>
      <x v="194"/>
    </i>
    <i>
      <x v="310"/>
    </i>
    <i>
      <x v="288"/>
    </i>
    <i>
      <x v="147"/>
    </i>
    <i>
      <x v="402"/>
    </i>
    <i>
      <x v="81"/>
    </i>
    <i>
      <x v="58"/>
    </i>
    <i>
      <x v="248"/>
    </i>
    <i>
      <x v="684"/>
    </i>
    <i>
      <x v="456"/>
    </i>
    <i>
      <x v="376"/>
    </i>
    <i>
      <x v="657"/>
    </i>
    <i>
      <x v="630"/>
    </i>
    <i>
      <x v="28"/>
    </i>
    <i>
      <x v="415"/>
    </i>
    <i>
      <x v="447"/>
    </i>
    <i>
      <x v="384"/>
    </i>
    <i>
      <x v="555"/>
    </i>
    <i>
      <x v="251"/>
    </i>
    <i>
      <x v="54"/>
    </i>
    <i>
      <x v="172"/>
    </i>
    <i>
      <x v="473"/>
    </i>
    <i>
      <x v="403"/>
    </i>
    <i>
      <x v="127"/>
    </i>
    <i>
      <x v="392"/>
    </i>
    <i>
      <x v="629"/>
    </i>
    <i>
      <x v="476"/>
    </i>
    <i>
      <x v="336"/>
    </i>
    <i>
      <x v="144"/>
    </i>
    <i>
      <x v="142"/>
    </i>
    <i>
      <x v="558"/>
    </i>
    <i>
      <x v="206"/>
    </i>
    <i>
      <x v="52"/>
    </i>
    <i>
      <x v="63"/>
    </i>
    <i>
      <x v="295"/>
    </i>
    <i>
      <x v="264"/>
    </i>
    <i>
      <x v="21"/>
    </i>
    <i>
      <x v="659"/>
    </i>
    <i>
      <x v="370"/>
    </i>
    <i>
      <x v="602"/>
    </i>
    <i>
      <x v="100"/>
    </i>
    <i>
      <x v="268"/>
    </i>
    <i>
      <x v="650"/>
    </i>
    <i>
      <x v="181"/>
    </i>
    <i>
      <x v="517"/>
    </i>
    <i>
      <x v="83"/>
    </i>
    <i>
      <x v="386"/>
    </i>
    <i>
      <x v="198"/>
    </i>
    <i>
      <x v="372"/>
    </i>
    <i>
      <x v="432"/>
    </i>
    <i>
      <x v="616"/>
    </i>
    <i>
      <x v="155"/>
    </i>
    <i>
      <x v="114"/>
    </i>
    <i>
      <x v="266"/>
    </i>
    <i>
      <x v="273"/>
    </i>
    <i>
      <x v="34"/>
    </i>
    <i>
      <x v="550"/>
    </i>
    <i>
      <x v="330"/>
    </i>
    <i>
      <x v="702"/>
    </i>
    <i>
      <x v="676"/>
    </i>
    <i>
      <x v="338"/>
    </i>
    <i>
      <x v="129"/>
    </i>
    <i>
      <x v="521"/>
    </i>
    <i>
      <x v="412"/>
    </i>
    <i>
      <x v="488"/>
    </i>
    <i>
      <x v="358"/>
    </i>
    <i>
      <x v="93"/>
    </i>
    <i>
      <x v="143"/>
    </i>
    <i>
      <x v="698"/>
    </i>
    <i>
      <x v="189"/>
    </i>
    <i>
      <x v="159"/>
    </i>
    <i>
      <x v="249"/>
    </i>
    <i>
      <x v="258"/>
    </i>
    <i>
      <x v="186"/>
    </i>
    <i>
      <x v="424"/>
    </i>
    <i>
      <x v="572"/>
    </i>
    <i>
      <x v="678"/>
    </i>
    <i>
      <x v="73"/>
    </i>
    <i>
      <x v="202"/>
    </i>
    <i>
      <x v="563"/>
    </i>
    <i>
      <x v="223"/>
    </i>
    <i>
      <x v="525"/>
    </i>
    <i>
      <x v="154"/>
    </i>
    <i>
      <x v="697"/>
    </i>
    <i>
      <x v="300"/>
    </i>
    <i>
      <x v="102"/>
    </i>
    <i>
      <x v="504"/>
    </i>
    <i>
      <x v="121"/>
    </i>
    <i>
      <x v="397"/>
    </i>
    <i>
      <x v="500"/>
    </i>
    <i>
      <x v="406"/>
    </i>
    <i>
      <x v="551"/>
    </i>
    <i>
      <x v="542"/>
    </i>
    <i>
      <x v="582"/>
    </i>
    <i>
      <x v="691"/>
    </i>
    <i>
      <x v="163"/>
    </i>
    <i>
      <x v="327"/>
    </i>
    <i>
      <x v="240"/>
    </i>
    <i>
      <x v="331"/>
    </i>
    <i>
      <x v="108"/>
    </i>
    <i>
      <x v="281"/>
    </i>
    <i>
      <x v="462"/>
    </i>
    <i>
      <x v="454"/>
    </i>
    <i>
      <x v="67"/>
    </i>
    <i>
      <x v="92"/>
    </i>
    <i>
      <x v="78"/>
    </i>
    <i>
      <x v="341"/>
    </i>
    <i>
      <x v="446"/>
    </i>
    <i>
      <x v="149"/>
    </i>
    <i>
      <x v="105"/>
    </i>
    <i>
      <x v="378"/>
    </i>
    <i>
      <x v="532"/>
    </i>
    <i>
      <x v="353"/>
    </i>
    <i>
      <x v="209"/>
    </i>
    <i>
      <x v="567"/>
    </i>
    <i>
      <x v="493"/>
    </i>
    <i>
      <x v="599"/>
    </i>
    <i>
      <x v="359"/>
    </i>
    <i>
      <x v="352"/>
    </i>
    <i>
      <x v="395"/>
    </i>
    <i>
      <x v="151"/>
    </i>
    <i>
      <x v="625"/>
    </i>
    <i>
      <x v="526"/>
    </i>
    <i>
      <x v="76"/>
    </i>
    <i>
      <x v="241"/>
    </i>
    <i>
      <x v="134"/>
    </i>
    <i>
      <x v="8"/>
    </i>
    <i>
      <x v="94"/>
    </i>
    <i>
      <x v="529"/>
    </i>
    <i>
      <x v="656"/>
    </i>
    <i>
      <x v="404"/>
    </i>
    <i>
      <x v="537"/>
    </i>
    <i>
      <x v="494"/>
    </i>
    <i>
      <x v="501"/>
    </i>
    <i>
      <x v="674"/>
    </i>
    <i>
      <x v="648"/>
    </i>
    <i>
      <x v="382"/>
    </i>
    <i>
      <x v="230"/>
    </i>
    <i>
      <x v="640"/>
    </i>
    <i>
      <x v="242"/>
    </i>
    <i>
      <x v="270"/>
    </i>
    <i>
      <x v="639"/>
    </i>
    <i>
      <x v="644"/>
    </i>
  </rowItems>
  <colFields count="1">
    <field x="-2"/>
  </colFields>
  <colItems count="3">
    <i>
      <x/>
    </i>
    <i i="1">
      <x v="1"/>
    </i>
    <i i="2">
      <x v="2"/>
    </i>
  </colItems>
  <dataFields count="3">
    <dataField name="人数" fld="3" baseField="0" baseItem="401"/>
    <dataField name="销量" fld="1" baseField="0" baseItem="0"/>
    <dataField name="销售额￥" fld="2" baseField="0" baseItem="46"/>
  </dataFields>
  <formats count="5">
    <format dxfId="68">
      <pivotArea type="all" dataOnly="0" outline="0" fieldPosition="0"/>
    </format>
    <format dxfId="67">
      <pivotArea outline="0" collapsedLevelsAreSubtotals="1" fieldPosition="0"/>
    </format>
    <format dxfId="66">
      <pivotArea type="all" dataOnly="0" outline="0" fieldPosition="0"/>
    </format>
    <format dxfId="65">
      <pivotArea outline="0" collapsedLevelsAreSubtotals="1" fieldPosition="0"/>
    </format>
    <format dxfId="64">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9"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4.xml><?xml version="1.0" encoding="utf-8"?>
<pivotTableDefinition xmlns="http://schemas.openxmlformats.org/spreadsheetml/2006/main" name="数据透视表6" cacheId="206" applyNumberFormats="0" applyBorderFormats="0" applyFontFormats="0" applyPatternFormats="0" applyAlignmentFormats="0" applyWidthHeightFormats="1" dataCaption="值" tag="abab4876-afe1-48f6-8c43-fad7d0be6b62" updatedVersion="5" minRefreshableVersion="3" showDrill="0" useAutoFormatting="1" subtotalHiddenItems="1" rowGrandTotals="0" colGrandTotals="0" itemPrintTitles="1" createdVersion="5" indent="0" compact="0" compactData="0" multipleFieldFilters="0">
  <location ref="H3:K239" firstHeaderRow="0" firstDataRow="1" firstDataCol="1"/>
  <pivotFields count="4">
    <pivotField axis="axisRow" compact="0" allDrilled="1" outline="0" showAll="0" sortType="descending" defaultAttributeDrillState="1">
      <items count="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236">
    <i>
      <x v="176"/>
    </i>
    <i>
      <x v="1"/>
    </i>
    <i>
      <x v="150"/>
    </i>
    <i>
      <x v="113"/>
    </i>
    <i>
      <x v="12"/>
    </i>
    <i>
      <x v="163"/>
    </i>
    <i>
      <x v="109"/>
    </i>
    <i>
      <x v="189"/>
    </i>
    <i>
      <x v="74"/>
    </i>
    <i>
      <x v="100"/>
    </i>
    <i>
      <x v="101"/>
    </i>
    <i>
      <x v="225"/>
    </i>
    <i>
      <x v="7"/>
    </i>
    <i>
      <x v="135"/>
    </i>
    <i>
      <x v="124"/>
    </i>
    <i>
      <x v="9"/>
    </i>
    <i>
      <x v="31"/>
    </i>
    <i>
      <x v="172"/>
    </i>
    <i>
      <x v="73"/>
    </i>
    <i>
      <x v="123"/>
    </i>
    <i>
      <x v="14"/>
    </i>
    <i>
      <x v="81"/>
    </i>
    <i>
      <x v="190"/>
    </i>
    <i>
      <x v="235"/>
    </i>
    <i>
      <x v="128"/>
    </i>
    <i>
      <x v="214"/>
    </i>
    <i>
      <x v="51"/>
    </i>
    <i>
      <x v="143"/>
    </i>
    <i>
      <x v="209"/>
    </i>
    <i>
      <x v="62"/>
    </i>
    <i>
      <x/>
    </i>
    <i>
      <x v="44"/>
    </i>
    <i>
      <x v="24"/>
    </i>
    <i>
      <x v="138"/>
    </i>
    <i>
      <x v="216"/>
    </i>
    <i>
      <x v="181"/>
    </i>
    <i>
      <x v="151"/>
    </i>
    <i>
      <x v="17"/>
    </i>
    <i>
      <x v="223"/>
    </i>
    <i>
      <x v="98"/>
    </i>
    <i>
      <x v="130"/>
    </i>
    <i>
      <x v="206"/>
    </i>
    <i>
      <x v="203"/>
    </i>
    <i>
      <x v="229"/>
    </i>
    <i>
      <x v="32"/>
    </i>
    <i>
      <x v="41"/>
    </i>
    <i>
      <x v="185"/>
    </i>
    <i>
      <x v="183"/>
    </i>
    <i>
      <x v="178"/>
    </i>
    <i>
      <x v="212"/>
    </i>
    <i>
      <x v="105"/>
    </i>
    <i>
      <x v="28"/>
    </i>
    <i>
      <x v="160"/>
    </i>
    <i>
      <x v="156"/>
    </i>
    <i>
      <x v="197"/>
    </i>
    <i>
      <x v="54"/>
    </i>
    <i>
      <x v="200"/>
    </i>
    <i>
      <x v="40"/>
    </i>
    <i>
      <x v="45"/>
    </i>
    <i>
      <x v="57"/>
    </i>
    <i>
      <x v="36"/>
    </i>
    <i>
      <x v="20"/>
    </i>
    <i>
      <x v="132"/>
    </i>
    <i>
      <x v="231"/>
    </i>
    <i>
      <x v="139"/>
    </i>
    <i>
      <x v="120"/>
    </i>
    <i>
      <x v="16"/>
    </i>
    <i>
      <x v="220"/>
    </i>
    <i>
      <x v="103"/>
    </i>
    <i>
      <x v="195"/>
    </i>
    <i>
      <x v="192"/>
    </i>
    <i>
      <x v="27"/>
    </i>
    <i>
      <x v="199"/>
    </i>
    <i>
      <x v="65"/>
    </i>
    <i>
      <x v="63"/>
    </i>
    <i>
      <x v="25"/>
    </i>
    <i>
      <x v="184"/>
    </i>
    <i>
      <x v="154"/>
    </i>
    <i>
      <x v="171"/>
    </i>
    <i>
      <x v="104"/>
    </i>
    <i>
      <x v="136"/>
    </i>
    <i>
      <x v="115"/>
    </i>
    <i>
      <x v="144"/>
    </i>
    <i>
      <x v="108"/>
    </i>
    <i>
      <x v="110"/>
    </i>
    <i>
      <x v="158"/>
    </i>
    <i>
      <x v="228"/>
    </i>
    <i>
      <x v="96"/>
    </i>
    <i>
      <x v="140"/>
    </i>
    <i>
      <x v="133"/>
    </i>
    <i>
      <x v="165"/>
    </i>
    <i>
      <x v="180"/>
    </i>
    <i>
      <x v="193"/>
    </i>
    <i>
      <x v="164"/>
    </i>
    <i>
      <x v="39"/>
    </i>
    <i>
      <x v="159"/>
    </i>
    <i>
      <x v="19"/>
    </i>
    <i>
      <x v="2"/>
    </i>
    <i>
      <x v="177"/>
    </i>
    <i>
      <x v="202"/>
    </i>
    <i>
      <x v="188"/>
    </i>
    <i>
      <x v="157"/>
    </i>
    <i>
      <x v="141"/>
    </i>
    <i>
      <x v="67"/>
    </i>
    <i>
      <x v="76"/>
    </i>
    <i>
      <x v="29"/>
    </i>
    <i>
      <x v="211"/>
    </i>
    <i>
      <x v="205"/>
    </i>
    <i>
      <x v="61"/>
    </i>
    <i>
      <x v="121"/>
    </i>
    <i>
      <x v="117"/>
    </i>
    <i>
      <x v="48"/>
    </i>
    <i>
      <x v="95"/>
    </i>
    <i>
      <x v="230"/>
    </i>
    <i>
      <x v="5"/>
    </i>
    <i>
      <x v="59"/>
    </i>
    <i>
      <x v="175"/>
    </i>
    <i>
      <x v="83"/>
    </i>
    <i>
      <x v="43"/>
    </i>
    <i>
      <x v="97"/>
    </i>
    <i>
      <x v="232"/>
    </i>
    <i>
      <x v="75"/>
    </i>
    <i>
      <x v="3"/>
    </i>
    <i>
      <x v="26"/>
    </i>
    <i>
      <x v="13"/>
    </i>
    <i>
      <x v="227"/>
    </i>
    <i>
      <x v="23"/>
    </i>
    <i>
      <x v="94"/>
    </i>
    <i>
      <x v="92"/>
    </i>
    <i>
      <x v="222"/>
    </i>
    <i>
      <x v="162"/>
    </i>
    <i>
      <x v="69"/>
    </i>
    <i>
      <x v="224"/>
    </i>
    <i>
      <x v="34"/>
    </i>
    <i>
      <x v="182"/>
    </i>
    <i>
      <x v="80"/>
    </i>
    <i>
      <x v="142"/>
    </i>
    <i>
      <x v="77"/>
    </i>
    <i>
      <x v="8"/>
    </i>
    <i>
      <x v="33"/>
    </i>
    <i>
      <x v="208"/>
    </i>
    <i>
      <x v="114"/>
    </i>
    <i>
      <x v="198"/>
    </i>
    <i>
      <x v="194"/>
    </i>
    <i>
      <x v="66"/>
    </i>
    <i>
      <x v="85"/>
    </i>
    <i>
      <x v="226"/>
    </i>
    <i>
      <x v="49"/>
    </i>
    <i>
      <x v="174"/>
    </i>
    <i>
      <x v="21"/>
    </i>
    <i>
      <x v="118"/>
    </i>
    <i>
      <x v="234"/>
    </i>
    <i>
      <x v="201"/>
    </i>
    <i>
      <x v="60"/>
    </i>
    <i>
      <x v="233"/>
    </i>
    <i>
      <x v="68"/>
    </i>
    <i>
      <x v="18"/>
    </i>
    <i>
      <x v="167"/>
    </i>
    <i>
      <x v="187"/>
    </i>
    <i>
      <x v="170"/>
    </i>
    <i>
      <x v="126"/>
    </i>
    <i>
      <x v="30"/>
    </i>
    <i>
      <x v="146"/>
    </i>
    <i>
      <x v="86"/>
    </i>
    <i>
      <x v="93"/>
    </i>
    <i>
      <x v="219"/>
    </i>
    <i>
      <x v="78"/>
    </i>
    <i>
      <x v="15"/>
    </i>
    <i>
      <x v="129"/>
    </i>
    <i>
      <x v="91"/>
    </i>
    <i>
      <x v="213"/>
    </i>
    <i>
      <x v="53"/>
    </i>
    <i>
      <x v="149"/>
    </i>
    <i>
      <x v="148"/>
    </i>
    <i>
      <x v="55"/>
    </i>
    <i>
      <x v="37"/>
    </i>
    <i>
      <x v="147"/>
    </i>
    <i>
      <x v="71"/>
    </i>
    <i>
      <x v="82"/>
    </i>
    <i>
      <x v="153"/>
    </i>
    <i>
      <x v="50"/>
    </i>
    <i>
      <x v="107"/>
    </i>
    <i>
      <x v="56"/>
    </i>
    <i>
      <x v="106"/>
    </i>
    <i>
      <x v="112"/>
    </i>
    <i>
      <x v="134"/>
    </i>
    <i>
      <x v="119"/>
    </i>
    <i>
      <x v="152"/>
    </i>
    <i>
      <x v="46"/>
    </i>
    <i>
      <x v="137"/>
    </i>
    <i>
      <x v="122"/>
    </i>
    <i>
      <x v="35"/>
    </i>
    <i>
      <x v="11"/>
    </i>
    <i>
      <x v="88"/>
    </i>
    <i>
      <x v="166"/>
    </i>
    <i>
      <x v="22"/>
    </i>
    <i>
      <x v="186"/>
    </i>
    <i>
      <x v="4"/>
    </i>
    <i>
      <x v="217"/>
    </i>
    <i>
      <x v="191"/>
    </i>
    <i>
      <x v="173"/>
    </i>
    <i>
      <x v="196"/>
    </i>
    <i>
      <x v="111"/>
    </i>
    <i>
      <x v="116"/>
    </i>
    <i>
      <x v="87"/>
    </i>
    <i>
      <x v="168"/>
    </i>
    <i>
      <x v="58"/>
    </i>
    <i>
      <x v="6"/>
    </i>
    <i>
      <x v="210"/>
    </i>
    <i>
      <x v="90"/>
    </i>
    <i>
      <x v="10"/>
    </i>
    <i>
      <x v="72"/>
    </i>
    <i>
      <x v="102"/>
    </i>
    <i>
      <x v="99"/>
    </i>
    <i>
      <x v="179"/>
    </i>
    <i>
      <x v="169"/>
    </i>
    <i>
      <x v="89"/>
    </i>
    <i>
      <x v="145"/>
    </i>
    <i>
      <x v="218"/>
    </i>
    <i>
      <x v="47"/>
    </i>
    <i>
      <x v="215"/>
    </i>
    <i>
      <x v="38"/>
    </i>
    <i>
      <x v="127"/>
    </i>
    <i>
      <x v="52"/>
    </i>
    <i>
      <x v="70"/>
    </i>
    <i>
      <x v="125"/>
    </i>
    <i>
      <x v="79"/>
    </i>
    <i>
      <x v="64"/>
    </i>
    <i>
      <x v="204"/>
    </i>
    <i>
      <x v="221"/>
    </i>
    <i>
      <x v="155"/>
    </i>
    <i>
      <x v="161"/>
    </i>
    <i>
      <x v="207"/>
    </i>
    <i>
      <x v="84"/>
    </i>
    <i>
      <x v="42"/>
    </i>
    <i>
      <x v="131"/>
    </i>
  </rowItems>
  <colFields count="1">
    <field x="-2"/>
  </colFields>
  <colItems count="3">
    <i>
      <x/>
    </i>
    <i i="1">
      <x v="1"/>
    </i>
    <i i="2">
      <x v="2"/>
    </i>
  </colItems>
  <dataFields count="3">
    <dataField name="人数" fld="3" baseField="0" baseItem="2"/>
    <dataField name="销量" fld="1" baseField="0" baseItem="0"/>
    <dataField name="销售额￥" fld="2" baseField="0" baseItem="0"/>
  </dataFields>
  <formats count="1">
    <format dxfId="59">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5.xml><?xml version="1.0" encoding="utf-8"?>
<pivotTableDefinition xmlns="http://schemas.openxmlformats.org/spreadsheetml/2006/main" name="数据透视表4" cacheId="209" applyNumberFormats="0" applyBorderFormats="0" applyFontFormats="0" applyPatternFormats="0" applyAlignmentFormats="0" applyWidthHeightFormats="1" dataCaption="值" tag="4e144065-f053-47f1-b629-8e4d145e390e" updatedVersion="5" minRefreshableVersion="3" showDrill="0" useAutoFormatting="1" subtotalHiddenItems="1" rowGrandTotals="0" colGrandTotals="0" itemPrintTitles="1" createdVersion="5" indent="0" compact="0" compactData="0" multipleFieldFilters="0" chartFormat="2">
  <location ref="A3:D473" firstHeaderRow="0" firstDataRow="1" firstDataCol="1"/>
  <pivotFields count="4">
    <pivotField axis="axisRow" compact="0" allDrilled="1" outline="0" showAll="0" sortType="descending" defaultAttributeDrillState="1">
      <items count="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470">
    <i>
      <x v="223"/>
    </i>
    <i>
      <x v="196"/>
    </i>
    <i>
      <x v="258"/>
    </i>
    <i>
      <x v="275"/>
    </i>
    <i>
      <x v="444"/>
    </i>
    <i>
      <x v="423"/>
    </i>
    <i>
      <x v="57"/>
    </i>
    <i>
      <x v="128"/>
    </i>
    <i>
      <x v="96"/>
    </i>
    <i>
      <x v="53"/>
    </i>
    <i>
      <x v="46"/>
    </i>
    <i>
      <x v="425"/>
    </i>
    <i>
      <x v="276"/>
    </i>
    <i>
      <x v="457"/>
    </i>
    <i>
      <x v="116"/>
    </i>
    <i>
      <x v="376"/>
    </i>
    <i>
      <x v="175"/>
    </i>
    <i>
      <x v="248"/>
    </i>
    <i>
      <x v="460"/>
    </i>
    <i>
      <x v="368"/>
    </i>
    <i>
      <x v="125"/>
    </i>
    <i>
      <x v="177"/>
    </i>
    <i>
      <x v="358"/>
    </i>
    <i>
      <x v="25"/>
    </i>
    <i>
      <x v="187"/>
    </i>
    <i>
      <x v="136"/>
    </i>
    <i>
      <x v="333"/>
    </i>
    <i>
      <x v="385"/>
    </i>
    <i>
      <x v="462"/>
    </i>
    <i>
      <x v="386"/>
    </i>
    <i>
      <x v="261"/>
    </i>
    <i>
      <x v="82"/>
    </i>
    <i>
      <x v="250"/>
    </i>
    <i>
      <x v="242"/>
    </i>
    <i>
      <x v="308"/>
    </i>
    <i>
      <x v="33"/>
    </i>
    <i>
      <x v="417"/>
    </i>
    <i>
      <x v="443"/>
    </i>
    <i>
      <x v="251"/>
    </i>
    <i>
      <x v="452"/>
    </i>
    <i>
      <x v="466"/>
    </i>
    <i>
      <x v="22"/>
    </i>
    <i>
      <x v="293"/>
    </i>
    <i>
      <x v="225"/>
    </i>
    <i>
      <x v="455"/>
    </i>
    <i>
      <x v="256"/>
    </i>
    <i>
      <x v="197"/>
    </i>
    <i>
      <x v="284"/>
    </i>
    <i>
      <x v="306"/>
    </i>
    <i>
      <x v="27"/>
    </i>
    <i>
      <x v="464"/>
    </i>
    <i>
      <x v="51"/>
    </i>
    <i>
      <x v="265"/>
    </i>
    <i>
      <x v="263"/>
    </i>
    <i>
      <x v="74"/>
    </i>
    <i>
      <x v="448"/>
    </i>
    <i>
      <x v="357"/>
    </i>
    <i>
      <x v="405"/>
    </i>
    <i>
      <x v="327"/>
    </i>
    <i>
      <x v="83"/>
    </i>
    <i>
      <x v="370"/>
    </i>
    <i>
      <x v="326"/>
    </i>
    <i>
      <x v="262"/>
    </i>
    <i>
      <x v="117"/>
    </i>
    <i>
      <x v="441"/>
    </i>
    <i>
      <x v="146"/>
    </i>
    <i>
      <x v="183"/>
    </i>
    <i>
      <x v="296"/>
    </i>
    <i>
      <x v="446"/>
    </i>
    <i>
      <x v="159"/>
    </i>
    <i>
      <x v="28"/>
    </i>
    <i>
      <x v="158"/>
    </i>
    <i>
      <x v="268"/>
    </i>
    <i>
      <x v="60"/>
    </i>
    <i>
      <x v="81"/>
    </i>
    <i>
      <x v="221"/>
    </i>
    <i>
      <x v="331"/>
    </i>
    <i>
      <x v="231"/>
    </i>
    <i>
      <x v="253"/>
    </i>
    <i>
      <x v="144"/>
    </i>
    <i>
      <x v="220"/>
    </i>
    <i>
      <x v="164"/>
    </i>
    <i>
      <x v="409"/>
    </i>
    <i>
      <x v="4"/>
    </i>
    <i>
      <x v="369"/>
    </i>
    <i>
      <x v="45"/>
    </i>
    <i>
      <x v="143"/>
    </i>
    <i>
      <x v="249"/>
    </i>
    <i>
      <x v="273"/>
    </i>
    <i>
      <x v="311"/>
    </i>
    <i>
      <x v="435"/>
    </i>
    <i>
      <x v="179"/>
    </i>
    <i>
      <x v="166"/>
    </i>
    <i>
      <x v="118"/>
    </i>
    <i>
      <x v="307"/>
    </i>
    <i>
      <x v="201"/>
    </i>
    <i>
      <x v="463"/>
    </i>
    <i>
      <x v="62"/>
    </i>
    <i>
      <x v="377"/>
    </i>
    <i>
      <x v="348"/>
    </i>
    <i>
      <x v="407"/>
    </i>
    <i>
      <x v="383"/>
    </i>
    <i>
      <x v="451"/>
    </i>
    <i>
      <x v="445"/>
    </i>
    <i>
      <x v="279"/>
    </i>
    <i>
      <x v="68"/>
    </i>
    <i>
      <x v="9"/>
    </i>
    <i>
      <x v="442"/>
    </i>
    <i>
      <x v="440"/>
    </i>
    <i>
      <x v="295"/>
    </i>
    <i>
      <x v="406"/>
    </i>
    <i>
      <x v="350"/>
    </i>
    <i>
      <x v="310"/>
    </i>
    <i>
      <x v="39"/>
    </i>
    <i>
      <x v="277"/>
    </i>
    <i>
      <x v="312"/>
    </i>
    <i>
      <x v="112"/>
    </i>
    <i>
      <x v="145"/>
    </i>
    <i>
      <x v="73"/>
    </i>
    <i>
      <x v="36"/>
    </i>
    <i>
      <x v="190"/>
    </i>
    <i>
      <x v="367"/>
    </i>
    <i>
      <x v="362"/>
    </i>
    <i>
      <x v="270"/>
    </i>
    <i>
      <x v="189"/>
    </i>
    <i>
      <x v="26"/>
    </i>
    <i>
      <x v="140"/>
    </i>
    <i>
      <x v="149"/>
    </i>
    <i>
      <x v="43"/>
    </i>
    <i>
      <x v="100"/>
    </i>
    <i>
      <x v="126"/>
    </i>
    <i>
      <x v="458"/>
    </i>
    <i>
      <x v="434"/>
    </i>
    <i>
      <x v="387"/>
    </i>
    <i>
      <x v="422"/>
    </i>
    <i>
      <x v="325"/>
    </i>
    <i>
      <x v="356"/>
    </i>
    <i>
      <x v="381"/>
    </i>
    <i>
      <x v="469"/>
    </i>
    <i>
      <x v="52"/>
    </i>
    <i>
      <x v="332"/>
    </i>
    <i>
      <x v="233"/>
    </i>
    <i>
      <x v="468"/>
    </i>
    <i>
      <x v="438"/>
    </i>
    <i>
      <x v="130"/>
    </i>
    <i>
      <x v="200"/>
    </i>
    <i>
      <x v="283"/>
    </i>
    <i>
      <x v="292"/>
    </i>
    <i>
      <x v="41"/>
    </i>
    <i>
      <x v="10"/>
    </i>
    <i>
      <x v="80"/>
    </i>
    <i>
      <x v="21"/>
    </i>
    <i>
      <x v="340"/>
    </i>
    <i>
      <x v="252"/>
    </i>
    <i>
      <x v="87"/>
    </i>
    <i>
      <x v="359"/>
    </i>
    <i>
      <x v="160"/>
    </i>
    <i>
      <x v="167"/>
    </i>
    <i>
      <x v="77"/>
    </i>
    <i>
      <x v="260"/>
    </i>
    <i>
      <x v="122"/>
    </i>
    <i>
      <x v="148"/>
    </i>
    <i>
      <x v="393"/>
    </i>
    <i>
      <x v="454"/>
    </i>
    <i>
      <x v="342"/>
    </i>
    <i>
      <x v="239"/>
    </i>
    <i>
      <x v="360"/>
    </i>
    <i>
      <x v="72"/>
    </i>
    <i>
      <x v="66"/>
    </i>
    <i>
      <x v="17"/>
    </i>
    <i>
      <x v="374"/>
    </i>
    <i>
      <x v="90"/>
    </i>
    <i>
      <x v="421"/>
    </i>
    <i>
      <x v="169"/>
    </i>
    <i>
      <x v="247"/>
    </i>
    <i>
      <x v="54"/>
    </i>
    <i>
      <x v="398"/>
    </i>
    <i>
      <x v="79"/>
    </i>
    <i>
      <x v="184"/>
    </i>
    <i>
      <x v="95"/>
    </i>
    <i>
      <x v="127"/>
    </i>
    <i>
      <x v="134"/>
    </i>
    <i>
      <x v="408"/>
    </i>
    <i>
      <x v="449"/>
    </i>
    <i>
      <x v="274"/>
    </i>
    <i>
      <x v="85"/>
    </i>
    <i>
      <x v="216"/>
    </i>
    <i>
      <x v="99"/>
    </i>
    <i>
      <x v="206"/>
    </i>
    <i>
      <x v="395"/>
    </i>
    <i>
      <x v="107"/>
    </i>
    <i>
      <x v="202"/>
    </i>
    <i>
      <x v="108"/>
    </i>
    <i>
      <x v="217"/>
    </i>
    <i>
      <x v="16"/>
    </i>
    <i>
      <x v="91"/>
    </i>
    <i>
      <x v="113"/>
    </i>
    <i>
      <x v="384"/>
    </i>
    <i>
      <x v="305"/>
    </i>
    <i>
      <x v="465"/>
    </i>
    <i>
      <x v="142"/>
    </i>
    <i>
      <x v="415"/>
    </i>
    <i>
      <x v="404"/>
    </i>
    <i>
      <x v="174"/>
    </i>
    <i>
      <x v="264"/>
    </i>
    <i>
      <x v="259"/>
    </i>
    <i>
      <x v="129"/>
    </i>
    <i>
      <x v="163"/>
    </i>
    <i>
      <x v="314"/>
    </i>
    <i>
      <x v="110"/>
    </i>
    <i>
      <x v="401"/>
    </i>
    <i>
      <x v="165"/>
    </i>
    <i>
      <x v="304"/>
    </i>
    <i>
      <x v="282"/>
    </i>
    <i>
      <x v="203"/>
    </i>
    <i>
      <x v="432"/>
    </i>
    <i>
      <x v="403"/>
    </i>
    <i>
      <x v="339"/>
    </i>
    <i>
      <x v="7"/>
    </i>
    <i>
      <x v="453"/>
    </i>
    <i>
      <x v="459"/>
    </i>
    <i>
      <x v="138"/>
    </i>
    <i>
      <x v="214"/>
    </i>
    <i>
      <x v="34"/>
    </i>
    <i>
      <x v="228"/>
    </i>
    <i>
      <x v="345"/>
    </i>
    <i>
      <x v="154"/>
    </i>
    <i>
      <x v="344"/>
    </i>
    <i>
      <x v="224"/>
    </i>
    <i>
      <x v="14"/>
    </i>
    <i>
      <x v="176"/>
    </i>
    <i>
      <x v="227"/>
    </i>
    <i>
      <x v="235"/>
    </i>
    <i>
      <x v="48"/>
    </i>
    <i>
      <x v="186"/>
    </i>
    <i>
      <x v="240"/>
    </i>
    <i>
      <x v="347"/>
    </i>
    <i>
      <x v="6"/>
    </i>
    <i>
      <x v="101"/>
    </i>
    <i>
      <x v="447"/>
    </i>
    <i>
      <x v="426"/>
    </i>
    <i>
      <x v="379"/>
    </i>
    <i>
      <x v="31"/>
    </i>
    <i>
      <x v="237"/>
    </i>
    <i>
      <x v="218"/>
    </i>
    <i>
      <x v="38"/>
    </i>
    <i>
      <x v="349"/>
    </i>
    <i>
      <x v="44"/>
    </i>
    <i>
      <x v="65"/>
    </i>
    <i>
      <x v="219"/>
    </i>
    <i>
      <x v="59"/>
    </i>
    <i>
      <x v="168"/>
    </i>
    <i>
      <x v="29"/>
    </i>
    <i>
      <x v="133"/>
    </i>
    <i>
      <x v="88"/>
    </i>
    <i>
      <x v="285"/>
    </i>
    <i>
      <x v="151"/>
    </i>
    <i>
      <x v="309"/>
    </i>
    <i>
      <x v="147"/>
    </i>
    <i>
      <x v="388"/>
    </i>
    <i>
      <x v="124"/>
    </i>
    <i>
      <x v="123"/>
    </i>
    <i>
      <x v="215"/>
    </i>
    <i>
      <x v="229"/>
    </i>
    <i>
      <x v="424"/>
    </i>
    <i>
      <x v="93"/>
    </i>
    <i>
      <x v="412"/>
    </i>
    <i>
      <x v="120"/>
    </i>
    <i>
      <x v="204"/>
    </i>
    <i>
      <x v="244"/>
    </i>
    <i>
      <x v="193"/>
    </i>
    <i>
      <x v="24"/>
    </i>
    <i>
      <x v="182"/>
    </i>
    <i>
      <x v="461"/>
    </i>
    <i>
      <x v="94"/>
    </i>
    <i>
      <x v="111"/>
    </i>
    <i>
      <x v="281"/>
    </i>
    <i>
      <x v="278"/>
    </i>
    <i>
      <x v="8"/>
    </i>
    <i>
      <x v="161"/>
    </i>
    <i>
      <x v="288"/>
    </i>
    <i>
      <x v="397"/>
    </i>
    <i>
      <x v="419"/>
    </i>
    <i>
      <x v="334"/>
    </i>
    <i>
      <x v="243"/>
    </i>
    <i>
      <x v="373"/>
    </i>
    <i>
      <x v="390"/>
    </i>
    <i>
      <x v="58"/>
    </i>
    <i>
      <x v="437"/>
    </i>
    <i>
      <x v="226"/>
    </i>
    <i>
      <x v="291"/>
    </i>
    <i>
      <x v="335"/>
    </i>
    <i>
      <x v="450"/>
    </i>
    <i>
      <x v="294"/>
    </i>
    <i>
      <x v="104"/>
    </i>
    <i>
      <x/>
    </i>
    <i>
      <x v="338"/>
    </i>
    <i>
      <x v="436"/>
    </i>
    <i>
      <x v="71"/>
    </i>
    <i>
      <x v="103"/>
    </i>
    <i>
      <x v="12"/>
    </i>
    <i>
      <x v="238"/>
    </i>
    <i>
      <x v="414"/>
    </i>
    <i>
      <x v="428"/>
    </i>
    <i>
      <x v="392"/>
    </i>
    <i>
      <x v="366"/>
    </i>
    <i>
      <x v="316"/>
    </i>
    <i>
      <x v="315"/>
    </i>
    <i>
      <x v="152"/>
    </i>
    <i>
      <x v="394"/>
    </i>
    <i>
      <x v="341"/>
    </i>
    <i>
      <x v="269"/>
    </i>
    <i>
      <x v="317"/>
    </i>
    <i>
      <x v="211"/>
    </i>
    <i>
      <x v="439"/>
    </i>
    <i>
      <x v="172"/>
    </i>
    <i>
      <x v="411"/>
    </i>
    <i>
      <x v="75"/>
    </i>
    <i>
      <x v="2"/>
    </i>
    <i>
      <x v="391"/>
    </i>
    <i>
      <x v="399"/>
    </i>
    <i>
      <x v="290"/>
    </i>
    <i>
      <x v="42"/>
    </i>
    <i>
      <x v="313"/>
    </i>
    <i>
      <x v="121"/>
    </i>
    <i>
      <x v="171"/>
    </i>
    <i>
      <x v="92"/>
    </i>
    <i>
      <x v="19"/>
    </i>
    <i>
      <x v="371"/>
    </i>
    <i>
      <x v="301"/>
    </i>
    <i>
      <x v="86"/>
    </i>
    <i>
      <x v="13"/>
    </i>
    <i>
      <x v="192"/>
    </i>
    <i>
      <x v="346"/>
    </i>
    <i>
      <x v="198"/>
    </i>
    <i>
      <x v="456"/>
    </i>
    <i>
      <x v="416"/>
    </i>
    <i>
      <x v="378"/>
    </i>
    <i>
      <x v="286"/>
    </i>
    <i>
      <x v="23"/>
    </i>
    <i>
      <x v="30"/>
    </i>
    <i>
      <x v="49"/>
    </i>
    <i>
      <x v="102"/>
    </i>
    <i>
      <x v="329"/>
    </i>
    <i>
      <x v="212"/>
    </i>
    <i>
      <x v="141"/>
    </i>
    <i>
      <x v="20"/>
    </i>
    <i>
      <x v="322"/>
    </i>
    <i>
      <x v="156"/>
    </i>
    <i>
      <x v="155"/>
    </i>
    <i>
      <x v="185"/>
    </i>
    <i>
      <x v="330"/>
    </i>
    <i>
      <x v="246"/>
    </i>
    <i>
      <x v="132"/>
    </i>
    <i>
      <x v="35"/>
    </i>
    <i>
      <x v="230"/>
    </i>
    <i>
      <x v="400"/>
    </i>
    <i>
      <x v="245"/>
    </i>
    <i>
      <x v="382"/>
    </i>
    <i>
      <x v="89"/>
    </i>
    <i>
      <x v="40"/>
    </i>
    <i>
      <x v="257"/>
    </i>
    <i>
      <x v="298"/>
    </i>
    <i>
      <x v="153"/>
    </i>
    <i>
      <x v="303"/>
    </i>
    <i>
      <x v="365"/>
    </i>
    <i>
      <x v="431"/>
    </i>
    <i>
      <x v="418"/>
    </i>
    <i>
      <x v="47"/>
    </i>
    <i>
      <x v="18"/>
    </i>
    <i>
      <x v="135"/>
    </i>
    <i>
      <x v="1"/>
    </i>
    <i>
      <x v="320"/>
    </i>
    <i>
      <x v="137"/>
    </i>
    <i>
      <x v="194"/>
    </i>
    <i>
      <x v="213"/>
    </i>
    <i>
      <x v="178"/>
    </i>
    <i>
      <x v="413"/>
    </i>
    <i>
      <x v="363"/>
    </i>
    <i>
      <x v="97"/>
    </i>
    <i>
      <x v="50"/>
    </i>
    <i>
      <x v="56"/>
    </i>
    <i>
      <x v="78"/>
    </i>
    <i>
      <x v="410"/>
    </i>
    <i>
      <x v="321"/>
    </i>
    <i>
      <x v="63"/>
    </i>
    <i>
      <x v="353"/>
    </i>
    <i>
      <x v="352"/>
    </i>
    <i>
      <x v="115"/>
    </i>
    <i>
      <x v="3"/>
    </i>
    <i>
      <x v="210"/>
    </i>
    <i>
      <x v="289"/>
    </i>
    <i>
      <x v="429"/>
    </i>
    <i>
      <x v="173"/>
    </i>
    <i>
      <x v="328"/>
    </i>
    <i>
      <x v="84"/>
    </i>
    <i>
      <x v="70"/>
    </i>
    <i>
      <x v="150"/>
    </i>
    <i>
      <x v="302"/>
    </i>
    <i>
      <x v="55"/>
    </i>
    <i>
      <x v="180"/>
    </i>
    <i>
      <x v="467"/>
    </i>
    <i>
      <x v="67"/>
    </i>
    <i>
      <x v="254"/>
    </i>
    <i>
      <x v="114"/>
    </i>
    <i>
      <x v="208"/>
    </i>
    <i>
      <x v="266"/>
    </i>
    <i>
      <x v="234"/>
    </i>
    <i>
      <x v="297"/>
    </i>
    <i>
      <x v="324"/>
    </i>
    <i>
      <x v="232"/>
    </i>
    <i>
      <x v="131"/>
    </i>
    <i>
      <x v="299"/>
    </i>
    <i>
      <x v="336"/>
    </i>
    <i>
      <x v="64"/>
    </i>
    <i>
      <x v="15"/>
    </i>
    <i>
      <x v="354"/>
    </i>
    <i>
      <x v="337"/>
    </i>
    <i>
      <x v="271"/>
    </i>
    <i>
      <x v="255"/>
    </i>
    <i>
      <x v="427"/>
    </i>
    <i>
      <x v="106"/>
    </i>
    <i>
      <x v="280"/>
    </i>
    <i>
      <x v="222"/>
    </i>
    <i>
      <x v="105"/>
    </i>
    <i>
      <x v="181"/>
    </i>
    <i>
      <x v="69"/>
    </i>
    <i>
      <x v="361"/>
    </i>
    <i>
      <x v="343"/>
    </i>
    <i>
      <x v="272"/>
    </i>
    <i>
      <x v="375"/>
    </i>
    <i>
      <x v="351"/>
    </i>
    <i>
      <x v="157"/>
    </i>
    <i>
      <x v="119"/>
    </i>
    <i>
      <x v="364"/>
    </i>
    <i>
      <x v="207"/>
    </i>
    <i>
      <x v="300"/>
    </i>
    <i>
      <x v="380"/>
    </i>
    <i>
      <x v="195"/>
    </i>
    <i>
      <x v="188"/>
    </i>
    <i>
      <x v="209"/>
    </i>
    <i>
      <x v="389"/>
    </i>
    <i>
      <x v="236"/>
    </i>
    <i>
      <x v="402"/>
    </i>
    <i>
      <x v="139"/>
    </i>
    <i>
      <x v="170"/>
    </i>
    <i>
      <x v="61"/>
    </i>
    <i>
      <x v="11"/>
    </i>
    <i>
      <x v="433"/>
    </i>
    <i>
      <x v="205"/>
    </i>
    <i>
      <x v="267"/>
    </i>
    <i>
      <x v="37"/>
    </i>
    <i>
      <x v="199"/>
    </i>
    <i>
      <x v="355"/>
    </i>
    <i>
      <x v="319"/>
    </i>
    <i>
      <x v="76"/>
    </i>
    <i>
      <x v="430"/>
    </i>
    <i>
      <x v="98"/>
    </i>
    <i>
      <x v="318"/>
    </i>
    <i>
      <x v="32"/>
    </i>
    <i>
      <x v="287"/>
    </i>
    <i>
      <x v="396"/>
    </i>
    <i>
      <x v="241"/>
    </i>
    <i>
      <x v="420"/>
    </i>
    <i>
      <x v="162"/>
    </i>
    <i>
      <x v="323"/>
    </i>
    <i>
      <x v="191"/>
    </i>
    <i>
      <x v="372"/>
    </i>
    <i>
      <x v="5"/>
    </i>
    <i>
      <x v="109"/>
    </i>
  </rowItems>
  <colFields count="1">
    <field x="-2"/>
  </colFields>
  <colItems count="3">
    <i>
      <x/>
    </i>
    <i i="1">
      <x v="1"/>
    </i>
    <i i="2">
      <x v="2"/>
    </i>
  </colItems>
  <dataFields count="3">
    <dataField name="人数" fld="3" baseField="0" baseItem="3"/>
    <dataField name="销量" fld="1" baseField="0" baseItem="0"/>
    <dataField name="销售额￥" fld="2" baseField="0" baseItem="0"/>
  </dataFields>
  <formats count="1">
    <format dxfId="60">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6.xml><?xml version="1.0" encoding="utf-8"?>
<pivotTableDefinition xmlns="http://schemas.openxmlformats.org/spreadsheetml/2006/main" name="数据透视表9" cacheId="197" applyNumberFormats="0" applyBorderFormats="0" applyFontFormats="0" applyPatternFormats="0" applyAlignmentFormats="0" applyWidthHeightFormats="1" dataCaption="值" tag="3048d15e-8889-404a-82ea-f4eb088a28cf" updatedVersion="5" minRefreshableVersion="3" showDrill="0" useAutoFormatting="1" subtotalHiddenItems="1" rowGrandTotals="0" colGrandTotals="0" itemPrintTitles="1" createdVersion="5" indent="0" compact="0" compactData="0" multipleFieldFilters="0">
  <location ref="AC3:AF6" firstHeaderRow="0" firstDataRow="1" firstDataCol="1"/>
  <pivotFields count="4">
    <pivotField axis="axisRow" compact="0" allDrilled="1" outline="0" showAll="0" sortType="descending" defaultAttributeDrillState="1">
      <items count="4">
        <item x="0"/>
        <item x="1"/>
        <item x="2"/>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3">
    <i>
      <x/>
    </i>
    <i>
      <x v="2"/>
    </i>
    <i>
      <x v="1"/>
    </i>
  </rowItems>
  <colFields count="1">
    <field x="-2"/>
  </colFields>
  <colItems count="3">
    <i>
      <x/>
    </i>
    <i i="1">
      <x v="1"/>
    </i>
    <i i="2">
      <x v="2"/>
    </i>
  </colItems>
  <dataFields count="3">
    <dataField name="人数" fld="3" baseField="0" baseItem="11"/>
    <dataField name="销量" fld="1" baseField="0" baseItem="0"/>
    <dataField name="销售额￥" fld="2" baseField="0" baseItem="0"/>
  </dataFields>
  <formats count="1">
    <format dxfId="61">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7.xml><?xml version="1.0" encoding="utf-8"?>
<pivotTableDefinition xmlns="http://schemas.openxmlformats.org/spreadsheetml/2006/main" name="数据透视表8" cacheId="200" applyNumberFormats="0" applyBorderFormats="0" applyFontFormats="0" applyPatternFormats="0" applyAlignmentFormats="0" applyWidthHeightFormats="1" dataCaption="值" tag="bf5f746c-1e95-46ae-ad58-a422f6d36180" updatedVersion="5" minRefreshableVersion="3" showDrill="0" useAutoFormatting="1" subtotalHiddenItems="1" rowGrandTotals="0" colGrandTotals="0" itemPrintTitles="1" createdVersion="5" indent="0" compact="0" compactData="0" multipleFieldFilters="0">
  <location ref="V3:Y10" firstHeaderRow="0" firstDataRow="1" firstDataCol="1"/>
  <pivotFields count="4">
    <pivotField axis="axisRow" compact="0" allDrilled="1" outline="0" showAll="0" sortType="descending" defaultAttributeDrillState="1">
      <items count="8">
        <item x="0"/>
        <item x="1"/>
        <item x="2"/>
        <item x="3"/>
        <item x="4"/>
        <item x="5"/>
        <item x="6"/>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7">
    <i>
      <x v="6"/>
    </i>
    <i>
      <x v="2"/>
    </i>
    <i>
      <x v="5"/>
    </i>
    <i>
      <x v="3"/>
    </i>
    <i>
      <x/>
    </i>
    <i>
      <x v="1"/>
    </i>
    <i>
      <x v="4"/>
    </i>
  </rowItems>
  <colFields count="1">
    <field x="-2"/>
  </colFields>
  <colItems count="3">
    <i>
      <x/>
    </i>
    <i i="1">
      <x v="1"/>
    </i>
    <i i="2">
      <x v="2"/>
    </i>
  </colItems>
  <dataFields count="3">
    <dataField name="人数" fld="3" baseField="0" baseItem="2"/>
    <dataField name="销量" fld="1" baseField="0" baseItem="0"/>
    <dataField name="销售额￥" fld="2" baseField="0" baseItem="0"/>
  </dataFields>
  <formats count="1">
    <format dxfId="62">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8.xml><?xml version="1.0" encoding="utf-8"?>
<pivotTableDefinition xmlns="http://schemas.openxmlformats.org/spreadsheetml/2006/main" name="数据透视表7" cacheId="203" applyNumberFormats="0" applyBorderFormats="0" applyFontFormats="0" applyPatternFormats="0" applyAlignmentFormats="0" applyWidthHeightFormats="1" dataCaption="值" tag="f981ca1f-8575-41c6-ac2f-bdfab7adac50" updatedVersion="5" minRefreshableVersion="3" showDrill="0" useAutoFormatting="1" subtotalHiddenItems="1" rowGrandTotals="0" colGrandTotals="0" itemPrintTitles="1" createdVersion="5" indent="0" compact="0" compactData="0" multipleFieldFilters="0">
  <location ref="O3:R9" firstHeaderRow="0" firstDataRow="1" firstDataCol="1"/>
  <pivotFields count="4">
    <pivotField axis="axisRow" compact="0" allDrilled="1" outline="0" showAll="0" sortType="descending" defaultAttributeDrillState="1">
      <items count="7">
        <item x="0"/>
        <item x="1"/>
        <item x="2"/>
        <item x="3"/>
        <item x="4"/>
        <item x="5"/>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6">
    <i>
      <x v="5"/>
    </i>
    <i>
      <x v="2"/>
    </i>
    <i>
      <x v="1"/>
    </i>
    <i>
      <x v="3"/>
    </i>
    <i>
      <x/>
    </i>
    <i>
      <x v="4"/>
    </i>
  </rowItems>
  <colFields count="1">
    <field x="-2"/>
  </colFields>
  <colItems count="3">
    <i>
      <x/>
    </i>
    <i i="1">
      <x v="1"/>
    </i>
    <i i="2">
      <x v="2"/>
    </i>
  </colItems>
  <dataFields count="3">
    <dataField name="人数" fld="3" baseField="0" baseItem="11"/>
    <dataField name="销量" fld="1" baseField="0" baseItem="0"/>
    <dataField name="销售额￥" fld="2" baseField="0" baseItem="0"/>
  </dataFields>
  <formats count="1">
    <format dxfId="63">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39.xml><?xml version="1.0" encoding="utf-8"?>
<pivotTableDefinition xmlns="http://schemas.openxmlformats.org/spreadsheetml/2006/main" name="数据透视表1" cacheId="194" applyNumberFormats="0" applyBorderFormats="0" applyFontFormats="0" applyPatternFormats="0" applyAlignmentFormats="0" applyWidthHeightFormats="1" dataCaption="值" grandTotalCaption="行业汇总" tag="b2badde6-ade0-4273-b12c-092111b68e1b" updatedVersion="5" minRefreshableVersion="3" showDrill="0" useAutoFormatting="1" subtotalHiddenItems="1" colGrandTotals="0" itemPrintTitles="1" createdVersion="5" indent="0" compact="0" compactData="0" multipleFieldFilters="0">
  <location ref="A24:D29" firstHeaderRow="0" firstDataRow="1" firstDataCol="1"/>
  <pivotFields count="4">
    <pivotField axis="axisRow" compact="0" allDrilled="1" outline="0" showAll="0" sortType="descending" defaultAttributeDrillState="1">
      <items count="5">
        <item x="0"/>
        <item x="1"/>
        <item x="2"/>
        <item x="3"/>
        <item t="default"/>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5">
    <i>
      <x v="1"/>
    </i>
    <i>
      <x v="2"/>
    </i>
    <i>
      <x/>
    </i>
    <i>
      <x v="3"/>
    </i>
    <i t="grand">
      <x/>
    </i>
  </rowItems>
  <colFields count="1">
    <field x="-2"/>
  </colFields>
  <colItems count="3">
    <i>
      <x/>
    </i>
    <i i="1">
      <x v="1"/>
    </i>
    <i i="2">
      <x v="2"/>
    </i>
  </colItems>
  <dataFields count="3">
    <dataField name="人数" fld="3" baseField="0" baseItem="1"/>
    <dataField name="销量" fld="1" baseField="0" baseItem="0"/>
    <dataField name="销售额￥" fld="2" baseField="0" baseItem="0"/>
  </dataFields>
  <formats count="23">
    <format dxfId="35">
      <pivotArea type="all" dataOnly="0" outline="0" fieldPosition="0"/>
    </format>
    <format dxfId="34">
      <pivotArea type="all" dataOnly="0" outline="0"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outline="0" fieldPosition="0">
        <references count="1">
          <reference field="0" count="0"/>
        </references>
      </pivotArea>
    </format>
    <format dxfId="25">
      <pivotArea dataOnly="0" labelOnly="1" outline="0" fieldPosition="0">
        <references count="1">
          <reference field="4294967294" count="2">
            <x v="1"/>
            <x v="2"/>
          </reference>
        </references>
      </pivotArea>
    </format>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outline="0" fieldPosition="0">
        <references count="1">
          <reference field="0" count="0"/>
        </references>
      </pivotArea>
    </format>
    <format dxfId="20">
      <pivotArea dataOnly="0" labelOnly="1" grandRow="1" outline="0" fieldPosition="0"/>
    </format>
    <format dxfId="19">
      <pivotArea dataOnly="0" labelOnly="1" outline="0" fieldPosition="0">
        <references count="1">
          <reference field="4294967294" count="2">
            <x v="1"/>
            <x v="2"/>
          </reference>
        </references>
      </pivotArea>
    </format>
    <format dxfId="18">
      <pivotArea type="all" dataOnly="0" outline="0" fieldPosition="0"/>
    </format>
    <format dxfId="17">
      <pivotArea outline="0" collapsedLevelsAreSubtotals="1" fieldPosition="0"/>
    </format>
    <format dxfId="16">
      <pivotArea field="0" type="button" dataOnly="0" labelOnly="1" outline="0" axis="axisRow" fieldPosition="0"/>
    </format>
    <format dxfId="15">
      <pivotArea dataOnly="0" labelOnly="1" outline="0" fieldPosition="0">
        <references count="1">
          <reference field="0" count="0"/>
        </references>
      </pivotArea>
    </format>
    <format dxfId="14">
      <pivotArea dataOnly="0" labelOnly="1" grandRow="1" outline="0" fieldPosition="0"/>
    </format>
    <format dxfId="13">
      <pivotArea dataOnly="0" labelOnly="1" outline="0" fieldPosition="0">
        <references count="1">
          <reference field="4294967294" count="2">
            <x v="1"/>
            <x v="2"/>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笔单价"/>
    <pivotHierarchy dragToData="1" caption="客单价"/>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9" showRowHeaders="1" showColHeaders="1" showRowStripes="1" showColStripes="0" showLastColumn="1"/>
  <filters count="1">
    <filter fld="0" type="captionNotEqual" evalOrder="-1" id="1" stringValue1="">
      <autoFilter ref="A1">
        <filterColumn colId="0">
          <customFilters>
            <customFilter operator="notEqual" val=" "/>
          </customFilters>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0.xml><?xml version="1.0" encoding="utf-8"?>
<pivotTableDefinition xmlns="http://schemas.openxmlformats.org/spreadsheetml/2006/main" name="数据透视表7" cacheId="241" applyNumberFormats="0" applyBorderFormats="0" applyFontFormats="0" applyPatternFormats="0" applyAlignmentFormats="0" applyWidthHeightFormats="1" dataCaption="值" tag="4852e99d-5006-4ec7-bccc-69cba7382341" updatedVersion="5" minRefreshableVersion="3" showDrill="0" useAutoFormatting="1" subtotalHiddenItems="1" rowGrandTotals="0" colGrandTotals="0" itemPrintTitles="1" createdVersion="5" indent="0" compact="0" compactData="0" multipleFieldFilters="0">
  <location ref="A306:E309" firstHeaderRow="0" firstDataRow="1" firstDataCol="1"/>
  <pivotFields count="5">
    <pivotField axis="axisRow" compact="0" allDrilled="1" outline="0" showAll="0" measureFilter="1" sortType="descending" defaultAttributeDrillState="1">
      <items count="4">
        <item x="0"/>
        <item x="1"/>
        <item x="2"/>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3">
    <i>
      <x/>
    </i>
    <i>
      <x v="2"/>
    </i>
    <i>
      <x v="1"/>
    </i>
  </rowItems>
  <colFields count="1">
    <field x="-2"/>
  </colFields>
  <colItems count="4">
    <i>
      <x/>
    </i>
    <i i="1">
      <x v="1"/>
    </i>
    <i i="2">
      <x v="2"/>
    </i>
    <i i="3">
      <x v="3"/>
    </i>
  </colItems>
  <dataFields count="4">
    <dataField name="销量" fld="1" baseField="0" baseItem="0"/>
    <dataField name="销售额￥" fld="2" baseField="0" baseItem="0"/>
    <dataField name="笔单价" fld="3" subtotal="average" baseField="0" baseItem="0"/>
    <dataField name="客单价" fld="4" subtotal="average" baseField="0" baseItem="0"/>
  </dataFields>
  <formats count="5">
    <format dxfId="40">
      <pivotArea outline="0" collapsedLevelsAreSubtotals="1" fieldPosition="0"/>
    </format>
    <format dxfId="39">
      <pivotArea type="all" dataOnly="0" outline="0" fieldPosition="0"/>
    </format>
    <format dxfId="38">
      <pivotArea outline="0" collapsedLevelsAreSubtotals="1" fieldPosition="0"/>
    </format>
    <format dxfId="37">
      <pivotArea field="0" type="button" dataOnly="0" labelOnly="1" outline="0" axis="axisRow" fieldPosition="0"/>
    </format>
    <format dxfId="36">
      <pivotArea dataOnly="0" labelOnly="1" outline="0" fieldPosition="0">
        <references count="1">
          <reference field="4294967294" count="4">
            <x v="0"/>
            <x v="1"/>
            <x v="2"/>
            <x v="3"/>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ount" id="2" iMeasureHier="34">
      <autoFilter ref="A1">
        <filterColumn colId="0">
          <top1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1.xml><?xml version="1.0" encoding="utf-8"?>
<pivotTableDefinition xmlns="http://schemas.openxmlformats.org/spreadsheetml/2006/main" name="数据透视表3" cacheId="238" applyNumberFormats="0" applyBorderFormats="0" applyFontFormats="0" applyPatternFormats="0" applyAlignmentFormats="0" applyWidthHeightFormats="1" dataCaption="值" tag="38025afe-36d5-4f3c-8324-05cca0440326" updatedVersion="5" minRefreshableVersion="3" showDrill="0" useAutoFormatting="1" subtotalHiddenItems="1" rowGrandTotals="0" colGrandTotals="0" itemPrintTitles="1" createdVersion="5" indent="0" compact="0" compactData="0" multipleFieldFilters="0">
  <location ref="A285:E290" firstHeaderRow="0" firstDataRow="1" firstDataCol="1"/>
  <pivotFields count="5">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5">
    <i>
      <x v="4"/>
    </i>
    <i>
      <x v="2"/>
    </i>
    <i>
      <x v="1"/>
    </i>
    <i>
      <x v="3"/>
    </i>
    <i>
      <x/>
    </i>
  </rowItems>
  <colFields count="1">
    <field x="-2"/>
  </colFields>
  <colItems count="4">
    <i>
      <x/>
    </i>
    <i i="1">
      <x v="1"/>
    </i>
    <i i="2">
      <x v="2"/>
    </i>
    <i i="3">
      <x v="3"/>
    </i>
  </colItems>
  <dataFields count="4">
    <dataField name="销量" fld="1" baseField="0" baseItem="0"/>
    <dataField name="销售额￥" fld="2" baseField="0" baseItem="0"/>
    <dataField name="笔单价" fld="3" subtotal="average" baseField="0" baseItem="0"/>
    <dataField name="客单价" fld="4" subtotal="average" baseField="0" baseItem="0"/>
  </dataFields>
  <formats count="5">
    <format dxfId="45">
      <pivotArea outline="0" collapsedLevelsAreSubtotals="1" fieldPosition="0"/>
    </format>
    <format dxfId="44">
      <pivotArea type="all" dataOnly="0" outline="0" fieldPosition="0"/>
    </format>
    <format dxfId="43">
      <pivotArea outline="0" collapsedLevelsAreSubtotals="1" fieldPosition="0"/>
    </format>
    <format dxfId="42">
      <pivotArea field="0" type="button" dataOnly="0" labelOnly="1" outline="0" axis="axisRow" fieldPosition="0"/>
    </format>
    <format dxfId="41">
      <pivotArea dataOnly="0" labelOnly="1" outline="0" fieldPosition="0">
        <references count="1">
          <reference field="4294967294" count="4">
            <x v="0"/>
            <x v="1"/>
            <x v="2"/>
            <x v="3"/>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ount" id="6" iMeasureHier="34">
      <autoFilter ref="A1">
        <filterColumn colId="0">
          <top10 val="5" filterVal="5"/>
        </filterColumn>
      </autoFilter>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2.xml><?xml version="1.0" encoding="utf-8"?>
<pivotTableDefinition xmlns="http://schemas.openxmlformats.org/spreadsheetml/2006/main" name="数据透视表2" cacheId="235" applyNumberFormats="0" applyBorderFormats="0" applyFontFormats="0" applyPatternFormats="0" applyAlignmentFormats="0" applyWidthHeightFormats="1" dataCaption="值" tag="24757b47-8f15-4600-a5ea-cc9a0a7cdd5e" updatedVersion="5" minRefreshableVersion="3" showDrill="0" useAutoFormatting="1" subtotalHiddenItems="1" rowGrandTotals="0" colGrandTotals="0" itemPrintTitles="1" createdVersion="5" indent="0" compact="0" compactData="0" multipleFieldFilters="0" chartFormat="2">
  <location ref="A278:E283" firstHeaderRow="0" firstDataRow="1" firstDataCol="1"/>
  <pivotFields count="5">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5">
    <i>
      <x v="2"/>
    </i>
    <i>
      <x v="1"/>
    </i>
    <i>
      <x v="3"/>
    </i>
    <i>
      <x v="4"/>
    </i>
    <i>
      <x/>
    </i>
  </rowItems>
  <colFields count="1">
    <field x="-2"/>
  </colFields>
  <colItems count="4">
    <i>
      <x/>
    </i>
    <i i="1">
      <x v="1"/>
    </i>
    <i i="2">
      <x v="2"/>
    </i>
    <i i="3">
      <x v="3"/>
    </i>
  </colItems>
  <dataFields count="4">
    <dataField name="销量" fld="1" baseField="0" baseItem="0"/>
    <dataField name="销售额￥" fld="2" baseField="0" baseItem="0"/>
    <dataField name="笔单价" fld="3" subtotal="average" baseField="0" baseItem="0"/>
    <dataField name="客单价" fld="4" subtotal="average" baseField="0" baseItem="0"/>
  </dataFields>
  <formats count="1">
    <format dxfId="46">
      <pivotArea outline="0" collapsedLevelsAreSubtotals="1"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ount" id="3" iMeasureHier="34">
      <autoFilter ref="A1">
        <filterColumn colId="0">
          <top10 val="5" filterVal="5"/>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3.xml><?xml version="1.0" encoding="utf-8"?>
<pivotTableDefinition xmlns="http://schemas.openxmlformats.org/spreadsheetml/2006/main" name="数据透视表6" cacheId="247" applyNumberFormats="0" applyBorderFormats="0" applyFontFormats="0" applyPatternFormats="0" applyAlignmentFormats="0" applyWidthHeightFormats="1" dataCaption="值" tag="b3446658-9656-4974-96ce-b34a996896ad" updatedVersion="5" minRefreshableVersion="3" showDrill="0" useAutoFormatting="1" subtotalHiddenItems="1" rowGrandTotals="0" colGrandTotals="0" itemPrintTitles="1" createdVersion="5" indent="0" compact="0" compactData="0" multipleFieldFilters="0">
  <location ref="A299:E304" firstHeaderRow="0" firstDataRow="1" firstDataCol="1"/>
  <pivotFields count="5">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5">
    <i>
      <x v="4"/>
    </i>
    <i>
      <x v="1"/>
    </i>
    <i>
      <x v="3"/>
    </i>
    <i>
      <x v="2"/>
    </i>
    <i>
      <x/>
    </i>
  </rowItems>
  <colFields count="1">
    <field x="-2"/>
  </colFields>
  <colItems count="4">
    <i>
      <x/>
    </i>
    <i i="1">
      <x v="1"/>
    </i>
    <i i="2">
      <x v="2"/>
    </i>
    <i i="3">
      <x v="3"/>
    </i>
  </colItems>
  <dataFields count="4">
    <dataField name="销量" fld="1" baseField="0" baseItem="0"/>
    <dataField name="销售额￥" fld="2" baseField="0" baseItem="0"/>
    <dataField name="笔单价" fld="3" subtotal="average" baseField="0" baseItem="0"/>
    <dataField name="客单价" fld="4" subtotal="average" baseField="0" baseItem="0"/>
  </dataFields>
  <formats count="5">
    <format dxfId="51">
      <pivotArea outline="0" collapsedLevelsAreSubtotals="1" fieldPosition="0"/>
    </format>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outline="0" fieldPosition="0">
        <references count="1">
          <reference field="4294967294" count="4">
            <x v="0"/>
            <x v="1"/>
            <x v="2"/>
            <x v="3"/>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ount" id="2" iMeasureHier="34">
      <autoFilter ref="A1">
        <filterColumn colId="0">
          <top10 val="5" filterVal="5"/>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4.xml><?xml version="1.0" encoding="utf-8"?>
<pivotTableDefinition xmlns="http://schemas.openxmlformats.org/spreadsheetml/2006/main" name="数据透视表4" cacheId="244" applyNumberFormats="0" applyBorderFormats="0" applyFontFormats="0" applyPatternFormats="0" applyAlignmentFormats="0" applyWidthHeightFormats="1" dataCaption="值" tag="29b41c3c-1d27-4570-9ccb-b11f85a4af39" updatedVersion="5" minRefreshableVersion="3" showDrill="0" useAutoFormatting="1" subtotalHiddenItems="1" rowGrandTotals="0" colGrandTotals="0" itemPrintTitles="1" createdVersion="5" indent="0" compact="0" compactData="0" multipleFieldFilters="0">
  <location ref="A292:E297" firstHeaderRow="0" firstDataRow="1" firstDataCol="1"/>
  <pivotFields count="5">
    <pivotField axis="axisRow" compact="0" allDrilled="1" outline="0" showAll="0" measureFilter="1" sortType="descending" defaultAttributeDrillState="1">
      <items count="6">
        <item x="0"/>
        <item x="1"/>
        <item x="2"/>
        <item x="3"/>
        <item x="4"/>
        <item t="default"/>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5">
    <i>
      <x v="4"/>
    </i>
    <i>
      <x v="2"/>
    </i>
    <i>
      <x v="1"/>
    </i>
    <i>
      <x/>
    </i>
    <i>
      <x v="3"/>
    </i>
  </rowItems>
  <colFields count="1">
    <field x="-2"/>
  </colFields>
  <colItems count="4">
    <i>
      <x/>
    </i>
    <i i="1">
      <x v="1"/>
    </i>
    <i i="2">
      <x v="2"/>
    </i>
    <i i="3">
      <x v="3"/>
    </i>
  </colItems>
  <dataFields count="4">
    <dataField name="销量" fld="1" baseField="0" baseItem="0"/>
    <dataField name="销售额￥" fld="2" baseField="0" baseItem="0"/>
    <dataField name="笔单价" fld="3" subtotal="average" baseField="0" baseItem="0"/>
    <dataField name="客单价" fld="4" subtotal="average" baseField="0" baseItem="0"/>
  </dataFields>
  <formats count="7">
    <format dxfId="58">
      <pivotArea outline="0" collapsedLevelsAreSubtotals="1" fieldPosition="0"/>
    </format>
    <format dxfId="57">
      <pivotArea field="0" type="button" dataOnly="0" labelOnly="1" outline="0" axis="axisRow" fieldPosition="0"/>
    </format>
    <format dxfId="56">
      <pivotArea dataOnly="0" labelOnly="1" outline="0" fieldPosition="0">
        <references count="1">
          <reference field="4294967294" count="4">
            <x v="0"/>
            <x v="1"/>
            <x v="2"/>
            <x v="3"/>
          </reference>
        </references>
      </pivotArea>
    </format>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outline="0" fieldPosition="0">
        <references count="1">
          <reference field="4294967294" count="4">
            <x v="0"/>
            <x v="1"/>
            <x v="2"/>
            <x v="3"/>
          </reference>
        </references>
      </pivotArea>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caption="笔单价"/>
    <pivotHierarchy dragToData="1" caption="客单价"/>
    <pivotHierarchy dragToData="1"/>
    <pivotHierarchy dragToRow="0" dragToCol="0" dragToPage="0" dragToData="1"/>
    <pivotHierarchy dragToRow="0" dragToCol="0" dragToPage="0" dragToData="1"/>
  </pivotHierarchies>
  <pivotTableStyleInfo name="PivotStyleMedium16" showRowHeaders="1" showColHeaders="1" showRowStripes="1" showColStripes="0" showLastColumn="1"/>
  <filters count="1">
    <filter fld="0" type="count" id="2" iMeasureHier="34">
      <autoFilter ref="A1">
        <filterColumn colId="0">
          <top10 val="5" filterVal="5"/>
        </filterColumn>
      </autoFilter>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5.xml><?xml version="1.0" encoding="utf-8"?>
<pivotTableDefinition xmlns="http://schemas.openxmlformats.org/spreadsheetml/2006/main" name="数据透视表3" cacheId="232" applyNumberFormats="0" applyBorderFormats="0" applyFontFormats="0" applyPatternFormats="0" applyAlignmentFormats="0" applyWidthHeightFormats="1" dataCaption="值" tag="c0e937e5-75ea-4325-b8e8-ad505b134b90" updatedVersion="5" minRefreshableVersion="3" useAutoFormatting="1" itemPrintTitles="1" createdVersion="5" indent="0" outline="1" outlineData="1" multipleFieldFilters="0" rowHeaderCaption="店铺名">
  <location ref="A1:B2027" firstHeaderRow="1" firstDataRow="1" firstDataCol="1"/>
  <pivotFields count="2">
    <pivotField axis="axisRow" allDrilled="1" showAll="0" dataSourceSort="1" defaultAttributeDrillState="1">
      <items count="20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t="default"/>
      </items>
    </pivotField>
    <pivotField dataField="1" showAll="0"/>
  </pivotFields>
  <rowFields count="1">
    <field x="0"/>
  </rowFields>
  <rowItems count="20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t="grand">
      <x/>
    </i>
  </rowItems>
  <colItems count="1">
    <i/>
  </colItems>
  <dataFields count="1">
    <dataField name="年份" fld="1" subtotal="max" baseField="0" baseItem="8"/>
  </dataFields>
  <formats count="5">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outline="0" axis="axisValues" fieldPosition="0"/>
    </format>
    <format dxfId="8">
      <pivotArea dataOnly="0" labelOnly="1" grandRow="1" outline="0" fieldPosition="0"/>
    </format>
  </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年份"/>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6.xml><?xml version="1.0" encoding="utf-8"?>
<pivotTableDefinition xmlns="http://schemas.openxmlformats.org/spreadsheetml/2006/main" name="数据透视表1" cacheId="229" applyNumberFormats="0" applyBorderFormats="0" applyFontFormats="0" applyPatternFormats="0" applyAlignmentFormats="0" applyWidthHeightFormats="1" dataCaption="值" tag="d3f39480-5012-4483-a15e-d5ae220248b3" updatedVersion="5" minRefreshableVersion="3" useAutoFormatting="1" rowGrandTotals="0" colGrandTotals="0" itemPrintTitles="1" createdVersion="5" indent="0" outline="1" outlineData="1" multipleFieldFilters="0" rowHeaderCaption="名称">
  <location ref="A1:E4220" firstHeaderRow="0" firstDataRow="1" firstDataCol="1"/>
  <pivotFields count="6">
    <pivotField axis="axisRow" allDrilled="1" showAll="0" dataSourceSort="1" defaultAttributeDrillState="1">
      <items count="42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t="default"/>
      </items>
    </pivotField>
    <pivotField dataField="1" showAll="0"/>
    <pivotField dataField="1" showAll="0"/>
    <pivotField dataField="1" showAll="0"/>
    <pivotField dataField="1" showAll="0"/>
    <pivotField allDrilled="1" showAll="0" dataSourceSort="1" defaultAttributeDrillState="1"/>
  </pivotFields>
  <rowFields count="1">
    <field x="0"/>
  </rowFields>
  <rowItems count="4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rowItems>
  <colFields count="1">
    <field x="-2"/>
  </colFields>
  <colItems count="4">
    <i>
      <x/>
    </i>
    <i i="1">
      <x v="1"/>
    </i>
    <i i="2">
      <x v="2"/>
    </i>
    <i i="3">
      <x v="3"/>
    </i>
  </colItems>
  <dataFields count="4">
    <dataField name="笔单价" fld="4" baseField="0" baseItem="1"/>
    <dataField name="客单价" fld="1" baseField="0" baseItem="0"/>
    <dataField name="销量" fld="2" baseField="0" baseItem="0"/>
    <dataField name="销售额" fld="3" baseField="0" baseItem="0"/>
  </dataFields>
  <formats count="2">
    <format dxfId="7">
      <pivotArea type="all" dataOnly="0" outline="0" fieldPosition="0"/>
    </format>
    <format dxfId="6">
      <pivotArea outline="0" collapsedLevelsAreSubtotals="1" fieldPosition="0"/>
    </format>
  </formats>
  <pivotHierarchies count="4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笔单价"/>
    <pivotHierarchy dragToData="1" caption="客单价"/>
    <pivotHierarchy dragToData="1" caption="销量"/>
    <pivotHierarchy dragToData="1" caption="销售额"/>
    <pivotHierarchy dragToData="1" caption="笔单价"/>
    <pivotHierarchy dragToData="1"/>
    <pivotHierarchy dragToData="1"/>
    <pivotHierarchy dragToData="1"/>
    <pivotHierarchy dragToRow="0" dragToCol="0" dragToPage="0" dragToData="1"/>
    <pivotHierarchy dragToRow="0" dragToCol="0" dragToPage="0" dragToData="1"/>
  </pivotHierarchies>
  <pivotTableStyleInfo name="PivotStyleMedium9"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pivotTables/pivotTable47.xml><?xml version="1.0" encoding="utf-8"?>
<pivotTableDefinition xmlns="http://schemas.openxmlformats.org/spreadsheetml/2006/main" name="数据透视表1" cacheId="225" applyNumberFormats="0" applyBorderFormats="0" applyFontFormats="0" applyPatternFormats="0" applyAlignmentFormats="0" applyWidthHeightFormats="1" dataCaption="值" tag="caaf0dab-c788-455a-9086-e50fb0f69c5e" updatedVersion="5" minRefreshableVersion="3" showDrill="0" useAutoFormatting="1" subtotalHiddenItems="1" rowGrandTotals="0" colGrandTotals="0" itemPrintTitles="1" createdVersion="5" indent="0" compact="0" compactData="0" multipleFieldFilters="0">
  <location ref="A1:C750" firstHeaderRow="0" firstDataRow="1" firstDataCol="1"/>
  <pivotFields count="4">
    <pivotField axis="axisRow" compact="0" allDrilled="1" outline="0" showAll="0" sortType="ascending" defaultAttributeDrillState="1">
      <items count="7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t="default"/>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0"/>
  </rowFields>
  <rowItems count="7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rowItems>
  <colFields count="1">
    <field x="-2"/>
  </colFields>
  <colItems count="2">
    <i>
      <x/>
    </i>
    <i i="1">
      <x v="1"/>
    </i>
  </colItems>
  <dataFields count="2">
    <dataField name="销量" fld="2" baseField="0" baseItem="0"/>
    <dataField name="销售额" fld="3" baseField="0" baseItem="0"/>
  </dataFields>
  <pivotHierarchies count="4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销量"/>
    <pivotHierarchy dragToData="1" caption="销售额"/>
    <pivotHierarchy dragToData="1"/>
    <pivotHierarchy dragToData="1"/>
    <pivotHierarchy dragToData="1"/>
    <pivotHierarchy dragToData="1"/>
    <pivotHierarchy dragToRow="0" dragToCol="0" dragToPage="0" dragToData="1"/>
    <pivotHierarchy dragToRow="0" dragToCol="0" dragToPage="0" dragToData="1"/>
  </pivotHierarchies>
  <pivotTableStyleInfo name="扁平的数据透视样式" showRowHeaders="1" showColHeaders="1" showRowStripes="1"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Rawdata]"/>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平台" sourceName="[Rawdata].[平台]">
  <pivotTables>
    <pivotTable tabId="25" name="数据透视表1"/>
  </pivotTables>
  <data>
    <olap pivotCacheId="377">
      <levels count="2">
        <level uniqueName="[Rawdata].[平台].[(All)]" sourceCaption="(All)" count="0"/>
        <level uniqueName="[Rawdata].[平台].[平台]" sourceCaption="平台" count="5">
          <ranges>
            <range startItem="0">
              <i n="[Rawdata].[平台].&amp;[全球购]" c="全球购"/>
              <i n="[Rawdata].[平台].&amp;[淘宝]" c="淘宝"/>
              <i n="[Rawdata].[平台].&amp;[天猫]" c="天猫"/>
              <i n="[Rawdata].[平台].&amp;[天猫超市]" c="天猫超市"/>
              <i n="[Rawdata].[平台].&amp;" c="(空白)" nd="1"/>
            </range>
          </ranges>
        </level>
      </levels>
      <selections count="1">
        <selection n="[Rawdata].[平台].[All]"/>
      </selections>
    </olap>
  </data>
  <extLst>
    <x:ext xmlns:x15="http://schemas.microsoft.com/office/spreadsheetml/2010/11/main" uri="{470722E0-AACD-4C17-9CDC-17EF765DBC7E}">
      <x15:slicerCacheHideItemsWithNoData count="1">
        <x15:slicerCacheOlapLevelName uniqueName="[Rawdata].[平台].[平台]"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平台1" sourceName="[Rawdata].[平台]">
  <pivotTables>
    <pivotTable tabId="20" name="数据透视表1"/>
  </pivotTables>
  <data>
    <olap pivotCacheId="376">
      <levels count="2">
        <level uniqueName="[Rawdata].[平台].[(All)]" sourceCaption="(All)" count="0"/>
        <level uniqueName="[Rawdata].[平台].[平台]" sourceCaption="平台" count="5">
          <ranges>
            <range startItem="0">
              <i n="[Rawdata].[平台].&amp;[全球购]" c="全球购"/>
              <i n="[Rawdata].[平台].&amp;[淘宝]" c="淘宝"/>
              <i n="[Rawdata].[平台].&amp;[天猫]" c="天猫"/>
              <i n="[Rawdata].[平台].&amp;[天猫超市]" c="天猫超市"/>
              <i n="[Rawdata].[平台].&amp;" c="(空白)" nd="1"/>
            </range>
          </ranges>
        </level>
      </levels>
      <selections count="1">
        <selection n="[Rawdata].[平台].[All]"/>
      </selections>
    </olap>
  </data>
  <extLst>
    <x:ext xmlns:x15="http://schemas.microsoft.com/office/spreadsheetml/2010/11/main" uri="{470722E0-AACD-4C17-9CDC-17EF765DBC7E}">
      <x15:slicerCacheHideItemsWithNoData count="1">
        <x15:slicerCacheOlapLevelName uniqueName="[Rawdata].[平台].[平台]"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平台 1" cache="切片器_平台1" caption="平台" level="1"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平台" cache="切片器_平台" caption="平台" level="1" rowHeight="225425"/>
</slicer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hangyea.com/portal.php?mod=view&amp;aid=3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0.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3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 Id="rId6" Type="http://schemas.openxmlformats.org/officeDocument/2006/relationships/printerSettings" Target="../printerSettings/printerSettings7.bin"/><Relationship Id="rId5" Type="http://schemas.openxmlformats.org/officeDocument/2006/relationships/pivotTable" Target="../pivotTables/pivotTable38.xml"/><Relationship Id="rId4" Type="http://schemas.openxmlformats.org/officeDocument/2006/relationships/pivotTable" Target="../pivotTables/pivotTable3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8.bin"/><Relationship Id="rId5" Type="http://schemas.microsoft.com/office/2007/relationships/slicer" Target="../slicers/slicer1.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3.xml"/><Relationship Id="rId4" Type="http://schemas.microsoft.com/office/2007/relationships/slicer" Target="../slicers/slicer2.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41.xml"/><Relationship Id="rId7" Type="http://schemas.openxmlformats.org/officeDocument/2006/relationships/printerSettings" Target="../printerSettings/printerSettings11.bin"/><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ivotTable" Target="../pivotTables/pivotTable44.xml"/><Relationship Id="rId5" Type="http://schemas.openxmlformats.org/officeDocument/2006/relationships/pivotTable" Target="../pivotTables/pivotTable43.xml"/><Relationship Id="rId4" Type="http://schemas.openxmlformats.org/officeDocument/2006/relationships/pivotTable" Target="../pivotTables/pivotTable4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5.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46.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4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499984740745262"/>
    <pageSetUpPr fitToPage="1"/>
  </sheetPr>
  <dimension ref="A1:J28"/>
  <sheetViews>
    <sheetView showGridLines="0" tabSelected="1" workbookViewId="0">
      <selection activeCell="L17" sqref="L17"/>
    </sheetView>
  </sheetViews>
  <sheetFormatPr defaultRowHeight="13.5" x14ac:dyDescent="0.15"/>
  <cols>
    <col min="9" max="9" width="9" customWidth="1"/>
  </cols>
  <sheetData>
    <row r="1" spans="1:10" ht="30.75" customHeight="1" x14ac:dyDescent="0.15">
      <c r="A1" s="113" t="s">
        <v>14</v>
      </c>
      <c r="B1" s="114"/>
      <c r="C1" s="114"/>
      <c r="D1" s="114"/>
      <c r="E1" s="114"/>
      <c r="F1" s="114"/>
      <c r="G1" s="114"/>
      <c r="H1" s="114"/>
      <c r="I1" s="114"/>
      <c r="J1" s="115"/>
    </row>
    <row r="2" spans="1:10" ht="18" x14ac:dyDescent="0.15">
      <c r="A2" s="116" t="s">
        <v>15</v>
      </c>
      <c r="B2" s="117"/>
      <c r="C2" s="117"/>
      <c r="D2" s="117"/>
      <c r="E2" s="117"/>
      <c r="F2" s="117"/>
      <c r="G2" s="117"/>
      <c r="H2" s="117"/>
      <c r="I2" s="117"/>
      <c r="J2" s="118"/>
    </row>
    <row r="3" spans="1:10" ht="17.25" x14ac:dyDescent="0.15">
      <c r="A3" s="119" t="s">
        <v>25</v>
      </c>
      <c r="B3" s="120"/>
      <c r="C3" s="120"/>
      <c r="D3" s="120"/>
      <c r="E3" s="120"/>
      <c r="F3" s="120"/>
      <c r="G3" s="120"/>
      <c r="H3" s="120"/>
      <c r="I3" s="120"/>
      <c r="J3" s="121"/>
    </row>
    <row r="4" spans="1:10" ht="17.25" x14ac:dyDescent="0.15">
      <c r="A4" s="110" t="s">
        <v>24</v>
      </c>
      <c r="B4" s="111"/>
      <c r="C4" s="111"/>
      <c r="D4" s="111"/>
      <c r="E4" s="111"/>
      <c r="F4" s="111"/>
      <c r="G4" s="111"/>
      <c r="H4" s="111"/>
      <c r="I4" s="111"/>
      <c r="J4" s="112"/>
    </row>
    <row r="5" spans="1:10" ht="18" x14ac:dyDescent="0.15">
      <c r="A5" s="116" t="s">
        <v>16</v>
      </c>
      <c r="B5" s="117"/>
      <c r="C5" s="117"/>
      <c r="D5" s="117"/>
      <c r="E5" s="117"/>
      <c r="F5" s="117"/>
      <c r="G5" s="117"/>
      <c r="H5" s="117"/>
      <c r="I5" s="117"/>
      <c r="J5" s="118"/>
    </row>
    <row r="6" spans="1:10" ht="17.25" x14ac:dyDescent="0.15">
      <c r="A6" s="110" t="s">
        <v>119</v>
      </c>
      <c r="B6" s="111"/>
      <c r="C6" s="111"/>
      <c r="D6" s="111"/>
      <c r="E6" s="111"/>
      <c r="F6" s="111"/>
      <c r="G6" s="111"/>
      <c r="H6" s="111"/>
      <c r="I6" s="111"/>
      <c r="J6" s="112"/>
    </row>
    <row r="7" spans="1:10" ht="18" x14ac:dyDescent="0.15">
      <c r="A7" s="116" t="s">
        <v>77</v>
      </c>
      <c r="B7" s="117"/>
      <c r="C7" s="117"/>
      <c r="D7" s="117"/>
      <c r="E7" s="117"/>
      <c r="F7" s="117"/>
      <c r="G7" s="117"/>
      <c r="H7" s="117"/>
      <c r="I7" s="117"/>
      <c r="J7" s="118"/>
    </row>
    <row r="8" spans="1:10" ht="17.25" x14ac:dyDescent="0.15">
      <c r="A8" s="110" t="s">
        <v>26</v>
      </c>
      <c r="B8" s="111"/>
      <c r="C8" s="111"/>
      <c r="D8" s="111"/>
      <c r="E8" s="111"/>
      <c r="F8" s="111"/>
      <c r="G8" s="111"/>
      <c r="H8" s="111"/>
      <c r="I8" s="111"/>
      <c r="J8" s="112"/>
    </row>
    <row r="9" spans="1:10" ht="17.25" x14ac:dyDescent="0.15">
      <c r="A9" s="110" t="s">
        <v>118</v>
      </c>
      <c r="B9" s="111"/>
      <c r="C9" s="111"/>
      <c r="D9" s="111"/>
      <c r="E9" s="111"/>
      <c r="F9" s="111"/>
      <c r="G9" s="111"/>
      <c r="H9" s="111"/>
      <c r="I9" s="111"/>
      <c r="J9" s="112"/>
    </row>
    <row r="10" spans="1:10" ht="17.25" x14ac:dyDescent="0.15">
      <c r="A10" s="110" t="s">
        <v>27</v>
      </c>
      <c r="B10" s="111"/>
      <c r="C10" s="111"/>
      <c r="D10" s="111"/>
      <c r="E10" s="111"/>
      <c r="F10" s="111"/>
      <c r="G10" s="111"/>
      <c r="H10" s="111"/>
      <c r="I10" s="111"/>
      <c r="J10" s="112"/>
    </row>
    <row r="11" spans="1:10" ht="18" x14ac:dyDescent="0.15">
      <c r="A11" s="116" t="s">
        <v>17</v>
      </c>
      <c r="B11" s="117"/>
      <c r="C11" s="117"/>
      <c r="D11" s="117"/>
      <c r="E11" s="117"/>
      <c r="F11" s="117"/>
      <c r="G11" s="117"/>
      <c r="H11" s="117"/>
      <c r="I11" s="117"/>
      <c r="J11" s="118"/>
    </row>
    <row r="12" spans="1:10" ht="17.25" x14ac:dyDescent="0.15">
      <c r="A12" s="110" t="s">
        <v>120</v>
      </c>
      <c r="B12" s="111"/>
      <c r="C12" s="111"/>
      <c r="D12" s="111"/>
      <c r="E12" s="111"/>
      <c r="F12" s="111"/>
      <c r="G12" s="111"/>
      <c r="H12" s="111"/>
      <c r="I12" s="111"/>
      <c r="J12" s="112"/>
    </row>
    <row r="13" spans="1:10" ht="18" x14ac:dyDescent="0.15">
      <c r="A13" s="116" t="s">
        <v>18</v>
      </c>
      <c r="B13" s="117"/>
      <c r="C13" s="117"/>
      <c r="D13" s="117"/>
      <c r="E13" s="117"/>
      <c r="F13" s="117"/>
      <c r="G13" s="117"/>
      <c r="H13" s="117"/>
      <c r="I13" s="117"/>
      <c r="J13" s="118"/>
    </row>
    <row r="14" spans="1:10" ht="17.25" x14ac:dyDescent="0.15">
      <c r="A14" s="110" t="s">
        <v>28</v>
      </c>
      <c r="B14" s="111"/>
      <c r="C14" s="111"/>
      <c r="D14" s="111"/>
      <c r="E14" s="111"/>
      <c r="F14" s="111"/>
      <c r="G14" s="111"/>
      <c r="H14" s="111"/>
      <c r="I14" s="111"/>
      <c r="J14" s="112"/>
    </row>
    <row r="15" spans="1:10" ht="18" x14ac:dyDescent="0.15">
      <c r="A15" s="116" t="s">
        <v>117</v>
      </c>
      <c r="B15" s="117"/>
      <c r="C15" s="117"/>
      <c r="D15" s="117"/>
      <c r="E15" s="117"/>
      <c r="F15" s="117"/>
      <c r="G15" s="117"/>
      <c r="H15" s="117"/>
      <c r="I15" s="117"/>
      <c r="J15" s="118"/>
    </row>
    <row r="16" spans="1:10" ht="17.25" x14ac:dyDescent="0.15">
      <c r="A16" s="110" t="s">
        <v>121</v>
      </c>
      <c r="B16" s="111"/>
      <c r="C16" s="111"/>
      <c r="D16" s="111"/>
      <c r="E16" s="111"/>
      <c r="F16" s="111"/>
      <c r="G16" s="111"/>
      <c r="H16" s="111"/>
      <c r="I16" s="111"/>
      <c r="J16" s="112"/>
    </row>
    <row r="17" spans="1:10" ht="17.25" x14ac:dyDescent="0.15">
      <c r="A17" s="110" t="s">
        <v>122</v>
      </c>
      <c r="B17" s="111"/>
      <c r="C17" s="111"/>
      <c r="D17" s="111"/>
      <c r="E17" s="111"/>
      <c r="F17" s="111"/>
      <c r="G17" s="111"/>
      <c r="H17" s="111"/>
      <c r="I17" s="111"/>
      <c r="J17" s="112"/>
    </row>
    <row r="18" spans="1:10" ht="17.25" x14ac:dyDescent="0.15">
      <c r="A18" s="110" t="s">
        <v>123</v>
      </c>
      <c r="B18" s="111"/>
      <c r="C18" s="111"/>
      <c r="D18" s="111"/>
      <c r="E18" s="111"/>
      <c r="F18" s="111"/>
      <c r="G18" s="111"/>
      <c r="H18" s="111"/>
      <c r="I18" s="111"/>
      <c r="J18" s="112"/>
    </row>
    <row r="19" spans="1:10" ht="17.25" x14ac:dyDescent="0.15">
      <c r="A19" s="110" t="s">
        <v>124</v>
      </c>
      <c r="B19" s="111"/>
      <c r="C19" s="111"/>
      <c r="D19" s="111"/>
      <c r="E19" s="111"/>
      <c r="F19" s="111"/>
      <c r="G19" s="111"/>
      <c r="H19" s="111"/>
      <c r="I19" s="111"/>
      <c r="J19" s="112"/>
    </row>
    <row r="20" spans="1:10" x14ac:dyDescent="0.15">
      <c r="A20" s="126" t="s">
        <v>19</v>
      </c>
      <c r="B20" s="127"/>
      <c r="C20" s="127"/>
      <c r="D20" s="127"/>
      <c r="E20" s="127"/>
      <c r="F20" s="127"/>
      <c r="G20" s="127"/>
      <c r="H20" s="127"/>
      <c r="I20" s="127"/>
      <c r="J20" s="128"/>
    </row>
    <row r="21" spans="1:10" x14ac:dyDescent="0.15">
      <c r="A21" s="129"/>
      <c r="B21" s="127"/>
      <c r="C21" s="127"/>
      <c r="D21" s="127"/>
      <c r="E21" s="127"/>
      <c r="F21" s="127"/>
      <c r="G21" s="127"/>
      <c r="H21" s="127"/>
      <c r="I21" s="127"/>
      <c r="J21" s="128"/>
    </row>
    <row r="22" spans="1:10" x14ac:dyDescent="0.15">
      <c r="A22" s="129"/>
      <c r="B22" s="127"/>
      <c r="C22" s="127"/>
      <c r="D22" s="127"/>
      <c r="E22" s="127"/>
      <c r="F22" s="127"/>
      <c r="G22" s="127"/>
      <c r="H22" s="127"/>
      <c r="I22" s="127"/>
      <c r="J22" s="128"/>
    </row>
    <row r="23" spans="1:10" ht="13.5" customHeight="1" x14ac:dyDescent="0.15">
      <c r="A23" s="122" t="s">
        <v>73</v>
      </c>
      <c r="B23" s="123"/>
      <c r="C23" s="124" t="s">
        <v>20</v>
      </c>
      <c r="D23" s="124"/>
      <c r="E23" s="123" t="s">
        <v>74</v>
      </c>
      <c r="F23" s="123"/>
      <c r="G23" s="124" t="s">
        <v>71</v>
      </c>
      <c r="H23" s="124"/>
      <c r="I23" s="123" t="s">
        <v>75</v>
      </c>
      <c r="J23" s="125"/>
    </row>
    <row r="24" spans="1:10" ht="13.5" customHeight="1" x14ac:dyDescent="0.15">
      <c r="A24" s="122"/>
      <c r="B24" s="123"/>
      <c r="C24" s="124"/>
      <c r="D24" s="124"/>
      <c r="E24" s="123"/>
      <c r="F24" s="123"/>
      <c r="G24" s="124"/>
      <c r="H24" s="124"/>
      <c r="I24" s="123"/>
      <c r="J24" s="125"/>
    </row>
    <row r="25" spans="1:10" ht="13.5" customHeight="1" x14ac:dyDescent="0.15">
      <c r="A25" s="122"/>
      <c r="B25" s="123"/>
      <c r="C25" s="124"/>
      <c r="D25" s="124"/>
      <c r="E25" s="123"/>
      <c r="F25" s="123"/>
      <c r="G25" s="124"/>
      <c r="H25" s="124"/>
      <c r="I25" s="123"/>
      <c r="J25" s="125"/>
    </row>
    <row r="26" spans="1:10" ht="13.5" customHeight="1" x14ac:dyDescent="0.15">
      <c r="A26" s="130" t="s">
        <v>72</v>
      </c>
      <c r="B26" s="124"/>
      <c r="C26" s="123" t="s">
        <v>21</v>
      </c>
      <c r="D26" s="123"/>
      <c r="E26" s="124" t="s">
        <v>22</v>
      </c>
      <c r="F26" s="124"/>
      <c r="G26" s="123" t="s">
        <v>23</v>
      </c>
      <c r="H26" s="123"/>
      <c r="I26" s="124" t="s">
        <v>145</v>
      </c>
      <c r="J26" s="134"/>
    </row>
    <row r="27" spans="1:10" ht="13.5" customHeight="1" x14ac:dyDescent="0.15">
      <c r="A27" s="130"/>
      <c r="B27" s="124"/>
      <c r="C27" s="123"/>
      <c r="D27" s="123"/>
      <c r="E27" s="124"/>
      <c r="F27" s="124"/>
      <c r="G27" s="123"/>
      <c r="H27" s="123"/>
      <c r="I27" s="124"/>
      <c r="J27" s="134"/>
    </row>
    <row r="28" spans="1:10" ht="13.5" customHeight="1" x14ac:dyDescent="0.15">
      <c r="A28" s="131"/>
      <c r="B28" s="132"/>
      <c r="C28" s="133"/>
      <c r="D28" s="133"/>
      <c r="E28" s="132"/>
      <c r="F28" s="132"/>
      <c r="G28" s="133"/>
      <c r="H28" s="133"/>
      <c r="I28" s="132"/>
      <c r="J28" s="135"/>
    </row>
  </sheetData>
  <mergeCells count="30">
    <mergeCell ref="A26:B28"/>
    <mergeCell ref="C26:D28"/>
    <mergeCell ref="E26:F28"/>
    <mergeCell ref="G26:H28"/>
    <mergeCell ref="I26:J28"/>
    <mergeCell ref="A13:J13"/>
    <mergeCell ref="A14:J14"/>
    <mergeCell ref="A15:J15"/>
    <mergeCell ref="A20:J22"/>
    <mergeCell ref="A16:J16"/>
    <mergeCell ref="A17:J17"/>
    <mergeCell ref="A18:J18"/>
    <mergeCell ref="A19:J19"/>
    <mergeCell ref="A23:B25"/>
    <mergeCell ref="C23:D25"/>
    <mergeCell ref="E23:F25"/>
    <mergeCell ref="G23:H25"/>
    <mergeCell ref="I23:J25"/>
    <mergeCell ref="A12:J12"/>
    <mergeCell ref="A1:J1"/>
    <mergeCell ref="A2:J2"/>
    <mergeCell ref="A3:J3"/>
    <mergeCell ref="A4:J4"/>
    <mergeCell ref="A5:J5"/>
    <mergeCell ref="A6:J6"/>
    <mergeCell ref="A7:J7"/>
    <mergeCell ref="A8:J8"/>
    <mergeCell ref="A9:J9"/>
    <mergeCell ref="A10:J10"/>
    <mergeCell ref="A11:J11"/>
  </mergeCells>
  <phoneticPr fontId="1" type="noConversion"/>
  <hyperlinks>
    <hyperlink ref="G23:H25" location="店铺分析!A1" display="店铺分析"/>
    <hyperlink ref="C26:D28" location="价格分析!A1" display="价格分析"/>
    <hyperlink ref="E26:F28" location="上架分析!A1" display="上架分析"/>
    <hyperlink ref="A23:B25" location="行业概览!A1" display="行业概览"/>
    <hyperlink ref="C23:D25" location="平台分析!A1" display="平台分析"/>
    <hyperlink ref="E23:F25" location="区域分析!A1" display="区域分析"/>
    <hyperlink ref="I23:J25" location="属性分析!A1" display="品牌分析"/>
    <hyperlink ref="A26:B28" location="区域分析!A1" display="属性分析"/>
    <hyperlink ref="G26:H28" location="淘宝指数!A1" display="指数分析"/>
    <hyperlink ref="I26:J28" r:id="rId1" display="帮助文档"/>
  </hyperlinks>
  <pageMargins left="0.7" right="0.7" top="0.75" bottom="0.75" header="0.3" footer="0.3"/>
  <pageSetup paperSize="9" scale="9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C00000"/>
    <pageSetUpPr fitToPage="1"/>
  </sheetPr>
  <dimension ref="A1:Z196"/>
  <sheetViews>
    <sheetView showGridLines="0" zoomScaleNormal="100" workbookViewId="0">
      <selection activeCell="U1" sqref="U1"/>
    </sheetView>
  </sheetViews>
  <sheetFormatPr defaultRowHeight="13.5" x14ac:dyDescent="0.15"/>
  <sheetData>
    <row r="1" spans="1:20" s="7" customFormat="1" ht="13.5" customHeight="1" x14ac:dyDescent="0.15">
      <c r="A1" s="136" t="s">
        <v>11</v>
      </c>
      <c r="B1" s="136"/>
      <c r="C1" s="136"/>
      <c r="D1" s="136"/>
      <c r="E1" s="136"/>
      <c r="F1" s="136"/>
      <c r="G1" s="136"/>
      <c r="H1" s="136"/>
      <c r="I1" s="136"/>
      <c r="J1" s="136"/>
      <c r="K1" s="136"/>
      <c r="L1" s="136"/>
      <c r="M1" s="136"/>
      <c r="N1" s="136"/>
      <c r="O1" s="136"/>
      <c r="P1" s="136"/>
      <c r="Q1" s="136"/>
      <c r="R1" s="136"/>
      <c r="S1" s="136"/>
      <c r="T1" s="136"/>
    </row>
    <row r="2" spans="1:20" s="7" customFormat="1" ht="13.5" customHeight="1" x14ac:dyDescent="0.15">
      <c r="A2" s="136"/>
      <c r="B2" s="136"/>
      <c r="C2" s="136"/>
      <c r="D2" s="136"/>
      <c r="E2" s="136"/>
      <c r="F2" s="136"/>
      <c r="G2" s="136"/>
      <c r="H2" s="136"/>
      <c r="I2" s="136"/>
      <c r="J2" s="136"/>
      <c r="K2" s="136"/>
      <c r="L2" s="136"/>
      <c r="M2" s="136"/>
      <c r="N2" s="136"/>
      <c r="O2" s="136"/>
      <c r="P2" s="136"/>
      <c r="Q2" s="136"/>
      <c r="R2" s="136"/>
      <c r="S2" s="136"/>
      <c r="T2" s="136"/>
    </row>
    <row r="23" spans="1:20" x14ac:dyDescent="0.15">
      <c r="A23" s="136" t="s">
        <v>125</v>
      </c>
      <c r="B23" s="136"/>
      <c r="C23" s="136"/>
      <c r="D23" s="136"/>
      <c r="E23" s="136"/>
      <c r="F23" s="136"/>
      <c r="G23" s="136"/>
      <c r="H23" s="136"/>
      <c r="I23" s="136"/>
      <c r="J23" s="136"/>
      <c r="K23" s="136"/>
      <c r="L23" s="136"/>
      <c r="M23" s="136"/>
      <c r="N23" s="136"/>
      <c r="O23" s="136"/>
      <c r="P23" s="136"/>
      <c r="Q23" s="136"/>
      <c r="R23" s="136"/>
      <c r="S23" s="136"/>
      <c r="T23" s="136"/>
    </row>
    <row r="24" spans="1:20" x14ac:dyDescent="0.15">
      <c r="A24" s="136"/>
      <c r="B24" s="136"/>
      <c r="C24" s="136"/>
      <c r="D24" s="136"/>
      <c r="E24" s="136"/>
      <c r="F24" s="136"/>
      <c r="G24" s="136"/>
      <c r="H24" s="136"/>
      <c r="I24" s="136"/>
      <c r="J24" s="136"/>
      <c r="K24" s="136"/>
      <c r="L24" s="136"/>
      <c r="M24" s="136"/>
      <c r="N24" s="136"/>
      <c r="O24" s="136"/>
      <c r="P24" s="136"/>
      <c r="Q24" s="136"/>
      <c r="R24" s="136"/>
      <c r="S24" s="136"/>
      <c r="T24" s="136"/>
    </row>
    <row r="45" spans="1:20" ht="13.5" customHeight="1" x14ac:dyDescent="0.15">
      <c r="A45" s="136" t="s">
        <v>109</v>
      </c>
      <c r="B45" s="136"/>
      <c r="C45" s="136"/>
      <c r="D45" s="136"/>
      <c r="E45" s="136"/>
      <c r="F45" s="136"/>
      <c r="G45" s="136"/>
      <c r="H45" s="136"/>
      <c r="I45" s="136"/>
      <c r="J45" s="136"/>
      <c r="K45" s="136"/>
      <c r="L45" s="136"/>
      <c r="M45" s="136"/>
      <c r="N45" s="136"/>
      <c r="O45" s="136"/>
      <c r="P45" s="136"/>
      <c r="Q45" s="136"/>
      <c r="R45" s="136"/>
      <c r="S45" s="136"/>
      <c r="T45" s="136"/>
    </row>
    <row r="46" spans="1:20" ht="13.5" customHeight="1" x14ac:dyDescent="0.15">
      <c r="A46" s="136"/>
      <c r="B46" s="136"/>
      <c r="C46" s="136"/>
      <c r="D46" s="136"/>
      <c r="E46" s="136"/>
      <c r="F46" s="136"/>
      <c r="G46" s="136"/>
      <c r="H46" s="136"/>
      <c r="I46" s="136"/>
      <c r="J46" s="136"/>
      <c r="K46" s="136"/>
      <c r="L46" s="136"/>
      <c r="M46" s="136"/>
      <c r="N46" s="136"/>
      <c r="O46" s="136"/>
      <c r="P46" s="136"/>
      <c r="Q46" s="136"/>
      <c r="R46" s="136"/>
      <c r="S46" s="136"/>
      <c r="T46" s="136"/>
    </row>
    <row r="75" spans="1:20" ht="13.5" customHeight="1" x14ac:dyDescent="0.15">
      <c r="A75" s="136" t="s">
        <v>12</v>
      </c>
      <c r="B75" s="136"/>
      <c r="C75" s="136"/>
      <c r="D75" s="136"/>
      <c r="E75" s="136"/>
      <c r="F75" s="136"/>
      <c r="G75" s="136"/>
      <c r="H75" s="136"/>
      <c r="I75" s="136"/>
      <c r="J75" s="136"/>
      <c r="K75" s="136"/>
      <c r="L75" s="136"/>
      <c r="M75" s="136"/>
      <c r="N75" s="136"/>
      <c r="O75" s="136"/>
      <c r="P75" s="136"/>
      <c r="Q75" s="136"/>
      <c r="R75" s="136"/>
      <c r="S75" s="136"/>
      <c r="T75" s="136"/>
    </row>
    <row r="76" spans="1:20" ht="13.5" customHeight="1" x14ac:dyDescent="0.15">
      <c r="A76" s="136"/>
      <c r="B76" s="136"/>
      <c r="C76" s="136"/>
      <c r="D76" s="136"/>
      <c r="E76" s="136"/>
      <c r="F76" s="136"/>
      <c r="G76" s="136"/>
      <c r="H76" s="136"/>
      <c r="I76" s="136"/>
      <c r="J76" s="136"/>
      <c r="K76" s="136"/>
      <c r="L76" s="136"/>
      <c r="M76" s="136"/>
      <c r="N76" s="136"/>
      <c r="O76" s="136"/>
      <c r="P76" s="136"/>
      <c r="Q76" s="136"/>
      <c r="R76" s="136"/>
      <c r="S76" s="136"/>
      <c r="T76" s="136"/>
    </row>
    <row r="84" spans="25:26" ht="27" x14ac:dyDescent="0.15">
      <c r="Z84" s="30" t="s">
        <v>83</v>
      </c>
    </row>
    <row r="88" spans="25:26" x14ac:dyDescent="0.15">
      <c r="Y88" s="30"/>
    </row>
    <row r="119" spans="1:20" ht="13.5" customHeight="1" x14ac:dyDescent="0.15">
      <c r="A119" s="136" t="s">
        <v>13</v>
      </c>
      <c r="B119" s="136"/>
      <c r="C119" s="136"/>
      <c r="D119" s="136"/>
      <c r="E119" s="136"/>
      <c r="F119" s="136"/>
      <c r="G119" s="136"/>
      <c r="H119" s="136"/>
      <c r="I119" s="136"/>
      <c r="J119" s="136"/>
      <c r="K119" s="136"/>
      <c r="L119" s="136"/>
      <c r="M119" s="136"/>
      <c r="N119" s="136"/>
      <c r="O119" s="136"/>
      <c r="P119" s="136"/>
      <c r="Q119" s="136"/>
      <c r="R119" s="136"/>
      <c r="S119" s="136"/>
      <c r="T119" s="136"/>
    </row>
    <row r="120" spans="1:20" ht="13.5" customHeight="1" x14ac:dyDescent="0.15">
      <c r="A120" s="136"/>
      <c r="B120" s="136"/>
      <c r="C120" s="136"/>
      <c r="D120" s="136"/>
      <c r="E120" s="136"/>
      <c r="F120" s="136"/>
      <c r="G120" s="136"/>
      <c r="H120" s="136"/>
      <c r="I120" s="136"/>
      <c r="J120" s="136"/>
      <c r="K120" s="136"/>
      <c r="L120" s="136"/>
      <c r="M120" s="136"/>
      <c r="N120" s="136"/>
      <c r="O120" s="136"/>
      <c r="P120" s="136"/>
      <c r="Q120" s="136"/>
      <c r="R120" s="136"/>
      <c r="S120" s="136"/>
      <c r="T120" s="136"/>
    </row>
    <row r="155" spans="1:20" ht="13.5" customHeight="1" x14ac:dyDescent="0.15">
      <c r="A155" s="136" t="s">
        <v>82</v>
      </c>
      <c r="B155" s="136"/>
      <c r="C155" s="136"/>
      <c r="D155" s="136"/>
      <c r="E155" s="136"/>
      <c r="F155" s="136"/>
      <c r="G155" s="136"/>
      <c r="H155" s="136"/>
      <c r="I155" s="136"/>
      <c r="J155" s="136"/>
      <c r="K155" s="136"/>
      <c r="L155" s="136"/>
      <c r="M155" s="136"/>
      <c r="N155" s="136"/>
      <c r="O155" s="136"/>
      <c r="P155" s="136"/>
      <c r="Q155" s="136"/>
      <c r="R155" s="136"/>
      <c r="S155" s="136"/>
      <c r="T155" s="136"/>
    </row>
    <row r="156" spans="1:20" ht="13.5" customHeight="1" x14ac:dyDescent="0.15">
      <c r="A156" s="136"/>
      <c r="B156" s="136"/>
      <c r="C156" s="136"/>
      <c r="D156" s="136"/>
      <c r="E156" s="136"/>
      <c r="F156" s="136"/>
      <c r="G156" s="136"/>
      <c r="H156" s="136"/>
      <c r="I156" s="136"/>
      <c r="J156" s="136"/>
      <c r="K156" s="136"/>
      <c r="L156" s="136"/>
      <c r="M156" s="136"/>
      <c r="N156" s="136"/>
      <c r="O156" s="136"/>
      <c r="P156" s="136"/>
      <c r="Q156" s="136"/>
      <c r="R156" s="136"/>
      <c r="S156" s="136"/>
      <c r="T156" s="136"/>
    </row>
    <row r="157" spans="1:20" x14ac:dyDescent="0.15">
      <c r="A157" s="12"/>
    </row>
    <row r="178" spans="1:20" x14ac:dyDescent="0.15">
      <c r="A178" s="137" t="str">
        <f>属性分析!A1</f>
        <v>系列</v>
      </c>
      <c r="B178" s="137"/>
      <c r="C178" s="137"/>
      <c r="D178" s="137"/>
      <c r="E178" s="138" t="str">
        <f>属性分析!H1</f>
        <v>重量(g)</v>
      </c>
      <c r="F178" s="138"/>
      <c r="G178" s="138"/>
      <c r="H178" s="138"/>
      <c r="I178" s="139" t="str">
        <f>属性分析!O1</f>
        <v>套餐份量</v>
      </c>
      <c r="J178" s="139"/>
      <c r="K178" s="139"/>
      <c r="L178" s="139"/>
      <c r="M178" s="140" t="str">
        <f>属性分析!V1</f>
        <v>套餐周期</v>
      </c>
      <c r="N178" s="140"/>
      <c r="O178" s="140"/>
      <c r="P178" s="140"/>
      <c r="Q178" s="141" t="str">
        <f>属性分析!AC1</f>
        <v>包装方式</v>
      </c>
      <c r="R178" s="141"/>
      <c r="S178" s="141"/>
      <c r="T178" s="141"/>
    </row>
    <row r="179" spans="1:20" x14ac:dyDescent="0.15">
      <c r="A179" s="137"/>
      <c r="B179" s="137"/>
      <c r="C179" s="137"/>
      <c r="D179" s="137"/>
      <c r="E179" s="138"/>
      <c r="F179" s="138"/>
      <c r="G179" s="138"/>
      <c r="H179" s="138"/>
      <c r="I179" s="139"/>
      <c r="J179" s="139"/>
      <c r="K179" s="139"/>
      <c r="L179" s="139"/>
      <c r="M179" s="140"/>
      <c r="N179" s="140"/>
      <c r="O179" s="140"/>
      <c r="P179" s="140"/>
      <c r="Q179" s="141"/>
      <c r="R179" s="141"/>
      <c r="S179" s="141"/>
      <c r="T179" s="141"/>
    </row>
    <row r="195" spans="1:20" ht="13.5" customHeight="1" x14ac:dyDescent="0.15">
      <c r="A195" s="136" t="s">
        <v>38</v>
      </c>
      <c r="B195" s="136"/>
      <c r="C195" s="136"/>
      <c r="D195" s="136"/>
      <c r="E195" s="136"/>
      <c r="F195" s="136"/>
      <c r="G195" s="136"/>
      <c r="H195" s="136"/>
      <c r="I195" s="136"/>
      <c r="J195" s="136"/>
      <c r="K195" s="136"/>
      <c r="L195" s="136"/>
      <c r="M195" s="136"/>
      <c r="N195" s="136"/>
      <c r="O195" s="136"/>
      <c r="P195" s="136"/>
      <c r="Q195" s="136"/>
      <c r="R195" s="136"/>
      <c r="S195" s="136"/>
      <c r="T195" s="136"/>
    </row>
    <row r="196" spans="1:20" ht="13.5" customHeight="1" x14ac:dyDescent="0.15">
      <c r="A196" s="136"/>
      <c r="B196" s="136"/>
      <c r="C196" s="136"/>
      <c r="D196" s="136"/>
      <c r="E196" s="136"/>
      <c r="F196" s="136"/>
      <c r="G196" s="136"/>
      <c r="H196" s="136"/>
      <c r="I196" s="136"/>
      <c r="J196" s="136"/>
      <c r="K196" s="136"/>
      <c r="L196" s="136"/>
      <c r="M196" s="136"/>
      <c r="N196" s="136"/>
      <c r="O196" s="136"/>
      <c r="P196" s="136"/>
      <c r="Q196" s="136"/>
      <c r="R196" s="136"/>
      <c r="S196" s="136"/>
      <c r="T196" s="136"/>
    </row>
  </sheetData>
  <mergeCells count="12">
    <mergeCell ref="A1:T2"/>
    <mergeCell ref="A195:T196"/>
    <mergeCell ref="A155:T156"/>
    <mergeCell ref="A119:T120"/>
    <mergeCell ref="A75:T76"/>
    <mergeCell ref="A45:T46"/>
    <mergeCell ref="A178:D179"/>
    <mergeCell ref="E178:H179"/>
    <mergeCell ref="I178:L179"/>
    <mergeCell ref="M178:P179"/>
    <mergeCell ref="Q178:T179"/>
    <mergeCell ref="A23:T24"/>
  </mergeCells>
  <phoneticPr fontId="1" type="noConversion"/>
  <pageMargins left="0.25" right="0.25" top="0.75" bottom="0.75" header="0.3" footer="0.3"/>
  <pageSetup paperSize="8" scale="21" orientation="landscape" horizontalDpi="24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000"/>
  </sheetPr>
  <dimension ref="A1:F19"/>
  <sheetViews>
    <sheetView showGridLines="0" workbookViewId="0">
      <pane ySplit="1" topLeftCell="A2" activePane="bottomLeft" state="frozen"/>
      <selection pane="bottomLeft" activeCell="E12" sqref="E12"/>
    </sheetView>
  </sheetViews>
  <sheetFormatPr defaultRowHeight="18.75" x14ac:dyDescent="0.15"/>
  <cols>
    <col min="1" max="1" width="11.875" style="1" customWidth="1"/>
    <col min="2" max="3" width="13" style="5" customWidth="1"/>
    <col min="4" max="4" width="16.125" style="5" customWidth="1"/>
    <col min="5" max="5" width="9.625" style="5" customWidth="1"/>
    <col min="6" max="6" width="9.625" customWidth="1"/>
  </cols>
  <sheetData>
    <row r="1" spans="1:6" s="3" customFormat="1" ht="19.5" thickBot="1" x14ac:dyDescent="0.2">
      <c r="A1" s="142" t="s">
        <v>10</v>
      </c>
      <c r="B1" s="142"/>
      <c r="C1" s="142"/>
      <c r="D1" s="142"/>
      <c r="E1" s="142"/>
      <c r="F1" s="142"/>
    </row>
    <row r="2" spans="1:6" x14ac:dyDescent="0.15">
      <c r="A2" s="2" t="s">
        <v>5</v>
      </c>
      <c r="B2" s="1" t="s">
        <v>153</v>
      </c>
      <c r="C2" s="1" t="s">
        <v>1</v>
      </c>
      <c r="D2" s="1" t="s">
        <v>106</v>
      </c>
      <c r="E2" s="95" t="s">
        <v>154</v>
      </c>
      <c r="F2" s="95" t="s">
        <v>155</v>
      </c>
    </row>
    <row r="3" spans="1:6" x14ac:dyDescent="0.15">
      <c r="A3" s="1" t="s">
        <v>103</v>
      </c>
      <c r="B3" s="34">
        <v>114507</v>
      </c>
      <c r="C3" s="34">
        <v>518218</v>
      </c>
      <c r="D3" s="34">
        <v>5841049.8199999984</v>
      </c>
      <c r="E3" s="96">
        <f>D3/C3</f>
        <v>11.27141438545168</v>
      </c>
      <c r="F3" s="96">
        <f>D3/B3</f>
        <v>51.010417005073911</v>
      </c>
    </row>
    <row r="4" spans="1:6" x14ac:dyDescent="0.15">
      <c r="A4" s="1" t="s">
        <v>104</v>
      </c>
      <c r="B4" s="34">
        <v>29634</v>
      </c>
      <c r="C4" s="34">
        <v>88437</v>
      </c>
      <c r="D4" s="34">
        <v>1384537.0399999996</v>
      </c>
      <c r="E4" s="96">
        <f t="shared" ref="E4" si="0">D4/C4</f>
        <v>15.655631014168273</v>
      </c>
      <c r="F4" s="96">
        <f t="shared" ref="F4" si="1">D4/B4</f>
        <v>46.721233718026575</v>
      </c>
    </row>
    <row r="5" spans="1:6" x14ac:dyDescent="0.15">
      <c r="A5" s="1" t="s">
        <v>146</v>
      </c>
      <c r="B5" s="34">
        <v>5515</v>
      </c>
      <c r="C5" s="34">
        <v>19151</v>
      </c>
      <c r="D5" s="34">
        <v>464878.86999999994</v>
      </c>
      <c r="E5" s="96">
        <f t="shared" ref="E5:E7" si="2">D5/C5</f>
        <v>24.274391415591872</v>
      </c>
      <c r="F5" s="96">
        <f t="shared" ref="F5:F7" si="3">D5/B5</f>
        <v>84.293539437896641</v>
      </c>
    </row>
    <row r="6" spans="1:6" x14ac:dyDescent="0.15">
      <c r="A6" s="1" t="s">
        <v>171</v>
      </c>
      <c r="B6" s="34">
        <v>1973</v>
      </c>
      <c r="C6" s="34">
        <v>5727</v>
      </c>
      <c r="D6" s="34">
        <v>53091.10000000002</v>
      </c>
      <c r="E6" s="96">
        <f t="shared" si="2"/>
        <v>9.2703160467958821</v>
      </c>
      <c r="F6" s="96">
        <f t="shared" si="3"/>
        <v>26.908819057273199</v>
      </c>
    </row>
    <row r="7" spans="1:6" x14ac:dyDescent="0.15">
      <c r="A7" s="1" t="s">
        <v>107</v>
      </c>
      <c r="B7" s="34">
        <v>151629</v>
      </c>
      <c r="C7" s="34">
        <v>631533</v>
      </c>
      <c r="D7" s="34">
        <v>7743556.830000001</v>
      </c>
      <c r="E7" s="96">
        <f t="shared" si="2"/>
        <v>12.261523673347238</v>
      </c>
      <c r="F7" s="96">
        <f t="shared" si="3"/>
        <v>51.069101754941343</v>
      </c>
    </row>
    <row r="8" spans="1:6" x14ac:dyDescent="0.15">
      <c r="A8"/>
      <c r="B8"/>
      <c r="C8"/>
      <c r="D8"/>
      <c r="E8"/>
    </row>
    <row r="9" spans="1:6" x14ac:dyDescent="0.15">
      <c r="A9"/>
      <c r="B9"/>
      <c r="C9"/>
    </row>
    <row r="10" spans="1:6" x14ac:dyDescent="0.15">
      <c r="A10"/>
      <c r="B10"/>
      <c r="C10"/>
    </row>
    <row r="11" spans="1:6" x14ac:dyDescent="0.15">
      <c r="A11"/>
      <c r="B11"/>
      <c r="C11"/>
    </row>
    <row r="12" spans="1:6" x14ac:dyDescent="0.15">
      <c r="A12"/>
      <c r="B12"/>
      <c r="C12"/>
    </row>
    <row r="13" spans="1:6" x14ac:dyDescent="0.15">
      <c r="A13"/>
      <c r="B13"/>
      <c r="C13"/>
    </row>
    <row r="14" spans="1:6" x14ac:dyDescent="0.15">
      <c r="A14"/>
      <c r="B14"/>
      <c r="C14"/>
    </row>
    <row r="15" spans="1:6" x14ac:dyDescent="0.15">
      <c r="A15"/>
      <c r="B15"/>
      <c r="C15"/>
    </row>
    <row r="16" spans="1:6" x14ac:dyDescent="0.15">
      <c r="A16"/>
      <c r="B16"/>
      <c r="C16"/>
    </row>
    <row r="17" spans="1:3" x14ac:dyDescent="0.15">
      <c r="A17"/>
      <c r="B17"/>
      <c r="C17"/>
    </row>
    <row r="18" spans="1:3" x14ac:dyDescent="0.15">
      <c r="A18"/>
      <c r="B18"/>
      <c r="C18"/>
    </row>
    <row r="19" spans="1:3" x14ac:dyDescent="0.15">
      <c r="A19"/>
      <c r="B19"/>
      <c r="C19"/>
    </row>
  </sheetData>
  <mergeCells count="1">
    <mergeCell ref="A1:F1"/>
  </mergeCells>
  <phoneticPr fontId="1" type="noConversion"/>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FF00"/>
  </sheetPr>
  <dimension ref="A1:F250"/>
  <sheetViews>
    <sheetView showGridLines="0" workbookViewId="0">
      <pane ySplit="1" topLeftCell="A2" activePane="bottomLeft" state="frozen"/>
      <selection pane="bottomLeft" activeCell="I14" sqref="I14"/>
    </sheetView>
  </sheetViews>
  <sheetFormatPr defaultRowHeight="18.75" x14ac:dyDescent="0.15"/>
  <cols>
    <col min="1" max="1" width="9.25" style="1" customWidth="1"/>
    <col min="2" max="2" width="10.5" style="5" customWidth="1"/>
    <col min="3" max="3" width="11.875" style="5" customWidth="1"/>
    <col min="4" max="4" width="14.625" style="5" customWidth="1"/>
    <col min="5" max="5" width="9.625" style="8" customWidth="1"/>
    <col min="6" max="6" width="9.625" style="8" bestFit="1" customWidth="1"/>
  </cols>
  <sheetData>
    <row r="1" spans="1:6" s="3" customFormat="1" ht="19.5" thickBot="1" x14ac:dyDescent="0.2">
      <c r="A1" s="142" t="s">
        <v>8</v>
      </c>
      <c r="B1" s="142"/>
      <c r="C1" s="142"/>
      <c r="D1" s="142"/>
      <c r="E1" s="142"/>
      <c r="F1" s="142"/>
    </row>
    <row r="2" spans="1:6" x14ac:dyDescent="0.15">
      <c r="A2" s="2" t="s">
        <v>45</v>
      </c>
      <c r="B2" s="1" t="s">
        <v>153</v>
      </c>
      <c r="C2" s="1" t="s">
        <v>1</v>
      </c>
      <c r="D2" s="1" t="s">
        <v>106</v>
      </c>
      <c r="E2" s="97" t="s">
        <v>154</v>
      </c>
      <c r="F2" s="97" t="s">
        <v>155</v>
      </c>
    </row>
    <row r="3" spans="1:6" x14ac:dyDescent="0.15">
      <c r="A3" s="1" t="s">
        <v>85</v>
      </c>
      <c r="B3" s="34">
        <v>28793</v>
      </c>
      <c r="C3" s="34">
        <v>165644</v>
      </c>
      <c r="D3" s="34">
        <v>1672222.52</v>
      </c>
      <c r="E3" s="96">
        <f>D3/C3</f>
        <v>10.095279756586415</v>
      </c>
      <c r="F3" s="96">
        <f>D3/B3</f>
        <v>58.077397978675371</v>
      </c>
    </row>
    <row r="4" spans="1:6" x14ac:dyDescent="0.15">
      <c r="A4" s="1" t="s">
        <v>87</v>
      </c>
      <c r="B4" s="34">
        <v>25987</v>
      </c>
      <c r="C4" s="34">
        <v>97998</v>
      </c>
      <c r="D4" s="34">
        <v>1528172.6800000004</v>
      </c>
      <c r="E4" s="96">
        <f t="shared" ref="E4:E7" si="0">D4/C4</f>
        <v>15.593917018714672</v>
      </c>
      <c r="F4" s="96">
        <f t="shared" ref="F4:F7" si="1">D4/B4</f>
        <v>58.805274945164903</v>
      </c>
    </row>
    <row r="5" spans="1:6" x14ac:dyDescent="0.15">
      <c r="A5" s="1" t="s">
        <v>89</v>
      </c>
      <c r="B5" s="34">
        <v>16444</v>
      </c>
      <c r="C5" s="34">
        <v>53421</v>
      </c>
      <c r="D5" s="34">
        <v>1173087.5800000005</v>
      </c>
      <c r="E5" s="96">
        <f t="shared" si="0"/>
        <v>21.959296531326643</v>
      </c>
      <c r="F5" s="96">
        <f t="shared" si="1"/>
        <v>71.338334954998814</v>
      </c>
    </row>
    <row r="6" spans="1:6" x14ac:dyDescent="0.15">
      <c r="A6" s="1" t="s">
        <v>91</v>
      </c>
      <c r="B6" s="34">
        <v>28201</v>
      </c>
      <c r="C6" s="34">
        <v>81506</v>
      </c>
      <c r="D6" s="34">
        <v>1138909.4300000004</v>
      </c>
      <c r="E6" s="96">
        <f t="shared" ref="E6:E32" si="2">D6/C6</f>
        <v>13.973320123671883</v>
      </c>
      <c r="F6" s="96">
        <f t="shared" ref="F6:F32" si="3">D6/B6</f>
        <v>40.385427112513753</v>
      </c>
    </row>
    <row r="7" spans="1:6" x14ac:dyDescent="0.15">
      <c r="A7" s="1" t="s">
        <v>105</v>
      </c>
      <c r="B7" s="34">
        <v>11451</v>
      </c>
      <c r="C7" s="34">
        <v>55094</v>
      </c>
      <c r="D7" s="34">
        <v>507167.97000000003</v>
      </c>
      <c r="E7" s="96">
        <f t="shared" si="2"/>
        <v>9.2055027770719136</v>
      </c>
      <c r="F7" s="96">
        <f t="shared" si="3"/>
        <v>44.29027770500393</v>
      </c>
    </row>
    <row r="8" spans="1:6" x14ac:dyDescent="0.15">
      <c r="A8" s="1" t="s">
        <v>86</v>
      </c>
      <c r="B8" s="34">
        <v>10700</v>
      </c>
      <c r="C8" s="34">
        <v>46294</v>
      </c>
      <c r="D8" s="34">
        <v>480494.18999999994</v>
      </c>
      <c r="E8" s="96">
        <f t="shared" si="2"/>
        <v>10.379189311789863</v>
      </c>
      <c r="F8" s="96">
        <f t="shared" si="3"/>
        <v>44.905999065420552</v>
      </c>
    </row>
    <row r="9" spans="1:6" x14ac:dyDescent="0.15">
      <c r="A9" s="1" t="s">
        <v>152</v>
      </c>
      <c r="B9" s="34">
        <v>10614</v>
      </c>
      <c r="C9" s="34">
        <v>43204</v>
      </c>
      <c r="D9" s="34">
        <v>369163.7</v>
      </c>
      <c r="E9" s="96">
        <f t="shared" si="2"/>
        <v>8.5446648458476062</v>
      </c>
      <c r="F9" s="96">
        <f t="shared" si="3"/>
        <v>34.78082720934615</v>
      </c>
    </row>
    <row r="10" spans="1:6" x14ac:dyDescent="0.15">
      <c r="A10" s="1" t="s">
        <v>90</v>
      </c>
      <c r="B10" s="34">
        <v>4464</v>
      </c>
      <c r="C10" s="34">
        <v>14852</v>
      </c>
      <c r="D10" s="34">
        <v>160407.32000000007</v>
      </c>
      <c r="E10" s="96">
        <f t="shared" si="2"/>
        <v>10.800385133315382</v>
      </c>
      <c r="F10" s="96">
        <f t="shared" si="3"/>
        <v>35.933539426523311</v>
      </c>
    </row>
    <row r="11" spans="1:6" x14ac:dyDescent="0.15">
      <c r="A11" s="1" t="s">
        <v>99</v>
      </c>
      <c r="B11" s="34">
        <v>2113</v>
      </c>
      <c r="C11" s="34">
        <v>16645</v>
      </c>
      <c r="D11" s="34">
        <v>126229.53999999996</v>
      </c>
      <c r="E11" s="96">
        <f t="shared" si="2"/>
        <v>7.5836311204565918</v>
      </c>
      <c r="F11" s="96">
        <f t="shared" si="3"/>
        <v>59.739488878371965</v>
      </c>
    </row>
    <row r="12" spans="1:6" x14ac:dyDescent="0.15">
      <c r="A12" s="1" t="s">
        <v>88</v>
      </c>
      <c r="B12" s="34">
        <v>1133</v>
      </c>
      <c r="C12" s="34">
        <v>6262</v>
      </c>
      <c r="D12" s="34">
        <v>101660.58000000002</v>
      </c>
      <c r="E12" s="96">
        <f t="shared" si="2"/>
        <v>16.234522516767807</v>
      </c>
      <c r="F12" s="96">
        <f t="shared" si="3"/>
        <v>89.726902030008844</v>
      </c>
    </row>
    <row r="13" spans="1:6" x14ac:dyDescent="0.15">
      <c r="A13" s="1" t="s">
        <v>174</v>
      </c>
      <c r="B13" s="34">
        <v>2279</v>
      </c>
      <c r="C13" s="34">
        <v>8092</v>
      </c>
      <c r="D13" s="34">
        <v>89202.84000000004</v>
      </c>
      <c r="E13" s="96">
        <f t="shared" si="2"/>
        <v>11.023583786455763</v>
      </c>
      <c r="F13" s="96">
        <f t="shared" si="3"/>
        <v>39.141219833260216</v>
      </c>
    </row>
    <row r="14" spans="1:6" x14ac:dyDescent="0.15">
      <c r="A14" s="1" t="s">
        <v>97</v>
      </c>
      <c r="B14" s="34">
        <v>2198</v>
      </c>
      <c r="C14" s="34">
        <v>7135</v>
      </c>
      <c r="D14" s="34">
        <v>76712.909999999989</v>
      </c>
      <c r="E14" s="96">
        <f t="shared" si="2"/>
        <v>10.751634197617378</v>
      </c>
      <c r="F14" s="96">
        <f t="shared" si="3"/>
        <v>34.901232939035481</v>
      </c>
    </row>
    <row r="15" spans="1:6" x14ac:dyDescent="0.15">
      <c r="A15" s="1" t="s">
        <v>94</v>
      </c>
      <c r="B15" s="34">
        <v>1353</v>
      </c>
      <c r="C15" s="34">
        <v>6074</v>
      </c>
      <c r="D15" s="34">
        <v>57423.659999999982</v>
      </c>
      <c r="E15" s="96">
        <f t="shared" si="2"/>
        <v>9.4540105367138594</v>
      </c>
      <c r="F15" s="96">
        <f t="shared" si="3"/>
        <v>42.441729490022162</v>
      </c>
    </row>
    <row r="16" spans="1:6" x14ac:dyDescent="0.15">
      <c r="A16" s="1" t="s">
        <v>178</v>
      </c>
      <c r="B16" s="34">
        <v>1140</v>
      </c>
      <c r="C16" s="34">
        <v>7243</v>
      </c>
      <c r="D16" s="34">
        <v>52403.060000000005</v>
      </c>
      <c r="E16" s="96">
        <f t="shared" si="2"/>
        <v>7.2349937871047914</v>
      </c>
      <c r="F16" s="96">
        <f t="shared" si="3"/>
        <v>45.967596491228072</v>
      </c>
    </row>
    <row r="17" spans="1:6" x14ac:dyDescent="0.15">
      <c r="A17" s="1" t="s">
        <v>93</v>
      </c>
      <c r="B17" s="34">
        <v>1055</v>
      </c>
      <c r="C17" s="34">
        <v>3404</v>
      </c>
      <c r="D17" s="34">
        <v>39917.420000000006</v>
      </c>
      <c r="E17" s="96">
        <f t="shared" si="2"/>
        <v>11.726621621621623</v>
      </c>
      <c r="F17" s="96">
        <f t="shared" si="3"/>
        <v>37.836417061611378</v>
      </c>
    </row>
    <row r="18" spans="1:6" x14ac:dyDescent="0.15">
      <c r="A18" s="1" t="s">
        <v>92</v>
      </c>
      <c r="B18" s="34">
        <v>1219</v>
      </c>
      <c r="C18" s="34">
        <v>6563</v>
      </c>
      <c r="D18" s="34">
        <v>39518.419999999991</v>
      </c>
      <c r="E18" s="96">
        <f t="shared" si="2"/>
        <v>6.0213957031845178</v>
      </c>
      <c r="F18" s="96">
        <f t="shared" si="3"/>
        <v>32.418720262510249</v>
      </c>
    </row>
    <row r="19" spans="1:6" x14ac:dyDescent="0.15">
      <c r="A19" s="1" t="s">
        <v>102</v>
      </c>
      <c r="B19" s="34">
        <v>481</v>
      </c>
      <c r="C19" s="34">
        <v>3056</v>
      </c>
      <c r="D19" s="34">
        <v>24813.529999999995</v>
      </c>
      <c r="E19" s="96">
        <f t="shared" si="2"/>
        <v>8.1196106020942391</v>
      </c>
      <c r="F19" s="96">
        <f t="shared" si="3"/>
        <v>51.587380457380448</v>
      </c>
    </row>
    <row r="20" spans="1:6" x14ac:dyDescent="0.15">
      <c r="A20" s="1" t="s">
        <v>95</v>
      </c>
      <c r="B20" s="34">
        <v>399</v>
      </c>
      <c r="C20" s="34">
        <v>1423</v>
      </c>
      <c r="D20" s="34">
        <v>16586.93</v>
      </c>
      <c r="E20" s="96">
        <f t="shared" si="2"/>
        <v>11.656310611384399</v>
      </c>
      <c r="F20" s="96">
        <f t="shared" si="3"/>
        <v>41.571253132832084</v>
      </c>
    </row>
    <row r="21" spans="1:6" x14ac:dyDescent="0.15">
      <c r="A21" s="1" t="s">
        <v>101</v>
      </c>
      <c r="B21" s="34">
        <v>307</v>
      </c>
      <c r="C21" s="34">
        <v>1078</v>
      </c>
      <c r="D21" s="34">
        <v>15846.62</v>
      </c>
      <c r="E21" s="96">
        <f t="shared" si="2"/>
        <v>14.700018552875697</v>
      </c>
      <c r="F21" s="96">
        <f t="shared" si="3"/>
        <v>51.617654723127039</v>
      </c>
    </row>
    <row r="22" spans="1:6" x14ac:dyDescent="0.15">
      <c r="A22" s="1" t="s">
        <v>173</v>
      </c>
      <c r="B22" s="34">
        <v>389</v>
      </c>
      <c r="C22" s="34">
        <v>969</v>
      </c>
      <c r="D22" s="34">
        <v>15369.54</v>
      </c>
      <c r="E22" s="96">
        <f t="shared" si="2"/>
        <v>15.861238390092881</v>
      </c>
      <c r="F22" s="96">
        <f t="shared" si="3"/>
        <v>39.510385604113111</v>
      </c>
    </row>
    <row r="23" spans="1:6" x14ac:dyDescent="0.15">
      <c r="A23" s="1" t="s">
        <v>175</v>
      </c>
      <c r="B23" s="34">
        <v>341</v>
      </c>
      <c r="C23" s="34">
        <v>977</v>
      </c>
      <c r="D23" s="34">
        <v>14165.7</v>
      </c>
      <c r="E23" s="96">
        <f t="shared" si="2"/>
        <v>14.499181166837257</v>
      </c>
      <c r="F23" s="96">
        <f t="shared" si="3"/>
        <v>41.541642228739008</v>
      </c>
    </row>
    <row r="24" spans="1:6" x14ac:dyDescent="0.15">
      <c r="A24" s="1" t="s">
        <v>96</v>
      </c>
      <c r="B24" s="34">
        <v>136</v>
      </c>
      <c r="C24" s="34">
        <v>904</v>
      </c>
      <c r="D24" s="34">
        <v>9782.3599999999988</v>
      </c>
      <c r="E24" s="96">
        <f t="shared" si="2"/>
        <v>10.821194690265486</v>
      </c>
      <c r="F24" s="96">
        <f t="shared" si="3"/>
        <v>71.929117647058817</v>
      </c>
    </row>
    <row r="25" spans="1:6" x14ac:dyDescent="0.15">
      <c r="A25" s="1" t="s">
        <v>6480</v>
      </c>
      <c r="B25" s="34">
        <v>55</v>
      </c>
      <c r="C25" s="34">
        <v>173</v>
      </c>
      <c r="D25" s="34">
        <v>9400.81</v>
      </c>
      <c r="E25" s="96">
        <f t="shared" si="2"/>
        <v>54.339942196531787</v>
      </c>
      <c r="F25" s="96">
        <f t="shared" si="3"/>
        <v>170.92381818181818</v>
      </c>
    </row>
    <row r="26" spans="1:6" x14ac:dyDescent="0.15">
      <c r="A26" s="1" t="s">
        <v>100</v>
      </c>
      <c r="B26" s="34">
        <v>120</v>
      </c>
      <c r="C26" s="34">
        <v>2165</v>
      </c>
      <c r="D26" s="34">
        <v>9031.0999999999985</v>
      </c>
      <c r="E26" s="96">
        <f t="shared" si="2"/>
        <v>4.1714087759815239</v>
      </c>
      <c r="F26" s="96">
        <f t="shared" si="3"/>
        <v>75.259166666666658</v>
      </c>
    </row>
    <row r="27" spans="1:6" x14ac:dyDescent="0.15">
      <c r="A27" s="1" t="s">
        <v>179</v>
      </c>
      <c r="B27" s="34">
        <v>96</v>
      </c>
      <c r="C27" s="34">
        <v>733</v>
      </c>
      <c r="D27" s="34">
        <v>6483.5</v>
      </c>
      <c r="E27" s="96">
        <f t="shared" si="2"/>
        <v>8.8451568894952253</v>
      </c>
      <c r="F27" s="96">
        <f t="shared" si="3"/>
        <v>67.536458333333329</v>
      </c>
    </row>
    <row r="28" spans="1:6" x14ac:dyDescent="0.15">
      <c r="A28" s="1" t="s">
        <v>98</v>
      </c>
      <c r="B28" s="34">
        <v>107</v>
      </c>
      <c r="C28" s="34">
        <v>345</v>
      </c>
      <c r="D28" s="34">
        <v>4403.87</v>
      </c>
      <c r="E28" s="96">
        <f t="shared" si="2"/>
        <v>12.764840579710144</v>
      </c>
      <c r="F28" s="96">
        <f t="shared" si="3"/>
        <v>41.157663551401868</v>
      </c>
    </row>
    <row r="29" spans="1:6" x14ac:dyDescent="0.15">
      <c r="A29" s="1" t="s">
        <v>151</v>
      </c>
      <c r="B29" s="34">
        <v>24</v>
      </c>
      <c r="C29" s="34">
        <v>189</v>
      </c>
      <c r="D29" s="34">
        <v>3688.05</v>
      </c>
      <c r="E29" s="96">
        <f t="shared" si="2"/>
        <v>19.513492063492066</v>
      </c>
      <c r="F29" s="96">
        <f t="shared" si="3"/>
        <v>153.66875000000002</v>
      </c>
    </row>
    <row r="30" spans="1:6" x14ac:dyDescent="0.15">
      <c r="A30" s="1" t="s">
        <v>177</v>
      </c>
      <c r="B30" s="34">
        <v>19</v>
      </c>
      <c r="C30" s="34">
        <v>49</v>
      </c>
      <c r="D30" s="34">
        <v>803.6</v>
      </c>
      <c r="E30" s="96">
        <f t="shared" si="2"/>
        <v>16.400000000000002</v>
      </c>
      <c r="F30" s="96">
        <f t="shared" si="3"/>
        <v>42.294736842105266</v>
      </c>
    </row>
    <row r="31" spans="1:6" x14ac:dyDescent="0.15">
      <c r="A31" s="1" t="s">
        <v>147</v>
      </c>
      <c r="B31" s="34">
        <v>6</v>
      </c>
      <c r="C31" s="34">
        <v>30</v>
      </c>
      <c r="D31" s="34">
        <v>322.39999999999998</v>
      </c>
      <c r="E31" s="96">
        <f t="shared" si="2"/>
        <v>10.746666666666666</v>
      </c>
      <c r="F31" s="96">
        <f t="shared" si="3"/>
        <v>53.733333333333327</v>
      </c>
    </row>
    <row r="32" spans="1:6" x14ac:dyDescent="0.15">
      <c r="A32" s="1" t="s">
        <v>176</v>
      </c>
      <c r="B32" s="34">
        <v>5</v>
      </c>
      <c r="C32" s="34">
        <v>11</v>
      </c>
      <c r="D32" s="34">
        <v>165</v>
      </c>
      <c r="E32" s="96">
        <f t="shared" si="2"/>
        <v>15</v>
      </c>
      <c r="F32" s="96">
        <f t="shared" si="3"/>
        <v>33</v>
      </c>
    </row>
    <row r="33" spans="1:4" ht="13.5" x14ac:dyDescent="0.15">
      <c r="A33"/>
      <c r="B33"/>
      <c r="C33"/>
      <c r="D33"/>
    </row>
    <row r="34" spans="1:4" ht="13.5" x14ac:dyDescent="0.15">
      <c r="A34"/>
      <c r="B34"/>
      <c r="C34"/>
      <c r="D34"/>
    </row>
    <row r="35" spans="1:4" ht="13.5" x14ac:dyDescent="0.15">
      <c r="A35"/>
      <c r="B35"/>
      <c r="C35"/>
      <c r="D35"/>
    </row>
    <row r="36" spans="1:4" ht="13.5" x14ac:dyDescent="0.15">
      <c r="A36"/>
      <c r="B36"/>
      <c r="C36"/>
      <c r="D36"/>
    </row>
    <row r="37" spans="1:4" ht="13.5" x14ac:dyDescent="0.15">
      <c r="A37"/>
      <c r="B37"/>
      <c r="C37"/>
      <c r="D37"/>
    </row>
    <row r="38" spans="1:4" ht="13.5" x14ac:dyDescent="0.15">
      <c r="A38"/>
      <c r="B38"/>
      <c r="C38"/>
      <c r="D38"/>
    </row>
    <row r="39" spans="1:4" ht="13.5" x14ac:dyDescent="0.15">
      <c r="A39"/>
      <c r="B39"/>
      <c r="C39"/>
      <c r="D39"/>
    </row>
    <row r="40" spans="1:4" ht="13.5" x14ac:dyDescent="0.15">
      <c r="A40"/>
      <c r="B40"/>
      <c r="C40"/>
      <c r="D40"/>
    </row>
    <row r="41" spans="1:4" ht="13.5" x14ac:dyDescent="0.15">
      <c r="A41"/>
      <c r="B41"/>
      <c r="C41"/>
      <c r="D41"/>
    </row>
    <row r="42" spans="1:4" ht="13.5" x14ac:dyDescent="0.15">
      <c r="A42"/>
      <c r="B42"/>
      <c r="C42"/>
      <c r="D42"/>
    </row>
    <row r="43" spans="1:4" ht="13.5" x14ac:dyDescent="0.15">
      <c r="A43"/>
      <c r="B43"/>
      <c r="C43"/>
      <c r="D43"/>
    </row>
    <row r="44" spans="1:4" ht="13.5" x14ac:dyDescent="0.15">
      <c r="A44"/>
      <c r="B44"/>
      <c r="C44"/>
      <c r="D44"/>
    </row>
    <row r="45" spans="1:4" ht="13.5" x14ac:dyDescent="0.15">
      <c r="A45"/>
      <c r="B45"/>
      <c r="C45"/>
      <c r="D45"/>
    </row>
    <row r="46" spans="1:4" ht="13.5" x14ac:dyDescent="0.15">
      <c r="A46"/>
      <c r="B46"/>
      <c r="C46"/>
      <c r="D46"/>
    </row>
    <row r="47" spans="1:4" ht="13.5" x14ac:dyDescent="0.15">
      <c r="A47"/>
      <c r="B47"/>
      <c r="C47"/>
      <c r="D47"/>
    </row>
    <row r="48" spans="1:4" ht="13.5" x14ac:dyDescent="0.15">
      <c r="A48"/>
      <c r="B48"/>
      <c r="C48"/>
      <c r="D48"/>
    </row>
    <row r="49" spans="1:4" ht="13.5" x14ac:dyDescent="0.15">
      <c r="A49"/>
      <c r="B49"/>
      <c r="C49"/>
      <c r="D49"/>
    </row>
    <row r="50" spans="1:4" ht="13.5" x14ac:dyDescent="0.15">
      <c r="A50"/>
      <c r="B50"/>
      <c r="C50"/>
      <c r="D50"/>
    </row>
    <row r="51" spans="1:4" ht="13.5" x14ac:dyDescent="0.15">
      <c r="A51"/>
      <c r="B51"/>
      <c r="C51"/>
      <c r="D51"/>
    </row>
    <row r="52" spans="1:4" ht="13.5" x14ac:dyDescent="0.15">
      <c r="A52"/>
      <c r="B52"/>
      <c r="C52"/>
      <c r="D52"/>
    </row>
    <row r="53" spans="1:4" ht="13.5" x14ac:dyDescent="0.15">
      <c r="A53"/>
      <c r="B53"/>
      <c r="C53"/>
      <c r="D53"/>
    </row>
    <row r="54" spans="1:4" ht="13.5" x14ac:dyDescent="0.15">
      <c r="A54"/>
      <c r="B54"/>
      <c r="C54"/>
      <c r="D54"/>
    </row>
    <row r="55" spans="1:4" ht="13.5" x14ac:dyDescent="0.15">
      <c r="A55"/>
      <c r="B55"/>
      <c r="C55"/>
      <c r="D55"/>
    </row>
    <row r="56" spans="1:4" ht="13.5" x14ac:dyDescent="0.15">
      <c r="A56"/>
      <c r="B56"/>
      <c r="C56"/>
      <c r="D56"/>
    </row>
    <row r="57" spans="1:4" ht="13.5" x14ac:dyDescent="0.15">
      <c r="A57"/>
      <c r="B57"/>
      <c r="C57"/>
      <c r="D57"/>
    </row>
    <row r="58" spans="1:4" ht="13.5" x14ac:dyDescent="0.15">
      <c r="A58"/>
      <c r="B58"/>
      <c r="C58"/>
      <c r="D58"/>
    </row>
    <row r="59" spans="1:4" ht="13.5" x14ac:dyDescent="0.15">
      <c r="A59"/>
      <c r="B59"/>
      <c r="C59"/>
      <c r="D59"/>
    </row>
    <row r="60" spans="1:4" ht="13.5" x14ac:dyDescent="0.15">
      <c r="A60"/>
      <c r="B60"/>
      <c r="C60"/>
      <c r="D60"/>
    </row>
    <row r="61" spans="1:4" ht="13.5" x14ac:dyDescent="0.15">
      <c r="A61"/>
      <c r="B61"/>
      <c r="C61"/>
      <c r="D61"/>
    </row>
    <row r="62" spans="1:4" ht="13.5" x14ac:dyDescent="0.15">
      <c r="A62"/>
      <c r="B62"/>
      <c r="C62"/>
      <c r="D62"/>
    </row>
    <row r="63" spans="1:4" ht="13.5" x14ac:dyDescent="0.15">
      <c r="A63"/>
      <c r="B63"/>
      <c r="C63"/>
      <c r="D63"/>
    </row>
    <row r="64" spans="1:4" ht="13.5" x14ac:dyDescent="0.15">
      <c r="A64"/>
      <c r="B64"/>
      <c r="C64"/>
      <c r="D64"/>
    </row>
    <row r="65" spans="1:4" ht="13.5" x14ac:dyDescent="0.15">
      <c r="A65"/>
      <c r="B65"/>
      <c r="C65"/>
      <c r="D65"/>
    </row>
    <row r="66" spans="1:4" ht="13.5" x14ac:dyDescent="0.15">
      <c r="A66"/>
      <c r="B66"/>
      <c r="C66"/>
      <c r="D66"/>
    </row>
    <row r="67" spans="1:4" ht="13.5" x14ac:dyDescent="0.15">
      <c r="A67"/>
      <c r="B67"/>
      <c r="C67"/>
      <c r="D67"/>
    </row>
    <row r="68" spans="1:4" ht="13.5" x14ac:dyDescent="0.15">
      <c r="A68"/>
      <c r="B68"/>
      <c r="C68"/>
      <c r="D68"/>
    </row>
    <row r="69" spans="1:4" ht="13.5" x14ac:dyDescent="0.15">
      <c r="A69"/>
      <c r="B69"/>
      <c r="C69"/>
      <c r="D69"/>
    </row>
    <row r="70" spans="1:4" ht="13.5" x14ac:dyDescent="0.15">
      <c r="A70"/>
      <c r="B70"/>
      <c r="C70"/>
      <c r="D70"/>
    </row>
    <row r="71" spans="1:4" ht="13.5" x14ac:dyDescent="0.15">
      <c r="A71"/>
      <c r="B71"/>
      <c r="C71"/>
      <c r="D71"/>
    </row>
    <row r="72" spans="1:4" ht="13.5" x14ac:dyDescent="0.15">
      <c r="A72"/>
      <c r="B72"/>
      <c r="C72"/>
      <c r="D72"/>
    </row>
    <row r="73" spans="1:4" ht="13.5" x14ac:dyDescent="0.15">
      <c r="A73"/>
      <c r="B73"/>
      <c r="C73"/>
      <c r="D73"/>
    </row>
    <row r="74" spans="1:4" ht="13.5" x14ac:dyDescent="0.15">
      <c r="A74"/>
      <c r="B74"/>
      <c r="C74"/>
      <c r="D74"/>
    </row>
    <row r="75" spans="1:4" ht="13.5" x14ac:dyDescent="0.15">
      <c r="A75"/>
      <c r="B75"/>
      <c r="C75"/>
      <c r="D75"/>
    </row>
    <row r="76" spans="1:4" ht="13.5" x14ac:dyDescent="0.15">
      <c r="A76"/>
      <c r="B76"/>
      <c r="C76"/>
      <c r="D76"/>
    </row>
    <row r="77" spans="1:4" ht="13.5" x14ac:dyDescent="0.15">
      <c r="A77"/>
      <c r="B77"/>
      <c r="C77"/>
      <c r="D77"/>
    </row>
    <row r="78" spans="1:4" ht="13.5" x14ac:dyDescent="0.15">
      <c r="A78"/>
      <c r="B78"/>
      <c r="C78"/>
      <c r="D78"/>
    </row>
    <row r="79" spans="1:4" ht="13.5" x14ac:dyDescent="0.15">
      <c r="A79"/>
      <c r="B79"/>
      <c r="C79"/>
      <c r="D79"/>
    </row>
    <row r="80" spans="1:4" ht="13.5" x14ac:dyDescent="0.15">
      <c r="A80"/>
      <c r="B80"/>
      <c r="C80"/>
      <c r="D80"/>
    </row>
    <row r="81" spans="1:4" ht="13.5" x14ac:dyDescent="0.15">
      <c r="A81"/>
      <c r="B81"/>
      <c r="C81"/>
      <c r="D81"/>
    </row>
    <row r="82" spans="1:4" ht="13.5" x14ac:dyDescent="0.15">
      <c r="A82"/>
      <c r="B82"/>
      <c r="C82"/>
      <c r="D82"/>
    </row>
    <row r="83" spans="1:4" ht="13.5" x14ac:dyDescent="0.15">
      <c r="A83"/>
      <c r="B83"/>
      <c r="C83"/>
      <c r="D83"/>
    </row>
    <row r="84" spans="1:4" ht="13.5" x14ac:dyDescent="0.15">
      <c r="A84"/>
      <c r="B84"/>
      <c r="C84"/>
      <c r="D84"/>
    </row>
    <row r="85" spans="1:4" ht="13.5" x14ac:dyDescent="0.15">
      <c r="A85"/>
      <c r="B85"/>
      <c r="C85"/>
      <c r="D85"/>
    </row>
    <row r="86" spans="1:4" ht="13.5" x14ac:dyDescent="0.15">
      <c r="A86"/>
      <c r="B86"/>
      <c r="C86"/>
      <c r="D86"/>
    </row>
    <row r="87" spans="1:4" ht="13.5" x14ac:dyDescent="0.15">
      <c r="A87"/>
      <c r="B87"/>
      <c r="C87"/>
      <c r="D87"/>
    </row>
    <row r="88" spans="1:4" ht="13.5" x14ac:dyDescent="0.15">
      <c r="A88"/>
      <c r="B88"/>
      <c r="C88"/>
      <c r="D88"/>
    </row>
    <row r="89" spans="1:4" ht="13.5" x14ac:dyDescent="0.15">
      <c r="A89"/>
      <c r="B89"/>
      <c r="C89"/>
      <c r="D89"/>
    </row>
    <row r="90" spans="1:4" ht="13.5" x14ac:dyDescent="0.15">
      <c r="A90"/>
      <c r="B90"/>
      <c r="C90"/>
      <c r="D90"/>
    </row>
    <row r="91" spans="1:4" ht="13.5" x14ac:dyDescent="0.15">
      <c r="A91"/>
      <c r="B91"/>
      <c r="C91"/>
      <c r="D91"/>
    </row>
    <row r="92" spans="1:4" ht="13.5" x14ac:dyDescent="0.15">
      <c r="A92"/>
      <c r="B92"/>
      <c r="C92"/>
      <c r="D92"/>
    </row>
    <row r="93" spans="1:4" ht="13.5" x14ac:dyDescent="0.15">
      <c r="A93"/>
      <c r="B93"/>
      <c r="C93"/>
      <c r="D93"/>
    </row>
    <row r="94" spans="1:4" ht="13.5" x14ac:dyDescent="0.15">
      <c r="A94"/>
      <c r="B94"/>
      <c r="C94"/>
      <c r="D94"/>
    </row>
    <row r="95" spans="1:4" ht="13.5" x14ac:dyDescent="0.15">
      <c r="A95"/>
      <c r="B95"/>
      <c r="C95"/>
      <c r="D95"/>
    </row>
    <row r="96" spans="1:4" ht="13.5" x14ac:dyDescent="0.15">
      <c r="A96"/>
      <c r="B96"/>
      <c r="C96"/>
      <c r="D96"/>
    </row>
    <row r="97" spans="1:4" ht="13.5" x14ac:dyDescent="0.15">
      <c r="A97"/>
      <c r="B97"/>
      <c r="C97"/>
      <c r="D97"/>
    </row>
    <row r="98" spans="1:4" ht="13.5" x14ac:dyDescent="0.15">
      <c r="A98"/>
      <c r="B98"/>
      <c r="C98"/>
      <c r="D98"/>
    </row>
    <row r="99" spans="1:4" ht="13.5" x14ac:dyDescent="0.15">
      <c r="A99"/>
      <c r="B99"/>
      <c r="C99"/>
      <c r="D99"/>
    </row>
    <row r="100" spans="1:4" ht="13.5" x14ac:dyDescent="0.15">
      <c r="A100"/>
      <c r="B100"/>
      <c r="C100"/>
      <c r="D100"/>
    </row>
    <row r="101" spans="1:4" ht="13.5" x14ac:dyDescent="0.15">
      <c r="A101"/>
      <c r="B101"/>
      <c r="C101"/>
      <c r="D101"/>
    </row>
    <row r="102" spans="1:4" ht="13.5" x14ac:dyDescent="0.15">
      <c r="A102"/>
      <c r="B102"/>
      <c r="C102"/>
      <c r="D102"/>
    </row>
    <row r="103" spans="1:4" ht="13.5" x14ac:dyDescent="0.15">
      <c r="A103"/>
      <c r="B103"/>
      <c r="C103"/>
      <c r="D103"/>
    </row>
    <row r="104" spans="1:4" ht="13.5" x14ac:dyDescent="0.15">
      <c r="A104"/>
      <c r="B104"/>
      <c r="C104"/>
      <c r="D104"/>
    </row>
    <row r="105" spans="1:4" ht="13.5" x14ac:dyDescent="0.15">
      <c r="A105"/>
      <c r="B105"/>
      <c r="C105"/>
      <c r="D105"/>
    </row>
    <row r="106" spans="1:4" ht="13.5" x14ac:dyDescent="0.15">
      <c r="A106"/>
      <c r="B106"/>
      <c r="C106"/>
      <c r="D106"/>
    </row>
    <row r="107" spans="1:4" ht="13.5" x14ac:dyDescent="0.15">
      <c r="A107"/>
      <c r="B107"/>
      <c r="C107"/>
      <c r="D107"/>
    </row>
    <row r="108" spans="1:4" ht="13.5" x14ac:dyDescent="0.15">
      <c r="A108"/>
      <c r="B108"/>
      <c r="C108"/>
      <c r="D108"/>
    </row>
    <row r="109" spans="1:4" ht="13.5" x14ac:dyDescent="0.15">
      <c r="A109"/>
      <c r="B109"/>
      <c r="C109"/>
      <c r="D109"/>
    </row>
    <row r="110" spans="1:4" ht="13.5" x14ac:dyDescent="0.15">
      <c r="A110"/>
      <c r="B110"/>
      <c r="C110"/>
      <c r="D110"/>
    </row>
    <row r="111" spans="1:4" ht="13.5" x14ac:dyDescent="0.15">
      <c r="A111"/>
      <c r="B111"/>
      <c r="C111"/>
      <c r="D111"/>
    </row>
    <row r="112" spans="1:4" ht="13.5" x14ac:dyDescent="0.15">
      <c r="A112"/>
      <c r="B112"/>
      <c r="C112"/>
      <c r="D112"/>
    </row>
    <row r="113" spans="1:4" ht="13.5" x14ac:dyDescent="0.15">
      <c r="A113"/>
      <c r="B113"/>
      <c r="C113"/>
      <c r="D113"/>
    </row>
    <row r="114" spans="1:4" ht="13.5" x14ac:dyDescent="0.15">
      <c r="A114"/>
      <c r="B114"/>
      <c r="C114"/>
      <c r="D114"/>
    </row>
    <row r="115" spans="1:4" ht="13.5" x14ac:dyDescent="0.15">
      <c r="A115"/>
      <c r="B115"/>
      <c r="C115"/>
      <c r="D115"/>
    </row>
    <row r="116" spans="1:4" ht="13.5" x14ac:dyDescent="0.15">
      <c r="A116"/>
      <c r="B116"/>
      <c r="C116"/>
      <c r="D116"/>
    </row>
    <row r="117" spans="1:4" ht="13.5" x14ac:dyDescent="0.15">
      <c r="A117"/>
      <c r="B117"/>
      <c r="C117"/>
      <c r="D117"/>
    </row>
    <row r="118" spans="1:4" ht="13.5" x14ac:dyDescent="0.15">
      <c r="A118"/>
      <c r="B118"/>
      <c r="C118"/>
      <c r="D118"/>
    </row>
    <row r="119" spans="1:4" ht="13.5" x14ac:dyDescent="0.15">
      <c r="A119"/>
      <c r="B119"/>
      <c r="C119"/>
      <c r="D119"/>
    </row>
    <row r="120" spans="1:4" ht="13.5" x14ac:dyDescent="0.15">
      <c r="A120"/>
      <c r="B120"/>
      <c r="C120"/>
      <c r="D120"/>
    </row>
    <row r="121" spans="1:4" ht="13.5" x14ac:dyDescent="0.15">
      <c r="A121"/>
      <c r="B121"/>
      <c r="C121"/>
      <c r="D121"/>
    </row>
    <row r="122" spans="1:4" ht="13.5" x14ac:dyDescent="0.15">
      <c r="A122"/>
      <c r="B122"/>
      <c r="C122"/>
      <c r="D122"/>
    </row>
    <row r="123" spans="1:4" ht="13.5" x14ac:dyDescent="0.15">
      <c r="A123"/>
      <c r="B123"/>
      <c r="C123"/>
      <c r="D123"/>
    </row>
    <row r="124" spans="1:4" ht="13.5" x14ac:dyDescent="0.15">
      <c r="A124"/>
      <c r="B124"/>
      <c r="C124"/>
      <c r="D124"/>
    </row>
    <row r="125" spans="1:4" ht="13.5" x14ac:dyDescent="0.15">
      <c r="A125"/>
      <c r="B125"/>
      <c r="C125"/>
      <c r="D125"/>
    </row>
    <row r="126" spans="1:4" ht="13.5" x14ac:dyDescent="0.15">
      <c r="A126"/>
      <c r="B126"/>
      <c r="C126"/>
      <c r="D126"/>
    </row>
    <row r="127" spans="1:4" ht="13.5" x14ac:dyDescent="0.15">
      <c r="A127"/>
      <c r="B127"/>
      <c r="C127"/>
      <c r="D127"/>
    </row>
    <row r="128" spans="1:4" ht="13.5" x14ac:dyDescent="0.15">
      <c r="A128"/>
      <c r="B128"/>
      <c r="C128"/>
      <c r="D128"/>
    </row>
    <row r="129" spans="1:4" ht="13.5" x14ac:dyDescent="0.15">
      <c r="A129"/>
      <c r="B129"/>
      <c r="C129"/>
      <c r="D129"/>
    </row>
    <row r="130" spans="1:4" ht="13.5" x14ac:dyDescent="0.15">
      <c r="A130"/>
      <c r="B130"/>
      <c r="C130"/>
      <c r="D130"/>
    </row>
    <row r="131" spans="1:4" ht="13.5" x14ac:dyDescent="0.15">
      <c r="A131"/>
      <c r="B131"/>
      <c r="C131"/>
      <c r="D131"/>
    </row>
    <row r="132" spans="1:4" ht="13.5" x14ac:dyDescent="0.15">
      <c r="A132"/>
      <c r="B132"/>
      <c r="C132"/>
      <c r="D132"/>
    </row>
    <row r="133" spans="1:4" ht="13.5" x14ac:dyDescent="0.15">
      <c r="A133"/>
      <c r="B133"/>
      <c r="C133"/>
      <c r="D133"/>
    </row>
    <row r="134" spans="1:4" ht="13.5" x14ac:dyDescent="0.15">
      <c r="A134"/>
      <c r="B134"/>
      <c r="C134"/>
      <c r="D134"/>
    </row>
    <row r="135" spans="1:4" ht="13.5" x14ac:dyDescent="0.15">
      <c r="A135"/>
      <c r="B135"/>
      <c r="C135"/>
      <c r="D135"/>
    </row>
    <row r="136" spans="1:4" ht="13.5" x14ac:dyDescent="0.15">
      <c r="A136"/>
      <c r="B136"/>
      <c r="C136"/>
      <c r="D136"/>
    </row>
    <row r="137" spans="1:4" ht="13.5" x14ac:dyDescent="0.15">
      <c r="A137"/>
      <c r="B137"/>
      <c r="C137"/>
      <c r="D137"/>
    </row>
    <row r="138" spans="1:4" ht="13.5" x14ac:dyDescent="0.15">
      <c r="A138"/>
      <c r="B138"/>
      <c r="C138"/>
      <c r="D138"/>
    </row>
    <row r="139" spans="1:4" ht="13.5" x14ac:dyDescent="0.15">
      <c r="A139"/>
      <c r="B139"/>
      <c r="C139"/>
      <c r="D139"/>
    </row>
    <row r="140" spans="1:4" ht="13.5" x14ac:dyDescent="0.15">
      <c r="A140"/>
      <c r="B140"/>
      <c r="C140"/>
      <c r="D140"/>
    </row>
    <row r="141" spans="1:4" ht="13.5" x14ac:dyDescent="0.15">
      <c r="A141"/>
      <c r="B141"/>
      <c r="C141"/>
      <c r="D141"/>
    </row>
    <row r="142" spans="1:4" ht="13.5" x14ac:dyDescent="0.15">
      <c r="A142"/>
      <c r="B142"/>
      <c r="C142"/>
      <c r="D142"/>
    </row>
    <row r="143" spans="1:4" ht="13.5" x14ac:dyDescent="0.15">
      <c r="A143"/>
      <c r="B143"/>
      <c r="C143"/>
      <c r="D143"/>
    </row>
    <row r="144" spans="1:4" ht="13.5" x14ac:dyDescent="0.15">
      <c r="A144"/>
      <c r="B144"/>
      <c r="C144"/>
      <c r="D144"/>
    </row>
    <row r="145" spans="1:4" ht="13.5" x14ac:dyDescent="0.15">
      <c r="A145"/>
      <c r="B145"/>
      <c r="C145"/>
      <c r="D145"/>
    </row>
    <row r="146" spans="1:4" ht="13.5" x14ac:dyDescent="0.15">
      <c r="A146"/>
      <c r="B146"/>
      <c r="C146"/>
      <c r="D146"/>
    </row>
    <row r="147" spans="1:4" ht="13.5" x14ac:dyDescent="0.15">
      <c r="A147"/>
      <c r="B147"/>
      <c r="C147"/>
      <c r="D147"/>
    </row>
    <row r="148" spans="1:4" ht="13.5" x14ac:dyDescent="0.15">
      <c r="A148"/>
      <c r="B148"/>
      <c r="C148"/>
      <c r="D148"/>
    </row>
    <row r="149" spans="1:4" ht="13.5" x14ac:dyDescent="0.15">
      <c r="A149"/>
      <c r="B149"/>
      <c r="C149"/>
      <c r="D149"/>
    </row>
    <row r="150" spans="1:4" ht="13.5" x14ac:dyDescent="0.15">
      <c r="A150"/>
      <c r="B150"/>
      <c r="C150"/>
      <c r="D150"/>
    </row>
    <row r="151" spans="1:4" ht="13.5" x14ac:dyDescent="0.15">
      <c r="A151"/>
      <c r="B151"/>
      <c r="C151"/>
      <c r="D151"/>
    </row>
    <row r="152" spans="1:4" ht="13.5" x14ac:dyDescent="0.15">
      <c r="A152"/>
      <c r="B152"/>
      <c r="C152"/>
      <c r="D152"/>
    </row>
    <row r="153" spans="1:4" ht="13.5" x14ac:dyDescent="0.15">
      <c r="A153"/>
      <c r="B153"/>
      <c r="C153"/>
      <c r="D153"/>
    </row>
    <row r="154" spans="1:4" ht="13.5" x14ac:dyDescent="0.15">
      <c r="A154"/>
      <c r="B154"/>
      <c r="C154"/>
      <c r="D154"/>
    </row>
    <row r="155" spans="1:4" ht="13.5" x14ac:dyDescent="0.15">
      <c r="A155"/>
      <c r="B155"/>
      <c r="C155"/>
      <c r="D155"/>
    </row>
    <row r="156" spans="1:4" ht="13.5" x14ac:dyDescent="0.15">
      <c r="A156"/>
      <c r="B156"/>
      <c r="C156"/>
      <c r="D156"/>
    </row>
    <row r="157" spans="1:4" ht="13.5" x14ac:dyDescent="0.15">
      <c r="A157"/>
      <c r="B157"/>
      <c r="C157"/>
      <c r="D157"/>
    </row>
    <row r="158" spans="1:4" ht="13.5" x14ac:dyDescent="0.15">
      <c r="A158"/>
      <c r="B158"/>
      <c r="C158"/>
      <c r="D158"/>
    </row>
    <row r="159" spans="1:4" ht="13.5" x14ac:dyDescent="0.15">
      <c r="A159"/>
      <c r="B159"/>
      <c r="C159"/>
      <c r="D159"/>
    </row>
    <row r="160" spans="1:4" ht="13.5" x14ac:dyDescent="0.15">
      <c r="A160"/>
      <c r="B160"/>
      <c r="C160"/>
      <c r="D160"/>
    </row>
    <row r="161" spans="1:4" ht="13.5" x14ac:dyDescent="0.15">
      <c r="A161"/>
      <c r="B161"/>
      <c r="C161"/>
      <c r="D161"/>
    </row>
    <row r="162" spans="1:4" ht="13.5" x14ac:dyDescent="0.15">
      <c r="A162"/>
      <c r="B162"/>
      <c r="C162"/>
      <c r="D162"/>
    </row>
    <row r="163" spans="1:4" ht="13.5" x14ac:dyDescent="0.15">
      <c r="A163"/>
      <c r="B163"/>
      <c r="C163"/>
      <c r="D163"/>
    </row>
    <row r="164" spans="1:4" ht="13.5" x14ac:dyDescent="0.15">
      <c r="A164"/>
      <c r="B164"/>
      <c r="C164"/>
      <c r="D164"/>
    </row>
    <row r="165" spans="1:4" ht="13.5" x14ac:dyDescent="0.15">
      <c r="A165"/>
      <c r="B165"/>
      <c r="C165"/>
      <c r="D165"/>
    </row>
    <row r="166" spans="1:4" ht="13.5" x14ac:dyDescent="0.15">
      <c r="A166"/>
      <c r="B166"/>
      <c r="C166"/>
      <c r="D166"/>
    </row>
    <row r="167" spans="1:4" ht="13.5" x14ac:dyDescent="0.15">
      <c r="A167"/>
      <c r="B167"/>
      <c r="C167"/>
      <c r="D167"/>
    </row>
    <row r="168" spans="1:4" ht="13.5" x14ac:dyDescent="0.15">
      <c r="A168"/>
      <c r="B168"/>
      <c r="C168"/>
      <c r="D168"/>
    </row>
    <row r="169" spans="1:4" ht="13.5" x14ac:dyDescent="0.15">
      <c r="A169"/>
      <c r="B169"/>
      <c r="C169"/>
      <c r="D169"/>
    </row>
    <row r="170" spans="1:4" ht="13.5" x14ac:dyDescent="0.15">
      <c r="A170"/>
      <c r="B170"/>
      <c r="C170"/>
      <c r="D170"/>
    </row>
    <row r="171" spans="1:4" ht="13.5" x14ac:dyDescent="0.15">
      <c r="A171"/>
      <c r="B171"/>
      <c r="C171"/>
      <c r="D171"/>
    </row>
    <row r="172" spans="1:4" ht="13.5" x14ac:dyDescent="0.15">
      <c r="A172"/>
      <c r="B172"/>
      <c r="C172"/>
      <c r="D172"/>
    </row>
    <row r="173" spans="1:4" ht="13.5" x14ac:dyDescent="0.15">
      <c r="A173"/>
      <c r="B173"/>
      <c r="C173"/>
      <c r="D173"/>
    </row>
    <row r="174" spans="1:4" ht="13.5" x14ac:dyDescent="0.15">
      <c r="A174"/>
      <c r="B174"/>
      <c r="C174"/>
      <c r="D174"/>
    </row>
    <row r="175" spans="1:4" ht="13.5" x14ac:dyDescent="0.15">
      <c r="A175"/>
      <c r="B175"/>
      <c r="C175"/>
      <c r="D175"/>
    </row>
    <row r="176" spans="1:4" ht="13.5" x14ac:dyDescent="0.15">
      <c r="A176"/>
      <c r="B176"/>
      <c r="C176"/>
      <c r="D176"/>
    </row>
    <row r="177" spans="1:4" ht="13.5" x14ac:dyDescent="0.15">
      <c r="A177"/>
      <c r="B177"/>
      <c r="C177"/>
      <c r="D177"/>
    </row>
    <row r="178" spans="1:4" ht="13.5" x14ac:dyDescent="0.15">
      <c r="A178"/>
      <c r="B178"/>
      <c r="C178"/>
      <c r="D178"/>
    </row>
    <row r="179" spans="1:4" ht="13.5" x14ac:dyDescent="0.15">
      <c r="A179"/>
      <c r="B179"/>
      <c r="C179"/>
      <c r="D179"/>
    </row>
    <row r="180" spans="1:4" ht="13.5" x14ac:dyDescent="0.15">
      <c r="A180"/>
      <c r="B180"/>
      <c r="C180"/>
      <c r="D180"/>
    </row>
    <row r="181" spans="1:4" ht="13.5" x14ac:dyDescent="0.15">
      <c r="A181"/>
      <c r="B181"/>
      <c r="C181"/>
      <c r="D181"/>
    </row>
    <row r="182" spans="1:4" ht="13.5" x14ac:dyDescent="0.15">
      <c r="A182"/>
      <c r="B182"/>
      <c r="C182"/>
      <c r="D182"/>
    </row>
    <row r="183" spans="1:4" ht="13.5" x14ac:dyDescent="0.15">
      <c r="A183"/>
      <c r="B183"/>
      <c r="C183"/>
      <c r="D183"/>
    </row>
    <row r="184" spans="1:4" ht="13.5" x14ac:dyDescent="0.15">
      <c r="A184"/>
      <c r="B184"/>
      <c r="C184"/>
      <c r="D184"/>
    </row>
    <row r="185" spans="1:4" ht="13.5" x14ac:dyDescent="0.15">
      <c r="A185"/>
      <c r="B185"/>
      <c r="C185"/>
      <c r="D185"/>
    </row>
    <row r="186" spans="1:4" ht="13.5" x14ac:dyDescent="0.15">
      <c r="A186"/>
      <c r="B186"/>
      <c r="C186"/>
      <c r="D186"/>
    </row>
    <row r="187" spans="1:4" ht="13.5" x14ac:dyDescent="0.15">
      <c r="A187"/>
      <c r="B187"/>
      <c r="C187"/>
      <c r="D187"/>
    </row>
    <row r="188" spans="1:4" ht="13.5" x14ac:dyDescent="0.15">
      <c r="A188"/>
      <c r="B188"/>
      <c r="C188"/>
      <c r="D188"/>
    </row>
    <row r="189" spans="1:4" ht="13.5" x14ac:dyDescent="0.15">
      <c r="A189"/>
      <c r="B189"/>
      <c r="C189"/>
      <c r="D189"/>
    </row>
    <row r="190" spans="1:4" ht="13.5" x14ac:dyDescent="0.15">
      <c r="A190"/>
      <c r="B190"/>
      <c r="C190"/>
      <c r="D190"/>
    </row>
    <row r="191" spans="1:4" ht="13.5" x14ac:dyDescent="0.15">
      <c r="A191"/>
      <c r="B191"/>
      <c r="C191"/>
      <c r="D191"/>
    </row>
    <row r="192" spans="1:4" ht="13.5" x14ac:dyDescent="0.15">
      <c r="A192"/>
      <c r="B192"/>
      <c r="C192"/>
      <c r="D192"/>
    </row>
    <row r="193" spans="1:4" ht="13.5" x14ac:dyDescent="0.15">
      <c r="A193"/>
      <c r="B193"/>
      <c r="C193"/>
      <c r="D193"/>
    </row>
    <row r="194" spans="1:4" ht="13.5" x14ac:dyDescent="0.15">
      <c r="A194"/>
      <c r="B194"/>
      <c r="C194"/>
      <c r="D194"/>
    </row>
    <row r="195" spans="1:4" ht="13.5" x14ac:dyDescent="0.15">
      <c r="A195"/>
      <c r="B195"/>
      <c r="C195"/>
      <c r="D195"/>
    </row>
    <row r="196" spans="1:4" ht="13.5" x14ac:dyDescent="0.15">
      <c r="A196"/>
      <c r="B196"/>
      <c r="C196"/>
      <c r="D196"/>
    </row>
    <row r="197" spans="1:4" ht="13.5" x14ac:dyDescent="0.15">
      <c r="A197"/>
      <c r="B197"/>
      <c r="C197"/>
      <c r="D197"/>
    </row>
    <row r="198" spans="1:4" ht="13.5" x14ac:dyDescent="0.15">
      <c r="A198"/>
      <c r="B198"/>
      <c r="C198"/>
      <c r="D198"/>
    </row>
    <row r="199" spans="1:4" ht="13.5" x14ac:dyDescent="0.15">
      <c r="A199"/>
      <c r="B199"/>
      <c r="C199"/>
      <c r="D199"/>
    </row>
    <row r="200" spans="1:4" ht="13.5" x14ac:dyDescent="0.15">
      <c r="A200"/>
      <c r="B200"/>
      <c r="C200"/>
      <c r="D200"/>
    </row>
    <row r="201" spans="1:4" ht="13.5" x14ac:dyDescent="0.15">
      <c r="A201"/>
      <c r="B201"/>
      <c r="C201"/>
      <c r="D201"/>
    </row>
    <row r="202" spans="1:4" ht="13.5" x14ac:dyDescent="0.15">
      <c r="A202"/>
      <c r="B202"/>
      <c r="C202"/>
      <c r="D202"/>
    </row>
    <row r="203" spans="1:4" ht="13.5" x14ac:dyDescent="0.15">
      <c r="A203"/>
      <c r="B203"/>
      <c r="C203"/>
      <c r="D203"/>
    </row>
    <row r="204" spans="1:4" ht="13.5" x14ac:dyDescent="0.15">
      <c r="A204"/>
      <c r="B204"/>
      <c r="C204"/>
      <c r="D204"/>
    </row>
    <row r="205" spans="1:4" ht="13.5" x14ac:dyDescent="0.15">
      <c r="A205"/>
      <c r="B205"/>
      <c r="C205"/>
      <c r="D205"/>
    </row>
    <row r="206" spans="1:4" ht="13.5" x14ac:dyDescent="0.15">
      <c r="A206"/>
      <c r="B206"/>
      <c r="C206"/>
      <c r="D206"/>
    </row>
    <row r="207" spans="1:4" ht="13.5" x14ac:dyDescent="0.15">
      <c r="A207"/>
      <c r="B207"/>
      <c r="C207"/>
      <c r="D207"/>
    </row>
    <row r="208" spans="1:4" ht="13.5" x14ac:dyDescent="0.15">
      <c r="A208"/>
      <c r="B208"/>
      <c r="C208"/>
      <c r="D208"/>
    </row>
    <row r="209" spans="1:4" ht="13.5" x14ac:dyDescent="0.15">
      <c r="A209"/>
      <c r="B209"/>
      <c r="C209"/>
      <c r="D209"/>
    </row>
    <row r="210" spans="1:4" ht="13.5" x14ac:dyDescent="0.15">
      <c r="A210"/>
      <c r="B210"/>
      <c r="C210"/>
      <c r="D210"/>
    </row>
    <row r="211" spans="1:4" ht="13.5" x14ac:dyDescent="0.15">
      <c r="A211"/>
      <c r="B211"/>
      <c r="C211"/>
      <c r="D211"/>
    </row>
    <row r="212" spans="1:4" ht="13.5" x14ac:dyDescent="0.15">
      <c r="A212"/>
      <c r="B212"/>
      <c r="C212"/>
      <c r="D212"/>
    </row>
    <row r="213" spans="1:4" ht="13.5" x14ac:dyDescent="0.15">
      <c r="A213"/>
      <c r="B213"/>
      <c r="C213"/>
      <c r="D213"/>
    </row>
    <row r="214" spans="1:4" ht="13.5" x14ac:dyDescent="0.15">
      <c r="A214"/>
      <c r="B214"/>
      <c r="C214"/>
      <c r="D214"/>
    </row>
    <row r="215" spans="1:4" ht="13.5" x14ac:dyDescent="0.15">
      <c r="A215"/>
      <c r="B215"/>
      <c r="C215"/>
      <c r="D215"/>
    </row>
    <row r="216" spans="1:4" ht="13.5" x14ac:dyDescent="0.15">
      <c r="A216"/>
      <c r="B216"/>
      <c r="C216"/>
      <c r="D216"/>
    </row>
    <row r="217" spans="1:4" ht="13.5" x14ac:dyDescent="0.15">
      <c r="A217"/>
      <c r="B217"/>
      <c r="C217"/>
      <c r="D217"/>
    </row>
    <row r="218" spans="1:4" ht="13.5" x14ac:dyDescent="0.15">
      <c r="A218"/>
      <c r="B218"/>
      <c r="C218"/>
      <c r="D218"/>
    </row>
    <row r="219" spans="1:4" ht="13.5" x14ac:dyDescent="0.15">
      <c r="A219"/>
      <c r="B219"/>
      <c r="C219"/>
      <c r="D219"/>
    </row>
    <row r="220" spans="1:4" ht="13.5" x14ac:dyDescent="0.15">
      <c r="A220"/>
      <c r="B220"/>
      <c r="C220"/>
      <c r="D220"/>
    </row>
    <row r="221" spans="1:4" ht="13.5" x14ac:dyDescent="0.15">
      <c r="A221"/>
      <c r="B221"/>
      <c r="C221"/>
      <c r="D221"/>
    </row>
    <row r="222" spans="1:4" ht="13.5" x14ac:dyDescent="0.15">
      <c r="A222"/>
      <c r="B222"/>
      <c r="C222"/>
      <c r="D222"/>
    </row>
    <row r="223" spans="1:4" ht="13.5" x14ac:dyDescent="0.15">
      <c r="A223"/>
      <c r="B223"/>
      <c r="C223"/>
      <c r="D223"/>
    </row>
    <row r="224" spans="1:4" ht="13.5" x14ac:dyDescent="0.15">
      <c r="A224"/>
      <c r="B224"/>
      <c r="C224"/>
      <c r="D224"/>
    </row>
    <row r="225" spans="1:4" ht="13.5" x14ac:dyDescent="0.15">
      <c r="A225"/>
      <c r="B225"/>
      <c r="C225"/>
      <c r="D225"/>
    </row>
    <row r="226" spans="1:4" ht="13.5" x14ac:dyDescent="0.15">
      <c r="A226"/>
      <c r="B226"/>
      <c r="C226"/>
      <c r="D226"/>
    </row>
    <row r="227" spans="1:4" ht="13.5" x14ac:dyDescent="0.15">
      <c r="A227"/>
      <c r="B227"/>
      <c r="C227"/>
      <c r="D227"/>
    </row>
    <row r="228" spans="1:4" ht="13.5" x14ac:dyDescent="0.15">
      <c r="A228"/>
      <c r="B228"/>
      <c r="C228"/>
      <c r="D228"/>
    </row>
    <row r="229" spans="1:4" ht="13.5" x14ac:dyDescent="0.15">
      <c r="A229"/>
      <c r="B229"/>
      <c r="C229"/>
      <c r="D229"/>
    </row>
    <row r="230" spans="1:4" ht="13.5" x14ac:dyDescent="0.15">
      <c r="A230"/>
      <c r="B230"/>
      <c r="C230"/>
      <c r="D230"/>
    </row>
    <row r="231" spans="1:4" ht="13.5" x14ac:dyDescent="0.15">
      <c r="A231"/>
      <c r="B231"/>
      <c r="C231"/>
      <c r="D231"/>
    </row>
    <row r="232" spans="1:4" ht="13.5" x14ac:dyDescent="0.15">
      <c r="A232"/>
      <c r="B232"/>
      <c r="C232"/>
      <c r="D232"/>
    </row>
    <row r="233" spans="1:4" ht="13.5" x14ac:dyDescent="0.15">
      <c r="A233"/>
      <c r="B233"/>
      <c r="C233"/>
      <c r="D233"/>
    </row>
    <row r="234" spans="1:4" ht="13.5" x14ac:dyDescent="0.15">
      <c r="A234"/>
      <c r="B234"/>
      <c r="C234"/>
      <c r="D234"/>
    </row>
    <row r="235" spans="1:4" ht="13.5" x14ac:dyDescent="0.15">
      <c r="A235"/>
      <c r="B235"/>
      <c r="C235"/>
      <c r="D235"/>
    </row>
    <row r="236" spans="1:4" ht="13.5" x14ac:dyDescent="0.15">
      <c r="A236"/>
      <c r="B236"/>
      <c r="C236"/>
      <c r="D236"/>
    </row>
    <row r="237" spans="1:4" ht="13.5" x14ac:dyDescent="0.15">
      <c r="A237"/>
      <c r="B237"/>
      <c r="C237"/>
      <c r="D237"/>
    </row>
    <row r="238" spans="1:4" ht="13.5" x14ac:dyDescent="0.15">
      <c r="A238"/>
      <c r="B238"/>
      <c r="C238"/>
      <c r="D238"/>
    </row>
    <row r="239" spans="1:4" ht="13.5" x14ac:dyDescent="0.15">
      <c r="A239"/>
      <c r="B239"/>
      <c r="C239"/>
      <c r="D239"/>
    </row>
    <row r="240" spans="1:4" ht="13.5" x14ac:dyDescent="0.15">
      <c r="A240"/>
      <c r="B240"/>
      <c r="C240"/>
      <c r="D240"/>
    </row>
    <row r="241" spans="1:4" ht="13.5" x14ac:dyDescent="0.15">
      <c r="A241"/>
      <c r="B241"/>
      <c r="C241"/>
      <c r="D241"/>
    </row>
    <row r="242" spans="1:4" ht="13.5" x14ac:dyDescent="0.15">
      <c r="A242"/>
      <c r="B242"/>
      <c r="C242"/>
      <c r="D242"/>
    </row>
    <row r="243" spans="1:4" ht="13.5" x14ac:dyDescent="0.15">
      <c r="A243"/>
      <c r="B243"/>
      <c r="C243"/>
      <c r="D243"/>
    </row>
    <row r="244" spans="1:4" ht="13.5" x14ac:dyDescent="0.15">
      <c r="A244"/>
      <c r="B244"/>
      <c r="C244"/>
      <c r="D244"/>
    </row>
    <row r="245" spans="1:4" ht="13.5" x14ac:dyDescent="0.15">
      <c r="A245"/>
      <c r="B245"/>
      <c r="C245"/>
      <c r="D245"/>
    </row>
    <row r="246" spans="1:4" ht="13.5" x14ac:dyDescent="0.15">
      <c r="A246"/>
      <c r="B246"/>
      <c r="C246"/>
      <c r="D246"/>
    </row>
    <row r="247" spans="1:4" ht="13.5" x14ac:dyDescent="0.15">
      <c r="A247"/>
      <c r="B247"/>
      <c r="C247"/>
      <c r="D247"/>
    </row>
    <row r="248" spans="1:4" ht="13.5" x14ac:dyDescent="0.15">
      <c r="A248"/>
      <c r="B248"/>
      <c r="C248"/>
      <c r="D248"/>
    </row>
    <row r="249" spans="1:4" ht="13.5" x14ac:dyDescent="0.15">
      <c r="A249"/>
      <c r="B249"/>
      <c r="C249"/>
      <c r="D249"/>
    </row>
    <row r="250" spans="1:4" ht="13.5" x14ac:dyDescent="0.15">
      <c r="A250"/>
      <c r="B250"/>
      <c r="C250"/>
      <c r="D250"/>
    </row>
  </sheetData>
  <mergeCells count="1">
    <mergeCell ref="A1:F1"/>
  </mergeCells>
  <phoneticPr fontId="1" type="noConversion"/>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92D050"/>
  </sheetPr>
  <dimension ref="A1:F3360"/>
  <sheetViews>
    <sheetView showGridLines="0" workbookViewId="0">
      <pane ySplit="1" topLeftCell="A2" activePane="bottomLeft" state="frozen"/>
      <selection pane="bottomLeft" activeCell="F2009" sqref="F2009"/>
    </sheetView>
  </sheetViews>
  <sheetFormatPr defaultRowHeight="18.75" x14ac:dyDescent="0.15"/>
  <cols>
    <col min="1" max="1" width="34.125" style="1" customWidth="1"/>
    <col min="2" max="2" width="9.25" style="5" customWidth="1"/>
    <col min="3" max="3" width="10.5" style="5" customWidth="1"/>
    <col min="4" max="4" width="12.5" style="5" customWidth="1"/>
    <col min="5" max="5" width="10.5" style="99" customWidth="1"/>
    <col min="6" max="6" width="10.5" style="13" customWidth="1"/>
    <col min="11" max="11" width="9" customWidth="1"/>
  </cols>
  <sheetData>
    <row r="1" spans="1:6" s="3" customFormat="1" ht="19.5" thickBot="1" x14ac:dyDescent="0.2">
      <c r="A1" s="142" t="s">
        <v>7</v>
      </c>
      <c r="B1" s="142"/>
      <c r="C1" s="142"/>
      <c r="D1" s="142"/>
      <c r="E1" s="142"/>
      <c r="F1" s="142"/>
    </row>
    <row r="2" spans="1:6" x14ac:dyDescent="0.15">
      <c r="A2" s="2" t="s">
        <v>0</v>
      </c>
      <c r="B2" s="1" t="s">
        <v>153</v>
      </c>
      <c r="C2" s="1" t="s">
        <v>1</v>
      </c>
      <c r="D2" s="1" t="s">
        <v>106</v>
      </c>
      <c r="E2" s="98" t="s">
        <v>156</v>
      </c>
      <c r="F2" s="98" t="s">
        <v>157</v>
      </c>
    </row>
    <row r="3" spans="1:6" x14ac:dyDescent="0.15">
      <c r="A3" s="1" t="s">
        <v>1368</v>
      </c>
      <c r="B3" s="34">
        <v>6716</v>
      </c>
      <c r="C3" s="34">
        <v>15163</v>
      </c>
      <c r="D3" s="34">
        <v>384536.3</v>
      </c>
      <c r="E3" s="96">
        <f>D3/C3</f>
        <v>25.360172789025917</v>
      </c>
      <c r="F3" s="96">
        <f>D3/B3</f>
        <v>57.25674508636093</v>
      </c>
    </row>
    <row r="4" spans="1:6" x14ac:dyDescent="0.15">
      <c r="A4" s="1" t="s">
        <v>1279</v>
      </c>
      <c r="B4" s="34">
        <v>9401</v>
      </c>
      <c r="C4" s="34">
        <v>15334</v>
      </c>
      <c r="D4" s="34">
        <v>375404.45</v>
      </c>
      <c r="E4" s="96">
        <f t="shared" ref="E4:E67" si="0">D4/C4</f>
        <v>24.481834485457156</v>
      </c>
      <c r="F4" s="96">
        <f t="shared" ref="F4:F67" si="1">D4/B4</f>
        <v>39.932395489841511</v>
      </c>
    </row>
    <row r="5" spans="1:6" x14ac:dyDescent="0.15">
      <c r="A5" s="1" t="s">
        <v>1760</v>
      </c>
      <c r="B5" s="34">
        <v>5092</v>
      </c>
      <c r="C5" s="34">
        <v>9931</v>
      </c>
      <c r="D5" s="34">
        <v>253345.8</v>
      </c>
      <c r="E5" s="96">
        <f t="shared" si="0"/>
        <v>25.510603161816533</v>
      </c>
      <c r="F5" s="96">
        <f t="shared" si="1"/>
        <v>49.753692065985859</v>
      </c>
    </row>
    <row r="6" spans="1:6" x14ac:dyDescent="0.15">
      <c r="A6" s="1" t="s">
        <v>1460</v>
      </c>
      <c r="B6" s="34">
        <v>2847</v>
      </c>
      <c r="C6" s="34">
        <v>9829</v>
      </c>
      <c r="D6" s="34">
        <v>251759.30999999997</v>
      </c>
      <c r="E6" s="96">
        <f t="shared" si="0"/>
        <v>25.61392918913419</v>
      </c>
      <c r="F6" s="96">
        <f t="shared" si="1"/>
        <v>88.429683877766053</v>
      </c>
    </row>
    <row r="7" spans="1:6" x14ac:dyDescent="0.15">
      <c r="A7" s="1" t="s">
        <v>2102</v>
      </c>
      <c r="B7" s="34">
        <v>4880</v>
      </c>
      <c r="C7" s="34">
        <v>16992</v>
      </c>
      <c r="D7" s="34">
        <v>219716.82</v>
      </c>
      <c r="E7" s="96">
        <f t="shared" si="0"/>
        <v>12.930603813559323</v>
      </c>
      <c r="F7" s="96">
        <f t="shared" si="1"/>
        <v>45.023938524590164</v>
      </c>
    </row>
    <row r="8" spans="1:6" x14ac:dyDescent="0.15">
      <c r="A8" s="1" t="s">
        <v>1539</v>
      </c>
      <c r="B8" s="34">
        <v>3752</v>
      </c>
      <c r="C8" s="34">
        <v>7553</v>
      </c>
      <c r="D8" s="34">
        <v>154318.22</v>
      </c>
      <c r="E8" s="96">
        <f t="shared" si="0"/>
        <v>20.431380908248379</v>
      </c>
      <c r="F8" s="96">
        <f t="shared" si="1"/>
        <v>41.129589552238805</v>
      </c>
    </row>
    <row r="9" spans="1:6" x14ac:dyDescent="0.15">
      <c r="A9" s="1" t="s">
        <v>1067</v>
      </c>
      <c r="B9" s="34">
        <v>2034</v>
      </c>
      <c r="C9" s="34">
        <v>3829</v>
      </c>
      <c r="D9" s="34">
        <v>140659.22</v>
      </c>
      <c r="E9" s="96">
        <f t="shared" si="0"/>
        <v>36.73523635413946</v>
      </c>
      <c r="F9" s="96">
        <f t="shared" si="1"/>
        <v>69.153992133726646</v>
      </c>
    </row>
    <row r="10" spans="1:6" x14ac:dyDescent="0.15">
      <c r="A10" s="1" t="s">
        <v>1491</v>
      </c>
      <c r="B10" s="34">
        <v>3444</v>
      </c>
      <c r="C10" s="34">
        <v>9880</v>
      </c>
      <c r="D10" s="34">
        <v>125280.70000000001</v>
      </c>
      <c r="E10" s="96">
        <f t="shared" si="0"/>
        <v>12.680232793522269</v>
      </c>
      <c r="F10" s="96">
        <f t="shared" si="1"/>
        <v>36.376509872241584</v>
      </c>
    </row>
    <row r="11" spans="1:6" x14ac:dyDescent="0.15">
      <c r="A11" s="1" t="s">
        <v>1169</v>
      </c>
      <c r="B11" s="34">
        <v>1098</v>
      </c>
      <c r="C11" s="34">
        <v>5799</v>
      </c>
      <c r="D11" s="34">
        <v>108884.4</v>
      </c>
      <c r="E11" s="96">
        <f t="shared" si="0"/>
        <v>18.776409725814794</v>
      </c>
      <c r="F11" s="96">
        <f t="shared" si="1"/>
        <v>99.166120218579223</v>
      </c>
    </row>
    <row r="12" spans="1:6" x14ac:dyDescent="0.15">
      <c r="A12" s="1" t="s">
        <v>484</v>
      </c>
      <c r="B12" s="34">
        <v>692</v>
      </c>
      <c r="C12" s="34">
        <v>7306</v>
      </c>
      <c r="D12" s="34">
        <v>103378.90000000001</v>
      </c>
      <c r="E12" s="96">
        <f t="shared" si="0"/>
        <v>14.149863126197648</v>
      </c>
      <c r="F12" s="96">
        <f t="shared" si="1"/>
        <v>149.39147398843932</v>
      </c>
    </row>
    <row r="13" spans="1:6" x14ac:dyDescent="0.15">
      <c r="A13" s="1" t="s">
        <v>1411</v>
      </c>
      <c r="B13" s="34">
        <v>1531</v>
      </c>
      <c r="C13" s="34">
        <v>3337</v>
      </c>
      <c r="D13" s="34">
        <v>88178.3</v>
      </c>
      <c r="E13" s="96">
        <f t="shared" si="0"/>
        <v>26.424423134551994</v>
      </c>
      <c r="F13" s="96">
        <f t="shared" si="1"/>
        <v>57.595231874591775</v>
      </c>
    </row>
    <row r="14" spans="1:6" x14ac:dyDescent="0.15">
      <c r="A14" s="1" t="s">
        <v>374</v>
      </c>
      <c r="B14" s="34">
        <v>2299</v>
      </c>
      <c r="C14" s="34">
        <v>4100</v>
      </c>
      <c r="D14" s="34">
        <v>86100</v>
      </c>
      <c r="E14" s="96">
        <f t="shared" si="0"/>
        <v>21</v>
      </c>
      <c r="F14" s="96">
        <f t="shared" si="1"/>
        <v>37.45106568073075</v>
      </c>
    </row>
    <row r="15" spans="1:6" x14ac:dyDescent="0.15">
      <c r="A15" s="1" t="s">
        <v>1476</v>
      </c>
      <c r="B15" s="34">
        <v>2017</v>
      </c>
      <c r="C15" s="34">
        <v>3225</v>
      </c>
      <c r="D15" s="34">
        <v>83957.5</v>
      </c>
      <c r="E15" s="96">
        <f t="shared" si="0"/>
        <v>26.033333333333335</v>
      </c>
      <c r="F15" s="96">
        <f t="shared" si="1"/>
        <v>41.624938026772433</v>
      </c>
    </row>
    <row r="16" spans="1:6" x14ac:dyDescent="0.15">
      <c r="A16" s="1" t="s">
        <v>1609</v>
      </c>
      <c r="B16" s="34">
        <v>1791</v>
      </c>
      <c r="C16" s="34">
        <v>2295</v>
      </c>
      <c r="D16" s="34">
        <v>76969.5</v>
      </c>
      <c r="E16" s="96">
        <f t="shared" si="0"/>
        <v>33.53790849673203</v>
      </c>
      <c r="F16" s="96">
        <f t="shared" si="1"/>
        <v>42.975711892797321</v>
      </c>
    </row>
    <row r="17" spans="1:6" x14ac:dyDescent="0.15">
      <c r="A17" s="1" t="s">
        <v>1004</v>
      </c>
      <c r="B17" s="34">
        <v>1274</v>
      </c>
      <c r="C17" s="34">
        <v>6598</v>
      </c>
      <c r="D17" s="34">
        <v>75992.600000000006</v>
      </c>
      <c r="E17" s="96">
        <f t="shared" si="0"/>
        <v>11.517520460745681</v>
      </c>
      <c r="F17" s="96">
        <f t="shared" si="1"/>
        <v>59.648822605965471</v>
      </c>
    </row>
    <row r="18" spans="1:6" x14ac:dyDescent="0.15">
      <c r="A18" s="1" t="s">
        <v>1406</v>
      </c>
      <c r="B18" s="34">
        <v>1450</v>
      </c>
      <c r="C18" s="34">
        <v>2424</v>
      </c>
      <c r="D18" s="34">
        <v>74810.820000000022</v>
      </c>
      <c r="E18" s="96">
        <f t="shared" si="0"/>
        <v>30.862549504950504</v>
      </c>
      <c r="F18" s="96">
        <f t="shared" si="1"/>
        <v>51.593668965517253</v>
      </c>
    </row>
    <row r="19" spans="1:6" x14ac:dyDescent="0.15">
      <c r="A19" s="1" t="s">
        <v>641</v>
      </c>
      <c r="B19" s="34">
        <v>252</v>
      </c>
      <c r="C19" s="34">
        <v>16628</v>
      </c>
      <c r="D19" s="34">
        <v>74273.600000000006</v>
      </c>
      <c r="E19" s="96">
        <f t="shared" si="0"/>
        <v>4.466778927110898</v>
      </c>
      <c r="F19" s="96">
        <f t="shared" si="1"/>
        <v>294.73650793650796</v>
      </c>
    </row>
    <row r="20" spans="1:6" x14ac:dyDescent="0.15">
      <c r="A20" s="1" t="s">
        <v>311</v>
      </c>
      <c r="B20" s="34">
        <v>1123</v>
      </c>
      <c r="C20" s="34">
        <v>2042</v>
      </c>
      <c r="D20" s="34">
        <v>70687.780000000013</v>
      </c>
      <c r="E20" s="96">
        <f t="shared" si="0"/>
        <v>34.616934378060733</v>
      </c>
      <c r="F20" s="96">
        <f t="shared" si="1"/>
        <v>62.945485307212834</v>
      </c>
    </row>
    <row r="21" spans="1:6" x14ac:dyDescent="0.15">
      <c r="A21" s="1" t="s">
        <v>1508</v>
      </c>
      <c r="B21" s="34">
        <v>546</v>
      </c>
      <c r="C21" s="34">
        <v>3316</v>
      </c>
      <c r="D21" s="34">
        <v>65988.399999999994</v>
      </c>
      <c r="E21" s="96">
        <f t="shared" si="0"/>
        <v>19.899999999999999</v>
      </c>
      <c r="F21" s="96">
        <f t="shared" si="1"/>
        <v>120.85787545787545</v>
      </c>
    </row>
    <row r="22" spans="1:6" x14ac:dyDescent="0.15">
      <c r="A22" s="1" t="s">
        <v>450</v>
      </c>
      <c r="B22" s="34">
        <v>1989</v>
      </c>
      <c r="C22" s="34">
        <v>2686</v>
      </c>
      <c r="D22" s="34">
        <v>64294.3</v>
      </c>
      <c r="E22" s="96">
        <f t="shared" si="0"/>
        <v>23.936820551005212</v>
      </c>
      <c r="F22" s="96">
        <f t="shared" si="1"/>
        <v>32.324937154348923</v>
      </c>
    </row>
    <row r="23" spans="1:6" x14ac:dyDescent="0.15">
      <c r="A23" s="1" t="s">
        <v>1823</v>
      </c>
      <c r="B23" s="34">
        <v>240</v>
      </c>
      <c r="C23" s="34">
        <v>3476</v>
      </c>
      <c r="D23" s="34">
        <v>59844.97</v>
      </c>
      <c r="E23" s="96">
        <f t="shared" si="0"/>
        <v>17.216619677790565</v>
      </c>
      <c r="F23" s="96">
        <f t="shared" si="1"/>
        <v>249.35404166666666</v>
      </c>
    </row>
    <row r="24" spans="1:6" x14ac:dyDescent="0.15">
      <c r="A24" s="1" t="s">
        <v>854</v>
      </c>
      <c r="B24" s="34">
        <v>1374</v>
      </c>
      <c r="C24" s="34">
        <v>6971</v>
      </c>
      <c r="D24" s="34">
        <v>59517.249999999993</v>
      </c>
      <c r="E24" s="96">
        <f t="shared" si="0"/>
        <v>8.5378353177449426</v>
      </c>
      <c r="F24" s="96">
        <f t="shared" si="1"/>
        <v>43.31677583697234</v>
      </c>
    </row>
    <row r="25" spans="1:6" x14ac:dyDescent="0.15">
      <c r="A25" s="1" t="s">
        <v>1003</v>
      </c>
      <c r="B25" s="34">
        <v>1422</v>
      </c>
      <c r="C25" s="34">
        <v>5762</v>
      </c>
      <c r="D25" s="34">
        <v>57389.3</v>
      </c>
      <c r="E25" s="96">
        <f t="shared" si="0"/>
        <v>9.9599618188129124</v>
      </c>
      <c r="F25" s="96">
        <f t="shared" si="1"/>
        <v>40.358157524613226</v>
      </c>
    </row>
    <row r="26" spans="1:6" x14ac:dyDescent="0.15">
      <c r="A26" s="1" t="s">
        <v>1623</v>
      </c>
      <c r="B26" s="34">
        <v>1645</v>
      </c>
      <c r="C26" s="34">
        <v>3950</v>
      </c>
      <c r="D26" s="34">
        <v>54768.849999999991</v>
      </c>
      <c r="E26" s="96">
        <f t="shared" si="0"/>
        <v>13.865531645569618</v>
      </c>
      <c r="F26" s="96">
        <f t="shared" si="1"/>
        <v>33.294133738601822</v>
      </c>
    </row>
    <row r="27" spans="1:6" x14ac:dyDescent="0.15">
      <c r="A27" s="1" t="s">
        <v>1816</v>
      </c>
      <c r="B27" s="34">
        <v>1368</v>
      </c>
      <c r="C27" s="34">
        <v>2467</v>
      </c>
      <c r="D27" s="34">
        <v>52011.8</v>
      </c>
      <c r="E27" s="96">
        <f t="shared" si="0"/>
        <v>21.083015808674503</v>
      </c>
      <c r="F27" s="96">
        <f t="shared" si="1"/>
        <v>38.020321637426903</v>
      </c>
    </row>
    <row r="28" spans="1:6" x14ac:dyDescent="0.15">
      <c r="A28" s="1" t="s">
        <v>1000</v>
      </c>
      <c r="B28" s="34">
        <v>366</v>
      </c>
      <c r="C28" s="34">
        <v>2292</v>
      </c>
      <c r="D28" s="34">
        <v>47056.29</v>
      </c>
      <c r="E28" s="96">
        <f t="shared" si="0"/>
        <v>20.530667539267014</v>
      </c>
      <c r="F28" s="96">
        <f t="shared" si="1"/>
        <v>128.56909836065574</v>
      </c>
    </row>
    <row r="29" spans="1:6" x14ac:dyDescent="0.15">
      <c r="A29" s="1" t="s">
        <v>1998</v>
      </c>
      <c r="B29" s="34">
        <v>673</v>
      </c>
      <c r="C29" s="34">
        <v>8144</v>
      </c>
      <c r="D29" s="34">
        <v>46125.2</v>
      </c>
      <c r="E29" s="96">
        <f t="shared" si="0"/>
        <v>5.6637033398821215</v>
      </c>
      <c r="F29" s="96">
        <f t="shared" si="1"/>
        <v>68.536701337295682</v>
      </c>
    </row>
    <row r="30" spans="1:6" x14ac:dyDescent="0.15">
      <c r="A30" s="1" t="s">
        <v>959</v>
      </c>
      <c r="B30" s="34">
        <v>1932</v>
      </c>
      <c r="C30" s="34">
        <v>6462</v>
      </c>
      <c r="D30" s="34">
        <v>46119</v>
      </c>
      <c r="E30" s="96">
        <f t="shared" si="0"/>
        <v>7.1369545032497674</v>
      </c>
      <c r="F30" s="96">
        <f t="shared" si="1"/>
        <v>23.871118012422361</v>
      </c>
    </row>
    <row r="31" spans="1:6" x14ac:dyDescent="0.15">
      <c r="A31" s="1" t="s">
        <v>1940</v>
      </c>
      <c r="B31" s="34">
        <v>1599</v>
      </c>
      <c r="C31" s="34">
        <v>3088</v>
      </c>
      <c r="D31" s="34">
        <v>45751.9</v>
      </c>
      <c r="E31" s="96">
        <f t="shared" si="0"/>
        <v>14.816029792746114</v>
      </c>
      <c r="F31" s="96">
        <f t="shared" si="1"/>
        <v>28.612820512820512</v>
      </c>
    </row>
    <row r="32" spans="1:6" x14ac:dyDescent="0.15">
      <c r="A32" s="1" t="s">
        <v>1283</v>
      </c>
      <c r="B32" s="34">
        <v>906</v>
      </c>
      <c r="C32" s="34">
        <v>1258</v>
      </c>
      <c r="D32" s="34">
        <v>45102.399999999994</v>
      </c>
      <c r="E32" s="96">
        <f t="shared" si="0"/>
        <v>35.852464228934814</v>
      </c>
      <c r="F32" s="96">
        <f t="shared" si="1"/>
        <v>49.781898454746127</v>
      </c>
    </row>
    <row r="33" spans="1:6" x14ac:dyDescent="0.15">
      <c r="A33" s="1" t="s">
        <v>1788</v>
      </c>
      <c r="B33" s="34">
        <v>67</v>
      </c>
      <c r="C33" s="34">
        <v>2324</v>
      </c>
      <c r="D33" s="34">
        <v>43005.3</v>
      </c>
      <c r="E33" s="96">
        <f t="shared" si="0"/>
        <v>18.504862306368331</v>
      </c>
      <c r="F33" s="96">
        <f t="shared" si="1"/>
        <v>641.87014925373137</v>
      </c>
    </row>
    <row r="34" spans="1:6" x14ac:dyDescent="0.15">
      <c r="A34" s="1" t="s">
        <v>1009</v>
      </c>
      <c r="B34" s="34">
        <v>280</v>
      </c>
      <c r="C34" s="34">
        <v>3643</v>
      </c>
      <c r="D34" s="34">
        <v>39773.4</v>
      </c>
      <c r="E34" s="96">
        <f t="shared" si="0"/>
        <v>10.917760087839692</v>
      </c>
      <c r="F34" s="96">
        <f t="shared" si="1"/>
        <v>142.04785714285714</v>
      </c>
    </row>
    <row r="35" spans="1:6" x14ac:dyDescent="0.15">
      <c r="A35" s="1" t="s">
        <v>2118</v>
      </c>
      <c r="B35" s="34">
        <v>1208</v>
      </c>
      <c r="C35" s="34">
        <v>6626</v>
      </c>
      <c r="D35" s="34">
        <v>39539.919999999998</v>
      </c>
      <c r="E35" s="96">
        <f t="shared" si="0"/>
        <v>5.9673890733474186</v>
      </c>
      <c r="F35" s="96">
        <f t="shared" si="1"/>
        <v>32.731721854304631</v>
      </c>
    </row>
    <row r="36" spans="1:6" x14ac:dyDescent="0.15">
      <c r="A36" s="1" t="s">
        <v>786</v>
      </c>
      <c r="B36" s="34">
        <v>542</v>
      </c>
      <c r="C36" s="34">
        <v>2097</v>
      </c>
      <c r="D36" s="34">
        <v>37844</v>
      </c>
      <c r="E36" s="96">
        <f t="shared" si="0"/>
        <v>18.046733428707679</v>
      </c>
      <c r="F36" s="96">
        <f t="shared" si="1"/>
        <v>69.822878228782287</v>
      </c>
    </row>
    <row r="37" spans="1:6" x14ac:dyDescent="0.15">
      <c r="A37" s="1" t="s">
        <v>1513</v>
      </c>
      <c r="B37" s="34">
        <v>1035</v>
      </c>
      <c r="C37" s="34">
        <v>1843</v>
      </c>
      <c r="D37" s="34">
        <v>36841.57</v>
      </c>
      <c r="E37" s="96">
        <f t="shared" si="0"/>
        <v>19.989999999999998</v>
      </c>
      <c r="F37" s="96">
        <f t="shared" si="1"/>
        <v>35.595719806763285</v>
      </c>
    </row>
    <row r="38" spans="1:6" x14ac:dyDescent="0.15">
      <c r="A38" s="1" t="s">
        <v>2176</v>
      </c>
      <c r="B38" s="34">
        <v>606</v>
      </c>
      <c r="C38" s="34">
        <v>3244</v>
      </c>
      <c r="D38" s="34">
        <v>35331.96</v>
      </c>
      <c r="E38" s="96">
        <f t="shared" si="0"/>
        <v>10.891479654747226</v>
      </c>
      <c r="F38" s="96">
        <f t="shared" si="1"/>
        <v>58.303564356435643</v>
      </c>
    </row>
    <row r="39" spans="1:6" x14ac:dyDescent="0.15">
      <c r="A39" s="1" t="s">
        <v>1494</v>
      </c>
      <c r="B39" s="34">
        <v>427</v>
      </c>
      <c r="C39" s="34">
        <v>6572</v>
      </c>
      <c r="D39" s="34">
        <v>35301.020000000004</v>
      </c>
      <c r="E39" s="96">
        <f t="shared" si="0"/>
        <v>5.3714272671941581</v>
      </c>
      <c r="F39" s="96">
        <f t="shared" si="1"/>
        <v>82.672177985948494</v>
      </c>
    </row>
    <row r="40" spans="1:6" x14ac:dyDescent="0.15">
      <c r="A40" s="1" t="s">
        <v>1732</v>
      </c>
      <c r="B40" s="34">
        <v>399</v>
      </c>
      <c r="C40" s="34">
        <v>12965</v>
      </c>
      <c r="D40" s="34">
        <v>35221.86</v>
      </c>
      <c r="E40" s="96">
        <f t="shared" si="0"/>
        <v>2.7166880061704588</v>
      </c>
      <c r="F40" s="96">
        <f t="shared" si="1"/>
        <v>88.275338345864668</v>
      </c>
    </row>
    <row r="41" spans="1:6" x14ac:dyDescent="0.15">
      <c r="A41" s="1" t="s">
        <v>2097</v>
      </c>
      <c r="B41" s="34">
        <v>666</v>
      </c>
      <c r="C41" s="34">
        <v>1864</v>
      </c>
      <c r="D41" s="34">
        <v>35055.300000000003</v>
      </c>
      <c r="E41" s="96">
        <f t="shared" si="0"/>
        <v>18.806491416309015</v>
      </c>
      <c r="F41" s="96">
        <f t="shared" si="1"/>
        <v>52.635585585585588</v>
      </c>
    </row>
    <row r="42" spans="1:6" x14ac:dyDescent="0.15">
      <c r="A42" s="1" t="s">
        <v>1010</v>
      </c>
      <c r="B42" s="34">
        <v>1912</v>
      </c>
      <c r="C42" s="34">
        <v>4388</v>
      </c>
      <c r="D42" s="34">
        <v>34665.200000000004</v>
      </c>
      <c r="E42" s="96">
        <f t="shared" si="0"/>
        <v>7.9000000000000012</v>
      </c>
      <c r="F42" s="96">
        <f t="shared" si="1"/>
        <v>18.130334728033475</v>
      </c>
    </row>
    <row r="43" spans="1:6" x14ac:dyDescent="0.15">
      <c r="A43" s="1" t="s">
        <v>2139</v>
      </c>
      <c r="B43" s="34">
        <v>22</v>
      </c>
      <c r="C43" s="34">
        <v>591</v>
      </c>
      <c r="D43" s="34">
        <v>32694</v>
      </c>
      <c r="E43" s="96">
        <f t="shared" si="0"/>
        <v>55.319796954314718</v>
      </c>
      <c r="F43" s="96">
        <f t="shared" si="1"/>
        <v>1486.090909090909</v>
      </c>
    </row>
    <row r="44" spans="1:6" x14ac:dyDescent="0.15">
      <c r="A44" s="1" t="s">
        <v>1680</v>
      </c>
      <c r="B44" s="34">
        <v>285</v>
      </c>
      <c r="C44" s="34">
        <v>2396</v>
      </c>
      <c r="D44" s="34">
        <v>32498.5</v>
      </c>
      <c r="E44" s="96">
        <f t="shared" si="0"/>
        <v>13.56364774624374</v>
      </c>
      <c r="F44" s="96">
        <f t="shared" si="1"/>
        <v>114.02982456140352</v>
      </c>
    </row>
    <row r="45" spans="1:6" x14ac:dyDescent="0.15">
      <c r="A45" s="1" t="s">
        <v>455</v>
      </c>
      <c r="B45" s="34">
        <v>164</v>
      </c>
      <c r="C45" s="34">
        <v>2471</v>
      </c>
      <c r="D45" s="34">
        <v>32158.199999999997</v>
      </c>
      <c r="E45" s="96">
        <f t="shared" si="0"/>
        <v>13.014245244840145</v>
      </c>
      <c r="F45" s="96">
        <f t="shared" si="1"/>
        <v>196.08658536585364</v>
      </c>
    </row>
    <row r="46" spans="1:6" x14ac:dyDescent="0.15">
      <c r="A46" s="1" t="s">
        <v>1677</v>
      </c>
      <c r="B46" s="34">
        <v>599</v>
      </c>
      <c r="C46" s="34">
        <v>1752</v>
      </c>
      <c r="D46" s="34">
        <v>32016.65</v>
      </c>
      <c r="E46" s="96">
        <f t="shared" si="0"/>
        <v>18.274343607305937</v>
      </c>
      <c r="F46" s="96">
        <f t="shared" si="1"/>
        <v>53.450166944908183</v>
      </c>
    </row>
    <row r="47" spans="1:6" x14ac:dyDescent="0.15">
      <c r="A47" s="1" t="s">
        <v>1867</v>
      </c>
      <c r="B47" s="34">
        <v>184</v>
      </c>
      <c r="C47" s="34">
        <v>4695</v>
      </c>
      <c r="D47" s="34">
        <v>31467.47</v>
      </c>
      <c r="E47" s="96">
        <f t="shared" si="0"/>
        <v>6.7023365282215126</v>
      </c>
      <c r="F47" s="96">
        <f t="shared" si="1"/>
        <v>171.01885869565217</v>
      </c>
    </row>
    <row r="48" spans="1:6" x14ac:dyDescent="0.15">
      <c r="A48" s="1" t="s">
        <v>1605</v>
      </c>
      <c r="B48" s="34">
        <v>122</v>
      </c>
      <c r="C48" s="34">
        <v>4696</v>
      </c>
      <c r="D48" s="34">
        <v>31400.21</v>
      </c>
      <c r="E48" s="96">
        <f t="shared" si="0"/>
        <v>6.6865864565587732</v>
      </c>
      <c r="F48" s="96">
        <f t="shared" si="1"/>
        <v>257.37877049180327</v>
      </c>
    </row>
    <row r="49" spans="1:6" x14ac:dyDescent="0.15">
      <c r="A49" s="1" t="s">
        <v>1841</v>
      </c>
      <c r="B49" s="34">
        <v>485</v>
      </c>
      <c r="C49" s="34">
        <v>1955</v>
      </c>
      <c r="D49" s="34">
        <v>29327.8</v>
      </c>
      <c r="E49" s="96">
        <f t="shared" si="0"/>
        <v>15.001432225063938</v>
      </c>
      <c r="F49" s="96">
        <f t="shared" si="1"/>
        <v>60.469690721649485</v>
      </c>
    </row>
    <row r="50" spans="1:6" x14ac:dyDescent="0.15">
      <c r="A50" s="1" t="s">
        <v>797</v>
      </c>
      <c r="B50" s="34">
        <v>908</v>
      </c>
      <c r="C50" s="34">
        <v>3662</v>
      </c>
      <c r="D50" s="34">
        <v>28755.800000000003</v>
      </c>
      <c r="E50" s="96">
        <f t="shared" si="0"/>
        <v>7.8524849808847632</v>
      </c>
      <c r="F50" s="96">
        <f t="shared" si="1"/>
        <v>31.669383259911896</v>
      </c>
    </row>
    <row r="51" spans="1:6" x14ac:dyDescent="0.15">
      <c r="A51" s="1" t="s">
        <v>1827</v>
      </c>
      <c r="B51" s="34">
        <v>2232</v>
      </c>
      <c r="C51" s="34">
        <v>4573</v>
      </c>
      <c r="D51" s="34">
        <v>28619.500000000004</v>
      </c>
      <c r="E51" s="96">
        <f t="shared" si="0"/>
        <v>6.2583643122676591</v>
      </c>
      <c r="F51" s="96">
        <f t="shared" si="1"/>
        <v>12.822356630824375</v>
      </c>
    </row>
    <row r="52" spans="1:6" x14ac:dyDescent="0.15">
      <c r="A52" s="1" t="s">
        <v>1956</v>
      </c>
      <c r="B52" s="34">
        <v>301</v>
      </c>
      <c r="C52" s="34">
        <v>858</v>
      </c>
      <c r="D52" s="34">
        <v>28592</v>
      </c>
      <c r="E52" s="96">
        <f t="shared" si="0"/>
        <v>33.324009324009324</v>
      </c>
      <c r="F52" s="96">
        <f t="shared" si="1"/>
        <v>94.990033222591364</v>
      </c>
    </row>
    <row r="53" spans="1:6" x14ac:dyDescent="0.15">
      <c r="A53" s="1" t="s">
        <v>1696</v>
      </c>
      <c r="B53" s="34">
        <v>478</v>
      </c>
      <c r="C53" s="34">
        <v>1015</v>
      </c>
      <c r="D53" s="34">
        <v>28420</v>
      </c>
      <c r="E53" s="96">
        <f t="shared" si="0"/>
        <v>28</v>
      </c>
      <c r="F53" s="96">
        <f t="shared" si="1"/>
        <v>59.456066945606693</v>
      </c>
    </row>
    <row r="54" spans="1:6" x14ac:dyDescent="0.15">
      <c r="A54" s="1" t="s">
        <v>1755</v>
      </c>
      <c r="B54" s="34">
        <v>551</v>
      </c>
      <c r="C54" s="34">
        <v>2275</v>
      </c>
      <c r="D54" s="34">
        <v>28355.799999999996</v>
      </c>
      <c r="E54" s="96">
        <f t="shared" si="0"/>
        <v>12.46408791208791</v>
      </c>
      <c r="F54" s="96">
        <f t="shared" si="1"/>
        <v>51.462431941923768</v>
      </c>
    </row>
    <row r="55" spans="1:6" x14ac:dyDescent="0.15">
      <c r="A55" s="1" t="s">
        <v>308</v>
      </c>
      <c r="B55" s="34">
        <v>868</v>
      </c>
      <c r="C55" s="34">
        <v>4266</v>
      </c>
      <c r="D55" s="34">
        <v>27643.68</v>
      </c>
      <c r="E55" s="96">
        <f t="shared" si="0"/>
        <v>6.48</v>
      </c>
      <c r="F55" s="96">
        <f t="shared" si="1"/>
        <v>31.847557603686635</v>
      </c>
    </row>
    <row r="56" spans="1:6" x14ac:dyDescent="0.15">
      <c r="A56" s="1" t="s">
        <v>1323</v>
      </c>
      <c r="B56" s="34">
        <v>68</v>
      </c>
      <c r="C56" s="34">
        <v>545</v>
      </c>
      <c r="D56" s="34">
        <v>27592.5</v>
      </c>
      <c r="E56" s="96">
        <f t="shared" si="0"/>
        <v>50.628440366972477</v>
      </c>
      <c r="F56" s="96">
        <f t="shared" si="1"/>
        <v>405.77205882352939</v>
      </c>
    </row>
    <row r="57" spans="1:6" x14ac:dyDescent="0.15">
      <c r="A57" s="1" t="s">
        <v>2103</v>
      </c>
      <c r="B57" s="34">
        <v>399</v>
      </c>
      <c r="C57" s="34">
        <v>2172</v>
      </c>
      <c r="D57" s="34">
        <v>27581.190000000006</v>
      </c>
      <c r="E57" s="96">
        <f t="shared" si="0"/>
        <v>12.698522099447517</v>
      </c>
      <c r="F57" s="96">
        <f t="shared" si="1"/>
        <v>69.125789473684222</v>
      </c>
    </row>
    <row r="58" spans="1:6" x14ac:dyDescent="0.15">
      <c r="A58" s="1" t="s">
        <v>2159</v>
      </c>
      <c r="B58" s="34">
        <v>762</v>
      </c>
      <c r="C58" s="34">
        <v>3474</v>
      </c>
      <c r="D58" s="34">
        <v>27514.079999999998</v>
      </c>
      <c r="E58" s="96">
        <f t="shared" si="0"/>
        <v>7.919999999999999</v>
      </c>
      <c r="F58" s="96">
        <f t="shared" si="1"/>
        <v>36.10771653543307</v>
      </c>
    </row>
    <row r="59" spans="1:6" x14ac:dyDescent="0.15">
      <c r="A59" s="1" t="s">
        <v>1934</v>
      </c>
      <c r="B59" s="34">
        <v>212</v>
      </c>
      <c r="C59" s="34">
        <v>1136</v>
      </c>
      <c r="D59" s="34">
        <v>27440.87</v>
      </c>
      <c r="E59" s="96">
        <f t="shared" si="0"/>
        <v>24.15569542253521</v>
      </c>
      <c r="F59" s="96">
        <f t="shared" si="1"/>
        <v>129.43806603773584</v>
      </c>
    </row>
    <row r="60" spans="1:6" x14ac:dyDescent="0.15">
      <c r="A60" s="1" t="s">
        <v>1797</v>
      </c>
      <c r="B60" s="34">
        <v>604</v>
      </c>
      <c r="C60" s="34">
        <v>1150</v>
      </c>
      <c r="D60" s="34">
        <v>27197.699999999997</v>
      </c>
      <c r="E60" s="96">
        <f t="shared" si="0"/>
        <v>23.650173913043474</v>
      </c>
      <c r="F60" s="96">
        <f t="shared" si="1"/>
        <v>45.029304635761584</v>
      </c>
    </row>
    <row r="61" spans="1:6" x14ac:dyDescent="0.15">
      <c r="A61" s="1" t="s">
        <v>645</v>
      </c>
      <c r="B61" s="34">
        <v>278</v>
      </c>
      <c r="C61" s="34">
        <v>1052</v>
      </c>
      <c r="D61" s="34">
        <v>27032.55</v>
      </c>
      <c r="E61" s="96">
        <f t="shared" si="0"/>
        <v>25.69634030418251</v>
      </c>
      <c r="F61" s="96">
        <f t="shared" si="1"/>
        <v>97.239388489208636</v>
      </c>
    </row>
    <row r="62" spans="1:6" x14ac:dyDescent="0.15">
      <c r="A62" s="1" t="s">
        <v>1524</v>
      </c>
      <c r="B62" s="34">
        <v>468</v>
      </c>
      <c r="C62" s="34">
        <v>987</v>
      </c>
      <c r="D62" s="34">
        <v>26375.299999999996</v>
      </c>
      <c r="E62" s="96">
        <f t="shared" si="0"/>
        <v>26.722695035460987</v>
      </c>
      <c r="F62" s="96">
        <f t="shared" si="1"/>
        <v>56.357478632478625</v>
      </c>
    </row>
    <row r="63" spans="1:6" x14ac:dyDescent="0.15">
      <c r="A63" s="1" t="s">
        <v>575</v>
      </c>
      <c r="B63" s="34">
        <v>838</v>
      </c>
      <c r="C63" s="34">
        <v>1321</v>
      </c>
      <c r="D63" s="34">
        <v>26287.899999999998</v>
      </c>
      <c r="E63" s="96">
        <f t="shared" si="0"/>
        <v>19.899999999999999</v>
      </c>
      <c r="F63" s="96">
        <f t="shared" si="1"/>
        <v>31.369809069212408</v>
      </c>
    </row>
    <row r="64" spans="1:6" x14ac:dyDescent="0.15">
      <c r="A64" s="1" t="s">
        <v>1587</v>
      </c>
      <c r="B64" s="34">
        <v>835</v>
      </c>
      <c r="C64" s="34">
        <v>1292</v>
      </c>
      <c r="D64" s="34">
        <v>26102.359999999997</v>
      </c>
      <c r="E64" s="96">
        <f t="shared" si="0"/>
        <v>20.203065015479872</v>
      </c>
      <c r="F64" s="96">
        <f t="shared" si="1"/>
        <v>31.260311377245504</v>
      </c>
    </row>
    <row r="65" spans="1:6" x14ac:dyDescent="0.15">
      <c r="A65" s="1" t="s">
        <v>171</v>
      </c>
      <c r="B65" s="34">
        <v>1157</v>
      </c>
      <c r="C65" s="34">
        <v>2948</v>
      </c>
      <c r="D65" s="34">
        <v>25842</v>
      </c>
      <c r="E65" s="96">
        <f t="shared" si="0"/>
        <v>8.7659430122116682</v>
      </c>
      <c r="F65" s="96">
        <f t="shared" si="1"/>
        <v>22.335350043215211</v>
      </c>
    </row>
    <row r="66" spans="1:6" x14ac:dyDescent="0.15">
      <c r="A66" s="1" t="s">
        <v>1974</v>
      </c>
      <c r="B66" s="34">
        <v>942</v>
      </c>
      <c r="C66" s="34">
        <v>4255</v>
      </c>
      <c r="D66" s="34">
        <v>25487.45</v>
      </c>
      <c r="E66" s="96">
        <f t="shared" si="0"/>
        <v>5.99</v>
      </c>
      <c r="F66" s="96">
        <f t="shared" si="1"/>
        <v>27.056740976645436</v>
      </c>
    </row>
    <row r="67" spans="1:6" x14ac:dyDescent="0.15">
      <c r="A67" s="1" t="s">
        <v>1264</v>
      </c>
      <c r="B67" s="34">
        <v>367</v>
      </c>
      <c r="C67" s="34">
        <v>902</v>
      </c>
      <c r="D67" s="34">
        <v>25400.569999999996</v>
      </c>
      <c r="E67" s="96">
        <f t="shared" si="0"/>
        <v>28.160277161862524</v>
      </c>
      <c r="F67" s="96">
        <f t="shared" si="1"/>
        <v>69.211362397820153</v>
      </c>
    </row>
    <row r="68" spans="1:6" x14ac:dyDescent="0.15">
      <c r="A68" s="1" t="s">
        <v>944</v>
      </c>
      <c r="B68" s="34">
        <v>52</v>
      </c>
      <c r="C68" s="34">
        <v>1602</v>
      </c>
      <c r="D68" s="34">
        <v>24698.639999999999</v>
      </c>
      <c r="E68" s="96">
        <f t="shared" ref="E68:E131" si="2">D68/C68</f>
        <v>15.417378277153558</v>
      </c>
      <c r="F68" s="96">
        <f t="shared" ref="F68:F131" si="3">D68/B68</f>
        <v>474.97384615384613</v>
      </c>
    </row>
    <row r="69" spans="1:6" x14ac:dyDescent="0.15">
      <c r="A69" s="1" t="s">
        <v>400</v>
      </c>
      <c r="B69" s="34">
        <v>251</v>
      </c>
      <c r="C69" s="34">
        <v>1096</v>
      </c>
      <c r="D69" s="34">
        <v>24199.679999999997</v>
      </c>
      <c r="E69" s="96">
        <f t="shared" si="2"/>
        <v>22.08</v>
      </c>
      <c r="F69" s="96">
        <f t="shared" si="3"/>
        <v>96.41306772908365</v>
      </c>
    </row>
    <row r="70" spans="1:6" x14ac:dyDescent="0.15">
      <c r="A70" s="1" t="s">
        <v>1888</v>
      </c>
      <c r="B70" s="34">
        <v>509</v>
      </c>
      <c r="C70" s="34">
        <v>1171</v>
      </c>
      <c r="D70" s="34">
        <v>23562.760000000002</v>
      </c>
      <c r="E70" s="96">
        <f t="shared" si="2"/>
        <v>20.121912894961572</v>
      </c>
      <c r="F70" s="96">
        <f t="shared" si="3"/>
        <v>46.292259332023576</v>
      </c>
    </row>
    <row r="71" spans="1:6" x14ac:dyDescent="0.15">
      <c r="A71" s="1" t="s">
        <v>497</v>
      </c>
      <c r="B71" s="34">
        <v>49</v>
      </c>
      <c r="C71" s="34">
        <v>2009</v>
      </c>
      <c r="D71" s="34">
        <v>23188.739999999998</v>
      </c>
      <c r="E71" s="96">
        <f t="shared" si="2"/>
        <v>11.54242906918865</v>
      </c>
      <c r="F71" s="96">
        <f t="shared" si="3"/>
        <v>473.23959183673463</v>
      </c>
    </row>
    <row r="72" spans="1:6" x14ac:dyDescent="0.15">
      <c r="A72" s="1" t="s">
        <v>1143</v>
      </c>
      <c r="B72" s="34">
        <v>536</v>
      </c>
      <c r="C72" s="34">
        <v>3773</v>
      </c>
      <c r="D72" s="34">
        <v>23146.799999999999</v>
      </c>
      <c r="E72" s="96">
        <f t="shared" si="2"/>
        <v>6.1348529021998406</v>
      </c>
      <c r="F72" s="96">
        <f t="shared" si="3"/>
        <v>43.184328358208951</v>
      </c>
    </row>
    <row r="73" spans="1:6" x14ac:dyDescent="0.15">
      <c r="A73" s="1" t="s">
        <v>1731</v>
      </c>
      <c r="B73" s="34">
        <v>50</v>
      </c>
      <c r="C73" s="34">
        <v>2794</v>
      </c>
      <c r="D73" s="34">
        <v>23121.100000000002</v>
      </c>
      <c r="E73" s="96">
        <f t="shared" si="2"/>
        <v>8.2752684323550465</v>
      </c>
      <c r="F73" s="96">
        <f t="shared" si="3"/>
        <v>462.42200000000003</v>
      </c>
    </row>
    <row r="74" spans="1:6" x14ac:dyDescent="0.15">
      <c r="A74" s="1" t="s">
        <v>1733</v>
      </c>
      <c r="B74" s="34">
        <v>134</v>
      </c>
      <c r="C74" s="34">
        <v>1088</v>
      </c>
      <c r="D74" s="34">
        <v>23073.69</v>
      </c>
      <c r="E74" s="96">
        <f t="shared" si="2"/>
        <v>21.207435661764706</v>
      </c>
      <c r="F74" s="96">
        <f t="shared" si="3"/>
        <v>172.19171641791044</v>
      </c>
    </row>
    <row r="75" spans="1:6" x14ac:dyDescent="0.15">
      <c r="A75" s="1" t="s">
        <v>1567</v>
      </c>
      <c r="B75" s="34">
        <v>783</v>
      </c>
      <c r="C75" s="34">
        <v>1772</v>
      </c>
      <c r="D75" s="34">
        <v>22589.45</v>
      </c>
      <c r="E75" s="96">
        <f t="shared" si="2"/>
        <v>12.747996613995486</v>
      </c>
      <c r="F75" s="96">
        <f t="shared" si="3"/>
        <v>28.849872286079183</v>
      </c>
    </row>
    <row r="76" spans="1:6" x14ac:dyDescent="0.15">
      <c r="A76" s="1" t="s">
        <v>1653</v>
      </c>
      <c r="B76" s="34">
        <v>225</v>
      </c>
      <c r="C76" s="34">
        <v>1334</v>
      </c>
      <c r="D76" s="34">
        <v>22358.300000000003</v>
      </c>
      <c r="E76" s="96">
        <f t="shared" si="2"/>
        <v>16.760344827586209</v>
      </c>
      <c r="F76" s="96">
        <f t="shared" si="3"/>
        <v>99.370222222222239</v>
      </c>
    </row>
    <row r="77" spans="1:6" x14ac:dyDescent="0.15">
      <c r="A77" s="1" t="s">
        <v>1845</v>
      </c>
      <c r="B77" s="34">
        <v>605</v>
      </c>
      <c r="C77" s="34">
        <v>799</v>
      </c>
      <c r="D77" s="34">
        <v>22301.7</v>
      </c>
      <c r="E77" s="96">
        <f t="shared" si="2"/>
        <v>27.912015018773467</v>
      </c>
      <c r="F77" s="96">
        <f t="shared" si="3"/>
        <v>36.862314049586779</v>
      </c>
    </row>
    <row r="78" spans="1:6" x14ac:dyDescent="0.15">
      <c r="A78" s="1" t="s">
        <v>1016</v>
      </c>
      <c r="B78" s="34">
        <v>365</v>
      </c>
      <c r="C78" s="34">
        <v>1725</v>
      </c>
      <c r="D78" s="34">
        <v>21976.07</v>
      </c>
      <c r="E78" s="96">
        <f t="shared" si="2"/>
        <v>12.73975072463768</v>
      </c>
      <c r="F78" s="96">
        <f t="shared" si="3"/>
        <v>60.208410958904111</v>
      </c>
    </row>
    <row r="79" spans="1:6" x14ac:dyDescent="0.15">
      <c r="A79" s="1" t="s">
        <v>1790</v>
      </c>
      <c r="B79" s="34">
        <v>422</v>
      </c>
      <c r="C79" s="34">
        <v>1066</v>
      </c>
      <c r="D79" s="34">
        <v>21857</v>
      </c>
      <c r="E79" s="96">
        <f t="shared" si="2"/>
        <v>20.503752345215759</v>
      </c>
      <c r="F79" s="96">
        <f t="shared" si="3"/>
        <v>51.793838862559241</v>
      </c>
    </row>
    <row r="80" spans="1:6" x14ac:dyDescent="0.15">
      <c r="A80" s="1" t="s">
        <v>294</v>
      </c>
      <c r="B80" s="34">
        <v>400</v>
      </c>
      <c r="C80" s="34">
        <v>628</v>
      </c>
      <c r="D80" s="34">
        <v>20437.59</v>
      </c>
      <c r="E80" s="96">
        <f t="shared" si="2"/>
        <v>32.543933121019109</v>
      </c>
      <c r="F80" s="96">
        <f t="shared" si="3"/>
        <v>51.093975</v>
      </c>
    </row>
    <row r="81" spans="1:6" x14ac:dyDescent="0.15">
      <c r="A81" s="1" t="s">
        <v>833</v>
      </c>
      <c r="B81" s="34">
        <v>544</v>
      </c>
      <c r="C81" s="34">
        <v>985</v>
      </c>
      <c r="D81" s="34">
        <v>20389.5</v>
      </c>
      <c r="E81" s="96">
        <f t="shared" si="2"/>
        <v>20.7</v>
      </c>
      <c r="F81" s="96">
        <f t="shared" si="3"/>
        <v>37.480698529411768</v>
      </c>
    </row>
    <row r="82" spans="1:6" x14ac:dyDescent="0.15">
      <c r="A82" s="1" t="s">
        <v>1547</v>
      </c>
      <c r="B82" s="34">
        <v>695</v>
      </c>
      <c r="C82" s="34">
        <v>1414</v>
      </c>
      <c r="D82" s="34">
        <v>20194.5</v>
      </c>
      <c r="E82" s="96">
        <f t="shared" si="2"/>
        <v>14.281824611032532</v>
      </c>
      <c r="F82" s="96">
        <f t="shared" si="3"/>
        <v>29.056834532374101</v>
      </c>
    </row>
    <row r="83" spans="1:6" x14ac:dyDescent="0.15">
      <c r="A83" s="1" t="s">
        <v>2059</v>
      </c>
      <c r="B83" s="34">
        <v>436</v>
      </c>
      <c r="C83" s="34">
        <v>1174</v>
      </c>
      <c r="D83" s="34">
        <v>19915.990000000002</v>
      </c>
      <c r="E83" s="96">
        <f t="shared" si="2"/>
        <v>16.964216354344124</v>
      </c>
      <c r="F83" s="96">
        <f t="shared" si="3"/>
        <v>45.678876146788994</v>
      </c>
    </row>
    <row r="84" spans="1:6" x14ac:dyDescent="0.15">
      <c r="A84" s="1" t="s">
        <v>2185</v>
      </c>
      <c r="B84" s="34">
        <v>34</v>
      </c>
      <c r="C84" s="34">
        <v>660</v>
      </c>
      <c r="D84" s="34">
        <v>19668</v>
      </c>
      <c r="E84" s="96">
        <f t="shared" si="2"/>
        <v>29.8</v>
      </c>
      <c r="F84" s="96">
        <f t="shared" si="3"/>
        <v>578.47058823529414</v>
      </c>
    </row>
    <row r="85" spans="1:6" x14ac:dyDescent="0.15">
      <c r="A85" s="1" t="s">
        <v>1415</v>
      </c>
      <c r="B85" s="34">
        <v>280</v>
      </c>
      <c r="C85" s="34">
        <v>2242</v>
      </c>
      <c r="D85" s="34">
        <v>19656.849999999999</v>
      </c>
      <c r="E85" s="96">
        <f t="shared" si="2"/>
        <v>8.7675512934879567</v>
      </c>
      <c r="F85" s="96">
        <f t="shared" si="3"/>
        <v>70.203035714285704</v>
      </c>
    </row>
    <row r="86" spans="1:6" x14ac:dyDescent="0.15">
      <c r="A86" s="1" t="s">
        <v>670</v>
      </c>
      <c r="B86" s="34">
        <v>523</v>
      </c>
      <c r="C86" s="34">
        <v>1194</v>
      </c>
      <c r="D86" s="34">
        <v>19585.579999999998</v>
      </c>
      <c r="E86" s="96">
        <f t="shared" si="2"/>
        <v>16.403333333333332</v>
      </c>
      <c r="F86" s="96">
        <f t="shared" si="3"/>
        <v>37.448527724665389</v>
      </c>
    </row>
    <row r="87" spans="1:6" x14ac:dyDescent="0.15">
      <c r="A87" s="1" t="s">
        <v>1286</v>
      </c>
      <c r="B87" s="34">
        <v>160</v>
      </c>
      <c r="C87" s="34">
        <v>1399</v>
      </c>
      <c r="D87" s="34">
        <v>19530.8</v>
      </c>
      <c r="E87" s="96">
        <f t="shared" si="2"/>
        <v>13.960543245175124</v>
      </c>
      <c r="F87" s="96">
        <f t="shared" si="3"/>
        <v>122.0675</v>
      </c>
    </row>
    <row r="88" spans="1:6" x14ac:dyDescent="0.15">
      <c r="A88" s="1" t="s">
        <v>2060</v>
      </c>
      <c r="B88" s="34">
        <v>196</v>
      </c>
      <c r="C88" s="34">
        <v>596</v>
      </c>
      <c r="D88" s="34">
        <v>19048</v>
      </c>
      <c r="E88" s="96">
        <f t="shared" si="2"/>
        <v>31.959731543624162</v>
      </c>
      <c r="F88" s="96">
        <f t="shared" si="3"/>
        <v>97.183673469387756</v>
      </c>
    </row>
    <row r="89" spans="1:6" x14ac:dyDescent="0.15">
      <c r="A89" s="1" t="s">
        <v>357</v>
      </c>
      <c r="B89" s="34">
        <v>67</v>
      </c>
      <c r="C89" s="34">
        <v>282</v>
      </c>
      <c r="D89" s="34">
        <v>18673.5</v>
      </c>
      <c r="E89" s="96">
        <f t="shared" si="2"/>
        <v>66.218085106382972</v>
      </c>
      <c r="F89" s="96">
        <f t="shared" si="3"/>
        <v>278.70895522388059</v>
      </c>
    </row>
    <row r="90" spans="1:6" x14ac:dyDescent="0.15">
      <c r="A90" s="1" t="s">
        <v>1136</v>
      </c>
      <c r="B90" s="34">
        <v>346</v>
      </c>
      <c r="C90" s="34">
        <v>3330</v>
      </c>
      <c r="D90" s="34">
        <v>18248.400000000001</v>
      </c>
      <c r="E90" s="96">
        <f t="shared" si="2"/>
        <v>5.48</v>
      </c>
      <c r="F90" s="96">
        <f t="shared" si="3"/>
        <v>52.741040462427748</v>
      </c>
    </row>
    <row r="91" spans="1:6" x14ac:dyDescent="0.15">
      <c r="A91" s="1" t="s">
        <v>955</v>
      </c>
      <c r="B91" s="34">
        <v>267</v>
      </c>
      <c r="C91" s="34">
        <v>784</v>
      </c>
      <c r="D91" s="34">
        <v>18086.7</v>
      </c>
      <c r="E91" s="96">
        <f t="shared" si="2"/>
        <v>23.069770408163265</v>
      </c>
      <c r="F91" s="96">
        <f t="shared" si="3"/>
        <v>67.740449438202248</v>
      </c>
    </row>
    <row r="92" spans="1:6" x14ac:dyDescent="0.15">
      <c r="A92" s="1" t="s">
        <v>1868</v>
      </c>
      <c r="B92" s="34">
        <v>276</v>
      </c>
      <c r="C92" s="34">
        <v>3910</v>
      </c>
      <c r="D92" s="34">
        <v>18037.68</v>
      </c>
      <c r="E92" s="96">
        <f t="shared" si="2"/>
        <v>4.6132173913043477</v>
      </c>
      <c r="F92" s="96">
        <f t="shared" si="3"/>
        <v>65.353913043478258</v>
      </c>
    </row>
    <row r="93" spans="1:6" x14ac:dyDescent="0.15">
      <c r="A93" s="1" t="s">
        <v>1949</v>
      </c>
      <c r="B93" s="34">
        <v>54</v>
      </c>
      <c r="C93" s="34">
        <v>806</v>
      </c>
      <c r="D93" s="34">
        <v>18036.859999999997</v>
      </c>
      <c r="E93" s="96">
        <f t="shared" si="2"/>
        <v>22.378238213399499</v>
      </c>
      <c r="F93" s="96">
        <f t="shared" si="3"/>
        <v>334.01592592592584</v>
      </c>
    </row>
    <row r="94" spans="1:6" x14ac:dyDescent="0.15">
      <c r="A94" s="1" t="s">
        <v>1646</v>
      </c>
      <c r="B94" s="34">
        <v>54</v>
      </c>
      <c r="C94" s="34">
        <v>4439</v>
      </c>
      <c r="D94" s="34">
        <v>17835.5</v>
      </c>
      <c r="E94" s="96">
        <f t="shared" si="2"/>
        <v>4.0179094390628523</v>
      </c>
      <c r="F94" s="96">
        <f t="shared" si="3"/>
        <v>330.28703703703701</v>
      </c>
    </row>
    <row r="95" spans="1:6" x14ac:dyDescent="0.15">
      <c r="A95" s="1" t="s">
        <v>725</v>
      </c>
      <c r="B95" s="34">
        <v>416</v>
      </c>
      <c r="C95" s="34">
        <v>4570</v>
      </c>
      <c r="D95" s="34">
        <v>17510</v>
      </c>
      <c r="E95" s="96">
        <f t="shared" si="2"/>
        <v>3.8315098468271334</v>
      </c>
      <c r="F95" s="96">
        <f t="shared" si="3"/>
        <v>42.091346153846153</v>
      </c>
    </row>
    <row r="96" spans="1:6" x14ac:dyDescent="0.15">
      <c r="A96" s="1" t="s">
        <v>1715</v>
      </c>
      <c r="B96" s="34">
        <v>52</v>
      </c>
      <c r="C96" s="34">
        <v>2938</v>
      </c>
      <c r="D96" s="34">
        <v>17040.399999999998</v>
      </c>
      <c r="E96" s="96">
        <f t="shared" si="2"/>
        <v>5.7999999999999989</v>
      </c>
      <c r="F96" s="96">
        <f t="shared" si="3"/>
        <v>327.69999999999993</v>
      </c>
    </row>
    <row r="97" spans="1:6" x14ac:dyDescent="0.15">
      <c r="A97" s="1" t="s">
        <v>917</v>
      </c>
      <c r="B97" s="34">
        <v>47</v>
      </c>
      <c r="C97" s="34">
        <v>237</v>
      </c>
      <c r="D97" s="34">
        <v>16934</v>
      </c>
      <c r="E97" s="96">
        <f t="shared" si="2"/>
        <v>71.451476793248943</v>
      </c>
      <c r="F97" s="96">
        <f t="shared" si="3"/>
        <v>360.29787234042556</v>
      </c>
    </row>
    <row r="98" spans="1:6" x14ac:dyDescent="0.15">
      <c r="A98" s="1" t="s">
        <v>910</v>
      </c>
      <c r="B98" s="34">
        <v>150</v>
      </c>
      <c r="C98" s="34">
        <v>1162</v>
      </c>
      <c r="D98" s="34">
        <v>16778.3</v>
      </c>
      <c r="E98" s="96">
        <f t="shared" si="2"/>
        <v>14.439156626506023</v>
      </c>
      <c r="F98" s="96">
        <f t="shared" si="3"/>
        <v>111.85533333333333</v>
      </c>
    </row>
    <row r="99" spans="1:6" x14ac:dyDescent="0.15">
      <c r="A99" s="1" t="s">
        <v>1271</v>
      </c>
      <c r="B99" s="34">
        <v>212</v>
      </c>
      <c r="C99" s="34">
        <v>1295</v>
      </c>
      <c r="D99" s="34">
        <v>16576</v>
      </c>
      <c r="E99" s="96">
        <f t="shared" si="2"/>
        <v>12.8</v>
      </c>
      <c r="F99" s="96">
        <f t="shared" si="3"/>
        <v>78.188679245283012</v>
      </c>
    </row>
    <row r="100" spans="1:6" x14ac:dyDescent="0.15">
      <c r="A100" s="1" t="s">
        <v>1945</v>
      </c>
      <c r="B100" s="34">
        <v>732</v>
      </c>
      <c r="C100" s="34">
        <v>1853</v>
      </c>
      <c r="D100" s="34">
        <v>16433.870000000003</v>
      </c>
      <c r="E100" s="96">
        <f t="shared" si="2"/>
        <v>8.8687911494873184</v>
      </c>
      <c r="F100" s="96">
        <f t="shared" si="3"/>
        <v>22.450642076502735</v>
      </c>
    </row>
    <row r="101" spans="1:6" x14ac:dyDescent="0.15">
      <c r="A101" s="1" t="s">
        <v>751</v>
      </c>
      <c r="B101" s="34">
        <v>18</v>
      </c>
      <c r="C101" s="34">
        <v>531</v>
      </c>
      <c r="D101" s="34">
        <v>16430.39</v>
      </c>
      <c r="E101" s="96">
        <f t="shared" si="2"/>
        <v>30.942354048964216</v>
      </c>
      <c r="F101" s="96">
        <f t="shared" si="3"/>
        <v>912.79944444444436</v>
      </c>
    </row>
    <row r="102" spans="1:6" x14ac:dyDescent="0.15">
      <c r="A102" s="1" t="s">
        <v>1100</v>
      </c>
      <c r="B102" s="34">
        <v>610</v>
      </c>
      <c r="C102" s="34">
        <v>1577</v>
      </c>
      <c r="D102" s="34">
        <v>16218.000000000002</v>
      </c>
      <c r="E102" s="96">
        <f t="shared" si="2"/>
        <v>10.284083703233989</v>
      </c>
      <c r="F102" s="96">
        <f t="shared" si="3"/>
        <v>26.586885245901641</v>
      </c>
    </row>
    <row r="103" spans="1:6" x14ac:dyDescent="0.15">
      <c r="A103" s="1" t="s">
        <v>1606</v>
      </c>
      <c r="B103" s="34">
        <v>372</v>
      </c>
      <c r="C103" s="34">
        <v>2771</v>
      </c>
      <c r="D103" s="34">
        <v>16170.6</v>
      </c>
      <c r="E103" s="96">
        <f t="shared" si="2"/>
        <v>5.8356549981955972</v>
      </c>
      <c r="F103" s="96">
        <f t="shared" si="3"/>
        <v>43.469354838709677</v>
      </c>
    </row>
    <row r="104" spans="1:6" x14ac:dyDescent="0.15">
      <c r="A104" s="1" t="s">
        <v>1102</v>
      </c>
      <c r="B104" s="34">
        <v>384</v>
      </c>
      <c r="C104" s="34">
        <v>633</v>
      </c>
      <c r="D104" s="34">
        <v>16058.4</v>
      </c>
      <c r="E104" s="96">
        <f t="shared" si="2"/>
        <v>25.368720379146918</v>
      </c>
      <c r="F104" s="96">
        <f t="shared" si="3"/>
        <v>41.818750000000001</v>
      </c>
    </row>
    <row r="105" spans="1:6" x14ac:dyDescent="0.15">
      <c r="A105" s="1" t="s">
        <v>589</v>
      </c>
      <c r="B105" s="34">
        <v>183</v>
      </c>
      <c r="C105" s="34">
        <v>486</v>
      </c>
      <c r="D105" s="34">
        <v>15767.659999999998</v>
      </c>
      <c r="E105" s="96">
        <f t="shared" si="2"/>
        <v>32.443744855967076</v>
      </c>
      <c r="F105" s="96">
        <f t="shared" si="3"/>
        <v>86.162076502732234</v>
      </c>
    </row>
    <row r="106" spans="1:6" x14ac:dyDescent="0.15">
      <c r="A106" s="1" t="s">
        <v>2243</v>
      </c>
      <c r="B106" s="34">
        <v>19</v>
      </c>
      <c r="C106" s="34">
        <v>2225</v>
      </c>
      <c r="D106" s="34">
        <v>15575</v>
      </c>
      <c r="E106" s="96">
        <f t="shared" si="2"/>
        <v>7</v>
      </c>
      <c r="F106" s="96">
        <f t="shared" si="3"/>
        <v>819.73684210526312</v>
      </c>
    </row>
    <row r="107" spans="1:6" x14ac:dyDescent="0.15">
      <c r="A107" s="1" t="s">
        <v>814</v>
      </c>
      <c r="B107" s="34">
        <v>241</v>
      </c>
      <c r="C107" s="34">
        <v>455</v>
      </c>
      <c r="D107" s="34">
        <v>15543</v>
      </c>
      <c r="E107" s="96">
        <f t="shared" si="2"/>
        <v>34.160439560439563</v>
      </c>
      <c r="F107" s="96">
        <f t="shared" si="3"/>
        <v>64.493775933609953</v>
      </c>
    </row>
    <row r="108" spans="1:6" x14ac:dyDescent="0.15">
      <c r="A108" s="1" t="s">
        <v>172</v>
      </c>
      <c r="B108" s="34">
        <v>454</v>
      </c>
      <c r="C108" s="34">
        <v>1617</v>
      </c>
      <c r="D108" s="34">
        <v>15422.800000000001</v>
      </c>
      <c r="E108" s="96">
        <f t="shared" si="2"/>
        <v>9.5379097093382814</v>
      </c>
      <c r="F108" s="96">
        <f t="shared" si="3"/>
        <v>33.970925110132164</v>
      </c>
    </row>
    <row r="109" spans="1:6" x14ac:dyDescent="0.15">
      <c r="A109" s="1" t="s">
        <v>1873</v>
      </c>
      <c r="B109" s="34">
        <v>483</v>
      </c>
      <c r="C109" s="34">
        <v>1393</v>
      </c>
      <c r="D109" s="34">
        <v>15369.2</v>
      </c>
      <c r="E109" s="96">
        <f t="shared" si="2"/>
        <v>11.033165829145728</v>
      </c>
      <c r="F109" s="96">
        <f t="shared" si="3"/>
        <v>31.820289855072467</v>
      </c>
    </row>
    <row r="110" spans="1:6" x14ac:dyDescent="0.15">
      <c r="A110" s="1" t="s">
        <v>1654</v>
      </c>
      <c r="B110" s="34">
        <v>334</v>
      </c>
      <c r="C110" s="34">
        <v>2247</v>
      </c>
      <c r="D110" s="34">
        <v>15188.099999999997</v>
      </c>
      <c r="E110" s="96">
        <f t="shared" si="2"/>
        <v>6.7592790387182893</v>
      </c>
      <c r="F110" s="96">
        <f t="shared" si="3"/>
        <v>45.473353293413162</v>
      </c>
    </row>
    <row r="111" spans="1:6" x14ac:dyDescent="0.15">
      <c r="A111" s="1" t="s">
        <v>540</v>
      </c>
      <c r="B111" s="34">
        <v>621</v>
      </c>
      <c r="C111" s="34">
        <v>1398</v>
      </c>
      <c r="D111" s="34">
        <v>14775.78</v>
      </c>
      <c r="E111" s="96">
        <f t="shared" si="2"/>
        <v>10.569227467811158</v>
      </c>
      <c r="F111" s="96">
        <f t="shared" si="3"/>
        <v>23.793526570048311</v>
      </c>
    </row>
    <row r="112" spans="1:6" x14ac:dyDescent="0.15">
      <c r="A112" s="1" t="s">
        <v>241</v>
      </c>
      <c r="B112" s="34">
        <v>46</v>
      </c>
      <c r="C112" s="34">
        <v>526</v>
      </c>
      <c r="D112" s="34">
        <v>14591.81</v>
      </c>
      <c r="E112" s="96">
        <f t="shared" si="2"/>
        <v>27.741083650190113</v>
      </c>
      <c r="F112" s="96">
        <f t="shared" si="3"/>
        <v>317.2132608695652</v>
      </c>
    </row>
    <row r="113" spans="1:6" x14ac:dyDescent="0.15">
      <c r="A113" s="1" t="s">
        <v>689</v>
      </c>
      <c r="B113" s="34">
        <v>299</v>
      </c>
      <c r="C113" s="34">
        <v>1388</v>
      </c>
      <c r="D113" s="34">
        <v>14345.599999999999</v>
      </c>
      <c r="E113" s="96">
        <f t="shared" si="2"/>
        <v>10.335446685878962</v>
      </c>
      <c r="F113" s="96">
        <f t="shared" si="3"/>
        <v>47.978595317725748</v>
      </c>
    </row>
    <row r="114" spans="1:6" x14ac:dyDescent="0.15">
      <c r="A114" s="1" t="s">
        <v>835</v>
      </c>
      <c r="B114" s="34">
        <v>322</v>
      </c>
      <c r="C114" s="34">
        <v>581</v>
      </c>
      <c r="D114" s="34">
        <v>14324</v>
      </c>
      <c r="E114" s="96">
        <f t="shared" si="2"/>
        <v>24.654044750430291</v>
      </c>
      <c r="F114" s="96">
        <f t="shared" si="3"/>
        <v>44.484472049689444</v>
      </c>
    </row>
    <row r="115" spans="1:6" x14ac:dyDescent="0.15">
      <c r="A115" s="1" t="s">
        <v>779</v>
      </c>
      <c r="B115" s="34">
        <v>437</v>
      </c>
      <c r="C115" s="34">
        <v>4225</v>
      </c>
      <c r="D115" s="34">
        <v>14310.27</v>
      </c>
      <c r="E115" s="96">
        <f t="shared" si="2"/>
        <v>3.3870461538461538</v>
      </c>
      <c r="F115" s="96">
        <f t="shared" si="3"/>
        <v>32.746613272311215</v>
      </c>
    </row>
    <row r="116" spans="1:6" x14ac:dyDescent="0.15">
      <c r="A116" s="1" t="s">
        <v>2248</v>
      </c>
      <c r="B116" s="34">
        <v>350</v>
      </c>
      <c r="C116" s="34">
        <v>717</v>
      </c>
      <c r="D116" s="34">
        <v>14304.15</v>
      </c>
      <c r="E116" s="96">
        <f t="shared" si="2"/>
        <v>19.95</v>
      </c>
      <c r="F116" s="96">
        <f t="shared" si="3"/>
        <v>40.869</v>
      </c>
    </row>
    <row r="117" spans="1:6" x14ac:dyDescent="0.15">
      <c r="A117" s="1" t="s">
        <v>1068</v>
      </c>
      <c r="B117" s="34">
        <v>462</v>
      </c>
      <c r="C117" s="34">
        <v>2184</v>
      </c>
      <c r="D117" s="34">
        <v>14196</v>
      </c>
      <c r="E117" s="96">
        <f t="shared" si="2"/>
        <v>6.5</v>
      </c>
      <c r="F117" s="96">
        <f t="shared" si="3"/>
        <v>30.727272727272727</v>
      </c>
    </row>
    <row r="118" spans="1:6" x14ac:dyDescent="0.15">
      <c r="A118" s="1" t="s">
        <v>2109</v>
      </c>
      <c r="B118" s="34">
        <v>272</v>
      </c>
      <c r="C118" s="34">
        <v>1596</v>
      </c>
      <c r="D118" s="34">
        <v>14044.800000000001</v>
      </c>
      <c r="E118" s="96">
        <f t="shared" si="2"/>
        <v>8.8000000000000007</v>
      </c>
      <c r="F118" s="96">
        <f t="shared" si="3"/>
        <v>51.635294117647064</v>
      </c>
    </row>
    <row r="119" spans="1:6" x14ac:dyDescent="0.15">
      <c r="A119" s="1" t="s">
        <v>2219</v>
      </c>
      <c r="B119" s="34">
        <v>501</v>
      </c>
      <c r="C119" s="34">
        <v>1690</v>
      </c>
      <c r="D119" s="34">
        <v>13857.400000000001</v>
      </c>
      <c r="E119" s="96">
        <f t="shared" si="2"/>
        <v>8.1996449704142016</v>
      </c>
      <c r="F119" s="96">
        <f t="shared" si="3"/>
        <v>27.659481037924156</v>
      </c>
    </row>
    <row r="120" spans="1:6" x14ac:dyDescent="0.15">
      <c r="A120" s="1" t="s">
        <v>2032</v>
      </c>
      <c r="B120" s="34">
        <v>201</v>
      </c>
      <c r="C120" s="34">
        <v>532</v>
      </c>
      <c r="D120" s="34">
        <v>13724.84</v>
      </c>
      <c r="E120" s="96">
        <f t="shared" si="2"/>
        <v>25.798571428571428</v>
      </c>
      <c r="F120" s="96">
        <f t="shared" si="3"/>
        <v>68.282786069651749</v>
      </c>
    </row>
    <row r="121" spans="1:6" x14ac:dyDescent="0.15">
      <c r="A121" s="1" t="s">
        <v>619</v>
      </c>
      <c r="B121" s="34">
        <v>152</v>
      </c>
      <c r="C121" s="34">
        <v>456</v>
      </c>
      <c r="D121" s="34">
        <v>13634.4</v>
      </c>
      <c r="E121" s="96">
        <f t="shared" si="2"/>
        <v>29.9</v>
      </c>
      <c r="F121" s="96">
        <f t="shared" si="3"/>
        <v>89.7</v>
      </c>
    </row>
    <row r="122" spans="1:6" x14ac:dyDescent="0.15">
      <c r="A122" s="1" t="s">
        <v>519</v>
      </c>
      <c r="B122" s="34">
        <v>40</v>
      </c>
      <c r="C122" s="34">
        <v>326</v>
      </c>
      <c r="D122" s="34">
        <v>13596</v>
      </c>
      <c r="E122" s="96">
        <f t="shared" si="2"/>
        <v>41.70552147239264</v>
      </c>
      <c r="F122" s="96">
        <f t="shared" si="3"/>
        <v>339.9</v>
      </c>
    </row>
    <row r="123" spans="1:6" x14ac:dyDescent="0.15">
      <c r="A123" s="1" t="s">
        <v>453</v>
      </c>
      <c r="B123" s="34">
        <v>14</v>
      </c>
      <c r="C123" s="34">
        <v>701</v>
      </c>
      <c r="D123" s="34">
        <v>13500.400000000001</v>
      </c>
      <c r="E123" s="96">
        <f t="shared" si="2"/>
        <v>19.258773181169758</v>
      </c>
      <c r="F123" s="96">
        <f t="shared" si="3"/>
        <v>964.3142857142858</v>
      </c>
    </row>
    <row r="124" spans="1:6" x14ac:dyDescent="0.15">
      <c r="A124" s="1" t="s">
        <v>364</v>
      </c>
      <c r="B124" s="34">
        <v>199</v>
      </c>
      <c r="C124" s="34">
        <v>688</v>
      </c>
      <c r="D124" s="34">
        <v>13268.4</v>
      </c>
      <c r="E124" s="96">
        <f t="shared" si="2"/>
        <v>19.28546511627907</v>
      </c>
      <c r="F124" s="96">
        <f t="shared" si="3"/>
        <v>66.675376884422107</v>
      </c>
    </row>
    <row r="125" spans="1:6" x14ac:dyDescent="0.15">
      <c r="A125" s="1" t="s">
        <v>512</v>
      </c>
      <c r="B125" s="34">
        <v>350</v>
      </c>
      <c r="C125" s="34">
        <v>1432</v>
      </c>
      <c r="D125" s="34">
        <v>13208.08</v>
      </c>
      <c r="E125" s="96">
        <f t="shared" si="2"/>
        <v>9.2235195530726255</v>
      </c>
      <c r="F125" s="96">
        <f t="shared" si="3"/>
        <v>37.737371428571429</v>
      </c>
    </row>
    <row r="126" spans="1:6" x14ac:dyDescent="0.15">
      <c r="A126" s="1" t="s">
        <v>1957</v>
      </c>
      <c r="B126" s="34">
        <v>158</v>
      </c>
      <c r="C126" s="34">
        <v>2949</v>
      </c>
      <c r="D126" s="34">
        <v>13140.000000000002</v>
      </c>
      <c r="E126" s="96">
        <f t="shared" si="2"/>
        <v>4.4557477110885051</v>
      </c>
      <c r="F126" s="96">
        <f t="shared" si="3"/>
        <v>83.16455696202533</v>
      </c>
    </row>
    <row r="127" spans="1:6" x14ac:dyDescent="0.15">
      <c r="A127" s="1" t="s">
        <v>1673</v>
      </c>
      <c r="B127" s="34">
        <v>262</v>
      </c>
      <c r="C127" s="34">
        <v>721</v>
      </c>
      <c r="D127" s="34">
        <v>13027.619999999999</v>
      </c>
      <c r="E127" s="96">
        <f t="shared" si="2"/>
        <v>18.068821081830791</v>
      </c>
      <c r="F127" s="96">
        <f t="shared" si="3"/>
        <v>49.723740458015264</v>
      </c>
    </row>
    <row r="128" spans="1:6" x14ac:dyDescent="0.15">
      <c r="A128" s="1" t="s">
        <v>1349</v>
      </c>
      <c r="B128" s="34">
        <v>367</v>
      </c>
      <c r="C128" s="34">
        <v>962</v>
      </c>
      <c r="D128" s="34">
        <v>12820.99</v>
      </c>
      <c r="E128" s="96">
        <f t="shared" si="2"/>
        <v>13.327432432432433</v>
      </c>
      <c r="F128" s="96">
        <f t="shared" si="3"/>
        <v>34.934577656675749</v>
      </c>
    </row>
    <row r="129" spans="1:6" x14ac:dyDescent="0.15">
      <c r="A129" s="1" t="s">
        <v>1584</v>
      </c>
      <c r="B129" s="34">
        <v>486</v>
      </c>
      <c r="C129" s="34">
        <v>2317</v>
      </c>
      <c r="D129" s="34">
        <v>12511.800000000001</v>
      </c>
      <c r="E129" s="96">
        <f t="shared" si="2"/>
        <v>5.4</v>
      </c>
      <c r="F129" s="96">
        <f t="shared" si="3"/>
        <v>25.744444444444447</v>
      </c>
    </row>
    <row r="130" spans="1:6" x14ac:dyDescent="0.15">
      <c r="A130" s="1" t="s">
        <v>1103</v>
      </c>
      <c r="B130" s="34">
        <v>246</v>
      </c>
      <c r="C130" s="34">
        <v>1836</v>
      </c>
      <c r="D130" s="34">
        <v>11934</v>
      </c>
      <c r="E130" s="96">
        <f t="shared" si="2"/>
        <v>6.5</v>
      </c>
      <c r="F130" s="96">
        <f t="shared" si="3"/>
        <v>48.512195121951223</v>
      </c>
    </row>
    <row r="131" spans="1:6" x14ac:dyDescent="0.15">
      <c r="A131" s="1" t="s">
        <v>1048</v>
      </c>
      <c r="B131" s="34">
        <v>27</v>
      </c>
      <c r="C131" s="34">
        <v>2472</v>
      </c>
      <c r="D131" s="34">
        <v>11865.6</v>
      </c>
      <c r="E131" s="96">
        <f t="shared" si="2"/>
        <v>4.8</v>
      </c>
      <c r="F131" s="96">
        <f t="shared" si="3"/>
        <v>439.4666666666667</v>
      </c>
    </row>
    <row r="132" spans="1:6" x14ac:dyDescent="0.15">
      <c r="A132" s="1" t="s">
        <v>1357</v>
      </c>
      <c r="B132" s="34">
        <v>76</v>
      </c>
      <c r="C132" s="34">
        <v>2433</v>
      </c>
      <c r="D132" s="34">
        <v>11865.099999999999</v>
      </c>
      <c r="E132" s="96">
        <f t="shared" ref="E132:E195" si="4">D132/C132</f>
        <v>4.8767365392519517</v>
      </c>
      <c r="F132" s="96">
        <f t="shared" ref="F132:F195" si="5">D132/B132</f>
        <v>156.11973684210525</v>
      </c>
    </row>
    <row r="133" spans="1:6" x14ac:dyDescent="0.15">
      <c r="A133" s="1" t="s">
        <v>1838</v>
      </c>
      <c r="B133" s="34">
        <v>362</v>
      </c>
      <c r="C133" s="34">
        <v>1162</v>
      </c>
      <c r="D133" s="34">
        <v>11826.3</v>
      </c>
      <c r="E133" s="96">
        <f t="shared" si="4"/>
        <v>10.177538726333907</v>
      </c>
      <c r="F133" s="96">
        <f t="shared" si="5"/>
        <v>32.66933701657458</v>
      </c>
    </row>
    <row r="134" spans="1:6" x14ac:dyDescent="0.15">
      <c r="A134" s="1" t="s">
        <v>1844</v>
      </c>
      <c r="B134" s="34">
        <v>109</v>
      </c>
      <c r="C134" s="34">
        <v>318</v>
      </c>
      <c r="D134" s="34">
        <v>11800.8</v>
      </c>
      <c r="E134" s="96">
        <f t="shared" si="4"/>
        <v>37.109433962264148</v>
      </c>
      <c r="F134" s="96">
        <f t="shared" si="5"/>
        <v>108.26422018348623</v>
      </c>
    </row>
    <row r="135" spans="1:6" x14ac:dyDescent="0.15">
      <c r="A135" s="1" t="s">
        <v>1794</v>
      </c>
      <c r="B135" s="34">
        <v>208</v>
      </c>
      <c r="C135" s="34">
        <v>1795</v>
      </c>
      <c r="D135" s="34">
        <v>11667.5</v>
      </c>
      <c r="E135" s="96">
        <f t="shared" si="4"/>
        <v>6.5</v>
      </c>
      <c r="F135" s="96">
        <f t="shared" si="5"/>
        <v>56.09375</v>
      </c>
    </row>
    <row r="136" spans="1:6" x14ac:dyDescent="0.15">
      <c r="A136" s="1" t="s">
        <v>1561</v>
      </c>
      <c r="B136" s="34">
        <v>77</v>
      </c>
      <c r="C136" s="34">
        <v>650</v>
      </c>
      <c r="D136" s="34">
        <v>11533.6</v>
      </c>
      <c r="E136" s="96">
        <f t="shared" si="4"/>
        <v>17.744</v>
      </c>
      <c r="F136" s="96">
        <f t="shared" si="5"/>
        <v>149.78701298701299</v>
      </c>
    </row>
    <row r="137" spans="1:6" x14ac:dyDescent="0.15">
      <c r="A137" s="1" t="s">
        <v>295</v>
      </c>
      <c r="B137" s="34">
        <v>250</v>
      </c>
      <c r="C137" s="34">
        <v>878</v>
      </c>
      <c r="D137" s="34">
        <v>11267.099999999999</v>
      </c>
      <c r="E137" s="96">
        <f t="shared" si="4"/>
        <v>12.83268792710706</v>
      </c>
      <c r="F137" s="96">
        <f t="shared" si="5"/>
        <v>45.068399999999997</v>
      </c>
    </row>
    <row r="138" spans="1:6" x14ac:dyDescent="0.15">
      <c r="A138" s="1" t="s">
        <v>456</v>
      </c>
      <c r="B138" s="34">
        <v>415</v>
      </c>
      <c r="C138" s="34">
        <v>961</v>
      </c>
      <c r="D138" s="34">
        <v>11246.55</v>
      </c>
      <c r="E138" s="96">
        <f t="shared" si="4"/>
        <v>11.70296566077003</v>
      </c>
      <c r="F138" s="96">
        <f t="shared" si="5"/>
        <v>27.100120481927711</v>
      </c>
    </row>
    <row r="139" spans="1:6" x14ac:dyDescent="0.15">
      <c r="A139" s="1" t="s">
        <v>1882</v>
      </c>
      <c r="B139" s="34">
        <v>303</v>
      </c>
      <c r="C139" s="34">
        <v>1630</v>
      </c>
      <c r="D139" s="34">
        <v>11230.699999999999</v>
      </c>
      <c r="E139" s="96">
        <f t="shared" si="4"/>
        <v>6.89</v>
      </c>
      <c r="F139" s="96">
        <f t="shared" si="5"/>
        <v>37.065016501650163</v>
      </c>
    </row>
    <row r="140" spans="1:6" x14ac:dyDescent="0.15">
      <c r="A140" s="1" t="s">
        <v>2015</v>
      </c>
      <c r="B140" s="34">
        <v>162</v>
      </c>
      <c r="C140" s="34">
        <v>340</v>
      </c>
      <c r="D140" s="34">
        <v>11220</v>
      </c>
      <c r="E140" s="96">
        <f t="shared" si="4"/>
        <v>33</v>
      </c>
      <c r="F140" s="96">
        <f t="shared" si="5"/>
        <v>69.259259259259252</v>
      </c>
    </row>
    <row r="141" spans="1:6" x14ac:dyDescent="0.15">
      <c r="A141" s="1" t="s">
        <v>1777</v>
      </c>
      <c r="B141" s="34">
        <v>214</v>
      </c>
      <c r="C141" s="34">
        <v>1050</v>
      </c>
      <c r="D141" s="34">
        <v>10894.829999999998</v>
      </c>
      <c r="E141" s="96">
        <f t="shared" si="4"/>
        <v>10.37602857142857</v>
      </c>
      <c r="F141" s="96">
        <f t="shared" si="5"/>
        <v>50.910420560747653</v>
      </c>
    </row>
    <row r="142" spans="1:6" x14ac:dyDescent="0.15">
      <c r="A142" s="1" t="s">
        <v>1338</v>
      </c>
      <c r="B142" s="34">
        <v>126</v>
      </c>
      <c r="C142" s="34">
        <v>850</v>
      </c>
      <c r="D142" s="34">
        <v>10880</v>
      </c>
      <c r="E142" s="96">
        <f t="shared" si="4"/>
        <v>12.8</v>
      </c>
      <c r="F142" s="96">
        <f t="shared" si="5"/>
        <v>86.349206349206355</v>
      </c>
    </row>
    <row r="143" spans="1:6" x14ac:dyDescent="0.15">
      <c r="A143" s="1" t="s">
        <v>391</v>
      </c>
      <c r="B143" s="34">
        <v>107</v>
      </c>
      <c r="C143" s="34">
        <v>332</v>
      </c>
      <c r="D143" s="34">
        <v>10437</v>
      </c>
      <c r="E143" s="96">
        <f t="shared" si="4"/>
        <v>31.436746987951807</v>
      </c>
      <c r="F143" s="96">
        <f t="shared" si="5"/>
        <v>97.54205607476635</v>
      </c>
    </row>
    <row r="144" spans="1:6" x14ac:dyDescent="0.15">
      <c r="A144" s="1" t="s">
        <v>1907</v>
      </c>
      <c r="B144" s="34">
        <v>204</v>
      </c>
      <c r="C144" s="34">
        <v>1823</v>
      </c>
      <c r="D144" s="34">
        <v>10354.799999999999</v>
      </c>
      <c r="E144" s="96">
        <f t="shared" si="4"/>
        <v>5.6800877674163459</v>
      </c>
      <c r="F144" s="96">
        <f t="shared" si="5"/>
        <v>50.758823529411764</v>
      </c>
    </row>
    <row r="145" spans="1:6" x14ac:dyDescent="0.15">
      <c r="A145" s="1" t="s">
        <v>1242</v>
      </c>
      <c r="B145" s="34">
        <v>67</v>
      </c>
      <c r="C145" s="34">
        <v>552</v>
      </c>
      <c r="D145" s="34">
        <v>10264.280000000001</v>
      </c>
      <c r="E145" s="96">
        <f t="shared" si="4"/>
        <v>18.594710144927536</v>
      </c>
      <c r="F145" s="96">
        <f t="shared" si="5"/>
        <v>153.19820895522389</v>
      </c>
    </row>
    <row r="146" spans="1:6" x14ac:dyDescent="0.15">
      <c r="A146" s="1" t="s">
        <v>1540</v>
      </c>
      <c r="B146" s="34">
        <v>24</v>
      </c>
      <c r="C146" s="34">
        <v>104</v>
      </c>
      <c r="D146" s="34">
        <v>10253</v>
      </c>
      <c r="E146" s="96">
        <f t="shared" si="4"/>
        <v>98.586538461538467</v>
      </c>
      <c r="F146" s="96">
        <f t="shared" si="5"/>
        <v>427.20833333333331</v>
      </c>
    </row>
    <row r="147" spans="1:6" x14ac:dyDescent="0.15">
      <c r="A147" s="1" t="s">
        <v>1770</v>
      </c>
      <c r="B147" s="34">
        <v>44</v>
      </c>
      <c r="C147" s="34">
        <v>1158</v>
      </c>
      <c r="D147" s="34">
        <v>10248.799999999999</v>
      </c>
      <c r="E147" s="96">
        <f t="shared" si="4"/>
        <v>8.8504317789291882</v>
      </c>
      <c r="F147" s="96">
        <f t="shared" si="5"/>
        <v>232.92727272727271</v>
      </c>
    </row>
    <row r="148" spans="1:6" x14ac:dyDescent="0.15">
      <c r="A148" s="1" t="s">
        <v>1906</v>
      </c>
      <c r="B148" s="34">
        <v>132</v>
      </c>
      <c r="C148" s="34">
        <v>514</v>
      </c>
      <c r="D148" s="34">
        <v>10177.199999999999</v>
      </c>
      <c r="E148" s="96">
        <f t="shared" si="4"/>
        <v>19.799999999999997</v>
      </c>
      <c r="F148" s="96">
        <f t="shared" si="5"/>
        <v>77.099999999999994</v>
      </c>
    </row>
    <row r="149" spans="1:6" x14ac:dyDescent="0.15">
      <c r="A149" s="1" t="s">
        <v>1558</v>
      </c>
      <c r="B149" s="34">
        <v>242</v>
      </c>
      <c r="C149" s="34">
        <v>538</v>
      </c>
      <c r="D149" s="34">
        <v>10147.200000000001</v>
      </c>
      <c r="E149" s="96">
        <f t="shared" si="4"/>
        <v>18.86096654275093</v>
      </c>
      <c r="F149" s="96">
        <f t="shared" si="5"/>
        <v>41.9305785123967</v>
      </c>
    </row>
    <row r="150" spans="1:6" x14ac:dyDescent="0.15">
      <c r="A150" s="1" t="s">
        <v>923</v>
      </c>
      <c r="B150" s="34">
        <v>231</v>
      </c>
      <c r="C150" s="34">
        <v>467</v>
      </c>
      <c r="D150" s="34">
        <v>10015.299999999999</v>
      </c>
      <c r="E150" s="96">
        <f t="shared" si="4"/>
        <v>21.446038543897213</v>
      </c>
      <c r="F150" s="96">
        <f t="shared" si="5"/>
        <v>43.356277056277051</v>
      </c>
    </row>
    <row r="151" spans="1:6" x14ac:dyDescent="0.15">
      <c r="A151" s="1" t="s">
        <v>1250</v>
      </c>
      <c r="B151" s="34">
        <v>228</v>
      </c>
      <c r="C151" s="34">
        <v>1054</v>
      </c>
      <c r="D151" s="34">
        <v>9943.14</v>
      </c>
      <c r="E151" s="96">
        <f t="shared" si="4"/>
        <v>9.4337191650853889</v>
      </c>
      <c r="F151" s="96">
        <f t="shared" si="5"/>
        <v>43.610263157894735</v>
      </c>
    </row>
    <row r="152" spans="1:6" x14ac:dyDescent="0.15">
      <c r="A152" s="1" t="s">
        <v>266</v>
      </c>
      <c r="B152" s="34">
        <v>226</v>
      </c>
      <c r="C152" s="34">
        <v>426</v>
      </c>
      <c r="D152" s="34">
        <v>9926.14</v>
      </c>
      <c r="E152" s="96">
        <f t="shared" si="4"/>
        <v>23.300798122065725</v>
      </c>
      <c r="F152" s="96">
        <f t="shared" si="5"/>
        <v>43.920973451327434</v>
      </c>
    </row>
    <row r="153" spans="1:6" x14ac:dyDescent="0.15">
      <c r="A153" s="1" t="s">
        <v>969</v>
      </c>
      <c r="B153" s="34">
        <v>266</v>
      </c>
      <c r="C153" s="34">
        <v>1007</v>
      </c>
      <c r="D153" s="34">
        <v>9770.2000000000007</v>
      </c>
      <c r="E153" s="96">
        <f t="shared" si="4"/>
        <v>9.7022840119165839</v>
      </c>
      <c r="F153" s="96">
        <f t="shared" si="5"/>
        <v>36.730075187969931</v>
      </c>
    </row>
    <row r="154" spans="1:6" x14ac:dyDescent="0.15">
      <c r="A154" s="1" t="s">
        <v>1096</v>
      </c>
      <c r="B154" s="34">
        <v>153</v>
      </c>
      <c r="C154" s="34">
        <v>1284</v>
      </c>
      <c r="D154" s="34">
        <v>9676.64</v>
      </c>
      <c r="E154" s="96">
        <f t="shared" si="4"/>
        <v>7.5363239875389407</v>
      </c>
      <c r="F154" s="96">
        <f t="shared" si="5"/>
        <v>63.246013071895419</v>
      </c>
    </row>
    <row r="155" spans="1:6" x14ac:dyDescent="0.15">
      <c r="A155" s="1" t="s">
        <v>718</v>
      </c>
      <c r="B155" s="34">
        <v>52</v>
      </c>
      <c r="C155" s="34">
        <v>473</v>
      </c>
      <c r="D155" s="34">
        <v>9547</v>
      </c>
      <c r="E155" s="96">
        <f t="shared" si="4"/>
        <v>20.183932346723044</v>
      </c>
      <c r="F155" s="96">
        <f t="shared" si="5"/>
        <v>183.59615384615384</v>
      </c>
    </row>
    <row r="156" spans="1:6" x14ac:dyDescent="0.15">
      <c r="A156" s="1" t="s">
        <v>333</v>
      </c>
      <c r="B156" s="34">
        <v>170</v>
      </c>
      <c r="C156" s="34">
        <v>2178</v>
      </c>
      <c r="D156" s="34">
        <v>9429.74</v>
      </c>
      <c r="E156" s="96">
        <f t="shared" si="4"/>
        <v>4.3295408631772263</v>
      </c>
      <c r="F156" s="96">
        <f t="shared" si="5"/>
        <v>55.469058823529409</v>
      </c>
    </row>
    <row r="157" spans="1:6" x14ac:dyDescent="0.15">
      <c r="A157" s="1" t="s">
        <v>2212</v>
      </c>
      <c r="B157" s="34">
        <v>219</v>
      </c>
      <c r="C157" s="34">
        <v>2551</v>
      </c>
      <c r="D157" s="34">
        <v>9405.19</v>
      </c>
      <c r="E157" s="96">
        <f t="shared" si="4"/>
        <v>3.6868639749117995</v>
      </c>
      <c r="F157" s="96">
        <f t="shared" si="5"/>
        <v>42.946073059360735</v>
      </c>
    </row>
    <row r="158" spans="1:6" x14ac:dyDescent="0.15">
      <c r="A158" s="1" t="s">
        <v>1712</v>
      </c>
      <c r="B158" s="34">
        <v>51</v>
      </c>
      <c r="C158" s="34">
        <v>208</v>
      </c>
      <c r="D158" s="34">
        <v>9365.5999999999985</v>
      </c>
      <c r="E158" s="96">
        <f t="shared" si="4"/>
        <v>45.026923076923069</v>
      </c>
      <c r="F158" s="96">
        <f t="shared" si="5"/>
        <v>183.63921568627447</v>
      </c>
    </row>
    <row r="159" spans="1:6" x14ac:dyDescent="0.15">
      <c r="A159" s="1" t="s">
        <v>1002</v>
      </c>
      <c r="B159" s="34">
        <v>81</v>
      </c>
      <c r="C159" s="34">
        <v>1438</v>
      </c>
      <c r="D159" s="34">
        <v>9347</v>
      </c>
      <c r="E159" s="96">
        <f t="shared" si="4"/>
        <v>6.5</v>
      </c>
      <c r="F159" s="96">
        <f t="shared" si="5"/>
        <v>115.39506172839506</v>
      </c>
    </row>
    <row r="160" spans="1:6" x14ac:dyDescent="0.15">
      <c r="A160" s="1" t="s">
        <v>1063</v>
      </c>
      <c r="B160" s="34">
        <v>1116</v>
      </c>
      <c r="C160" s="34">
        <v>4874</v>
      </c>
      <c r="D160" s="34">
        <v>9163.119999999999</v>
      </c>
      <c r="E160" s="96">
        <f t="shared" si="4"/>
        <v>1.88</v>
      </c>
      <c r="F160" s="96">
        <f t="shared" si="5"/>
        <v>8.210681003584229</v>
      </c>
    </row>
    <row r="161" spans="1:6" x14ac:dyDescent="0.15">
      <c r="A161" s="1" t="s">
        <v>633</v>
      </c>
      <c r="B161" s="34">
        <v>280</v>
      </c>
      <c r="C161" s="34">
        <v>444</v>
      </c>
      <c r="D161" s="34">
        <v>9116</v>
      </c>
      <c r="E161" s="96">
        <f t="shared" si="4"/>
        <v>20.531531531531531</v>
      </c>
      <c r="F161" s="96">
        <f t="shared" si="5"/>
        <v>32.557142857142857</v>
      </c>
    </row>
    <row r="162" spans="1:6" x14ac:dyDescent="0.15">
      <c r="A162" s="1" t="s">
        <v>1824</v>
      </c>
      <c r="B162" s="34">
        <v>225</v>
      </c>
      <c r="C162" s="34">
        <v>401</v>
      </c>
      <c r="D162" s="34">
        <v>9101.5</v>
      </c>
      <c r="E162" s="96">
        <f t="shared" si="4"/>
        <v>22.697007481296758</v>
      </c>
      <c r="F162" s="96">
        <f t="shared" si="5"/>
        <v>40.451111111111111</v>
      </c>
    </row>
    <row r="163" spans="1:6" x14ac:dyDescent="0.15">
      <c r="A163" s="1" t="s">
        <v>1198</v>
      </c>
      <c r="B163" s="34">
        <v>276</v>
      </c>
      <c r="C163" s="34">
        <v>659</v>
      </c>
      <c r="D163" s="34">
        <v>9094.2000000000007</v>
      </c>
      <c r="E163" s="96">
        <f t="shared" si="4"/>
        <v>13.8</v>
      </c>
      <c r="F163" s="96">
        <f t="shared" si="5"/>
        <v>32.950000000000003</v>
      </c>
    </row>
    <row r="164" spans="1:6" x14ac:dyDescent="0.15">
      <c r="A164" s="1" t="s">
        <v>1303</v>
      </c>
      <c r="B164" s="34">
        <v>136</v>
      </c>
      <c r="C164" s="34">
        <v>426</v>
      </c>
      <c r="D164" s="34">
        <v>9070.4</v>
      </c>
      <c r="E164" s="96">
        <f t="shared" si="4"/>
        <v>21.292018779342722</v>
      </c>
      <c r="F164" s="96">
        <f t="shared" si="5"/>
        <v>66.694117647058818</v>
      </c>
    </row>
    <row r="165" spans="1:6" x14ac:dyDescent="0.15">
      <c r="A165" s="1" t="s">
        <v>1228</v>
      </c>
      <c r="B165" s="34">
        <v>176</v>
      </c>
      <c r="C165" s="34">
        <v>368</v>
      </c>
      <c r="D165" s="34">
        <v>9007.4000000000015</v>
      </c>
      <c r="E165" s="96">
        <f t="shared" si="4"/>
        <v>24.476630434782614</v>
      </c>
      <c r="F165" s="96">
        <f t="shared" si="5"/>
        <v>51.178409090909099</v>
      </c>
    </row>
    <row r="166" spans="1:6" x14ac:dyDescent="0.15">
      <c r="A166" s="1" t="s">
        <v>1202</v>
      </c>
      <c r="B166" s="34">
        <v>315</v>
      </c>
      <c r="C166" s="34">
        <v>807</v>
      </c>
      <c r="D166" s="34">
        <v>8992.7099999999991</v>
      </c>
      <c r="E166" s="96">
        <f t="shared" si="4"/>
        <v>11.143382899628252</v>
      </c>
      <c r="F166" s="96">
        <f t="shared" si="5"/>
        <v>28.548285714285711</v>
      </c>
    </row>
    <row r="167" spans="1:6" x14ac:dyDescent="0.15">
      <c r="A167" s="1" t="s">
        <v>939</v>
      </c>
      <c r="B167" s="34">
        <v>359</v>
      </c>
      <c r="C167" s="34">
        <v>1076</v>
      </c>
      <c r="D167" s="34">
        <v>8747.5399999999991</v>
      </c>
      <c r="E167" s="96">
        <f t="shared" si="4"/>
        <v>8.1296840148698877</v>
      </c>
      <c r="F167" s="96">
        <f t="shared" si="5"/>
        <v>24.366406685236765</v>
      </c>
    </row>
    <row r="168" spans="1:6" x14ac:dyDescent="0.15">
      <c r="A168" s="1" t="s">
        <v>287</v>
      </c>
      <c r="B168" s="34">
        <v>77</v>
      </c>
      <c r="C168" s="34">
        <v>516</v>
      </c>
      <c r="D168" s="34">
        <v>8473.2000000000007</v>
      </c>
      <c r="E168" s="96">
        <f t="shared" si="4"/>
        <v>16.420930232558142</v>
      </c>
      <c r="F168" s="96">
        <f t="shared" si="5"/>
        <v>110.04155844155845</v>
      </c>
    </row>
    <row r="169" spans="1:6" x14ac:dyDescent="0.15">
      <c r="A169" s="1" t="s">
        <v>897</v>
      </c>
      <c r="B169" s="34">
        <v>38</v>
      </c>
      <c r="C169" s="34">
        <v>140</v>
      </c>
      <c r="D169" s="34">
        <v>8371.81</v>
      </c>
      <c r="E169" s="96">
        <f t="shared" si="4"/>
        <v>59.798642857142852</v>
      </c>
      <c r="F169" s="96">
        <f t="shared" si="5"/>
        <v>220.3107894736842</v>
      </c>
    </row>
    <row r="170" spans="1:6" x14ac:dyDescent="0.15">
      <c r="A170" s="1" t="s">
        <v>1574</v>
      </c>
      <c r="B170" s="34">
        <v>121</v>
      </c>
      <c r="C170" s="34">
        <v>1265</v>
      </c>
      <c r="D170" s="34">
        <v>8222.5</v>
      </c>
      <c r="E170" s="96">
        <f t="shared" si="4"/>
        <v>6.5</v>
      </c>
      <c r="F170" s="96">
        <f t="shared" si="5"/>
        <v>67.954545454545453</v>
      </c>
    </row>
    <row r="171" spans="1:6" x14ac:dyDescent="0.15">
      <c r="A171" s="1" t="s">
        <v>2131</v>
      </c>
      <c r="B171" s="34">
        <v>239</v>
      </c>
      <c r="C171" s="34">
        <v>547</v>
      </c>
      <c r="D171" s="34">
        <v>8095.6</v>
      </c>
      <c r="E171" s="96">
        <f t="shared" si="4"/>
        <v>14.8</v>
      </c>
      <c r="F171" s="96">
        <f t="shared" si="5"/>
        <v>33.872803347280339</v>
      </c>
    </row>
    <row r="172" spans="1:6" x14ac:dyDescent="0.15">
      <c r="A172" s="1" t="s">
        <v>1183</v>
      </c>
      <c r="B172" s="34">
        <v>194</v>
      </c>
      <c r="C172" s="34">
        <v>366</v>
      </c>
      <c r="D172" s="34">
        <v>8037.3600000000006</v>
      </c>
      <c r="E172" s="96">
        <f t="shared" si="4"/>
        <v>21.96</v>
      </c>
      <c r="F172" s="96">
        <f t="shared" si="5"/>
        <v>41.429690721649486</v>
      </c>
    </row>
    <row r="173" spans="1:6" x14ac:dyDescent="0.15">
      <c r="A173" s="1" t="s">
        <v>1315</v>
      </c>
      <c r="B173" s="34">
        <v>120</v>
      </c>
      <c r="C173" s="34">
        <v>1134</v>
      </c>
      <c r="D173" s="34">
        <v>7962.0999999999995</v>
      </c>
      <c r="E173" s="96">
        <f t="shared" si="4"/>
        <v>7.0212522045855374</v>
      </c>
      <c r="F173" s="96">
        <f t="shared" si="5"/>
        <v>66.350833333333327</v>
      </c>
    </row>
    <row r="174" spans="1:6" x14ac:dyDescent="0.15">
      <c r="A174" s="1" t="s">
        <v>289</v>
      </c>
      <c r="B174" s="34">
        <v>129</v>
      </c>
      <c r="C174" s="34">
        <v>736</v>
      </c>
      <c r="D174" s="34">
        <v>7957.2000000000007</v>
      </c>
      <c r="E174" s="96">
        <f t="shared" si="4"/>
        <v>10.811413043478263</v>
      </c>
      <c r="F174" s="96">
        <f t="shared" si="5"/>
        <v>61.68372093023256</v>
      </c>
    </row>
    <row r="175" spans="1:6" x14ac:dyDescent="0.15">
      <c r="A175" s="1" t="s">
        <v>851</v>
      </c>
      <c r="B175" s="34">
        <v>231</v>
      </c>
      <c r="C175" s="34">
        <v>819</v>
      </c>
      <c r="D175" s="34">
        <v>7898.0199999999986</v>
      </c>
      <c r="E175" s="96">
        <f t="shared" si="4"/>
        <v>9.6434920634920616</v>
      </c>
      <c r="F175" s="96">
        <f t="shared" si="5"/>
        <v>34.190562770562764</v>
      </c>
    </row>
    <row r="176" spans="1:6" x14ac:dyDescent="0.15">
      <c r="A176" s="1" t="s">
        <v>1036</v>
      </c>
      <c r="B176" s="34">
        <v>118</v>
      </c>
      <c r="C176" s="34">
        <v>794</v>
      </c>
      <c r="D176" s="34">
        <v>7866.6</v>
      </c>
      <c r="E176" s="96">
        <f t="shared" si="4"/>
        <v>9.9075566750629722</v>
      </c>
      <c r="F176" s="96">
        <f t="shared" si="5"/>
        <v>66.666101694915255</v>
      </c>
    </row>
    <row r="177" spans="1:6" x14ac:dyDescent="0.15">
      <c r="A177" s="1" t="s">
        <v>343</v>
      </c>
      <c r="B177" s="34">
        <v>249</v>
      </c>
      <c r="C177" s="34">
        <v>331</v>
      </c>
      <c r="D177" s="34">
        <v>7843.2999999999993</v>
      </c>
      <c r="E177" s="96">
        <f t="shared" si="4"/>
        <v>23.695770392749242</v>
      </c>
      <c r="F177" s="96">
        <f t="shared" si="5"/>
        <v>31.499196787148591</v>
      </c>
    </row>
    <row r="178" spans="1:6" x14ac:dyDescent="0.15">
      <c r="A178" s="1" t="s">
        <v>1672</v>
      </c>
      <c r="B178" s="34">
        <v>144</v>
      </c>
      <c r="C178" s="34">
        <v>266</v>
      </c>
      <c r="D178" s="34">
        <v>7779.3</v>
      </c>
      <c r="E178" s="96">
        <f t="shared" si="4"/>
        <v>29.245488721804513</v>
      </c>
      <c r="F178" s="96">
        <f t="shared" si="5"/>
        <v>54.022916666666667</v>
      </c>
    </row>
    <row r="179" spans="1:6" x14ac:dyDescent="0.15">
      <c r="A179" s="1" t="s">
        <v>2000</v>
      </c>
      <c r="B179" s="34">
        <v>165</v>
      </c>
      <c r="C179" s="34">
        <v>1388</v>
      </c>
      <c r="D179" s="34">
        <v>7772.7999999999993</v>
      </c>
      <c r="E179" s="96">
        <f t="shared" si="4"/>
        <v>5.6</v>
      </c>
      <c r="F179" s="96">
        <f t="shared" si="5"/>
        <v>47.107878787878782</v>
      </c>
    </row>
    <row r="180" spans="1:6" x14ac:dyDescent="0.15">
      <c r="A180" s="1" t="s">
        <v>2234</v>
      </c>
      <c r="B180" s="34">
        <v>156</v>
      </c>
      <c r="C180" s="34">
        <v>382</v>
      </c>
      <c r="D180" s="34">
        <v>7731.87</v>
      </c>
      <c r="E180" s="96">
        <f t="shared" si="4"/>
        <v>20.240497382198953</v>
      </c>
      <c r="F180" s="96">
        <f t="shared" si="5"/>
        <v>49.56326923076923</v>
      </c>
    </row>
    <row r="181" spans="1:6" x14ac:dyDescent="0.15">
      <c r="A181" s="1" t="s">
        <v>878</v>
      </c>
      <c r="B181" s="34">
        <v>90</v>
      </c>
      <c r="C181" s="34">
        <v>349</v>
      </c>
      <c r="D181" s="34">
        <v>7711.2900000000009</v>
      </c>
      <c r="E181" s="96">
        <f t="shared" si="4"/>
        <v>22.095386819484244</v>
      </c>
      <c r="F181" s="96">
        <f t="shared" si="5"/>
        <v>85.681000000000012</v>
      </c>
    </row>
    <row r="182" spans="1:6" x14ac:dyDescent="0.15">
      <c r="A182" s="1" t="s">
        <v>1222</v>
      </c>
      <c r="B182" s="34">
        <v>170</v>
      </c>
      <c r="C182" s="34">
        <v>542</v>
      </c>
      <c r="D182" s="34">
        <v>7656</v>
      </c>
      <c r="E182" s="96">
        <f t="shared" si="4"/>
        <v>14.125461254612546</v>
      </c>
      <c r="F182" s="96">
        <f t="shared" si="5"/>
        <v>45.035294117647062</v>
      </c>
    </row>
    <row r="183" spans="1:6" x14ac:dyDescent="0.15">
      <c r="A183" s="1" t="s">
        <v>1423</v>
      </c>
      <c r="B183" s="34">
        <v>9</v>
      </c>
      <c r="C183" s="34">
        <v>251</v>
      </c>
      <c r="D183" s="34">
        <v>7655.5</v>
      </c>
      <c r="E183" s="96">
        <f t="shared" si="4"/>
        <v>30.5</v>
      </c>
      <c r="F183" s="96">
        <f t="shared" si="5"/>
        <v>850.61111111111109</v>
      </c>
    </row>
    <row r="184" spans="1:6" x14ac:dyDescent="0.15">
      <c r="A184" s="1" t="s">
        <v>2018</v>
      </c>
      <c r="B184" s="34">
        <v>86</v>
      </c>
      <c r="C184" s="34">
        <v>869</v>
      </c>
      <c r="D184" s="34">
        <v>7605.84</v>
      </c>
      <c r="E184" s="96">
        <f t="shared" si="4"/>
        <v>8.752405063291139</v>
      </c>
      <c r="F184" s="96">
        <f t="shared" si="5"/>
        <v>88.44</v>
      </c>
    </row>
    <row r="185" spans="1:6" x14ac:dyDescent="0.15">
      <c r="A185" s="1" t="s">
        <v>2129</v>
      </c>
      <c r="B185" s="34">
        <v>145</v>
      </c>
      <c r="C185" s="34">
        <v>637</v>
      </c>
      <c r="D185" s="34">
        <v>7600.11</v>
      </c>
      <c r="E185" s="96">
        <f t="shared" si="4"/>
        <v>11.931098901098901</v>
      </c>
      <c r="F185" s="96">
        <f t="shared" si="5"/>
        <v>52.41455172413793</v>
      </c>
    </row>
    <row r="186" spans="1:6" x14ac:dyDescent="0.15">
      <c r="A186" s="1" t="s">
        <v>1780</v>
      </c>
      <c r="B186" s="34">
        <v>127</v>
      </c>
      <c r="C186" s="34">
        <v>2605</v>
      </c>
      <c r="D186" s="34">
        <v>7550.71</v>
      </c>
      <c r="E186" s="96">
        <f t="shared" si="4"/>
        <v>2.8985451055662188</v>
      </c>
      <c r="F186" s="96">
        <f t="shared" si="5"/>
        <v>59.4544094488189</v>
      </c>
    </row>
    <row r="187" spans="1:6" x14ac:dyDescent="0.15">
      <c r="A187" s="1" t="s">
        <v>964</v>
      </c>
      <c r="B187" s="34">
        <v>139</v>
      </c>
      <c r="C187" s="34">
        <v>514</v>
      </c>
      <c r="D187" s="34">
        <v>7530.6</v>
      </c>
      <c r="E187" s="96">
        <f t="shared" si="4"/>
        <v>14.650972762645916</v>
      </c>
      <c r="F187" s="96">
        <f t="shared" si="5"/>
        <v>54.176978417266191</v>
      </c>
    </row>
    <row r="188" spans="1:6" x14ac:dyDescent="0.15">
      <c r="A188" s="1" t="s">
        <v>1991</v>
      </c>
      <c r="B188" s="34">
        <v>122</v>
      </c>
      <c r="C188" s="34">
        <v>1822</v>
      </c>
      <c r="D188" s="34">
        <v>7495.85</v>
      </c>
      <c r="E188" s="96">
        <f t="shared" si="4"/>
        <v>4.1140779363336994</v>
      </c>
      <c r="F188" s="96">
        <f t="shared" si="5"/>
        <v>61.441393442622953</v>
      </c>
    </row>
    <row r="189" spans="1:6" x14ac:dyDescent="0.15">
      <c r="A189" s="1" t="s">
        <v>2083</v>
      </c>
      <c r="B189" s="34">
        <v>127</v>
      </c>
      <c r="C189" s="34">
        <v>218</v>
      </c>
      <c r="D189" s="34">
        <v>7318.39</v>
      </c>
      <c r="E189" s="96">
        <f t="shared" si="4"/>
        <v>33.570596330275229</v>
      </c>
      <c r="F189" s="96">
        <f t="shared" si="5"/>
        <v>57.625118110236222</v>
      </c>
    </row>
    <row r="190" spans="1:6" x14ac:dyDescent="0.15">
      <c r="A190" s="1" t="s">
        <v>2085</v>
      </c>
      <c r="B190" s="34">
        <v>22</v>
      </c>
      <c r="C190" s="34">
        <v>677</v>
      </c>
      <c r="D190" s="34">
        <v>7311.6</v>
      </c>
      <c r="E190" s="96">
        <f t="shared" si="4"/>
        <v>10.8</v>
      </c>
      <c r="F190" s="96">
        <f t="shared" si="5"/>
        <v>332.34545454545457</v>
      </c>
    </row>
    <row r="191" spans="1:6" x14ac:dyDescent="0.15">
      <c r="A191" s="1" t="s">
        <v>590</v>
      </c>
      <c r="B191" s="34">
        <v>49</v>
      </c>
      <c r="C191" s="34">
        <v>1624</v>
      </c>
      <c r="D191" s="34">
        <v>7308</v>
      </c>
      <c r="E191" s="96">
        <f t="shared" si="4"/>
        <v>4.5</v>
      </c>
      <c r="F191" s="96">
        <f t="shared" si="5"/>
        <v>149.14285714285714</v>
      </c>
    </row>
    <row r="192" spans="1:6" x14ac:dyDescent="0.15">
      <c r="A192" s="1" t="s">
        <v>1362</v>
      </c>
      <c r="B192" s="34">
        <v>132</v>
      </c>
      <c r="C192" s="34">
        <v>364</v>
      </c>
      <c r="D192" s="34">
        <v>7265.09</v>
      </c>
      <c r="E192" s="96">
        <f t="shared" si="4"/>
        <v>19.959038461538462</v>
      </c>
      <c r="F192" s="96">
        <f t="shared" si="5"/>
        <v>55.038560606060607</v>
      </c>
    </row>
    <row r="193" spans="1:6" x14ac:dyDescent="0.15">
      <c r="A193" s="1" t="s">
        <v>877</v>
      </c>
      <c r="B193" s="34">
        <v>67</v>
      </c>
      <c r="C193" s="34">
        <v>260</v>
      </c>
      <c r="D193" s="34">
        <v>7143.0999999999995</v>
      </c>
      <c r="E193" s="96">
        <f t="shared" si="4"/>
        <v>27.473461538461535</v>
      </c>
      <c r="F193" s="96">
        <f t="shared" si="5"/>
        <v>106.61343283582089</v>
      </c>
    </row>
    <row r="194" spans="1:6" x14ac:dyDescent="0.15">
      <c r="A194" s="1" t="s">
        <v>857</v>
      </c>
      <c r="B194" s="34">
        <v>263</v>
      </c>
      <c r="C194" s="34">
        <v>688</v>
      </c>
      <c r="D194" s="34">
        <v>7131.9000000000005</v>
      </c>
      <c r="E194" s="96">
        <f t="shared" si="4"/>
        <v>10.366133720930234</v>
      </c>
      <c r="F194" s="96">
        <f t="shared" si="5"/>
        <v>27.117490494296579</v>
      </c>
    </row>
    <row r="195" spans="1:6" x14ac:dyDescent="0.15">
      <c r="A195" s="1" t="s">
        <v>1774</v>
      </c>
      <c r="B195" s="34">
        <v>160</v>
      </c>
      <c r="C195" s="34">
        <v>317</v>
      </c>
      <c r="D195" s="34">
        <v>7119</v>
      </c>
      <c r="E195" s="96">
        <f t="shared" si="4"/>
        <v>22.457413249211356</v>
      </c>
      <c r="F195" s="96">
        <f t="shared" si="5"/>
        <v>44.493749999999999</v>
      </c>
    </row>
    <row r="196" spans="1:6" x14ac:dyDescent="0.15">
      <c r="A196" s="1" t="s">
        <v>1226</v>
      </c>
      <c r="B196" s="34">
        <v>146</v>
      </c>
      <c r="C196" s="34">
        <v>435</v>
      </c>
      <c r="D196" s="34">
        <v>7024.4000000000005</v>
      </c>
      <c r="E196" s="96">
        <f t="shared" ref="E196:E259" si="6">D196/C196</f>
        <v>16.148045977011495</v>
      </c>
      <c r="F196" s="96">
        <f t="shared" ref="F196:F259" si="7">D196/B196</f>
        <v>48.112328767123294</v>
      </c>
    </row>
    <row r="197" spans="1:6" x14ac:dyDescent="0.15">
      <c r="A197" s="1" t="s">
        <v>1129</v>
      </c>
      <c r="B197" s="34">
        <v>152</v>
      </c>
      <c r="C197" s="34">
        <v>1011</v>
      </c>
      <c r="D197" s="34">
        <v>6874.8</v>
      </c>
      <c r="E197" s="96">
        <f t="shared" si="6"/>
        <v>6.8</v>
      </c>
      <c r="F197" s="96">
        <f t="shared" si="7"/>
        <v>45.228947368421053</v>
      </c>
    </row>
    <row r="198" spans="1:6" x14ac:dyDescent="0.15">
      <c r="A198" s="1" t="s">
        <v>1937</v>
      </c>
      <c r="B198" s="34">
        <v>239</v>
      </c>
      <c r="C198" s="34">
        <v>475</v>
      </c>
      <c r="D198" s="34">
        <v>6721.1999999999989</v>
      </c>
      <c r="E198" s="96">
        <f t="shared" si="6"/>
        <v>14.149894736842104</v>
      </c>
      <c r="F198" s="96">
        <f t="shared" si="7"/>
        <v>28.122175732217567</v>
      </c>
    </row>
    <row r="199" spans="1:6" x14ac:dyDescent="0.15">
      <c r="A199" s="1" t="s">
        <v>1401</v>
      </c>
      <c r="B199" s="34">
        <v>214</v>
      </c>
      <c r="C199" s="34">
        <v>572</v>
      </c>
      <c r="D199" s="34">
        <v>6704.1</v>
      </c>
      <c r="E199" s="96">
        <f t="shared" si="6"/>
        <v>11.720454545454546</v>
      </c>
      <c r="F199" s="96">
        <f t="shared" si="7"/>
        <v>31.327570093457947</v>
      </c>
    </row>
    <row r="200" spans="1:6" x14ac:dyDescent="0.15">
      <c r="A200" s="1" t="s">
        <v>2237</v>
      </c>
      <c r="B200" s="34">
        <v>84</v>
      </c>
      <c r="C200" s="34">
        <v>412</v>
      </c>
      <c r="D200" s="34">
        <v>6629.76</v>
      </c>
      <c r="E200" s="96">
        <f t="shared" si="6"/>
        <v>16.091650485436894</v>
      </c>
      <c r="F200" s="96">
        <f t="shared" si="7"/>
        <v>78.925714285714292</v>
      </c>
    </row>
    <row r="201" spans="1:6" x14ac:dyDescent="0.15">
      <c r="A201" s="1" t="s">
        <v>1612</v>
      </c>
      <c r="B201" s="34">
        <v>125</v>
      </c>
      <c r="C201" s="34">
        <v>667</v>
      </c>
      <c r="D201" s="34">
        <v>6536.6</v>
      </c>
      <c r="E201" s="96">
        <f t="shared" si="6"/>
        <v>9.8000000000000007</v>
      </c>
      <c r="F201" s="96">
        <f t="shared" si="7"/>
        <v>52.2928</v>
      </c>
    </row>
    <row r="202" spans="1:6" x14ac:dyDescent="0.15">
      <c r="A202" s="1" t="s">
        <v>1459</v>
      </c>
      <c r="B202" s="34">
        <v>106</v>
      </c>
      <c r="C202" s="34">
        <v>1306</v>
      </c>
      <c r="D202" s="34">
        <v>6492.1</v>
      </c>
      <c r="E202" s="96">
        <f t="shared" si="6"/>
        <v>4.9709800918836144</v>
      </c>
      <c r="F202" s="96">
        <f t="shared" si="7"/>
        <v>61.246226415094341</v>
      </c>
    </row>
    <row r="203" spans="1:6" x14ac:dyDescent="0.15">
      <c r="A203" s="1" t="s">
        <v>1269</v>
      </c>
      <c r="B203" s="34">
        <v>290</v>
      </c>
      <c r="C203" s="34">
        <v>367</v>
      </c>
      <c r="D203" s="34">
        <v>6491.6</v>
      </c>
      <c r="E203" s="96">
        <f t="shared" si="6"/>
        <v>17.688283378746593</v>
      </c>
      <c r="F203" s="96">
        <f t="shared" si="7"/>
        <v>22.384827586206899</v>
      </c>
    </row>
    <row r="204" spans="1:6" x14ac:dyDescent="0.15">
      <c r="A204" s="1" t="s">
        <v>2235</v>
      </c>
      <c r="B204" s="34">
        <v>36</v>
      </c>
      <c r="C204" s="34">
        <v>643</v>
      </c>
      <c r="D204" s="34">
        <v>6430</v>
      </c>
      <c r="E204" s="96">
        <f t="shared" si="6"/>
        <v>10</v>
      </c>
      <c r="F204" s="96">
        <f t="shared" si="7"/>
        <v>178.61111111111111</v>
      </c>
    </row>
    <row r="205" spans="1:6" x14ac:dyDescent="0.15">
      <c r="A205" s="1" t="s">
        <v>1382</v>
      </c>
      <c r="B205" s="34">
        <v>105</v>
      </c>
      <c r="C205" s="34">
        <v>822</v>
      </c>
      <c r="D205" s="34">
        <v>6419</v>
      </c>
      <c r="E205" s="96">
        <f t="shared" si="6"/>
        <v>7.8090024330900247</v>
      </c>
      <c r="F205" s="96">
        <f t="shared" si="7"/>
        <v>61.133333333333333</v>
      </c>
    </row>
    <row r="206" spans="1:6" x14ac:dyDescent="0.15">
      <c r="A206" s="1" t="s">
        <v>1151</v>
      </c>
      <c r="B206" s="34">
        <v>78</v>
      </c>
      <c r="C206" s="34">
        <v>1856</v>
      </c>
      <c r="D206" s="34">
        <v>6375.52</v>
      </c>
      <c r="E206" s="96">
        <f t="shared" si="6"/>
        <v>3.435086206896552</v>
      </c>
      <c r="F206" s="96">
        <f t="shared" si="7"/>
        <v>81.737435897435901</v>
      </c>
    </row>
    <row r="207" spans="1:6" x14ac:dyDescent="0.15">
      <c r="A207" s="1" t="s">
        <v>1098</v>
      </c>
      <c r="B207" s="34">
        <v>139</v>
      </c>
      <c r="C207" s="34">
        <v>1129</v>
      </c>
      <c r="D207" s="34">
        <v>6250.7</v>
      </c>
      <c r="E207" s="96">
        <f t="shared" si="6"/>
        <v>5.5364924712134629</v>
      </c>
      <c r="F207" s="96">
        <f t="shared" si="7"/>
        <v>44.96906474820144</v>
      </c>
    </row>
    <row r="208" spans="1:6" x14ac:dyDescent="0.15">
      <c r="A208" s="1" t="s">
        <v>1928</v>
      </c>
      <c r="B208" s="34">
        <v>165</v>
      </c>
      <c r="C208" s="34">
        <v>264</v>
      </c>
      <c r="D208" s="34">
        <v>6207</v>
      </c>
      <c r="E208" s="96">
        <f t="shared" si="6"/>
        <v>23.511363636363637</v>
      </c>
      <c r="F208" s="96">
        <f t="shared" si="7"/>
        <v>37.618181818181817</v>
      </c>
    </row>
    <row r="209" spans="1:6" x14ac:dyDescent="0.15">
      <c r="A209" s="1" t="s">
        <v>2169</v>
      </c>
      <c r="B209" s="34">
        <v>155</v>
      </c>
      <c r="C209" s="34">
        <v>436</v>
      </c>
      <c r="D209" s="34">
        <v>6093</v>
      </c>
      <c r="E209" s="96">
        <f t="shared" si="6"/>
        <v>13.974770642201834</v>
      </c>
      <c r="F209" s="96">
        <f t="shared" si="7"/>
        <v>39.309677419354841</v>
      </c>
    </row>
    <row r="210" spans="1:6" x14ac:dyDescent="0.15">
      <c r="A210" s="1" t="s">
        <v>1397</v>
      </c>
      <c r="B210" s="34">
        <v>24</v>
      </c>
      <c r="C210" s="34">
        <v>130</v>
      </c>
      <c r="D210" s="34">
        <v>6081.88</v>
      </c>
      <c r="E210" s="96">
        <f t="shared" si="6"/>
        <v>46.783692307692306</v>
      </c>
      <c r="F210" s="96">
        <f t="shared" si="7"/>
        <v>253.41166666666666</v>
      </c>
    </row>
    <row r="211" spans="1:6" x14ac:dyDescent="0.15">
      <c r="A211" s="1" t="s">
        <v>1191</v>
      </c>
      <c r="B211" s="34">
        <v>205</v>
      </c>
      <c r="C211" s="34">
        <v>1104</v>
      </c>
      <c r="D211" s="34">
        <v>6072</v>
      </c>
      <c r="E211" s="96">
        <f t="shared" si="6"/>
        <v>5.5</v>
      </c>
      <c r="F211" s="96">
        <f t="shared" si="7"/>
        <v>29.619512195121953</v>
      </c>
    </row>
    <row r="212" spans="1:6" x14ac:dyDescent="0.15">
      <c r="A212" s="1" t="s">
        <v>526</v>
      </c>
      <c r="B212" s="34">
        <v>34</v>
      </c>
      <c r="C212" s="34">
        <v>242</v>
      </c>
      <c r="D212" s="34">
        <v>5986</v>
      </c>
      <c r="E212" s="96">
        <f t="shared" si="6"/>
        <v>24.735537190082646</v>
      </c>
      <c r="F212" s="96">
        <f t="shared" si="7"/>
        <v>176.05882352941177</v>
      </c>
    </row>
    <row r="213" spans="1:6" x14ac:dyDescent="0.15">
      <c r="A213" s="1" t="s">
        <v>1941</v>
      </c>
      <c r="B213" s="34">
        <v>188</v>
      </c>
      <c r="C213" s="34">
        <v>995</v>
      </c>
      <c r="D213" s="34">
        <v>5981.8</v>
      </c>
      <c r="E213" s="96">
        <f t="shared" si="6"/>
        <v>6.0118592964824122</v>
      </c>
      <c r="F213" s="96">
        <f t="shared" si="7"/>
        <v>31.818085106382981</v>
      </c>
    </row>
    <row r="214" spans="1:6" x14ac:dyDescent="0.15">
      <c r="A214" s="1" t="s">
        <v>830</v>
      </c>
      <c r="B214" s="34">
        <v>217</v>
      </c>
      <c r="C214" s="34">
        <v>1127</v>
      </c>
      <c r="D214" s="34">
        <v>5973.0999999999995</v>
      </c>
      <c r="E214" s="96">
        <f t="shared" si="6"/>
        <v>5.3</v>
      </c>
      <c r="F214" s="96">
        <f t="shared" si="7"/>
        <v>27.525806451612901</v>
      </c>
    </row>
    <row r="215" spans="1:6" x14ac:dyDescent="0.15">
      <c r="A215" s="1" t="s">
        <v>1354</v>
      </c>
      <c r="B215" s="34">
        <v>136</v>
      </c>
      <c r="C215" s="34">
        <v>375</v>
      </c>
      <c r="D215" s="34">
        <v>5962.5</v>
      </c>
      <c r="E215" s="96">
        <f t="shared" si="6"/>
        <v>15.9</v>
      </c>
      <c r="F215" s="96">
        <f t="shared" si="7"/>
        <v>43.841911764705884</v>
      </c>
    </row>
    <row r="216" spans="1:6" x14ac:dyDescent="0.15">
      <c r="A216" s="1" t="s">
        <v>267</v>
      </c>
      <c r="B216" s="34">
        <v>6</v>
      </c>
      <c r="C216" s="34">
        <v>411</v>
      </c>
      <c r="D216" s="34">
        <v>5959.5</v>
      </c>
      <c r="E216" s="96">
        <f t="shared" si="6"/>
        <v>14.5</v>
      </c>
      <c r="F216" s="96">
        <f t="shared" si="7"/>
        <v>993.25</v>
      </c>
    </row>
    <row r="217" spans="1:6" x14ac:dyDescent="0.15">
      <c r="A217" s="1" t="s">
        <v>423</v>
      </c>
      <c r="B217" s="34">
        <v>190</v>
      </c>
      <c r="C217" s="34">
        <v>607</v>
      </c>
      <c r="D217" s="34">
        <v>5948.6</v>
      </c>
      <c r="E217" s="96">
        <f t="shared" si="6"/>
        <v>9.8000000000000007</v>
      </c>
      <c r="F217" s="96">
        <f t="shared" si="7"/>
        <v>31.30842105263158</v>
      </c>
    </row>
    <row r="218" spans="1:6" x14ac:dyDescent="0.15">
      <c r="A218" s="1" t="s">
        <v>1765</v>
      </c>
      <c r="B218" s="34">
        <v>117</v>
      </c>
      <c r="C218" s="34">
        <v>263</v>
      </c>
      <c r="D218" s="34">
        <v>5933.4</v>
      </c>
      <c r="E218" s="96">
        <f t="shared" si="6"/>
        <v>22.560456273764256</v>
      </c>
      <c r="F218" s="96">
        <f t="shared" si="7"/>
        <v>50.712820512820507</v>
      </c>
    </row>
    <row r="219" spans="1:6" x14ac:dyDescent="0.15">
      <c r="A219" s="1" t="s">
        <v>2156</v>
      </c>
      <c r="B219" s="34">
        <v>49</v>
      </c>
      <c r="C219" s="34">
        <v>1534</v>
      </c>
      <c r="D219" s="34">
        <v>5905.9</v>
      </c>
      <c r="E219" s="96">
        <f t="shared" si="6"/>
        <v>3.8499999999999996</v>
      </c>
      <c r="F219" s="96">
        <f t="shared" si="7"/>
        <v>120.52857142857142</v>
      </c>
    </row>
    <row r="220" spans="1:6" x14ac:dyDescent="0.15">
      <c r="A220" s="1" t="s">
        <v>2113</v>
      </c>
      <c r="B220" s="34">
        <v>139</v>
      </c>
      <c r="C220" s="34">
        <v>429</v>
      </c>
      <c r="D220" s="34">
        <v>5885.1</v>
      </c>
      <c r="E220" s="96">
        <f t="shared" si="6"/>
        <v>13.718181818181819</v>
      </c>
      <c r="F220" s="96">
        <f t="shared" si="7"/>
        <v>42.338848920863313</v>
      </c>
    </row>
    <row r="221" spans="1:6" x14ac:dyDescent="0.15">
      <c r="A221" s="1" t="s">
        <v>461</v>
      </c>
      <c r="B221" s="34">
        <v>86</v>
      </c>
      <c r="C221" s="34">
        <v>1063</v>
      </c>
      <c r="D221" s="34">
        <v>5846.5</v>
      </c>
      <c r="E221" s="96">
        <f t="shared" si="6"/>
        <v>5.5</v>
      </c>
      <c r="F221" s="96">
        <f t="shared" si="7"/>
        <v>67.982558139534888</v>
      </c>
    </row>
    <row r="222" spans="1:6" x14ac:dyDescent="0.15">
      <c r="A222" s="1" t="s">
        <v>1089</v>
      </c>
      <c r="B222" s="34">
        <v>82</v>
      </c>
      <c r="C222" s="34">
        <v>834</v>
      </c>
      <c r="D222" s="34">
        <v>5828.0999999999995</v>
      </c>
      <c r="E222" s="96">
        <f t="shared" si="6"/>
        <v>6.9881294964028768</v>
      </c>
      <c r="F222" s="96">
        <f t="shared" si="7"/>
        <v>71.074390243902428</v>
      </c>
    </row>
    <row r="223" spans="1:6" x14ac:dyDescent="0.15">
      <c r="A223" s="1" t="s">
        <v>1221</v>
      </c>
      <c r="B223" s="34">
        <v>13</v>
      </c>
      <c r="C223" s="34">
        <v>218</v>
      </c>
      <c r="D223" s="34">
        <v>5820</v>
      </c>
      <c r="E223" s="96">
        <f t="shared" si="6"/>
        <v>26.697247706422019</v>
      </c>
      <c r="F223" s="96">
        <f t="shared" si="7"/>
        <v>447.69230769230768</v>
      </c>
    </row>
    <row r="224" spans="1:6" x14ac:dyDescent="0.15">
      <c r="A224" s="1" t="s">
        <v>1064</v>
      </c>
      <c r="B224" s="34">
        <v>5</v>
      </c>
      <c r="C224" s="34">
        <v>1200</v>
      </c>
      <c r="D224" s="34">
        <v>5760</v>
      </c>
      <c r="E224" s="96">
        <f t="shared" si="6"/>
        <v>4.8</v>
      </c>
      <c r="F224" s="96">
        <f t="shared" si="7"/>
        <v>1152</v>
      </c>
    </row>
    <row r="225" spans="1:6" x14ac:dyDescent="0.15">
      <c r="A225" s="1" t="s">
        <v>1407</v>
      </c>
      <c r="B225" s="34">
        <v>79</v>
      </c>
      <c r="C225" s="34">
        <v>1035</v>
      </c>
      <c r="D225" s="34">
        <v>5692.5</v>
      </c>
      <c r="E225" s="96">
        <f t="shared" si="6"/>
        <v>5.5</v>
      </c>
      <c r="F225" s="96">
        <f t="shared" si="7"/>
        <v>72.056962025316452</v>
      </c>
    </row>
    <row r="226" spans="1:6" x14ac:dyDescent="0.15">
      <c r="A226" s="1" t="s">
        <v>637</v>
      </c>
      <c r="B226" s="34">
        <v>119</v>
      </c>
      <c r="C226" s="34">
        <v>423</v>
      </c>
      <c r="D226" s="34">
        <v>5672.6</v>
      </c>
      <c r="E226" s="96">
        <f t="shared" si="6"/>
        <v>13.410401891252956</v>
      </c>
      <c r="F226" s="96">
        <f t="shared" si="7"/>
        <v>47.668907563025215</v>
      </c>
    </row>
    <row r="227" spans="1:6" x14ac:dyDescent="0.15">
      <c r="A227" s="1" t="s">
        <v>1252</v>
      </c>
      <c r="B227" s="34">
        <v>34</v>
      </c>
      <c r="C227" s="34">
        <v>382</v>
      </c>
      <c r="D227" s="34">
        <v>5656.9000000000005</v>
      </c>
      <c r="E227" s="96">
        <f t="shared" si="6"/>
        <v>14.808638743455498</v>
      </c>
      <c r="F227" s="96">
        <f t="shared" si="7"/>
        <v>166.37941176470591</v>
      </c>
    </row>
    <row r="228" spans="1:6" x14ac:dyDescent="0.15">
      <c r="A228" s="1" t="s">
        <v>2128</v>
      </c>
      <c r="B228" s="34">
        <v>67</v>
      </c>
      <c r="C228" s="34">
        <v>280</v>
      </c>
      <c r="D228" s="34">
        <v>5642.6</v>
      </c>
      <c r="E228" s="96">
        <f t="shared" si="6"/>
        <v>20.152142857142859</v>
      </c>
      <c r="F228" s="96">
        <f t="shared" si="7"/>
        <v>84.217910447761199</v>
      </c>
    </row>
    <row r="229" spans="1:6" x14ac:dyDescent="0.15">
      <c r="A229" s="1" t="s">
        <v>1116</v>
      </c>
      <c r="B229" s="34">
        <v>6</v>
      </c>
      <c r="C229" s="34">
        <v>310</v>
      </c>
      <c r="D229" s="34">
        <v>5580</v>
      </c>
      <c r="E229" s="96">
        <f t="shared" si="6"/>
        <v>18</v>
      </c>
      <c r="F229" s="96">
        <f t="shared" si="7"/>
        <v>930</v>
      </c>
    </row>
    <row r="230" spans="1:6" x14ac:dyDescent="0.15">
      <c r="A230" s="1" t="s">
        <v>843</v>
      </c>
      <c r="B230" s="34">
        <v>75</v>
      </c>
      <c r="C230" s="34">
        <v>620</v>
      </c>
      <c r="D230" s="34">
        <v>5580</v>
      </c>
      <c r="E230" s="96">
        <f t="shared" si="6"/>
        <v>9</v>
      </c>
      <c r="F230" s="96">
        <f t="shared" si="7"/>
        <v>74.400000000000006</v>
      </c>
    </row>
    <row r="231" spans="1:6" x14ac:dyDescent="0.15">
      <c r="A231" s="1" t="s">
        <v>1153</v>
      </c>
      <c r="B231" s="34">
        <v>22</v>
      </c>
      <c r="C231" s="34">
        <v>365</v>
      </c>
      <c r="D231" s="34">
        <v>5579.4</v>
      </c>
      <c r="E231" s="96">
        <f t="shared" si="6"/>
        <v>15.286027397260273</v>
      </c>
      <c r="F231" s="96">
        <f t="shared" si="7"/>
        <v>253.6090909090909</v>
      </c>
    </row>
    <row r="232" spans="1:6" x14ac:dyDescent="0.15">
      <c r="A232" s="1" t="s">
        <v>1730</v>
      </c>
      <c r="B232" s="34">
        <v>117</v>
      </c>
      <c r="C232" s="34">
        <v>842</v>
      </c>
      <c r="D232" s="34">
        <v>5564.5</v>
      </c>
      <c r="E232" s="96">
        <f t="shared" si="6"/>
        <v>6.6086698337292162</v>
      </c>
      <c r="F232" s="96">
        <f t="shared" si="7"/>
        <v>47.559829059829063</v>
      </c>
    </row>
    <row r="233" spans="1:6" x14ac:dyDescent="0.15">
      <c r="A233" s="1" t="s">
        <v>1478</v>
      </c>
      <c r="B233" s="34">
        <v>30</v>
      </c>
      <c r="C233" s="34">
        <v>225</v>
      </c>
      <c r="D233" s="34">
        <v>5494</v>
      </c>
      <c r="E233" s="96">
        <f t="shared" si="6"/>
        <v>24.417777777777779</v>
      </c>
      <c r="F233" s="96">
        <f t="shared" si="7"/>
        <v>183.13333333333333</v>
      </c>
    </row>
    <row r="234" spans="1:6" x14ac:dyDescent="0.15">
      <c r="A234" s="1" t="s">
        <v>1142</v>
      </c>
      <c r="B234" s="34">
        <v>196</v>
      </c>
      <c r="C234" s="34">
        <v>875</v>
      </c>
      <c r="D234" s="34">
        <v>5479.5599999999995</v>
      </c>
      <c r="E234" s="96">
        <f t="shared" si="6"/>
        <v>6.2623542857142853</v>
      </c>
      <c r="F234" s="96">
        <f t="shared" si="7"/>
        <v>27.956938775510203</v>
      </c>
    </row>
    <row r="235" spans="1:6" x14ac:dyDescent="0.15">
      <c r="A235" s="1" t="s">
        <v>721</v>
      </c>
      <c r="B235" s="34">
        <v>189</v>
      </c>
      <c r="C235" s="34">
        <v>745</v>
      </c>
      <c r="D235" s="34">
        <v>5421.5700000000006</v>
      </c>
      <c r="E235" s="96">
        <f t="shared" si="6"/>
        <v>7.2772751677852359</v>
      </c>
      <c r="F235" s="96">
        <f t="shared" si="7"/>
        <v>28.68555555555556</v>
      </c>
    </row>
    <row r="236" spans="1:6" x14ac:dyDescent="0.15">
      <c r="A236" s="1" t="s">
        <v>1272</v>
      </c>
      <c r="B236" s="34">
        <v>87</v>
      </c>
      <c r="C236" s="34">
        <v>989</v>
      </c>
      <c r="D236" s="34">
        <v>5419.72</v>
      </c>
      <c r="E236" s="96">
        <f t="shared" si="6"/>
        <v>5.48</v>
      </c>
      <c r="F236" s="96">
        <f t="shared" si="7"/>
        <v>62.295632183908047</v>
      </c>
    </row>
    <row r="237" spans="1:6" x14ac:dyDescent="0.15">
      <c r="A237" s="1" t="s">
        <v>1259</v>
      </c>
      <c r="B237" s="34">
        <v>103</v>
      </c>
      <c r="C237" s="34">
        <v>888</v>
      </c>
      <c r="D237" s="34">
        <v>5328</v>
      </c>
      <c r="E237" s="96">
        <f t="shared" si="6"/>
        <v>6</v>
      </c>
      <c r="F237" s="96">
        <f t="shared" si="7"/>
        <v>51.728155339805824</v>
      </c>
    </row>
    <row r="238" spans="1:6" x14ac:dyDescent="0.15">
      <c r="A238" s="1" t="s">
        <v>674</v>
      </c>
      <c r="B238" s="34">
        <v>92</v>
      </c>
      <c r="C238" s="34">
        <v>304</v>
      </c>
      <c r="D238" s="34">
        <v>5256.48</v>
      </c>
      <c r="E238" s="96">
        <f t="shared" si="6"/>
        <v>17.291052631578946</v>
      </c>
      <c r="F238" s="96">
        <f t="shared" si="7"/>
        <v>57.135652173913037</v>
      </c>
    </row>
    <row r="239" spans="1:6" x14ac:dyDescent="0.15">
      <c r="A239" s="1" t="s">
        <v>284</v>
      </c>
      <c r="B239" s="34">
        <v>32</v>
      </c>
      <c r="C239" s="34">
        <v>346</v>
      </c>
      <c r="D239" s="34">
        <v>5208</v>
      </c>
      <c r="E239" s="96">
        <f t="shared" si="6"/>
        <v>15.052023121387283</v>
      </c>
      <c r="F239" s="96">
        <f t="shared" si="7"/>
        <v>162.75</v>
      </c>
    </row>
    <row r="240" spans="1:6" x14ac:dyDescent="0.15">
      <c r="A240" s="1" t="s">
        <v>849</v>
      </c>
      <c r="B240" s="34">
        <v>169</v>
      </c>
      <c r="C240" s="34">
        <v>1436</v>
      </c>
      <c r="D240" s="34">
        <v>5169.7000000000007</v>
      </c>
      <c r="E240" s="96">
        <f t="shared" si="6"/>
        <v>3.600069637883009</v>
      </c>
      <c r="F240" s="96">
        <f t="shared" si="7"/>
        <v>30.589940828402373</v>
      </c>
    </row>
    <row r="241" spans="1:6" x14ac:dyDescent="0.15">
      <c r="A241" s="1" t="s">
        <v>1713</v>
      </c>
      <c r="B241" s="34">
        <v>151</v>
      </c>
      <c r="C241" s="34">
        <v>236</v>
      </c>
      <c r="D241" s="34">
        <v>5138.8</v>
      </c>
      <c r="E241" s="96">
        <f t="shared" si="6"/>
        <v>21.77457627118644</v>
      </c>
      <c r="F241" s="96">
        <f t="shared" si="7"/>
        <v>34.031788079470196</v>
      </c>
    </row>
    <row r="242" spans="1:6" x14ac:dyDescent="0.15">
      <c r="A242" s="1" t="s">
        <v>745</v>
      </c>
      <c r="B242" s="34">
        <v>88</v>
      </c>
      <c r="C242" s="34">
        <v>1246</v>
      </c>
      <c r="D242" s="34">
        <v>5110.8999999999996</v>
      </c>
      <c r="E242" s="96">
        <f t="shared" si="6"/>
        <v>4.1018459069020867</v>
      </c>
      <c r="F242" s="96">
        <f t="shared" si="7"/>
        <v>58.078409090909084</v>
      </c>
    </row>
    <row r="243" spans="1:6" x14ac:dyDescent="0.15">
      <c r="A243" s="1" t="s">
        <v>1251</v>
      </c>
      <c r="B243" s="34">
        <v>187</v>
      </c>
      <c r="C243" s="34">
        <v>786</v>
      </c>
      <c r="D243" s="34">
        <v>5097.0999999999995</v>
      </c>
      <c r="E243" s="96">
        <f t="shared" si="6"/>
        <v>6.4848600508905845</v>
      </c>
      <c r="F243" s="96">
        <f t="shared" si="7"/>
        <v>27.257219251336895</v>
      </c>
    </row>
    <row r="244" spans="1:6" x14ac:dyDescent="0.15">
      <c r="A244" s="1" t="s">
        <v>791</v>
      </c>
      <c r="B244" s="34">
        <v>35</v>
      </c>
      <c r="C244" s="34">
        <v>1129</v>
      </c>
      <c r="D244" s="34">
        <v>5069.7</v>
      </c>
      <c r="E244" s="96">
        <f t="shared" si="6"/>
        <v>4.4904340124003541</v>
      </c>
      <c r="F244" s="96">
        <f t="shared" si="7"/>
        <v>144.84857142857143</v>
      </c>
    </row>
    <row r="245" spans="1:6" x14ac:dyDescent="0.15">
      <c r="A245" s="1" t="s">
        <v>1031</v>
      </c>
      <c r="B245" s="34">
        <v>171</v>
      </c>
      <c r="C245" s="34">
        <v>274</v>
      </c>
      <c r="D245" s="34">
        <v>5069</v>
      </c>
      <c r="E245" s="96">
        <f t="shared" si="6"/>
        <v>18.5</v>
      </c>
      <c r="F245" s="96">
        <f t="shared" si="7"/>
        <v>29.64327485380117</v>
      </c>
    </row>
    <row r="246" spans="1:6" x14ac:dyDescent="0.15">
      <c r="A246" s="1" t="s">
        <v>309</v>
      </c>
      <c r="B246" s="34">
        <v>41</v>
      </c>
      <c r="C246" s="34">
        <v>73</v>
      </c>
      <c r="D246" s="34">
        <v>5037</v>
      </c>
      <c r="E246" s="96">
        <f t="shared" si="6"/>
        <v>69</v>
      </c>
      <c r="F246" s="96">
        <f t="shared" si="7"/>
        <v>122.85365853658537</v>
      </c>
    </row>
    <row r="247" spans="1:6" x14ac:dyDescent="0.15">
      <c r="A247" s="1" t="s">
        <v>1184</v>
      </c>
      <c r="B247" s="34">
        <v>106</v>
      </c>
      <c r="C247" s="34">
        <v>515</v>
      </c>
      <c r="D247" s="34">
        <v>5011.76</v>
      </c>
      <c r="E247" s="96">
        <f t="shared" si="6"/>
        <v>9.7315728155339816</v>
      </c>
      <c r="F247" s="96">
        <f t="shared" si="7"/>
        <v>47.280754716981136</v>
      </c>
    </row>
    <row r="248" spans="1:6" x14ac:dyDescent="0.15">
      <c r="A248" s="1" t="s">
        <v>1550</v>
      </c>
      <c r="B248" s="34">
        <v>102</v>
      </c>
      <c r="C248" s="34">
        <v>266</v>
      </c>
      <c r="D248" s="34">
        <v>5009</v>
      </c>
      <c r="E248" s="96">
        <f t="shared" si="6"/>
        <v>18.830827067669173</v>
      </c>
      <c r="F248" s="96">
        <f t="shared" si="7"/>
        <v>49.107843137254903</v>
      </c>
    </row>
    <row r="249" spans="1:6" x14ac:dyDescent="0.15">
      <c r="A249" s="1" t="s">
        <v>1894</v>
      </c>
      <c r="B249" s="34">
        <v>118</v>
      </c>
      <c r="C249" s="34">
        <v>2592</v>
      </c>
      <c r="D249" s="34">
        <v>4924.8</v>
      </c>
      <c r="E249" s="96">
        <f t="shared" si="6"/>
        <v>1.9000000000000001</v>
      </c>
      <c r="F249" s="96">
        <f t="shared" si="7"/>
        <v>41.735593220338984</v>
      </c>
    </row>
    <row r="250" spans="1:6" x14ac:dyDescent="0.15">
      <c r="A250" s="1" t="s">
        <v>766</v>
      </c>
      <c r="B250" s="34">
        <v>74</v>
      </c>
      <c r="C250" s="34">
        <v>439</v>
      </c>
      <c r="D250" s="34">
        <v>4834</v>
      </c>
      <c r="E250" s="96">
        <f t="shared" si="6"/>
        <v>11.011389521640091</v>
      </c>
      <c r="F250" s="96">
        <f t="shared" si="7"/>
        <v>65.324324324324323</v>
      </c>
    </row>
    <row r="251" spans="1:6" x14ac:dyDescent="0.15">
      <c r="A251" s="1" t="s">
        <v>1163</v>
      </c>
      <c r="B251" s="34">
        <v>195</v>
      </c>
      <c r="C251" s="34">
        <v>1034</v>
      </c>
      <c r="D251" s="34">
        <v>4831.0999999999995</v>
      </c>
      <c r="E251" s="96">
        <f t="shared" si="6"/>
        <v>4.6722437137330752</v>
      </c>
      <c r="F251" s="96">
        <f t="shared" si="7"/>
        <v>24.774871794871792</v>
      </c>
    </row>
    <row r="252" spans="1:6" x14ac:dyDescent="0.15">
      <c r="A252" s="1" t="s">
        <v>1927</v>
      </c>
      <c r="B252" s="34">
        <v>93</v>
      </c>
      <c r="C252" s="34">
        <v>965</v>
      </c>
      <c r="D252" s="34">
        <v>4825</v>
      </c>
      <c r="E252" s="96">
        <f t="shared" si="6"/>
        <v>5</v>
      </c>
      <c r="F252" s="96">
        <f t="shared" si="7"/>
        <v>51.881720430107528</v>
      </c>
    </row>
    <row r="253" spans="1:6" x14ac:dyDescent="0.15">
      <c r="A253" s="1" t="s">
        <v>1097</v>
      </c>
      <c r="B253" s="34">
        <v>40</v>
      </c>
      <c r="C253" s="34">
        <v>1184</v>
      </c>
      <c r="D253" s="34">
        <v>4736</v>
      </c>
      <c r="E253" s="96">
        <f t="shared" si="6"/>
        <v>4</v>
      </c>
      <c r="F253" s="96">
        <f t="shared" si="7"/>
        <v>118.4</v>
      </c>
    </row>
    <row r="254" spans="1:6" x14ac:dyDescent="0.15">
      <c r="A254" s="1" t="s">
        <v>2119</v>
      </c>
      <c r="B254" s="34">
        <v>17</v>
      </c>
      <c r="C254" s="34">
        <v>341</v>
      </c>
      <c r="D254" s="34">
        <v>4719</v>
      </c>
      <c r="E254" s="96">
        <f t="shared" si="6"/>
        <v>13.838709677419354</v>
      </c>
      <c r="F254" s="96">
        <f t="shared" si="7"/>
        <v>277.58823529411762</v>
      </c>
    </row>
    <row r="255" spans="1:6" x14ac:dyDescent="0.15">
      <c r="A255" s="1" t="s">
        <v>1185</v>
      </c>
      <c r="B255" s="34">
        <v>95</v>
      </c>
      <c r="C255" s="34">
        <v>226</v>
      </c>
      <c r="D255" s="34">
        <v>4689.6000000000004</v>
      </c>
      <c r="E255" s="96">
        <f t="shared" si="6"/>
        <v>20.750442477876106</v>
      </c>
      <c r="F255" s="96">
        <f t="shared" si="7"/>
        <v>49.364210526315794</v>
      </c>
    </row>
    <row r="256" spans="1:6" x14ac:dyDescent="0.15">
      <c r="A256" s="1" t="s">
        <v>1746</v>
      </c>
      <c r="B256" s="34">
        <v>78</v>
      </c>
      <c r="C256" s="34">
        <v>852</v>
      </c>
      <c r="D256" s="34">
        <v>4686</v>
      </c>
      <c r="E256" s="96">
        <f t="shared" si="6"/>
        <v>5.5</v>
      </c>
      <c r="F256" s="96">
        <f t="shared" si="7"/>
        <v>60.07692307692308</v>
      </c>
    </row>
    <row r="257" spans="1:6" x14ac:dyDescent="0.15">
      <c r="A257" s="1" t="s">
        <v>1704</v>
      </c>
      <c r="B257" s="34">
        <v>55</v>
      </c>
      <c r="C257" s="34">
        <v>150</v>
      </c>
      <c r="D257" s="34">
        <v>4673.8000000000011</v>
      </c>
      <c r="E257" s="96">
        <f t="shared" si="6"/>
        <v>31.158666666666672</v>
      </c>
      <c r="F257" s="96">
        <f t="shared" si="7"/>
        <v>84.978181818181838</v>
      </c>
    </row>
    <row r="258" spans="1:6" x14ac:dyDescent="0.15">
      <c r="A258" s="1" t="s">
        <v>1148</v>
      </c>
      <c r="B258" s="34">
        <v>35</v>
      </c>
      <c r="C258" s="34">
        <v>84</v>
      </c>
      <c r="D258" s="34">
        <v>4659</v>
      </c>
      <c r="E258" s="96">
        <f t="shared" si="6"/>
        <v>55.464285714285715</v>
      </c>
      <c r="F258" s="96">
        <f t="shared" si="7"/>
        <v>133.11428571428573</v>
      </c>
    </row>
    <row r="259" spans="1:6" x14ac:dyDescent="0.15">
      <c r="A259" s="1" t="s">
        <v>871</v>
      </c>
      <c r="B259" s="34">
        <v>4</v>
      </c>
      <c r="C259" s="34">
        <v>2059</v>
      </c>
      <c r="D259" s="34">
        <v>4632.75</v>
      </c>
      <c r="E259" s="96">
        <f t="shared" si="6"/>
        <v>2.25</v>
      </c>
      <c r="F259" s="96">
        <f t="shared" si="7"/>
        <v>1158.1875</v>
      </c>
    </row>
    <row r="260" spans="1:6" x14ac:dyDescent="0.15">
      <c r="A260" s="1" t="s">
        <v>1351</v>
      </c>
      <c r="B260" s="34">
        <v>8</v>
      </c>
      <c r="C260" s="34">
        <v>285</v>
      </c>
      <c r="D260" s="34">
        <v>4590</v>
      </c>
      <c r="E260" s="96">
        <f t="shared" ref="E260:E323" si="8">D260/C260</f>
        <v>16.105263157894736</v>
      </c>
      <c r="F260" s="96">
        <f t="shared" ref="F260:F323" si="9">D260/B260</f>
        <v>573.75</v>
      </c>
    </row>
    <row r="261" spans="1:6" x14ac:dyDescent="0.15">
      <c r="A261" s="1" t="s">
        <v>914</v>
      </c>
      <c r="B261" s="34">
        <v>59</v>
      </c>
      <c r="C261" s="34">
        <v>515</v>
      </c>
      <c r="D261" s="34">
        <v>4521.7</v>
      </c>
      <c r="E261" s="96">
        <f t="shared" si="8"/>
        <v>8.7799999999999994</v>
      </c>
      <c r="F261" s="96">
        <f t="shared" si="9"/>
        <v>76.638983050847457</v>
      </c>
    </row>
    <row r="262" spans="1:6" x14ac:dyDescent="0.15">
      <c r="A262" s="1" t="s">
        <v>1944</v>
      </c>
      <c r="B262" s="34">
        <v>102</v>
      </c>
      <c r="C262" s="34">
        <v>201</v>
      </c>
      <c r="D262" s="34">
        <v>4420.24</v>
      </c>
      <c r="E262" s="96">
        <f t="shared" si="8"/>
        <v>21.991243781094525</v>
      </c>
      <c r="F262" s="96">
        <f t="shared" si="9"/>
        <v>43.335686274509804</v>
      </c>
    </row>
    <row r="263" spans="1:6" x14ac:dyDescent="0.15">
      <c r="A263" s="1" t="s">
        <v>972</v>
      </c>
      <c r="B263" s="34">
        <v>56</v>
      </c>
      <c r="C263" s="34">
        <v>259</v>
      </c>
      <c r="D263" s="34">
        <v>4404.43</v>
      </c>
      <c r="E263" s="96">
        <f t="shared" si="8"/>
        <v>17.005521235521236</v>
      </c>
      <c r="F263" s="96">
        <f t="shared" si="9"/>
        <v>78.650535714285724</v>
      </c>
    </row>
    <row r="264" spans="1:6" x14ac:dyDescent="0.15">
      <c r="A264" s="1" t="s">
        <v>2220</v>
      </c>
      <c r="B264" s="34">
        <v>147</v>
      </c>
      <c r="C264" s="34">
        <v>498</v>
      </c>
      <c r="D264" s="34">
        <v>4387.38</v>
      </c>
      <c r="E264" s="96">
        <f t="shared" si="8"/>
        <v>8.81</v>
      </c>
      <c r="F264" s="96">
        <f t="shared" si="9"/>
        <v>29.846122448979592</v>
      </c>
    </row>
    <row r="265" spans="1:6" x14ac:dyDescent="0.15">
      <c r="A265" s="1" t="s">
        <v>1850</v>
      </c>
      <c r="B265" s="34">
        <v>26</v>
      </c>
      <c r="C265" s="34">
        <v>370</v>
      </c>
      <c r="D265" s="34">
        <v>4366</v>
      </c>
      <c r="E265" s="96">
        <f t="shared" si="8"/>
        <v>11.8</v>
      </c>
      <c r="F265" s="96">
        <f t="shared" si="9"/>
        <v>167.92307692307693</v>
      </c>
    </row>
    <row r="266" spans="1:6" x14ac:dyDescent="0.15">
      <c r="A266" s="1" t="s">
        <v>2010</v>
      </c>
      <c r="B266" s="34">
        <v>19</v>
      </c>
      <c r="C266" s="34">
        <v>264</v>
      </c>
      <c r="D266" s="34">
        <v>4359.5</v>
      </c>
      <c r="E266" s="96">
        <f t="shared" si="8"/>
        <v>16.513257575757574</v>
      </c>
      <c r="F266" s="96">
        <f t="shared" si="9"/>
        <v>229.44736842105263</v>
      </c>
    </row>
    <row r="267" spans="1:6" x14ac:dyDescent="0.15">
      <c r="A267" s="1" t="s">
        <v>924</v>
      </c>
      <c r="B267" s="34">
        <v>101</v>
      </c>
      <c r="C267" s="34">
        <v>155</v>
      </c>
      <c r="D267" s="34">
        <v>4340</v>
      </c>
      <c r="E267" s="96">
        <f t="shared" si="8"/>
        <v>28</v>
      </c>
      <c r="F267" s="96">
        <f t="shared" si="9"/>
        <v>42.970297029702969</v>
      </c>
    </row>
    <row r="268" spans="1:6" x14ac:dyDescent="0.15">
      <c r="A268" s="1" t="s">
        <v>2114</v>
      </c>
      <c r="B268" s="34">
        <v>153</v>
      </c>
      <c r="C268" s="34">
        <v>638</v>
      </c>
      <c r="D268" s="34">
        <v>4338.3999999999996</v>
      </c>
      <c r="E268" s="96">
        <f t="shared" si="8"/>
        <v>6.8</v>
      </c>
      <c r="F268" s="96">
        <f t="shared" si="9"/>
        <v>28.355555555555554</v>
      </c>
    </row>
    <row r="269" spans="1:6" x14ac:dyDescent="0.15">
      <c r="A269" s="1" t="s">
        <v>1199</v>
      </c>
      <c r="B269" s="34">
        <v>66</v>
      </c>
      <c r="C269" s="34">
        <v>709</v>
      </c>
      <c r="D269" s="34">
        <v>4326.58</v>
      </c>
      <c r="E269" s="96">
        <f t="shared" si="8"/>
        <v>6.1023695345557121</v>
      </c>
      <c r="F269" s="96">
        <f t="shared" si="9"/>
        <v>65.554242424242418</v>
      </c>
    </row>
    <row r="270" spans="1:6" x14ac:dyDescent="0.15">
      <c r="A270" s="1" t="s">
        <v>440</v>
      </c>
      <c r="B270" s="34">
        <v>15</v>
      </c>
      <c r="C270" s="34">
        <v>336</v>
      </c>
      <c r="D270" s="34">
        <v>4301</v>
      </c>
      <c r="E270" s="96">
        <f t="shared" si="8"/>
        <v>12.800595238095237</v>
      </c>
      <c r="F270" s="96">
        <f t="shared" si="9"/>
        <v>286.73333333333335</v>
      </c>
    </row>
    <row r="271" spans="1:6" x14ac:dyDescent="0.15">
      <c r="A271" s="1" t="s">
        <v>813</v>
      </c>
      <c r="B271" s="34">
        <v>206</v>
      </c>
      <c r="C271" s="34">
        <v>598</v>
      </c>
      <c r="D271" s="34">
        <v>4279</v>
      </c>
      <c r="E271" s="96">
        <f t="shared" si="8"/>
        <v>7.155518394648829</v>
      </c>
      <c r="F271" s="96">
        <f t="shared" si="9"/>
        <v>20.771844660194176</v>
      </c>
    </row>
    <row r="272" spans="1:6" x14ac:dyDescent="0.15">
      <c r="A272" s="1" t="s">
        <v>783</v>
      </c>
      <c r="B272" s="34">
        <v>91</v>
      </c>
      <c r="C272" s="34">
        <v>631</v>
      </c>
      <c r="D272" s="34">
        <v>4262.13</v>
      </c>
      <c r="E272" s="96">
        <f t="shared" si="8"/>
        <v>6.7545641838351829</v>
      </c>
      <c r="F272" s="96">
        <f t="shared" si="9"/>
        <v>46.836593406593408</v>
      </c>
    </row>
    <row r="273" spans="1:6" x14ac:dyDescent="0.15">
      <c r="A273" s="1" t="s">
        <v>1146</v>
      </c>
      <c r="B273" s="34">
        <v>130</v>
      </c>
      <c r="C273" s="34">
        <v>284</v>
      </c>
      <c r="D273" s="34">
        <v>4260</v>
      </c>
      <c r="E273" s="96">
        <f t="shared" si="8"/>
        <v>15</v>
      </c>
      <c r="F273" s="96">
        <f t="shared" si="9"/>
        <v>32.769230769230766</v>
      </c>
    </row>
    <row r="274" spans="1:6" x14ac:dyDescent="0.15">
      <c r="A274" s="1" t="s">
        <v>2208</v>
      </c>
      <c r="B274" s="34">
        <v>111</v>
      </c>
      <c r="C274" s="34">
        <v>212</v>
      </c>
      <c r="D274" s="34">
        <v>4240</v>
      </c>
      <c r="E274" s="96">
        <f t="shared" si="8"/>
        <v>20</v>
      </c>
      <c r="F274" s="96">
        <f t="shared" si="9"/>
        <v>38.198198198198199</v>
      </c>
    </row>
    <row r="275" spans="1:6" x14ac:dyDescent="0.15">
      <c r="A275" s="1" t="s">
        <v>1008</v>
      </c>
      <c r="B275" s="34">
        <v>30</v>
      </c>
      <c r="C275" s="34">
        <v>347</v>
      </c>
      <c r="D275" s="34">
        <v>4225</v>
      </c>
      <c r="E275" s="96">
        <f t="shared" si="8"/>
        <v>12.17579250720461</v>
      </c>
      <c r="F275" s="96">
        <f t="shared" si="9"/>
        <v>140.83333333333334</v>
      </c>
    </row>
    <row r="276" spans="1:6" x14ac:dyDescent="0.15">
      <c r="A276" s="1" t="s">
        <v>441</v>
      </c>
      <c r="B276" s="34">
        <v>15</v>
      </c>
      <c r="C276" s="34">
        <v>369</v>
      </c>
      <c r="D276" s="34">
        <v>4202</v>
      </c>
      <c r="E276" s="96">
        <f t="shared" si="8"/>
        <v>11.387533875338754</v>
      </c>
      <c r="F276" s="96">
        <f t="shared" si="9"/>
        <v>280.13333333333333</v>
      </c>
    </row>
    <row r="277" spans="1:6" x14ac:dyDescent="0.15">
      <c r="A277" s="1" t="s">
        <v>683</v>
      </c>
      <c r="B277" s="34">
        <v>142</v>
      </c>
      <c r="C277" s="34">
        <v>390</v>
      </c>
      <c r="D277" s="34">
        <v>4179</v>
      </c>
      <c r="E277" s="96">
        <f t="shared" si="8"/>
        <v>10.715384615384615</v>
      </c>
      <c r="F277" s="96">
        <f t="shared" si="9"/>
        <v>29.429577464788732</v>
      </c>
    </row>
    <row r="278" spans="1:6" x14ac:dyDescent="0.15">
      <c r="A278" s="1" t="s">
        <v>472</v>
      </c>
      <c r="B278" s="34">
        <v>8</v>
      </c>
      <c r="C278" s="34">
        <v>119</v>
      </c>
      <c r="D278" s="34">
        <v>4165</v>
      </c>
      <c r="E278" s="96">
        <f t="shared" si="8"/>
        <v>35</v>
      </c>
      <c r="F278" s="96">
        <f t="shared" si="9"/>
        <v>520.625</v>
      </c>
    </row>
    <row r="279" spans="1:6" x14ac:dyDescent="0.15">
      <c r="A279" s="1" t="s">
        <v>480</v>
      </c>
      <c r="B279" s="34">
        <v>119</v>
      </c>
      <c r="C279" s="34">
        <v>294</v>
      </c>
      <c r="D279" s="34">
        <v>4144.7999999999993</v>
      </c>
      <c r="E279" s="96">
        <f t="shared" si="8"/>
        <v>14.097959183673467</v>
      </c>
      <c r="F279" s="96">
        <f t="shared" si="9"/>
        <v>34.830252100840333</v>
      </c>
    </row>
    <row r="280" spans="1:6" x14ac:dyDescent="0.15">
      <c r="A280" s="1" t="s">
        <v>1474</v>
      </c>
      <c r="B280" s="34">
        <v>73</v>
      </c>
      <c r="C280" s="34">
        <v>739</v>
      </c>
      <c r="D280" s="34">
        <v>4138.3999999999996</v>
      </c>
      <c r="E280" s="96">
        <f t="shared" si="8"/>
        <v>5.6</v>
      </c>
      <c r="F280" s="96">
        <f t="shared" si="9"/>
        <v>56.690410958904103</v>
      </c>
    </row>
    <row r="281" spans="1:6" x14ac:dyDescent="0.15">
      <c r="A281" s="1" t="s">
        <v>595</v>
      </c>
      <c r="B281" s="34">
        <v>34</v>
      </c>
      <c r="C281" s="34">
        <v>335</v>
      </c>
      <c r="D281" s="34">
        <v>4122.7</v>
      </c>
      <c r="E281" s="96">
        <f t="shared" si="8"/>
        <v>12.306567164179103</v>
      </c>
      <c r="F281" s="96">
        <f t="shared" si="9"/>
        <v>121.25588235294117</v>
      </c>
    </row>
    <row r="282" spans="1:6" x14ac:dyDescent="0.15">
      <c r="A282" s="1" t="s">
        <v>424</v>
      </c>
      <c r="B282" s="34">
        <v>73</v>
      </c>
      <c r="C282" s="34">
        <v>89</v>
      </c>
      <c r="D282" s="34">
        <v>4094</v>
      </c>
      <c r="E282" s="96">
        <f t="shared" si="8"/>
        <v>46</v>
      </c>
      <c r="F282" s="96">
        <f t="shared" si="9"/>
        <v>56.082191780821915</v>
      </c>
    </row>
    <row r="283" spans="1:6" x14ac:dyDescent="0.15">
      <c r="A283" s="1" t="s">
        <v>1676</v>
      </c>
      <c r="B283" s="34">
        <v>27</v>
      </c>
      <c r="C283" s="34">
        <v>225</v>
      </c>
      <c r="D283" s="34">
        <v>4021.3799999999997</v>
      </c>
      <c r="E283" s="96">
        <f t="shared" si="8"/>
        <v>17.872799999999998</v>
      </c>
      <c r="F283" s="96">
        <f t="shared" si="9"/>
        <v>148.94</v>
      </c>
    </row>
    <row r="284" spans="1:6" x14ac:dyDescent="0.15">
      <c r="A284" s="1" t="s">
        <v>563</v>
      </c>
      <c r="B284" s="34">
        <v>22</v>
      </c>
      <c r="C284" s="34">
        <v>284</v>
      </c>
      <c r="D284" s="34">
        <v>4007.5</v>
      </c>
      <c r="E284" s="96">
        <f t="shared" si="8"/>
        <v>14.110915492957746</v>
      </c>
      <c r="F284" s="96">
        <f t="shared" si="9"/>
        <v>182.15909090909091</v>
      </c>
    </row>
    <row r="285" spans="1:6" x14ac:dyDescent="0.15">
      <c r="A285" s="1" t="s">
        <v>1610</v>
      </c>
      <c r="B285" s="34">
        <v>12</v>
      </c>
      <c r="C285" s="34">
        <v>323</v>
      </c>
      <c r="D285" s="34">
        <v>3990.38</v>
      </c>
      <c r="E285" s="96">
        <f t="shared" si="8"/>
        <v>12.354117647058823</v>
      </c>
      <c r="F285" s="96">
        <f t="shared" si="9"/>
        <v>332.53166666666669</v>
      </c>
    </row>
    <row r="286" spans="1:6" x14ac:dyDescent="0.15">
      <c r="A286" s="1" t="s">
        <v>528</v>
      </c>
      <c r="B286" s="34">
        <v>7</v>
      </c>
      <c r="C286" s="34">
        <v>107</v>
      </c>
      <c r="D286" s="34">
        <v>3955.0499999999997</v>
      </c>
      <c r="E286" s="96">
        <f t="shared" si="8"/>
        <v>36.963084112149531</v>
      </c>
      <c r="F286" s="96">
        <f t="shared" si="9"/>
        <v>565.00714285714287</v>
      </c>
    </row>
    <row r="287" spans="1:6" x14ac:dyDescent="0.15">
      <c r="A287" s="1" t="s">
        <v>1611</v>
      </c>
      <c r="B287" s="34">
        <v>39</v>
      </c>
      <c r="C287" s="34">
        <v>422</v>
      </c>
      <c r="D287" s="34">
        <v>3942.7</v>
      </c>
      <c r="E287" s="96">
        <f t="shared" si="8"/>
        <v>9.3428909952606638</v>
      </c>
      <c r="F287" s="96">
        <f t="shared" si="9"/>
        <v>101.09487179487179</v>
      </c>
    </row>
    <row r="288" spans="1:6" x14ac:dyDescent="0.15">
      <c r="A288" s="1" t="s">
        <v>1392</v>
      </c>
      <c r="B288" s="34">
        <v>82</v>
      </c>
      <c r="C288" s="34">
        <v>373</v>
      </c>
      <c r="D288" s="34">
        <v>3894</v>
      </c>
      <c r="E288" s="96">
        <f t="shared" si="8"/>
        <v>10.439678284182305</v>
      </c>
      <c r="F288" s="96">
        <f t="shared" si="9"/>
        <v>47.487804878048777</v>
      </c>
    </row>
    <row r="289" spans="1:6" x14ac:dyDescent="0.15">
      <c r="A289" s="1" t="s">
        <v>459</v>
      </c>
      <c r="B289" s="34">
        <v>40</v>
      </c>
      <c r="C289" s="34">
        <v>570</v>
      </c>
      <c r="D289" s="34">
        <v>3880.5</v>
      </c>
      <c r="E289" s="96">
        <f t="shared" si="8"/>
        <v>6.8078947368421057</v>
      </c>
      <c r="F289" s="96">
        <f t="shared" si="9"/>
        <v>97.012500000000003</v>
      </c>
    </row>
    <row r="290" spans="1:6" x14ac:dyDescent="0.15">
      <c r="A290" s="1" t="s">
        <v>1114</v>
      </c>
      <c r="B290" s="34">
        <v>85</v>
      </c>
      <c r="C290" s="34">
        <v>361</v>
      </c>
      <c r="D290" s="34">
        <v>3873.2</v>
      </c>
      <c r="E290" s="96">
        <f t="shared" si="8"/>
        <v>10.729085872576176</v>
      </c>
      <c r="F290" s="96">
        <f t="shared" si="9"/>
        <v>45.567058823529408</v>
      </c>
    </row>
    <row r="291" spans="1:6" x14ac:dyDescent="0.15">
      <c r="A291" s="1" t="s">
        <v>1117</v>
      </c>
      <c r="B291" s="34">
        <v>33</v>
      </c>
      <c r="C291" s="34">
        <v>110</v>
      </c>
      <c r="D291" s="34">
        <v>3850</v>
      </c>
      <c r="E291" s="96">
        <f t="shared" si="8"/>
        <v>35</v>
      </c>
      <c r="F291" s="96">
        <f t="shared" si="9"/>
        <v>116.66666666666667</v>
      </c>
    </row>
    <row r="292" spans="1:6" x14ac:dyDescent="0.15">
      <c r="A292" s="1" t="s">
        <v>1282</v>
      </c>
      <c r="B292" s="34">
        <v>74</v>
      </c>
      <c r="C292" s="34">
        <v>964</v>
      </c>
      <c r="D292" s="34">
        <v>3836.5</v>
      </c>
      <c r="E292" s="96">
        <f t="shared" si="8"/>
        <v>3.9797717842323652</v>
      </c>
      <c r="F292" s="96">
        <f t="shared" si="9"/>
        <v>51.844594594594597</v>
      </c>
    </row>
    <row r="293" spans="1:6" x14ac:dyDescent="0.15">
      <c r="A293" s="1" t="s">
        <v>381</v>
      </c>
      <c r="B293" s="34">
        <v>38</v>
      </c>
      <c r="C293" s="34">
        <v>65</v>
      </c>
      <c r="D293" s="34">
        <v>3835</v>
      </c>
      <c r="E293" s="96">
        <f t="shared" si="8"/>
        <v>59</v>
      </c>
      <c r="F293" s="96">
        <f t="shared" si="9"/>
        <v>100.92105263157895</v>
      </c>
    </row>
    <row r="294" spans="1:6" x14ac:dyDescent="0.15">
      <c r="A294" s="1" t="s">
        <v>1881</v>
      </c>
      <c r="B294" s="34">
        <v>45</v>
      </c>
      <c r="C294" s="34">
        <v>860</v>
      </c>
      <c r="D294" s="34">
        <v>3804.7999999999997</v>
      </c>
      <c r="E294" s="96">
        <f t="shared" si="8"/>
        <v>4.4241860465116272</v>
      </c>
      <c r="F294" s="96">
        <f t="shared" si="9"/>
        <v>84.551111111111112</v>
      </c>
    </row>
    <row r="295" spans="1:6" x14ac:dyDescent="0.15">
      <c r="A295" s="1" t="s">
        <v>842</v>
      </c>
      <c r="B295" s="34">
        <v>100</v>
      </c>
      <c r="C295" s="34">
        <v>152</v>
      </c>
      <c r="D295" s="34">
        <v>3799.56</v>
      </c>
      <c r="E295" s="96">
        <f t="shared" si="8"/>
        <v>24.997105263157895</v>
      </c>
      <c r="F295" s="96">
        <f t="shared" si="9"/>
        <v>37.995599999999996</v>
      </c>
    </row>
    <row r="296" spans="1:6" x14ac:dyDescent="0.15">
      <c r="A296" s="1" t="s">
        <v>624</v>
      </c>
      <c r="B296" s="34">
        <v>119</v>
      </c>
      <c r="C296" s="34">
        <v>248</v>
      </c>
      <c r="D296" s="34">
        <v>3778.4</v>
      </c>
      <c r="E296" s="96">
        <f t="shared" si="8"/>
        <v>15.235483870967743</v>
      </c>
      <c r="F296" s="96">
        <f t="shared" si="9"/>
        <v>31.751260504201682</v>
      </c>
    </row>
    <row r="297" spans="1:6" x14ac:dyDescent="0.15">
      <c r="A297" s="1" t="s">
        <v>1543</v>
      </c>
      <c r="B297" s="34">
        <v>50</v>
      </c>
      <c r="C297" s="34">
        <v>171</v>
      </c>
      <c r="D297" s="34">
        <v>3754.7</v>
      </c>
      <c r="E297" s="96">
        <f t="shared" si="8"/>
        <v>21.957309941520467</v>
      </c>
      <c r="F297" s="96">
        <f t="shared" si="9"/>
        <v>75.093999999999994</v>
      </c>
    </row>
    <row r="298" spans="1:6" x14ac:dyDescent="0.15">
      <c r="A298" s="1" t="s">
        <v>1044</v>
      </c>
      <c r="B298" s="34">
        <v>49</v>
      </c>
      <c r="C298" s="34">
        <v>465</v>
      </c>
      <c r="D298" s="34">
        <v>3720</v>
      </c>
      <c r="E298" s="96">
        <f t="shared" si="8"/>
        <v>8</v>
      </c>
      <c r="F298" s="96">
        <f t="shared" si="9"/>
        <v>75.91836734693878</v>
      </c>
    </row>
    <row r="299" spans="1:6" x14ac:dyDescent="0.15">
      <c r="A299" s="1" t="s">
        <v>1615</v>
      </c>
      <c r="B299" s="34">
        <v>102</v>
      </c>
      <c r="C299" s="34">
        <v>476</v>
      </c>
      <c r="D299" s="34">
        <v>3712.7999999999997</v>
      </c>
      <c r="E299" s="96">
        <f t="shared" si="8"/>
        <v>7.8</v>
      </c>
      <c r="F299" s="96">
        <f t="shared" si="9"/>
        <v>36.4</v>
      </c>
    </row>
    <row r="300" spans="1:6" x14ac:dyDescent="0.15">
      <c r="A300" s="1" t="s">
        <v>700</v>
      </c>
      <c r="B300" s="34">
        <v>124</v>
      </c>
      <c r="C300" s="34">
        <v>345</v>
      </c>
      <c r="D300" s="34">
        <v>3692.5599999999995</v>
      </c>
      <c r="E300" s="96">
        <f t="shared" si="8"/>
        <v>10.703072463768114</v>
      </c>
      <c r="F300" s="96">
        <f t="shared" si="9"/>
        <v>29.77870967741935</v>
      </c>
    </row>
    <row r="301" spans="1:6" x14ac:dyDescent="0.15">
      <c r="A301" s="1" t="s">
        <v>339</v>
      </c>
      <c r="B301" s="34">
        <v>144</v>
      </c>
      <c r="C301" s="34">
        <v>287</v>
      </c>
      <c r="D301" s="34">
        <v>3686.6800000000003</v>
      </c>
      <c r="E301" s="96">
        <f t="shared" si="8"/>
        <v>12.845574912891987</v>
      </c>
      <c r="F301" s="96">
        <f t="shared" si="9"/>
        <v>25.601944444444445</v>
      </c>
    </row>
    <row r="302" spans="1:6" x14ac:dyDescent="0.15">
      <c r="A302" s="1" t="s">
        <v>1691</v>
      </c>
      <c r="B302" s="34">
        <v>108</v>
      </c>
      <c r="C302" s="34">
        <v>379</v>
      </c>
      <c r="D302" s="34">
        <v>3604.2700000000004</v>
      </c>
      <c r="E302" s="96">
        <f t="shared" si="8"/>
        <v>9.509947229551452</v>
      </c>
      <c r="F302" s="96">
        <f t="shared" si="9"/>
        <v>33.372870370370372</v>
      </c>
    </row>
    <row r="303" spans="1:6" x14ac:dyDescent="0.15">
      <c r="A303" s="1" t="s">
        <v>2152</v>
      </c>
      <c r="B303" s="34">
        <v>12</v>
      </c>
      <c r="C303" s="34">
        <v>72</v>
      </c>
      <c r="D303" s="34">
        <v>3600</v>
      </c>
      <c r="E303" s="96">
        <f t="shared" si="8"/>
        <v>50</v>
      </c>
      <c r="F303" s="96">
        <f t="shared" si="9"/>
        <v>300</v>
      </c>
    </row>
    <row r="304" spans="1:6" x14ac:dyDescent="0.15">
      <c r="A304" s="1" t="s">
        <v>1085</v>
      </c>
      <c r="B304" s="34">
        <v>60</v>
      </c>
      <c r="C304" s="34">
        <v>361</v>
      </c>
      <c r="D304" s="34">
        <v>3582.2</v>
      </c>
      <c r="E304" s="96">
        <f t="shared" si="8"/>
        <v>9.9229916897506918</v>
      </c>
      <c r="F304" s="96">
        <f t="shared" si="9"/>
        <v>59.703333333333333</v>
      </c>
    </row>
    <row r="305" spans="1:6" x14ac:dyDescent="0.15">
      <c r="A305" s="1" t="s">
        <v>1017</v>
      </c>
      <c r="B305" s="34">
        <v>94</v>
      </c>
      <c r="C305" s="34">
        <v>278</v>
      </c>
      <c r="D305" s="34">
        <v>3558.4</v>
      </c>
      <c r="E305" s="96">
        <f t="shared" si="8"/>
        <v>12.8</v>
      </c>
      <c r="F305" s="96">
        <f t="shared" si="9"/>
        <v>37.855319148936168</v>
      </c>
    </row>
    <row r="306" spans="1:6" x14ac:dyDescent="0.15">
      <c r="A306" s="1" t="s">
        <v>2209</v>
      </c>
      <c r="B306" s="34">
        <v>7</v>
      </c>
      <c r="C306" s="34">
        <v>178</v>
      </c>
      <c r="D306" s="34">
        <v>3542.2</v>
      </c>
      <c r="E306" s="96">
        <f t="shared" si="8"/>
        <v>19.899999999999999</v>
      </c>
      <c r="F306" s="96">
        <f t="shared" si="9"/>
        <v>506.02857142857141</v>
      </c>
    </row>
    <row r="307" spans="1:6" x14ac:dyDescent="0.15">
      <c r="A307" s="1" t="s">
        <v>1644</v>
      </c>
      <c r="B307" s="34">
        <v>50</v>
      </c>
      <c r="C307" s="34">
        <v>413</v>
      </c>
      <c r="D307" s="34">
        <v>3534</v>
      </c>
      <c r="E307" s="96">
        <f t="shared" si="8"/>
        <v>8.5569007263922519</v>
      </c>
      <c r="F307" s="96">
        <f t="shared" si="9"/>
        <v>70.680000000000007</v>
      </c>
    </row>
    <row r="308" spans="1:6" x14ac:dyDescent="0.15">
      <c r="A308" s="1" t="s">
        <v>1403</v>
      </c>
      <c r="B308" s="34">
        <v>25</v>
      </c>
      <c r="C308" s="34">
        <v>545</v>
      </c>
      <c r="D308" s="34">
        <v>3482</v>
      </c>
      <c r="E308" s="96">
        <f t="shared" si="8"/>
        <v>6.3889908256880732</v>
      </c>
      <c r="F308" s="96">
        <f t="shared" si="9"/>
        <v>139.28</v>
      </c>
    </row>
    <row r="309" spans="1:6" x14ac:dyDescent="0.15">
      <c r="A309" s="1" t="s">
        <v>583</v>
      </c>
      <c r="B309" s="34">
        <v>59</v>
      </c>
      <c r="C309" s="34">
        <v>1261</v>
      </c>
      <c r="D309" s="34">
        <v>3472.5</v>
      </c>
      <c r="E309" s="96">
        <f t="shared" si="8"/>
        <v>2.753766851704996</v>
      </c>
      <c r="F309" s="96">
        <f t="shared" si="9"/>
        <v>58.855932203389834</v>
      </c>
    </row>
    <row r="310" spans="1:6" x14ac:dyDescent="0.15">
      <c r="A310" s="1" t="s">
        <v>2199</v>
      </c>
      <c r="B310" s="34">
        <v>113</v>
      </c>
      <c r="C310" s="34">
        <v>427</v>
      </c>
      <c r="D310" s="34">
        <v>3454.43</v>
      </c>
      <c r="E310" s="96">
        <f t="shared" si="8"/>
        <v>8.09</v>
      </c>
      <c r="F310" s="96">
        <f t="shared" si="9"/>
        <v>30.57017699115044</v>
      </c>
    </row>
    <row r="311" spans="1:6" x14ac:dyDescent="0.15">
      <c r="A311" s="1" t="s">
        <v>1006</v>
      </c>
      <c r="B311" s="34">
        <v>95</v>
      </c>
      <c r="C311" s="34">
        <v>311</v>
      </c>
      <c r="D311" s="34">
        <v>3429</v>
      </c>
      <c r="E311" s="96">
        <f t="shared" si="8"/>
        <v>11.02572347266881</v>
      </c>
      <c r="F311" s="96">
        <f t="shared" si="9"/>
        <v>36.094736842105263</v>
      </c>
    </row>
    <row r="312" spans="1:6" x14ac:dyDescent="0.15">
      <c r="A312" s="1" t="s">
        <v>2064</v>
      </c>
      <c r="B312" s="34">
        <v>19</v>
      </c>
      <c r="C312" s="34">
        <v>208</v>
      </c>
      <c r="D312" s="34">
        <v>3422.4</v>
      </c>
      <c r="E312" s="96">
        <f t="shared" si="8"/>
        <v>16.453846153846154</v>
      </c>
      <c r="F312" s="96">
        <f t="shared" si="9"/>
        <v>180.12631578947369</v>
      </c>
    </row>
    <row r="313" spans="1:6" x14ac:dyDescent="0.15">
      <c r="A313" s="1" t="s">
        <v>1880</v>
      </c>
      <c r="B313" s="34">
        <v>42</v>
      </c>
      <c r="C313" s="34">
        <v>192</v>
      </c>
      <c r="D313" s="34">
        <v>3417.6</v>
      </c>
      <c r="E313" s="96">
        <f t="shared" si="8"/>
        <v>17.8</v>
      </c>
      <c r="F313" s="96">
        <f t="shared" si="9"/>
        <v>81.371428571428567</v>
      </c>
    </row>
    <row r="314" spans="1:6" x14ac:dyDescent="0.15">
      <c r="A314" s="1" t="s">
        <v>1818</v>
      </c>
      <c r="B314" s="34">
        <v>75</v>
      </c>
      <c r="C314" s="34">
        <v>218</v>
      </c>
      <c r="D314" s="34">
        <v>3400</v>
      </c>
      <c r="E314" s="96">
        <f t="shared" si="8"/>
        <v>15.596330275229358</v>
      </c>
      <c r="F314" s="96">
        <f t="shared" si="9"/>
        <v>45.333333333333336</v>
      </c>
    </row>
    <row r="315" spans="1:6" x14ac:dyDescent="0.15">
      <c r="A315" s="1" t="s">
        <v>415</v>
      </c>
      <c r="B315" s="34">
        <v>97</v>
      </c>
      <c r="C315" s="34">
        <v>579</v>
      </c>
      <c r="D315" s="34">
        <v>3395.2</v>
      </c>
      <c r="E315" s="96">
        <f t="shared" si="8"/>
        <v>5.8639032815198613</v>
      </c>
      <c r="F315" s="96">
        <f t="shared" si="9"/>
        <v>35.0020618556701</v>
      </c>
    </row>
    <row r="316" spans="1:6" x14ac:dyDescent="0.15">
      <c r="A316" s="1" t="s">
        <v>1049</v>
      </c>
      <c r="B316" s="34">
        <v>22</v>
      </c>
      <c r="C316" s="34">
        <v>121</v>
      </c>
      <c r="D316" s="34">
        <v>3384.8</v>
      </c>
      <c r="E316" s="96">
        <f t="shared" si="8"/>
        <v>27.973553719008265</v>
      </c>
      <c r="F316" s="96">
        <f t="shared" si="9"/>
        <v>153.85454545454547</v>
      </c>
    </row>
    <row r="317" spans="1:6" x14ac:dyDescent="0.15">
      <c r="A317" s="1" t="s">
        <v>543</v>
      </c>
      <c r="B317" s="34">
        <v>50</v>
      </c>
      <c r="C317" s="34">
        <v>453</v>
      </c>
      <c r="D317" s="34">
        <v>3383.5799999999995</v>
      </c>
      <c r="E317" s="96">
        <f t="shared" si="8"/>
        <v>7.4692715231788069</v>
      </c>
      <c r="F317" s="96">
        <f t="shared" si="9"/>
        <v>67.671599999999984</v>
      </c>
    </row>
    <row r="318" spans="1:6" x14ac:dyDescent="0.15">
      <c r="A318" s="1" t="s">
        <v>1536</v>
      </c>
      <c r="B318" s="34">
        <v>58</v>
      </c>
      <c r="C318" s="34">
        <v>632</v>
      </c>
      <c r="D318" s="34">
        <v>3375.8</v>
      </c>
      <c r="E318" s="96">
        <f t="shared" si="8"/>
        <v>5.3414556962025319</v>
      </c>
      <c r="F318" s="96">
        <f t="shared" si="9"/>
        <v>58.203448275862073</v>
      </c>
    </row>
    <row r="319" spans="1:6" x14ac:dyDescent="0.15">
      <c r="A319" s="1" t="s">
        <v>2201</v>
      </c>
      <c r="B319" s="34">
        <v>90</v>
      </c>
      <c r="C319" s="34">
        <v>349</v>
      </c>
      <c r="D319" s="34">
        <v>3350.4</v>
      </c>
      <c r="E319" s="96">
        <f t="shared" si="8"/>
        <v>9.6</v>
      </c>
      <c r="F319" s="96">
        <f t="shared" si="9"/>
        <v>37.226666666666667</v>
      </c>
    </row>
    <row r="320" spans="1:6" x14ac:dyDescent="0.15">
      <c r="A320" s="1" t="s">
        <v>1969</v>
      </c>
      <c r="B320" s="34">
        <v>47</v>
      </c>
      <c r="C320" s="34">
        <v>280</v>
      </c>
      <c r="D320" s="34">
        <v>3348.7999999999997</v>
      </c>
      <c r="E320" s="96">
        <f t="shared" si="8"/>
        <v>11.959999999999999</v>
      </c>
      <c r="F320" s="96">
        <f t="shared" si="9"/>
        <v>71.251063829787228</v>
      </c>
    </row>
    <row r="321" spans="1:6" x14ac:dyDescent="0.15">
      <c r="A321" s="1" t="s">
        <v>1572</v>
      </c>
      <c r="B321" s="34">
        <v>80</v>
      </c>
      <c r="C321" s="34">
        <v>340</v>
      </c>
      <c r="D321" s="34">
        <v>3332.0000000000005</v>
      </c>
      <c r="E321" s="96">
        <f t="shared" si="8"/>
        <v>9.8000000000000007</v>
      </c>
      <c r="F321" s="96">
        <f t="shared" si="9"/>
        <v>41.650000000000006</v>
      </c>
    </row>
    <row r="322" spans="1:6" x14ac:dyDescent="0.15">
      <c r="A322" s="1" t="s">
        <v>1190</v>
      </c>
      <c r="B322" s="34">
        <v>40</v>
      </c>
      <c r="C322" s="34">
        <v>508</v>
      </c>
      <c r="D322" s="34">
        <v>3322.5</v>
      </c>
      <c r="E322" s="96">
        <f t="shared" si="8"/>
        <v>6.5403543307086611</v>
      </c>
      <c r="F322" s="96">
        <f t="shared" si="9"/>
        <v>83.0625</v>
      </c>
    </row>
    <row r="323" spans="1:6" x14ac:dyDescent="0.15">
      <c r="A323" s="1" t="s">
        <v>1864</v>
      </c>
      <c r="B323" s="34">
        <v>36</v>
      </c>
      <c r="C323" s="34">
        <v>81</v>
      </c>
      <c r="D323" s="34">
        <v>3315.6</v>
      </c>
      <c r="E323" s="96">
        <f t="shared" si="8"/>
        <v>40.93333333333333</v>
      </c>
      <c r="F323" s="96">
        <f t="shared" si="9"/>
        <v>92.1</v>
      </c>
    </row>
    <row r="324" spans="1:6" x14ac:dyDescent="0.15">
      <c r="A324" s="1" t="s">
        <v>703</v>
      </c>
      <c r="B324" s="34">
        <v>115</v>
      </c>
      <c r="C324" s="34">
        <v>296</v>
      </c>
      <c r="D324" s="34">
        <v>3314.5</v>
      </c>
      <c r="E324" s="96">
        <f t="shared" ref="E324:E387" si="10">D324/C324</f>
        <v>11.197635135135135</v>
      </c>
      <c r="F324" s="96">
        <f t="shared" ref="F324:F387" si="11">D324/B324</f>
        <v>28.821739130434782</v>
      </c>
    </row>
    <row r="325" spans="1:6" x14ac:dyDescent="0.15">
      <c r="A325" s="1" t="s">
        <v>1077</v>
      </c>
      <c r="B325" s="34">
        <v>52</v>
      </c>
      <c r="C325" s="34">
        <v>368</v>
      </c>
      <c r="D325" s="34">
        <v>3304</v>
      </c>
      <c r="E325" s="96">
        <f t="shared" si="10"/>
        <v>8.9782608695652169</v>
      </c>
      <c r="F325" s="96">
        <f t="shared" si="11"/>
        <v>63.53846153846154</v>
      </c>
    </row>
    <row r="326" spans="1:6" x14ac:dyDescent="0.15">
      <c r="A326" s="1" t="s">
        <v>1889</v>
      </c>
      <c r="B326" s="34">
        <v>114</v>
      </c>
      <c r="C326" s="34">
        <v>209</v>
      </c>
      <c r="D326" s="34">
        <v>3302.2000000000003</v>
      </c>
      <c r="E326" s="96">
        <f t="shared" si="10"/>
        <v>15.8</v>
      </c>
      <c r="F326" s="96">
        <f t="shared" si="11"/>
        <v>28.966666666666669</v>
      </c>
    </row>
    <row r="327" spans="1:6" x14ac:dyDescent="0.15">
      <c r="A327" s="1" t="s">
        <v>708</v>
      </c>
      <c r="B327" s="34">
        <v>83</v>
      </c>
      <c r="C327" s="34">
        <v>137</v>
      </c>
      <c r="D327" s="34">
        <v>3299.84</v>
      </c>
      <c r="E327" s="96">
        <f t="shared" si="10"/>
        <v>24.086423357664234</v>
      </c>
      <c r="F327" s="96">
        <f t="shared" si="11"/>
        <v>39.757108433734942</v>
      </c>
    </row>
    <row r="328" spans="1:6" x14ac:dyDescent="0.15">
      <c r="A328" s="1" t="s">
        <v>500</v>
      </c>
      <c r="B328" s="34">
        <v>25</v>
      </c>
      <c r="C328" s="34">
        <v>96</v>
      </c>
      <c r="D328" s="34">
        <v>3276.5</v>
      </c>
      <c r="E328" s="96">
        <f t="shared" si="10"/>
        <v>34.130208333333336</v>
      </c>
      <c r="F328" s="96">
        <f t="shared" si="11"/>
        <v>131.06</v>
      </c>
    </row>
    <row r="329" spans="1:6" x14ac:dyDescent="0.15">
      <c r="A329" s="1" t="s">
        <v>894</v>
      </c>
      <c r="B329" s="34">
        <v>54</v>
      </c>
      <c r="C329" s="34">
        <v>254</v>
      </c>
      <c r="D329" s="34">
        <v>3251.2000000000003</v>
      </c>
      <c r="E329" s="96">
        <f t="shared" si="10"/>
        <v>12.8</v>
      </c>
      <c r="F329" s="96">
        <f t="shared" si="11"/>
        <v>60.207407407407409</v>
      </c>
    </row>
    <row r="330" spans="1:6" x14ac:dyDescent="0.15">
      <c r="A330" s="1" t="s">
        <v>847</v>
      </c>
      <c r="B330" s="34">
        <v>62</v>
      </c>
      <c r="C330" s="34">
        <v>257</v>
      </c>
      <c r="D330" s="34">
        <v>3231.2</v>
      </c>
      <c r="E330" s="96">
        <f t="shared" si="10"/>
        <v>12.572762645914397</v>
      </c>
      <c r="F330" s="96">
        <f t="shared" si="11"/>
        <v>52.116129032258058</v>
      </c>
    </row>
    <row r="331" spans="1:6" x14ac:dyDescent="0.15">
      <c r="A331" s="1" t="s">
        <v>2190</v>
      </c>
      <c r="B331" s="34">
        <v>61</v>
      </c>
      <c r="C331" s="34">
        <v>124</v>
      </c>
      <c r="D331" s="34">
        <v>3224</v>
      </c>
      <c r="E331" s="96">
        <f t="shared" si="10"/>
        <v>26</v>
      </c>
      <c r="F331" s="96">
        <f t="shared" si="11"/>
        <v>52.852459016393439</v>
      </c>
    </row>
    <row r="332" spans="1:6" x14ac:dyDescent="0.15">
      <c r="A332" s="1" t="s">
        <v>1311</v>
      </c>
      <c r="B332" s="34">
        <v>84</v>
      </c>
      <c r="C332" s="34">
        <v>161</v>
      </c>
      <c r="D332" s="34">
        <v>3153.4399999999996</v>
      </c>
      <c r="E332" s="96">
        <f t="shared" si="10"/>
        <v>19.586583850931675</v>
      </c>
      <c r="F332" s="96">
        <f t="shared" si="11"/>
        <v>37.540952380952376</v>
      </c>
    </row>
    <row r="333" spans="1:6" x14ac:dyDescent="0.15">
      <c r="A333" s="1" t="s">
        <v>870</v>
      </c>
      <c r="B333" s="34">
        <v>44</v>
      </c>
      <c r="C333" s="34">
        <v>92</v>
      </c>
      <c r="D333" s="34">
        <v>3146.4</v>
      </c>
      <c r="E333" s="96">
        <f t="shared" si="10"/>
        <v>34.200000000000003</v>
      </c>
      <c r="F333" s="96">
        <f t="shared" si="11"/>
        <v>71.509090909090915</v>
      </c>
    </row>
    <row r="334" spans="1:6" x14ac:dyDescent="0.15">
      <c r="A334" s="1" t="s">
        <v>1812</v>
      </c>
      <c r="B334" s="34">
        <v>86</v>
      </c>
      <c r="C334" s="34">
        <v>116</v>
      </c>
      <c r="D334" s="34">
        <v>3130.3999999999996</v>
      </c>
      <c r="E334" s="96">
        <f t="shared" si="10"/>
        <v>26.986206896551721</v>
      </c>
      <c r="F334" s="96">
        <f t="shared" si="11"/>
        <v>36.4</v>
      </c>
    </row>
    <row r="335" spans="1:6" x14ac:dyDescent="0.15">
      <c r="A335" s="1" t="s">
        <v>738</v>
      </c>
      <c r="B335" s="34">
        <v>5</v>
      </c>
      <c r="C335" s="34">
        <v>186</v>
      </c>
      <c r="D335" s="34">
        <v>3124.8</v>
      </c>
      <c r="E335" s="96">
        <f t="shared" si="10"/>
        <v>16.8</v>
      </c>
      <c r="F335" s="96">
        <f t="shared" si="11"/>
        <v>624.96</v>
      </c>
    </row>
    <row r="336" spans="1:6" x14ac:dyDescent="0.15">
      <c r="A336" s="1" t="s">
        <v>719</v>
      </c>
      <c r="B336" s="34">
        <v>37</v>
      </c>
      <c r="C336" s="34">
        <v>566</v>
      </c>
      <c r="D336" s="34">
        <v>3113</v>
      </c>
      <c r="E336" s="96">
        <f t="shared" si="10"/>
        <v>5.5</v>
      </c>
      <c r="F336" s="96">
        <f t="shared" si="11"/>
        <v>84.13513513513513</v>
      </c>
    </row>
    <row r="337" spans="1:6" x14ac:dyDescent="0.15">
      <c r="A337" s="1" t="s">
        <v>1706</v>
      </c>
      <c r="B337" s="34">
        <v>303</v>
      </c>
      <c r="C337" s="34">
        <v>417</v>
      </c>
      <c r="D337" s="34">
        <v>3105.8999999999996</v>
      </c>
      <c r="E337" s="96">
        <f t="shared" si="10"/>
        <v>7.4482014388489199</v>
      </c>
      <c r="F337" s="96">
        <f t="shared" si="11"/>
        <v>10.250495049504948</v>
      </c>
    </row>
    <row r="338" spans="1:6" x14ac:dyDescent="0.15">
      <c r="A338" s="1" t="s">
        <v>356</v>
      </c>
      <c r="B338" s="34">
        <v>91</v>
      </c>
      <c r="C338" s="34">
        <v>250</v>
      </c>
      <c r="D338" s="34">
        <v>3026</v>
      </c>
      <c r="E338" s="96">
        <f t="shared" si="10"/>
        <v>12.103999999999999</v>
      </c>
      <c r="F338" s="96">
        <f t="shared" si="11"/>
        <v>33.252747252747255</v>
      </c>
    </row>
    <row r="339" spans="1:6" x14ac:dyDescent="0.15">
      <c r="A339" s="1" t="s">
        <v>2167</v>
      </c>
      <c r="B339" s="34">
        <v>7</v>
      </c>
      <c r="C339" s="34">
        <v>476</v>
      </c>
      <c r="D339" s="34">
        <v>2998.7999999999997</v>
      </c>
      <c r="E339" s="96">
        <f t="shared" si="10"/>
        <v>6.3</v>
      </c>
      <c r="F339" s="96">
        <f t="shared" si="11"/>
        <v>428.4</v>
      </c>
    </row>
    <row r="340" spans="1:6" x14ac:dyDescent="0.15">
      <c r="A340" s="1" t="s">
        <v>626</v>
      </c>
      <c r="B340" s="34">
        <v>6</v>
      </c>
      <c r="C340" s="34">
        <v>141</v>
      </c>
      <c r="D340" s="34">
        <v>2968.05</v>
      </c>
      <c r="E340" s="96">
        <f t="shared" si="10"/>
        <v>21.05</v>
      </c>
      <c r="F340" s="96">
        <f t="shared" si="11"/>
        <v>494.67500000000001</v>
      </c>
    </row>
    <row r="341" spans="1:6" x14ac:dyDescent="0.15">
      <c r="A341" s="1" t="s">
        <v>258</v>
      </c>
      <c r="B341" s="34">
        <v>41</v>
      </c>
      <c r="C341" s="34">
        <v>75</v>
      </c>
      <c r="D341" s="34">
        <v>2964.75</v>
      </c>
      <c r="E341" s="96">
        <f t="shared" si="10"/>
        <v>39.53</v>
      </c>
      <c r="F341" s="96">
        <f t="shared" si="11"/>
        <v>72.310975609756099</v>
      </c>
    </row>
    <row r="342" spans="1:6" x14ac:dyDescent="0.15">
      <c r="A342" s="1" t="s">
        <v>978</v>
      </c>
      <c r="B342" s="34">
        <v>62</v>
      </c>
      <c r="C342" s="34">
        <v>296</v>
      </c>
      <c r="D342" s="34">
        <v>2960</v>
      </c>
      <c r="E342" s="96">
        <f t="shared" si="10"/>
        <v>10</v>
      </c>
      <c r="F342" s="96">
        <f t="shared" si="11"/>
        <v>47.741935483870968</v>
      </c>
    </row>
    <row r="343" spans="1:6" x14ac:dyDescent="0.15">
      <c r="A343" s="1" t="s">
        <v>1465</v>
      </c>
      <c r="B343" s="34">
        <v>77</v>
      </c>
      <c r="C343" s="34">
        <v>381</v>
      </c>
      <c r="D343" s="34">
        <v>2910.0600000000004</v>
      </c>
      <c r="E343" s="96">
        <f t="shared" si="10"/>
        <v>7.6379527559055127</v>
      </c>
      <c r="F343" s="96">
        <f t="shared" si="11"/>
        <v>37.79298701298702</v>
      </c>
    </row>
    <row r="344" spans="1:6" x14ac:dyDescent="0.15">
      <c r="A344" s="1" t="s">
        <v>1792</v>
      </c>
      <c r="B344" s="34">
        <v>90</v>
      </c>
      <c r="C344" s="34">
        <v>225</v>
      </c>
      <c r="D344" s="34">
        <v>2907</v>
      </c>
      <c r="E344" s="96">
        <f t="shared" si="10"/>
        <v>12.92</v>
      </c>
      <c r="F344" s="96">
        <f t="shared" si="11"/>
        <v>32.299999999999997</v>
      </c>
    </row>
    <row r="345" spans="1:6" x14ac:dyDescent="0.15">
      <c r="A345" s="1" t="s">
        <v>435</v>
      </c>
      <c r="B345" s="34">
        <v>95</v>
      </c>
      <c r="C345" s="34">
        <v>376</v>
      </c>
      <c r="D345" s="34">
        <v>2888.34</v>
      </c>
      <c r="E345" s="96">
        <f t="shared" si="10"/>
        <v>7.6817553191489365</v>
      </c>
      <c r="F345" s="96">
        <f t="shared" si="11"/>
        <v>30.403578947368423</v>
      </c>
    </row>
    <row r="346" spans="1:6" x14ac:dyDescent="0.15">
      <c r="A346" s="1" t="s">
        <v>1233</v>
      </c>
      <c r="B346" s="34">
        <v>31</v>
      </c>
      <c r="C346" s="34">
        <v>523</v>
      </c>
      <c r="D346" s="34">
        <v>2876.5</v>
      </c>
      <c r="E346" s="96">
        <f t="shared" si="10"/>
        <v>5.5</v>
      </c>
      <c r="F346" s="96">
        <f t="shared" si="11"/>
        <v>92.790322580645167</v>
      </c>
    </row>
    <row r="347" spans="1:6" x14ac:dyDescent="0.15">
      <c r="A347" s="1" t="s">
        <v>1135</v>
      </c>
      <c r="B347" s="34">
        <v>328</v>
      </c>
      <c r="C347" s="34">
        <v>426</v>
      </c>
      <c r="D347" s="34">
        <v>2875.5</v>
      </c>
      <c r="E347" s="96">
        <f t="shared" si="10"/>
        <v>6.75</v>
      </c>
      <c r="F347" s="96">
        <f t="shared" si="11"/>
        <v>8.7667682926829276</v>
      </c>
    </row>
    <row r="348" spans="1:6" x14ac:dyDescent="0.15">
      <c r="A348" s="1" t="s">
        <v>1093</v>
      </c>
      <c r="B348" s="34">
        <v>36</v>
      </c>
      <c r="C348" s="34">
        <v>717</v>
      </c>
      <c r="D348" s="34">
        <v>2868</v>
      </c>
      <c r="E348" s="96">
        <f t="shared" si="10"/>
        <v>4</v>
      </c>
      <c r="F348" s="96">
        <f t="shared" si="11"/>
        <v>79.666666666666671</v>
      </c>
    </row>
    <row r="349" spans="1:6" x14ac:dyDescent="0.15">
      <c r="A349" s="1" t="s">
        <v>1506</v>
      </c>
      <c r="B349" s="34">
        <v>35</v>
      </c>
      <c r="C349" s="34">
        <v>547</v>
      </c>
      <c r="D349" s="34">
        <v>2844.4</v>
      </c>
      <c r="E349" s="96">
        <f t="shared" si="10"/>
        <v>5.2</v>
      </c>
      <c r="F349" s="96">
        <f t="shared" si="11"/>
        <v>81.268571428571434</v>
      </c>
    </row>
    <row r="350" spans="1:6" x14ac:dyDescent="0.15">
      <c r="A350" s="1" t="s">
        <v>2081</v>
      </c>
      <c r="B350" s="34">
        <v>61</v>
      </c>
      <c r="C350" s="34">
        <v>280</v>
      </c>
      <c r="D350" s="34">
        <v>2797.2000000000003</v>
      </c>
      <c r="E350" s="96">
        <f t="shared" si="10"/>
        <v>9.99</v>
      </c>
      <c r="F350" s="96">
        <f t="shared" si="11"/>
        <v>45.855737704918035</v>
      </c>
    </row>
    <row r="351" spans="1:6" x14ac:dyDescent="0.15">
      <c r="A351" s="1" t="s">
        <v>467</v>
      </c>
      <c r="B351" s="34">
        <v>57</v>
      </c>
      <c r="C351" s="34">
        <v>432</v>
      </c>
      <c r="D351" s="34">
        <v>2765.9</v>
      </c>
      <c r="E351" s="96">
        <f t="shared" si="10"/>
        <v>6.4025462962962969</v>
      </c>
      <c r="F351" s="96">
        <f t="shared" si="11"/>
        <v>48.524561403508777</v>
      </c>
    </row>
    <row r="352" spans="1:6" x14ac:dyDescent="0.15">
      <c r="A352" s="1" t="s">
        <v>291</v>
      </c>
      <c r="B352" s="34">
        <v>38</v>
      </c>
      <c r="C352" s="34">
        <v>501</v>
      </c>
      <c r="D352" s="34">
        <v>2755.5</v>
      </c>
      <c r="E352" s="96">
        <f t="shared" si="10"/>
        <v>5.5</v>
      </c>
      <c r="F352" s="96">
        <f t="shared" si="11"/>
        <v>72.513157894736835</v>
      </c>
    </row>
    <row r="353" spans="1:6" x14ac:dyDescent="0.15">
      <c r="A353" s="1" t="s">
        <v>1917</v>
      </c>
      <c r="B353" s="34">
        <v>103</v>
      </c>
      <c r="C353" s="34">
        <v>344</v>
      </c>
      <c r="D353" s="34">
        <v>2752</v>
      </c>
      <c r="E353" s="96">
        <f t="shared" si="10"/>
        <v>8</v>
      </c>
      <c r="F353" s="96">
        <f t="shared" si="11"/>
        <v>26.718446601941746</v>
      </c>
    </row>
    <row r="354" spans="1:6" x14ac:dyDescent="0.15">
      <c r="A354" s="1" t="s">
        <v>1147</v>
      </c>
      <c r="B354" s="34">
        <v>96</v>
      </c>
      <c r="C354" s="34">
        <v>380</v>
      </c>
      <c r="D354" s="34">
        <v>2749.8</v>
      </c>
      <c r="E354" s="96">
        <f t="shared" si="10"/>
        <v>7.2363157894736849</v>
      </c>
      <c r="F354" s="96">
        <f t="shared" si="11"/>
        <v>28.643750000000001</v>
      </c>
    </row>
    <row r="355" spans="1:6" x14ac:dyDescent="0.15">
      <c r="A355" s="1" t="s">
        <v>2108</v>
      </c>
      <c r="B355" s="34">
        <v>103</v>
      </c>
      <c r="C355" s="34">
        <v>174</v>
      </c>
      <c r="D355" s="34">
        <v>2749.2000000000003</v>
      </c>
      <c r="E355" s="96">
        <f t="shared" si="10"/>
        <v>15.8</v>
      </c>
      <c r="F355" s="96">
        <f t="shared" si="11"/>
        <v>26.691262135922333</v>
      </c>
    </row>
    <row r="356" spans="1:6" x14ac:dyDescent="0.15">
      <c r="A356" s="1" t="s">
        <v>2150</v>
      </c>
      <c r="B356" s="34">
        <v>100</v>
      </c>
      <c r="C356" s="34">
        <v>180</v>
      </c>
      <c r="D356" s="34">
        <v>2700</v>
      </c>
      <c r="E356" s="96">
        <f t="shared" si="10"/>
        <v>15</v>
      </c>
      <c r="F356" s="96">
        <f t="shared" si="11"/>
        <v>27</v>
      </c>
    </row>
    <row r="357" spans="1:6" x14ac:dyDescent="0.15">
      <c r="A357" s="1" t="s">
        <v>1496</v>
      </c>
      <c r="B357" s="34">
        <v>23</v>
      </c>
      <c r="C357" s="34">
        <v>195</v>
      </c>
      <c r="D357" s="34">
        <v>2689.32</v>
      </c>
      <c r="E357" s="96">
        <f t="shared" si="10"/>
        <v>13.791384615384617</v>
      </c>
      <c r="F357" s="96">
        <f t="shared" si="11"/>
        <v>116.92695652173914</v>
      </c>
    </row>
    <row r="358" spans="1:6" x14ac:dyDescent="0.15">
      <c r="A358" s="1" t="s">
        <v>773</v>
      </c>
      <c r="B358" s="34">
        <v>67</v>
      </c>
      <c r="C358" s="34">
        <v>111</v>
      </c>
      <c r="D358" s="34">
        <v>2688</v>
      </c>
      <c r="E358" s="96">
        <f t="shared" si="10"/>
        <v>24.216216216216218</v>
      </c>
      <c r="F358" s="96">
        <f t="shared" si="11"/>
        <v>40.119402985074629</v>
      </c>
    </row>
    <row r="359" spans="1:6" x14ac:dyDescent="0.15">
      <c r="A359" s="1" t="s">
        <v>994</v>
      </c>
      <c r="B359" s="34">
        <v>55</v>
      </c>
      <c r="C359" s="34">
        <v>153</v>
      </c>
      <c r="D359" s="34">
        <v>2686.16</v>
      </c>
      <c r="E359" s="96">
        <f t="shared" si="10"/>
        <v>17.556601307189542</v>
      </c>
      <c r="F359" s="96">
        <f t="shared" si="11"/>
        <v>48.839272727272721</v>
      </c>
    </row>
    <row r="360" spans="1:6" x14ac:dyDescent="0.15">
      <c r="A360" s="1" t="s">
        <v>249</v>
      </c>
      <c r="B360" s="34">
        <v>23</v>
      </c>
      <c r="C360" s="34">
        <v>583</v>
      </c>
      <c r="D360" s="34">
        <v>2673.1</v>
      </c>
      <c r="E360" s="96">
        <f t="shared" si="10"/>
        <v>4.5850771869639795</v>
      </c>
      <c r="F360" s="96">
        <f t="shared" si="11"/>
        <v>116.22173913043478</v>
      </c>
    </row>
    <row r="361" spans="1:6" x14ac:dyDescent="0.15">
      <c r="A361" s="1" t="s">
        <v>1246</v>
      </c>
      <c r="B361" s="34">
        <v>46</v>
      </c>
      <c r="C361" s="34">
        <v>168</v>
      </c>
      <c r="D361" s="34">
        <v>2654.4</v>
      </c>
      <c r="E361" s="96">
        <f t="shared" si="10"/>
        <v>15.8</v>
      </c>
      <c r="F361" s="96">
        <f t="shared" si="11"/>
        <v>57.704347826086959</v>
      </c>
    </row>
    <row r="362" spans="1:6" x14ac:dyDescent="0.15">
      <c r="A362" s="1" t="s">
        <v>1601</v>
      </c>
      <c r="B362" s="34">
        <v>58</v>
      </c>
      <c r="C362" s="34">
        <v>367</v>
      </c>
      <c r="D362" s="34">
        <v>2648.7</v>
      </c>
      <c r="E362" s="96">
        <f t="shared" si="10"/>
        <v>7.2171662125340594</v>
      </c>
      <c r="F362" s="96">
        <f t="shared" si="11"/>
        <v>45.66724137931034</v>
      </c>
    </row>
    <row r="363" spans="1:6" x14ac:dyDescent="0.15">
      <c r="A363" s="1" t="s">
        <v>1062</v>
      </c>
      <c r="B363" s="34">
        <v>53</v>
      </c>
      <c r="C363" s="34">
        <v>169</v>
      </c>
      <c r="D363" s="34">
        <v>2648</v>
      </c>
      <c r="E363" s="96">
        <f t="shared" si="10"/>
        <v>15.668639053254438</v>
      </c>
      <c r="F363" s="96">
        <f t="shared" si="11"/>
        <v>49.962264150943398</v>
      </c>
    </row>
    <row r="364" spans="1:6" x14ac:dyDescent="0.15">
      <c r="A364" s="1" t="s">
        <v>2024</v>
      </c>
      <c r="B364" s="34">
        <v>5</v>
      </c>
      <c r="C364" s="34">
        <v>27</v>
      </c>
      <c r="D364" s="34">
        <v>2646</v>
      </c>
      <c r="E364" s="96">
        <f t="shared" si="10"/>
        <v>98</v>
      </c>
      <c r="F364" s="96">
        <f t="shared" si="11"/>
        <v>529.20000000000005</v>
      </c>
    </row>
    <row r="365" spans="1:6" x14ac:dyDescent="0.15">
      <c r="A365" s="1" t="s">
        <v>1578</v>
      </c>
      <c r="B365" s="34">
        <v>33</v>
      </c>
      <c r="C365" s="34">
        <v>349</v>
      </c>
      <c r="D365" s="34">
        <v>2633.5</v>
      </c>
      <c r="E365" s="96">
        <f t="shared" si="10"/>
        <v>7.5458452722063036</v>
      </c>
      <c r="F365" s="96">
        <f t="shared" si="11"/>
        <v>79.803030303030297</v>
      </c>
    </row>
    <row r="366" spans="1:6" x14ac:dyDescent="0.15">
      <c r="A366" s="1" t="s">
        <v>1359</v>
      </c>
      <c r="B366" s="34">
        <v>23</v>
      </c>
      <c r="C366" s="34">
        <v>102</v>
      </c>
      <c r="D366" s="34">
        <v>2617.8999999999996</v>
      </c>
      <c r="E366" s="96">
        <f t="shared" si="10"/>
        <v>25.665686274509799</v>
      </c>
      <c r="F366" s="96">
        <f t="shared" si="11"/>
        <v>113.82173913043476</v>
      </c>
    </row>
    <row r="367" spans="1:6" x14ac:dyDescent="0.15">
      <c r="A367" s="1" t="s">
        <v>1196</v>
      </c>
      <c r="B367" s="34">
        <v>22</v>
      </c>
      <c r="C367" s="34">
        <v>164</v>
      </c>
      <c r="D367" s="34">
        <v>2617.44</v>
      </c>
      <c r="E367" s="96">
        <f t="shared" si="10"/>
        <v>15.96</v>
      </c>
      <c r="F367" s="96">
        <f t="shared" si="11"/>
        <v>118.97454545454546</v>
      </c>
    </row>
    <row r="368" spans="1:6" x14ac:dyDescent="0.15">
      <c r="A368" s="1" t="s">
        <v>1347</v>
      </c>
      <c r="B368" s="34">
        <v>72</v>
      </c>
      <c r="C368" s="34">
        <v>139</v>
      </c>
      <c r="D368" s="34">
        <v>2616.1</v>
      </c>
      <c r="E368" s="96">
        <f t="shared" si="10"/>
        <v>18.820863309352518</v>
      </c>
      <c r="F368" s="96">
        <f t="shared" si="11"/>
        <v>36.334722222222219</v>
      </c>
    </row>
    <row r="369" spans="1:6" x14ac:dyDescent="0.15">
      <c r="A369" s="1" t="s">
        <v>1647</v>
      </c>
      <c r="B369" s="34">
        <v>38</v>
      </c>
      <c r="C369" s="34">
        <v>1143</v>
      </c>
      <c r="D369" s="34">
        <v>2581.02</v>
      </c>
      <c r="E369" s="96">
        <f t="shared" si="10"/>
        <v>2.2581102362204724</v>
      </c>
      <c r="F369" s="96">
        <f t="shared" si="11"/>
        <v>67.921578947368417</v>
      </c>
    </row>
    <row r="370" spans="1:6" x14ac:dyDescent="0.15">
      <c r="A370" s="1" t="s">
        <v>1438</v>
      </c>
      <c r="B370" s="34">
        <v>19</v>
      </c>
      <c r="C370" s="34">
        <v>66</v>
      </c>
      <c r="D370" s="34">
        <v>2574</v>
      </c>
      <c r="E370" s="96">
        <f t="shared" si="10"/>
        <v>39</v>
      </c>
      <c r="F370" s="96">
        <f t="shared" si="11"/>
        <v>135.47368421052633</v>
      </c>
    </row>
    <row r="371" spans="1:6" x14ac:dyDescent="0.15">
      <c r="A371" s="1" t="s">
        <v>361</v>
      </c>
      <c r="B371" s="34">
        <v>7</v>
      </c>
      <c r="C371" s="34">
        <v>171</v>
      </c>
      <c r="D371" s="34">
        <v>2565</v>
      </c>
      <c r="E371" s="96">
        <f t="shared" si="10"/>
        <v>15</v>
      </c>
      <c r="F371" s="96">
        <f t="shared" si="11"/>
        <v>366.42857142857144</v>
      </c>
    </row>
    <row r="372" spans="1:6" x14ac:dyDescent="0.15">
      <c r="A372" s="1" t="s">
        <v>1312</v>
      </c>
      <c r="B372" s="34">
        <v>132</v>
      </c>
      <c r="C372" s="34">
        <v>188</v>
      </c>
      <c r="D372" s="34">
        <v>2552</v>
      </c>
      <c r="E372" s="96">
        <f t="shared" si="10"/>
        <v>13.574468085106384</v>
      </c>
      <c r="F372" s="96">
        <f t="shared" si="11"/>
        <v>19.333333333333332</v>
      </c>
    </row>
    <row r="373" spans="1:6" x14ac:dyDescent="0.15">
      <c r="A373" s="1" t="s">
        <v>2134</v>
      </c>
      <c r="B373" s="34">
        <v>63</v>
      </c>
      <c r="C373" s="34">
        <v>296</v>
      </c>
      <c r="D373" s="34">
        <v>2541.8000000000002</v>
      </c>
      <c r="E373" s="96">
        <f t="shared" si="10"/>
        <v>8.5871621621621621</v>
      </c>
      <c r="F373" s="96">
        <f t="shared" si="11"/>
        <v>40.346031746031748</v>
      </c>
    </row>
    <row r="374" spans="1:6" x14ac:dyDescent="0.15">
      <c r="A374" s="1" t="s">
        <v>1600</v>
      </c>
      <c r="B374" s="34">
        <v>26</v>
      </c>
      <c r="C374" s="34">
        <v>252</v>
      </c>
      <c r="D374" s="34">
        <v>2540.16</v>
      </c>
      <c r="E374" s="96">
        <f t="shared" si="10"/>
        <v>10.08</v>
      </c>
      <c r="F374" s="96">
        <f t="shared" si="11"/>
        <v>97.69846153846153</v>
      </c>
    </row>
    <row r="375" spans="1:6" x14ac:dyDescent="0.15">
      <c r="A375" s="1" t="s">
        <v>1321</v>
      </c>
      <c r="B375" s="34">
        <v>69</v>
      </c>
      <c r="C375" s="34">
        <v>224</v>
      </c>
      <c r="D375" s="34">
        <v>2528.2000000000003</v>
      </c>
      <c r="E375" s="96">
        <f t="shared" si="10"/>
        <v>11.286607142857145</v>
      </c>
      <c r="F375" s="96">
        <f t="shared" si="11"/>
        <v>36.640579710144934</v>
      </c>
    </row>
    <row r="376" spans="1:6" x14ac:dyDescent="0.15">
      <c r="A376" s="1" t="s">
        <v>406</v>
      </c>
      <c r="B376" s="34">
        <v>35</v>
      </c>
      <c r="C376" s="34">
        <v>582</v>
      </c>
      <c r="D376" s="34">
        <v>2523.8999999999996</v>
      </c>
      <c r="E376" s="96">
        <f t="shared" si="10"/>
        <v>4.3365979381443296</v>
      </c>
      <c r="F376" s="96">
        <f t="shared" si="11"/>
        <v>72.111428571428561</v>
      </c>
    </row>
    <row r="377" spans="1:6" x14ac:dyDescent="0.15">
      <c r="A377" s="1" t="s">
        <v>1001</v>
      </c>
      <c r="B377" s="34">
        <v>83</v>
      </c>
      <c r="C377" s="34">
        <v>775</v>
      </c>
      <c r="D377" s="34">
        <v>2521.09</v>
      </c>
      <c r="E377" s="96">
        <f t="shared" si="10"/>
        <v>3.2530193548387101</v>
      </c>
      <c r="F377" s="96">
        <f t="shared" si="11"/>
        <v>30.374578313253014</v>
      </c>
    </row>
    <row r="378" spans="1:6" x14ac:dyDescent="0.15">
      <c r="A378" s="1" t="s">
        <v>1400</v>
      </c>
      <c r="B378" s="34">
        <v>43</v>
      </c>
      <c r="C378" s="34">
        <v>384</v>
      </c>
      <c r="D378" s="34">
        <v>2496</v>
      </c>
      <c r="E378" s="96">
        <f t="shared" si="10"/>
        <v>6.5</v>
      </c>
      <c r="F378" s="96">
        <f t="shared" si="11"/>
        <v>58.046511627906973</v>
      </c>
    </row>
    <row r="379" spans="1:6" x14ac:dyDescent="0.15">
      <c r="A379" s="1" t="s">
        <v>885</v>
      </c>
      <c r="B379" s="34">
        <v>77</v>
      </c>
      <c r="C379" s="34">
        <v>109</v>
      </c>
      <c r="D379" s="34">
        <v>2490.6</v>
      </c>
      <c r="E379" s="96">
        <f t="shared" si="10"/>
        <v>22.849541284403667</v>
      </c>
      <c r="F379" s="96">
        <f t="shared" si="11"/>
        <v>32.345454545454544</v>
      </c>
    </row>
    <row r="380" spans="1:6" x14ac:dyDescent="0.15">
      <c r="A380" s="1" t="s">
        <v>491</v>
      </c>
      <c r="B380" s="34">
        <v>24</v>
      </c>
      <c r="C380" s="34">
        <v>48</v>
      </c>
      <c r="D380" s="34">
        <v>2485</v>
      </c>
      <c r="E380" s="96">
        <f t="shared" si="10"/>
        <v>51.770833333333336</v>
      </c>
      <c r="F380" s="96">
        <f t="shared" si="11"/>
        <v>103.54166666666667</v>
      </c>
    </row>
    <row r="381" spans="1:6" x14ac:dyDescent="0.15">
      <c r="A381" s="1" t="s">
        <v>1425</v>
      </c>
      <c r="B381" s="34">
        <v>4</v>
      </c>
      <c r="C381" s="34">
        <v>91</v>
      </c>
      <c r="D381" s="34">
        <v>2471.56</v>
      </c>
      <c r="E381" s="96">
        <f t="shared" si="10"/>
        <v>27.16</v>
      </c>
      <c r="F381" s="96">
        <f t="shared" si="11"/>
        <v>617.89</v>
      </c>
    </row>
    <row r="382" spans="1:6" x14ac:dyDescent="0.15">
      <c r="A382" s="1" t="s">
        <v>977</v>
      </c>
      <c r="B382" s="34">
        <v>22</v>
      </c>
      <c r="C382" s="34">
        <v>82</v>
      </c>
      <c r="D382" s="34">
        <v>2451.7999999999997</v>
      </c>
      <c r="E382" s="96">
        <f t="shared" si="10"/>
        <v>29.899999999999995</v>
      </c>
      <c r="F382" s="96">
        <f t="shared" si="11"/>
        <v>111.44545454545454</v>
      </c>
    </row>
    <row r="383" spans="1:6" x14ac:dyDescent="0.15">
      <c r="A383" s="1" t="s">
        <v>858</v>
      </c>
      <c r="B383" s="34">
        <v>109</v>
      </c>
      <c r="C383" s="34">
        <v>247</v>
      </c>
      <c r="D383" s="34">
        <v>2445.3000000000002</v>
      </c>
      <c r="E383" s="96">
        <f t="shared" si="10"/>
        <v>9.9</v>
      </c>
      <c r="F383" s="96">
        <f t="shared" si="11"/>
        <v>22.433944954128442</v>
      </c>
    </row>
    <row r="384" spans="1:6" x14ac:dyDescent="0.15">
      <c r="A384" s="1" t="s">
        <v>1625</v>
      </c>
      <c r="B384" s="34">
        <v>188</v>
      </c>
      <c r="C384" s="34">
        <v>413</v>
      </c>
      <c r="D384" s="34">
        <v>2436.7000000000003</v>
      </c>
      <c r="E384" s="96">
        <f t="shared" si="10"/>
        <v>5.9</v>
      </c>
      <c r="F384" s="96">
        <f t="shared" si="11"/>
        <v>12.961170212765959</v>
      </c>
    </row>
    <row r="385" spans="1:6" x14ac:dyDescent="0.15">
      <c r="A385" s="1" t="s">
        <v>1484</v>
      </c>
      <c r="B385" s="34">
        <v>44</v>
      </c>
      <c r="C385" s="34">
        <v>378</v>
      </c>
      <c r="D385" s="34">
        <v>2421</v>
      </c>
      <c r="E385" s="96">
        <f t="shared" si="10"/>
        <v>6.4047619047619051</v>
      </c>
      <c r="F385" s="96">
        <f t="shared" si="11"/>
        <v>55.022727272727273</v>
      </c>
    </row>
    <row r="386" spans="1:6" x14ac:dyDescent="0.15">
      <c r="A386" s="1" t="s">
        <v>1270</v>
      </c>
      <c r="B386" s="34">
        <v>61</v>
      </c>
      <c r="C386" s="34">
        <v>211</v>
      </c>
      <c r="D386" s="34">
        <v>2411</v>
      </c>
      <c r="E386" s="96">
        <f t="shared" si="10"/>
        <v>11.42654028436019</v>
      </c>
      <c r="F386" s="96">
        <f t="shared" si="11"/>
        <v>39.524590163934427</v>
      </c>
    </row>
    <row r="387" spans="1:6" x14ac:dyDescent="0.15">
      <c r="A387" s="1" t="s">
        <v>1511</v>
      </c>
      <c r="B387" s="34">
        <v>21</v>
      </c>
      <c r="C387" s="34">
        <v>37</v>
      </c>
      <c r="D387" s="34">
        <v>2405</v>
      </c>
      <c r="E387" s="96">
        <f t="shared" si="10"/>
        <v>65</v>
      </c>
      <c r="F387" s="96">
        <f t="shared" si="11"/>
        <v>114.52380952380952</v>
      </c>
    </row>
    <row r="388" spans="1:6" x14ac:dyDescent="0.15">
      <c r="A388" s="1" t="s">
        <v>809</v>
      </c>
      <c r="B388" s="34">
        <v>5</v>
      </c>
      <c r="C388" s="34">
        <v>197</v>
      </c>
      <c r="D388" s="34">
        <v>2364</v>
      </c>
      <c r="E388" s="96">
        <f t="shared" ref="E388:E451" si="12">D388/C388</f>
        <v>12</v>
      </c>
      <c r="F388" s="96">
        <f t="shared" ref="F388:F451" si="13">D388/B388</f>
        <v>472.8</v>
      </c>
    </row>
    <row r="389" spans="1:6" x14ac:dyDescent="0.15">
      <c r="A389" s="1" t="s">
        <v>2014</v>
      </c>
      <c r="B389" s="34">
        <v>58</v>
      </c>
      <c r="C389" s="34">
        <v>432</v>
      </c>
      <c r="D389" s="34">
        <v>2331.3200000000002</v>
      </c>
      <c r="E389" s="96">
        <f t="shared" si="12"/>
        <v>5.3965740740740742</v>
      </c>
      <c r="F389" s="96">
        <f t="shared" si="13"/>
        <v>40.195172413793109</v>
      </c>
    </row>
    <row r="390" spans="1:6" x14ac:dyDescent="0.15">
      <c r="A390" s="1" t="s">
        <v>372</v>
      </c>
      <c r="B390" s="34">
        <v>40</v>
      </c>
      <c r="C390" s="34">
        <v>117</v>
      </c>
      <c r="D390" s="34">
        <v>2328.2999999999997</v>
      </c>
      <c r="E390" s="96">
        <f t="shared" si="12"/>
        <v>19.899999999999999</v>
      </c>
      <c r="F390" s="96">
        <f t="shared" si="13"/>
        <v>58.207499999999996</v>
      </c>
    </row>
    <row r="391" spans="1:6" x14ac:dyDescent="0.15">
      <c r="A391" s="1" t="s">
        <v>780</v>
      </c>
      <c r="B391" s="34">
        <v>13</v>
      </c>
      <c r="C391" s="34">
        <v>135</v>
      </c>
      <c r="D391" s="34">
        <v>2319.3000000000002</v>
      </c>
      <c r="E391" s="96">
        <f t="shared" si="12"/>
        <v>17.18</v>
      </c>
      <c r="F391" s="96">
        <f t="shared" si="13"/>
        <v>178.40769230769232</v>
      </c>
    </row>
    <row r="392" spans="1:6" x14ac:dyDescent="0.15">
      <c r="A392" s="1" t="s">
        <v>407</v>
      </c>
      <c r="B392" s="34">
        <v>14</v>
      </c>
      <c r="C392" s="34">
        <v>289</v>
      </c>
      <c r="D392" s="34">
        <v>2317.8000000000002</v>
      </c>
      <c r="E392" s="96">
        <f t="shared" si="12"/>
        <v>8.0200692041522501</v>
      </c>
      <c r="F392" s="96">
        <f t="shared" si="13"/>
        <v>165.55714285714288</v>
      </c>
    </row>
    <row r="393" spans="1:6" x14ac:dyDescent="0.15">
      <c r="A393" s="1" t="s">
        <v>1464</v>
      </c>
      <c r="B393" s="34">
        <v>40</v>
      </c>
      <c r="C393" s="34">
        <v>214</v>
      </c>
      <c r="D393" s="34">
        <v>2311.2000000000003</v>
      </c>
      <c r="E393" s="96">
        <f t="shared" si="12"/>
        <v>10.8</v>
      </c>
      <c r="F393" s="96">
        <f t="shared" si="13"/>
        <v>57.780000000000008</v>
      </c>
    </row>
    <row r="394" spans="1:6" x14ac:dyDescent="0.15">
      <c r="A394" s="1" t="s">
        <v>1386</v>
      </c>
      <c r="B394" s="34">
        <v>84</v>
      </c>
      <c r="C394" s="34">
        <v>147</v>
      </c>
      <c r="D394" s="34">
        <v>2310.94</v>
      </c>
      <c r="E394" s="96">
        <f t="shared" si="12"/>
        <v>15.720680272108844</v>
      </c>
      <c r="F394" s="96">
        <f t="shared" si="13"/>
        <v>27.511190476190478</v>
      </c>
    </row>
    <row r="395" spans="1:6" x14ac:dyDescent="0.15">
      <c r="A395" s="1" t="s">
        <v>941</v>
      </c>
      <c r="B395" s="34">
        <v>69</v>
      </c>
      <c r="C395" s="34">
        <v>192</v>
      </c>
      <c r="D395" s="34">
        <v>2305.98</v>
      </c>
      <c r="E395" s="96">
        <f t="shared" si="12"/>
        <v>12.0103125</v>
      </c>
      <c r="F395" s="96">
        <f t="shared" si="13"/>
        <v>33.42</v>
      </c>
    </row>
    <row r="396" spans="1:6" x14ac:dyDescent="0.15">
      <c r="A396" s="1" t="s">
        <v>494</v>
      </c>
      <c r="B396" s="34">
        <v>3</v>
      </c>
      <c r="C396" s="34">
        <v>159</v>
      </c>
      <c r="D396" s="34">
        <v>2305.5</v>
      </c>
      <c r="E396" s="96">
        <f t="shared" si="12"/>
        <v>14.5</v>
      </c>
      <c r="F396" s="96">
        <f t="shared" si="13"/>
        <v>768.5</v>
      </c>
    </row>
    <row r="397" spans="1:6" x14ac:dyDescent="0.15">
      <c r="A397" s="1" t="s">
        <v>1620</v>
      </c>
      <c r="B397" s="34">
        <v>56</v>
      </c>
      <c r="C397" s="34">
        <v>220</v>
      </c>
      <c r="D397" s="34">
        <v>2300.7999999999997</v>
      </c>
      <c r="E397" s="96">
        <f t="shared" si="12"/>
        <v>10.458181818181817</v>
      </c>
      <c r="F397" s="96">
        <f t="shared" si="13"/>
        <v>41.085714285714282</v>
      </c>
    </row>
    <row r="398" spans="1:6" x14ac:dyDescent="0.15">
      <c r="A398" s="1" t="s">
        <v>482</v>
      </c>
      <c r="B398" s="34">
        <v>94</v>
      </c>
      <c r="C398" s="34">
        <v>284</v>
      </c>
      <c r="D398" s="34">
        <v>2272</v>
      </c>
      <c r="E398" s="96">
        <f t="shared" si="12"/>
        <v>8</v>
      </c>
      <c r="F398" s="96">
        <f t="shared" si="13"/>
        <v>24.170212765957448</v>
      </c>
    </row>
    <row r="399" spans="1:6" x14ac:dyDescent="0.15">
      <c r="A399" s="1" t="s">
        <v>804</v>
      </c>
      <c r="B399" s="34">
        <v>67</v>
      </c>
      <c r="C399" s="34">
        <v>263</v>
      </c>
      <c r="D399" s="34">
        <v>2268.31</v>
      </c>
      <c r="E399" s="96">
        <f t="shared" si="12"/>
        <v>8.6247528517110261</v>
      </c>
      <c r="F399" s="96">
        <f t="shared" si="13"/>
        <v>33.85537313432836</v>
      </c>
    </row>
    <row r="400" spans="1:6" x14ac:dyDescent="0.15">
      <c r="A400" s="1" t="s">
        <v>1122</v>
      </c>
      <c r="B400" s="34">
        <v>46</v>
      </c>
      <c r="C400" s="34">
        <v>161</v>
      </c>
      <c r="D400" s="34">
        <v>2265.5</v>
      </c>
      <c r="E400" s="96">
        <f t="shared" si="12"/>
        <v>14.071428571428571</v>
      </c>
      <c r="F400" s="96">
        <f t="shared" si="13"/>
        <v>49.25</v>
      </c>
    </row>
    <row r="401" spans="1:6" x14ac:dyDescent="0.15">
      <c r="A401" s="1" t="s">
        <v>2241</v>
      </c>
      <c r="B401" s="34">
        <v>100</v>
      </c>
      <c r="C401" s="34">
        <v>231</v>
      </c>
      <c r="D401" s="34">
        <v>2263.6</v>
      </c>
      <c r="E401" s="96">
        <f t="shared" si="12"/>
        <v>9.7991341991341994</v>
      </c>
      <c r="F401" s="96">
        <f t="shared" si="13"/>
        <v>22.635999999999999</v>
      </c>
    </row>
    <row r="402" spans="1:6" x14ac:dyDescent="0.15">
      <c r="A402" s="1" t="s">
        <v>1986</v>
      </c>
      <c r="B402" s="34">
        <v>62</v>
      </c>
      <c r="C402" s="34">
        <v>80</v>
      </c>
      <c r="D402" s="34">
        <v>2240</v>
      </c>
      <c r="E402" s="96">
        <f t="shared" si="12"/>
        <v>28</v>
      </c>
      <c r="F402" s="96">
        <f t="shared" si="13"/>
        <v>36.12903225806452</v>
      </c>
    </row>
    <row r="403" spans="1:6" x14ac:dyDescent="0.15">
      <c r="A403" s="1" t="s">
        <v>1747</v>
      </c>
      <c r="B403" s="34">
        <v>14</v>
      </c>
      <c r="C403" s="34">
        <v>144</v>
      </c>
      <c r="D403" s="34">
        <v>2236.5</v>
      </c>
      <c r="E403" s="96">
        <f t="shared" si="12"/>
        <v>15.53125</v>
      </c>
      <c r="F403" s="96">
        <f t="shared" si="13"/>
        <v>159.75</v>
      </c>
    </row>
    <row r="404" spans="1:6" x14ac:dyDescent="0.15">
      <c r="A404" s="1" t="s">
        <v>1995</v>
      </c>
      <c r="B404" s="34">
        <v>114</v>
      </c>
      <c r="C404" s="34">
        <v>264</v>
      </c>
      <c r="D404" s="34">
        <v>2229.6999999999998</v>
      </c>
      <c r="E404" s="96">
        <f t="shared" si="12"/>
        <v>8.4458333333333329</v>
      </c>
      <c r="F404" s="96">
        <f t="shared" si="13"/>
        <v>19.558771929824559</v>
      </c>
    </row>
    <row r="405" spans="1:6" x14ac:dyDescent="0.15">
      <c r="A405" s="1" t="s">
        <v>702</v>
      </c>
      <c r="B405" s="34">
        <v>67</v>
      </c>
      <c r="C405" s="34">
        <v>288</v>
      </c>
      <c r="D405" s="34">
        <v>2222.73</v>
      </c>
      <c r="E405" s="96">
        <f t="shared" si="12"/>
        <v>7.7178125</v>
      </c>
      <c r="F405" s="96">
        <f t="shared" si="13"/>
        <v>33.175074626865673</v>
      </c>
    </row>
    <row r="406" spans="1:6" x14ac:dyDescent="0.15">
      <c r="A406" s="1" t="s">
        <v>1236</v>
      </c>
      <c r="B406" s="34">
        <v>93</v>
      </c>
      <c r="C406" s="34">
        <v>206</v>
      </c>
      <c r="D406" s="34">
        <v>2209.65</v>
      </c>
      <c r="E406" s="96">
        <f t="shared" si="12"/>
        <v>10.726456310679612</v>
      </c>
      <c r="F406" s="96">
        <f t="shared" si="13"/>
        <v>23.759677419354841</v>
      </c>
    </row>
    <row r="407" spans="1:6" x14ac:dyDescent="0.15">
      <c r="A407" s="1" t="s">
        <v>2247</v>
      </c>
      <c r="B407" s="34">
        <v>4</v>
      </c>
      <c r="C407" s="34">
        <v>96</v>
      </c>
      <c r="D407" s="34">
        <v>2208</v>
      </c>
      <c r="E407" s="96">
        <f t="shared" si="12"/>
        <v>23</v>
      </c>
      <c r="F407" s="96">
        <f t="shared" si="13"/>
        <v>552</v>
      </c>
    </row>
    <row r="408" spans="1:6" x14ac:dyDescent="0.15">
      <c r="A408" s="1" t="s">
        <v>1254</v>
      </c>
      <c r="B408" s="34">
        <v>6</v>
      </c>
      <c r="C408" s="34">
        <v>253</v>
      </c>
      <c r="D408" s="34">
        <v>2201.4700000000003</v>
      </c>
      <c r="E408" s="96">
        <f t="shared" si="12"/>
        <v>8.7014624505928868</v>
      </c>
      <c r="F408" s="96">
        <f t="shared" si="13"/>
        <v>366.91166666666669</v>
      </c>
    </row>
    <row r="409" spans="1:6" x14ac:dyDescent="0.15">
      <c r="A409" s="1" t="s">
        <v>1687</v>
      </c>
      <c r="B409" s="34">
        <v>65</v>
      </c>
      <c r="C409" s="34">
        <v>139</v>
      </c>
      <c r="D409" s="34">
        <v>2199.4</v>
      </c>
      <c r="E409" s="96">
        <f t="shared" si="12"/>
        <v>15.823021582733814</v>
      </c>
      <c r="F409" s="96">
        <f t="shared" si="13"/>
        <v>33.836923076923078</v>
      </c>
    </row>
    <row r="410" spans="1:6" x14ac:dyDescent="0.15">
      <c r="A410" s="1" t="s">
        <v>909</v>
      </c>
      <c r="B410" s="34">
        <v>49</v>
      </c>
      <c r="C410" s="34">
        <v>394</v>
      </c>
      <c r="D410" s="34">
        <v>2198.2399999999998</v>
      </c>
      <c r="E410" s="96">
        <f t="shared" si="12"/>
        <v>5.5792893401015222</v>
      </c>
      <c r="F410" s="96">
        <f t="shared" si="13"/>
        <v>44.862040816326527</v>
      </c>
    </row>
    <row r="411" spans="1:6" x14ac:dyDescent="0.15">
      <c r="A411" s="1" t="s">
        <v>1787</v>
      </c>
      <c r="B411" s="34">
        <v>37</v>
      </c>
      <c r="C411" s="34">
        <v>88</v>
      </c>
      <c r="D411" s="34">
        <v>2193.6</v>
      </c>
      <c r="E411" s="96">
        <f t="shared" si="12"/>
        <v>24.927272727272726</v>
      </c>
      <c r="F411" s="96">
        <f t="shared" si="13"/>
        <v>59.286486486486481</v>
      </c>
    </row>
    <row r="412" spans="1:6" x14ac:dyDescent="0.15">
      <c r="A412" s="1" t="s">
        <v>1503</v>
      </c>
      <c r="B412" s="34">
        <v>69</v>
      </c>
      <c r="C412" s="34">
        <v>310</v>
      </c>
      <c r="D412" s="34">
        <v>2193.1</v>
      </c>
      <c r="E412" s="96">
        <f t="shared" si="12"/>
        <v>7.0745161290322578</v>
      </c>
      <c r="F412" s="96">
        <f t="shared" si="13"/>
        <v>31.784057971014491</v>
      </c>
    </row>
    <row r="413" spans="1:6" x14ac:dyDescent="0.15">
      <c r="A413" s="1" t="s">
        <v>954</v>
      </c>
      <c r="B413" s="34">
        <v>15</v>
      </c>
      <c r="C413" s="34">
        <v>273</v>
      </c>
      <c r="D413" s="34">
        <v>2184</v>
      </c>
      <c r="E413" s="96">
        <f t="shared" si="12"/>
        <v>8</v>
      </c>
      <c r="F413" s="96">
        <f t="shared" si="13"/>
        <v>145.6</v>
      </c>
    </row>
    <row r="414" spans="1:6" x14ac:dyDescent="0.15">
      <c r="A414" s="1" t="s">
        <v>1065</v>
      </c>
      <c r="B414" s="34">
        <v>19</v>
      </c>
      <c r="C414" s="34">
        <v>146</v>
      </c>
      <c r="D414" s="34">
        <v>2184</v>
      </c>
      <c r="E414" s="96">
        <f t="shared" si="12"/>
        <v>14.95890410958904</v>
      </c>
      <c r="F414" s="96">
        <f t="shared" si="13"/>
        <v>114.94736842105263</v>
      </c>
    </row>
    <row r="415" spans="1:6" x14ac:dyDescent="0.15">
      <c r="A415" s="1" t="s">
        <v>2075</v>
      </c>
      <c r="B415" s="34">
        <v>49</v>
      </c>
      <c r="C415" s="34">
        <v>290</v>
      </c>
      <c r="D415" s="34">
        <v>2175</v>
      </c>
      <c r="E415" s="96">
        <f t="shared" si="12"/>
        <v>7.5</v>
      </c>
      <c r="F415" s="96">
        <f t="shared" si="13"/>
        <v>44.387755102040813</v>
      </c>
    </row>
    <row r="416" spans="1:6" x14ac:dyDescent="0.15">
      <c r="A416" s="1" t="s">
        <v>365</v>
      </c>
      <c r="B416" s="34">
        <v>38</v>
      </c>
      <c r="C416" s="34">
        <v>152</v>
      </c>
      <c r="D416" s="34">
        <v>2173.7999999999997</v>
      </c>
      <c r="E416" s="96">
        <f t="shared" si="12"/>
        <v>14.301315789473682</v>
      </c>
      <c r="F416" s="96">
        <f t="shared" si="13"/>
        <v>57.205263157894727</v>
      </c>
    </row>
    <row r="417" spans="1:6" x14ac:dyDescent="0.15">
      <c r="A417" s="1" t="s">
        <v>342</v>
      </c>
      <c r="B417" s="34">
        <v>38</v>
      </c>
      <c r="C417" s="34">
        <v>595</v>
      </c>
      <c r="D417" s="34">
        <v>2168.1999999999998</v>
      </c>
      <c r="E417" s="96">
        <f t="shared" si="12"/>
        <v>3.6440336134453779</v>
      </c>
      <c r="F417" s="96">
        <f t="shared" si="13"/>
        <v>57.057894736842101</v>
      </c>
    </row>
    <row r="418" spans="1:6" x14ac:dyDescent="0.15">
      <c r="A418" s="1" t="s">
        <v>1527</v>
      </c>
      <c r="B418" s="34">
        <v>86</v>
      </c>
      <c r="C418" s="34">
        <v>202</v>
      </c>
      <c r="D418" s="34">
        <v>2161</v>
      </c>
      <c r="E418" s="96">
        <f t="shared" si="12"/>
        <v>10.698019801980198</v>
      </c>
      <c r="F418" s="96">
        <f t="shared" si="13"/>
        <v>25.127906976744185</v>
      </c>
    </row>
    <row r="419" spans="1:6" x14ac:dyDescent="0.15">
      <c r="A419" s="1" t="s">
        <v>1757</v>
      </c>
      <c r="B419" s="34">
        <v>10</v>
      </c>
      <c r="C419" s="34">
        <v>120</v>
      </c>
      <c r="D419" s="34">
        <v>2138.4</v>
      </c>
      <c r="E419" s="96">
        <f t="shared" si="12"/>
        <v>17.82</v>
      </c>
      <c r="F419" s="96">
        <f t="shared" si="13"/>
        <v>213.84</v>
      </c>
    </row>
    <row r="420" spans="1:6" x14ac:dyDescent="0.15">
      <c r="A420" s="1" t="s">
        <v>1932</v>
      </c>
      <c r="B420" s="34">
        <v>84</v>
      </c>
      <c r="C420" s="34">
        <v>142</v>
      </c>
      <c r="D420" s="34">
        <v>2130</v>
      </c>
      <c r="E420" s="96">
        <f t="shared" si="12"/>
        <v>15</v>
      </c>
      <c r="F420" s="96">
        <f t="shared" si="13"/>
        <v>25.357142857142858</v>
      </c>
    </row>
    <row r="421" spans="1:6" x14ac:dyDescent="0.15">
      <c r="A421" s="1" t="s">
        <v>1126</v>
      </c>
      <c r="B421" s="34">
        <v>20</v>
      </c>
      <c r="C421" s="34">
        <v>64</v>
      </c>
      <c r="D421" s="34">
        <v>2112.4</v>
      </c>
      <c r="E421" s="96">
        <f t="shared" si="12"/>
        <v>33.006250000000001</v>
      </c>
      <c r="F421" s="96">
        <f t="shared" si="13"/>
        <v>105.62</v>
      </c>
    </row>
    <row r="422" spans="1:6" x14ac:dyDescent="0.15">
      <c r="A422" s="1" t="s">
        <v>1799</v>
      </c>
      <c r="B422" s="34">
        <v>93</v>
      </c>
      <c r="C422" s="34">
        <v>163</v>
      </c>
      <c r="D422" s="34">
        <v>2082</v>
      </c>
      <c r="E422" s="96">
        <f t="shared" si="12"/>
        <v>12.773006134969325</v>
      </c>
      <c r="F422" s="96">
        <f t="shared" si="13"/>
        <v>22.387096774193548</v>
      </c>
    </row>
    <row r="423" spans="1:6" x14ac:dyDescent="0.15">
      <c r="A423" s="1" t="s">
        <v>1467</v>
      </c>
      <c r="B423" s="34">
        <v>12</v>
      </c>
      <c r="C423" s="34">
        <v>44</v>
      </c>
      <c r="D423" s="34">
        <v>2066.5</v>
      </c>
      <c r="E423" s="96">
        <f t="shared" si="12"/>
        <v>46.965909090909093</v>
      </c>
      <c r="F423" s="96">
        <f t="shared" si="13"/>
        <v>172.20833333333334</v>
      </c>
    </row>
    <row r="424" spans="1:6" x14ac:dyDescent="0.15">
      <c r="A424" s="1" t="s">
        <v>1320</v>
      </c>
      <c r="B424" s="34">
        <v>13</v>
      </c>
      <c r="C424" s="34">
        <v>177</v>
      </c>
      <c r="D424" s="34">
        <v>2053.1999999999998</v>
      </c>
      <c r="E424" s="96">
        <f t="shared" si="12"/>
        <v>11.6</v>
      </c>
      <c r="F424" s="96">
        <f t="shared" si="13"/>
        <v>157.93846153846152</v>
      </c>
    </row>
    <row r="425" spans="1:6" x14ac:dyDescent="0.15">
      <c r="A425" s="1" t="s">
        <v>904</v>
      </c>
      <c r="B425" s="34">
        <v>86</v>
      </c>
      <c r="C425" s="34">
        <v>212</v>
      </c>
      <c r="D425" s="34">
        <v>2049.4</v>
      </c>
      <c r="E425" s="96">
        <f t="shared" si="12"/>
        <v>9.6669811320754722</v>
      </c>
      <c r="F425" s="96">
        <f t="shared" si="13"/>
        <v>23.830232558139535</v>
      </c>
    </row>
    <row r="426" spans="1:6" x14ac:dyDescent="0.15">
      <c r="A426" s="1" t="s">
        <v>732</v>
      </c>
      <c r="B426" s="34">
        <v>15</v>
      </c>
      <c r="C426" s="34">
        <v>80</v>
      </c>
      <c r="D426" s="34">
        <v>2044</v>
      </c>
      <c r="E426" s="96">
        <f t="shared" si="12"/>
        <v>25.55</v>
      </c>
      <c r="F426" s="96">
        <f t="shared" si="13"/>
        <v>136.26666666666668</v>
      </c>
    </row>
    <row r="427" spans="1:6" x14ac:dyDescent="0.15">
      <c r="A427" s="1" t="s">
        <v>844</v>
      </c>
      <c r="B427" s="34">
        <v>54</v>
      </c>
      <c r="C427" s="34">
        <v>367</v>
      </c>
      <c r="D427" s="34">
        <v>2043.21</v>
      </c>
      <c r="E427" s="96">
        <f t="shared" si="12"/>
        <v>5.56732970027248</v>
      </c>
      <c r="F427" s="96">
        <f t="shared" si="13"/>
        <v>37.837222222222223</v>
      </c>
    </row>
    <row r="428" spans="1:6" x14ac:dyDescent="0.15">
      <c r="A428" s="1" t="s">
        <v>1024</v>
      </c>
      <c r="B428" s="34">
        <v>60</v>
      </c>
      <c r="C428" s="34">
        <v>90</v>
      </c>
      <c r="D428" s="34">
        <v>2042.2</v>
      </c>
      <c r="E428" s="96">
        <f t="shared" si="12"/>
        <v>22.691111111111113</v>
      </c>
      <c r="F428" s="96">
        <f t="shared" si="13"/>
        <v>34.036666666666669</v>
      </c>
    </row>
    <row r="429" spans="1:6" x14ac:dyDescent="0.15">
      <c r="A429" s="1" t="s">
        <v>888</v>
      </c>
      <c r="B429" s="34">
        <v>31</v>
      </c>
      <c r="C429" s="34">
        <v>189</v>
      </c>
      <c r="D429" s="34">
        <v>2041.2</v>
      </c>
      <c r="E429" s="96">
        <f t="shared" si="12"/>
        <v>10.8</v>
      </c>
      <c r="F429" s="96">
        <f t="shared" si="13"/>
        <v>65.845161290322579</v>
      </c>
    </row>
    <row r="430" spans="1:6" x14ac:dyDescent="0.15">
      <c r="A430" s="1" t="s">
        <v>984</v>
      </c>
      <c r="B430" s="34">
        <v>51</v>
      </c>
      <c r="C430" s="34">
        <v>167</v>
      </c>
      <c r="D430" s="34">
        <v>2034.5</v>
      </c>
      <c r="E430" s="96">
        <f t="shared" si="12"/>
        <v>12.182634730538922</v>
      </c>
      <c r="F430" s="96">
        <f t="shared" si="13"/>
        <v>39.892156862745097</v>
      </c>
    </row>
    <row r="431" spans="1:6" x14ac:dyDescent="0.15">
      <c r="A431" s="1" t="s">
        <v>2257</v>
      </c>
      <c r="B431" s="34">
        <v>59</v>
      </c>
      <c r="C431" s="34">
        <v>1015</v>
      </c>
      <c r="D431" s="34">
        <v>2030</v>
      </c>
      <c r="E431" s="96">
        <f t="shared" si="12"/>
        <v>2</v>
      </c>
      <c r="F431" s="96">
        <f t="shared" si="13"/>
        <v>34.406779661016948</v>
      </c>
    </row>
    <row r="432" spans="1:6" x14ac:dyDescent="0.15">
      <c r="A432" s="1" t="s">
        <v>1645</v>
      </c>
      <c r="B432" s="34">
        <v>50</v>
      </c>
      <c r="C432" s="34">
        <v>108</v>
      </c>
      <c r="D432" s="34">
        <v>2026.5</v>
      </c>
      <c r="E432" s="96">
        <f t="shared" si="12"/>
        <v>18.763888888888889</v>
      </c>
      <c r="F432" s="96">
        <f t="shared" si="13"/>
        <v>40.53</v>
      </c>
    </row>
    <row r="433" spans="1:6" x14ac:dyDescent="0.15">
      <c r="A433" s="1" t="s">
        <v>616</v>
      </c>
      <c r="B433" s="34">
        <v>44</v>
      </c>
      <c r="C433" s="34">
        <v>366</v>
      </c>
      <c r="D433" s="34">
        <v>2022</v>
      </c>
      <c r="E433" s="96">
        <f t="shared" si="12"/>
        <v>5.5245901639344259</v>
      </c>
      <c r="F433" s="96">
        <f t="shared" si="13"/>
        <v>45.954545454545453</v>
      </c>
    </row>
    <row r="434" spans="1:6" x14ac:dyDescent="0.15">
      <c r="A434" s="1" t="s">
        <v>1110</v>
      </c>
      <c r="B434" s="34">
        <v>50</v>
      </c>
      <c r="C434" s="34">
        <v>216</v>
      </c>
      <c r="D434" s="34">
        <v>2017.3999999999999</v>
      </c>
      <c r="E434" s="96">
        <f t="shared" si="12"/>
        <v>9.3398148148148135</v>
      </c>
      <c r="F434" s="96">
        <f t="shared" si="13"/>
        <v>40.347999999999999</v>
      </c>
    </row>
    <row r="435" spans="1:6" x14ac:dyDescent="0.15">
      <c r="A435" s="1" t="s">
        <v>1967</v>
      </c>
      <c r="B435" s="34">
        <v>8</v>
      </c>
      <c r="C435" s="34">
        <v>72</v>
      </c>
      <c r="D435" s="34">
        <v>2016</v>
      </c>
      <c r="E435" s="96">
        <f t="shared" si="12"/>
        <v>28</v>
      </c>
      <c r="F435" s="96">
        <f t="shared" si="13"/>
        <v>252</v>
      </c>
    </row>
    <row r="436" spans="1:6" x14ac:dyDescent="0.15">
      <c r="A436" s="1" t="s">
        <v>380</v>
      </c>
      <c r="B436" s="34">
        <v>10</v>
      </c>
      <c r="C436" s="34">
        <v>294</v>
      </c>
      <c r="D436" s="34">
        <v>1999.2</v>
      </c>
      <c r="E436" s="96">
        <f t="shared" si="12"/>
        <v>6.8</v>
      </c>
      <c r="F436" s="96">
        <f t="shared" si="13"/>
        <v>199.92000000000002</v>
      </c>
    </row>
    <row r="437" spans="1:6" x14ac:dyDescent="0.15">
      <c r="A437" s="1" t="s">
        <v>292</v>
      </c>
      <c r="B437" s="34">
        <v>52</v>
      </c>
      <c r="C437" s="34">
        <v>266</v>
      </c>
      <c r="D437" s="34">
        <v>1995</v>
      </c>
      <c r="E437" s="96">
        <f t="shared" si="12"/>
        <v>7.5</v>
      </c>
      <c r="F437" s="96">
        <f t="shared" si="13"/>
        <v>38.365384615384613</v>
      </c>
    </row>
    <row r="438" spans="1:6" x14ac:dyDescent="0.15">
      <c r="A438" s="1" t="s">
        <v>523</v>
      </c>
      <c r="B438" s="34">
        <v>39</v>
      </c>
      <c r="C438" s="34">
        <v>214</v>
      </c>
      <c r="D438" s="34">
        <v>1975.3000000000002</v>
      </c>
      <c r="E438" s="96">
        <f t="shared" si="12"/>
        <v>9.2303738317757009</v>
      </c>
      <c r="F438" s="96">
        <f t="shared" si="13"/>
        <v>50.648717948717952</v>
      </c>
    </row>
    <row r="439" spans="1:6" x14ac:dyDescent="0.15">
      <c r="A439" s="1" t="s">
        <v>379</v>
      </c>
      <c r="B439" s="34">
        <v>44</v>
      </c>
      <c r="C439" s="34">
        <v>338</v>
      </c>
      <c r="D439" s="34">
        <v>1967.22</v>
      </c>
      <c r="E439" s="96">
        <f t="shared" si="12"/>
        <v>5.8201775147928991</v>
      </c>
      <c r="F439" s="96">
        <f t="shared" si="13"/>
        <v>44.709545454545456</v>
      </c>
    </row>
    <row r="440" spans="1:6" x14ac:dyDescent="0.15">
      <c r="A440" s="1" t="s">
        <v>1863</v>
      </c>
      <c r="B440" s="34">
        <v>90</v>
      </c>
      <c r="C440" s="34">
        <v>280</v>
      </c>
      <c r="D440" s="34">
        <v>1959.8799999999999</v>
      </c>
      <c r="E440" s="96">
        <f t="shared" si="12"/>
        <v>6.9995714285714286</v>
      </c>
      <c r="F440" s="96">
        <f t="shared" si="13"/>
        <v>21.776444444444444</v>
      </c>
    </row>
    <row r="441" spans="1:6" x14ac:dyDescent="0.15">
      <c r="A441" s="1" t="s">
        <v>451</v>
      </c>
      <c r="B441" s="34">
        <v>9</v>
      </c>
      <c r="C441" s="34">
        <v>38</v>
      </c>
      <c r="D441" s="34">
        <v>1950.56</v>
      </c>
      <c r="E441" s="96">
        <f t="shared" si="12"/>
        <v>51.33052631578947</v>
      </c>
      <c r="F441" s="96">
        <f t="shared" si="13"/>
        <v>216.72888888888889</v>
      </c>
    </row>
    <row r="442" spans="1:6" x14ac:dyDescent="0.15">
      <c r="A442" s="1" t="s">
        <v>1660</v>
      </c>
      <c r="B442" s="34">
        <v>30</v>
      </c>
      <c r="C442" s="34">
        <v>406</v>
      </c>
      <c r="D442" s="34">
        <v>1948.8</v>
      </c>
      <c r="E442" s="96">
        <f t="shared" si="12"/>
        <v>4.8</v>
      </c>
      <c r="F442" s="96">
        <f t="shared" si="13"/>
        <v>64.959999999999994</v>
      </c>
    </row>
    <row r="443" spans="1:6" x14ac:dyDescent="0.15">
      <c r="A443" s="1" t="s">
        <v>432</v>
      </c>
      <c r="B443" s="34">
        <v>51</v>
      </c>
      <c r="C443" s="34">
        <v>122</v>
      </c>
      <c r="D443" s="34">
        <v>1937.2</v>
      </c>
      <c r="E443" s="96">
        <f t="shared" si="12"/>
        <v>15.878688524590164</v>
      </c>
      <c r="F443" s="96">
        <f t="shared" si="13"/>
        <v>37.984313725490196</v>
      </c>
    </row>
    <row r="444" spans="1:6" x14ac:dyDescent="0.15">
      <c r="A444" s="1" t="s">
        <v>302</v>
      </c>
      <c r="B444" s="34">
        <v>64</v>
      </c>
      <c r="C444" s="34">
        <v>193</v>
      </c>
      <c r="D444" s="34">
        <v>1927.5</v>
      </c>
      <c r="E444" s="96">
        <f t="shared" si="12"/>
        <v>9.9870466321243523</v>
      </c>
      <c r="F444" s="96">
        <f t="shared" si="13"/>
        <v>30.1171875</v>
      </c>
    </row>
    <row r="445" spans="1:6" x14ac:dyDescent="0.15">
      <c r="A445" s="1" t="s">
        <v>1381</v>
      </c>
      <c r="B445" s="34">
        <v>42</v>
      </c>
      <c r="C445" s="34">
        <v>89</v>
      </c>
      <c r="D445" s="34">
        <v>1924</v>
      </c>
      <c r="E445" s="96">
        <f t="shared" si="12"/>
        <v>21.617977528089888</v>
      </c>
      <c r="F445" s="96">
        <f t="shared" si="13"/>
        <v>45.80952380952381</v>
      </c>
    </row>
    <row r="446" spans="1:6" x14ac:dyDescent="0.15">
      <c r="A446" s="1" t="s">
        <v>329</v>
      </c>
      <c r="B446" s="34">
        <v>19</v>
      </c>
      <c r="C446" s="34">
        <v>33</v>
      </c>
      <c r="D446" s="34">
        <v>1914</v>
      </c>
      <c r="E446" s="96">
        <f t="shared" si="12"/>
        <v>58</v>
      </c>
      <c r="F446" s="96">
        <f t="shared" si="13"/>
        <v>100.73684210526316</v>
      </c>
    </row>
    <row r="447" spans="1:6" x14ac:dyDescent="0.15">
      <c r="A447" s="1" t="s">
        <v>2253</v>
      </c>
      <c r="B447" s="34">
        <v>37</v>
      </c>
      <c r="C447" s="34">
        <v>546</v>
      </c>
      <c r="D447" s="34">
        <v>1911</v>
      </c>
      <c r="E447" s="96">
        <f t="shared" si="12"/>
        <v>3.5</v>
      </c>
      <c r="F447" s="96">
        <f t="shared" si="13"/>
        <v>51.648648648648646</v>
      </c>
    </row>
    <row r="448" spans="1:6" x14ac:dyDescent="0.15">
      <c r="A448" s="1" t="s">
        <v>1887</v>
      </c>
      <c r="B448" s="34">
        <v>59</v>
      </c>
      <c r="C448" s="34">
        <v>188</v>
      </c>
      <c r="D448" s="34">
        <v>1902</v>
      </c>
      <c r="E448" s="96">
        <f t="shared" si="12"/>
        <v>10.117021276595745</v>
      </c>
      <c r="F448" s="96">
        <f t="shared" si="13"/>
        <v>32.237288135593218</v>
      </c>
    </row>
    <row r="449" spans="1:6" x14ac:dyDescent="0.15">
      <c r="A449" s="1" t="s">
        <v>1963</v>
      </c>
      <c r="B449" s="34">
        <v>21</v>
      </c>
      <c r="C449" s="34">
        <v>129</v>
      </c>
      <c r="D449" s="34">
        <v>1890</v>
      </c>
      <c r="E449" s="96">
        <f t="shared" si="12"/>
        <v>14.651162790697674</v>
      </c>
      <c r="F449" s="96">
        <f t="shared" si="13"/>
        <v>90</v>
      </c>
    </row>
    <row r="450" spans="1:6" x14ac:dyDescent="0.15">
      <c r="A450" s="1" t="s">
        <v>1069</v>
      </c>
      <c r="B450" s="34">
        <v>46</v>
      </c>
      <c r="C450" s="34">
        <v>210</v>
      </c>
      <c r="D450" s="34">
        <v>1871.1000000000001</v>
      </c>
      <c r="E450" s="96">
        <f t="shared" si="12"/>
        <v>8.91</v>
      </c>
      <c r="F450" s="96">
        <f t="shared" si="13"/>
        <v>40.676086956521743</v>
      </c>
    </row>
    <row r="451" spans="1:6" x14ac:dyDescent="0.15">
      <c r="A451" s="1" t="s">
        <v>2084</v>
      </c>
      <c r="B451" s="34">
        <v>39</v>
      </c>
      <c r="C451" s="34">
        <v>275</v>
      </c>
      <c r="D451" s="34">
        <v>1870</v>
      </c>
      <c r="E451" s="96">
        <f t="shared" si="12"/>
        <v>6.8</v>
      </c>
      <c r="F451" s="96">
        <f t="shared" si="13"/>
        <v>47.948717948717949</v>
      </c>
    </row>
    <row r="452" spans="1:6" x14ac:dyDescent="0.15">
      <c r="A452" s="1" t="s">
        <v>327</v>
      </c>
      <c r="B452" s="34">
        <v>28</v>
      </c>
      <c r="C452" s="34">
        <v>135</v>
      </c>
      <c r="D452" s="34">
        <v>1868.37</v>
      </c>
      <c r="E452" s="96">
        <f t="shared" ref="E452:E515" si="14">D452/C452</f>
        <v>13.839777777777776</v>
      </c>
      <c r="F452" s="96">
        <f t="shared" ref="F452:F515" si="15">D452/B452</f>
        <v>66.727499999999992</v>
      </c>
    </row>
    <row r="453" spans="1:6" x14ac:dyDescent="0.15">
      <c r="A453" s="1" t="s">
        <v>1235</v>
      </c>
      <c r="B453" s="34">
        <v>14</v>
      </c>
      <c r="C453" s="34">
        <v>34</v>
      </c>
      <c r="D453" s="34">
        <v>1850</v>
      </c>
      <c r="E453" s="96">
        <f t="shared" si="14"/>
        <v>54.411764705882355</v>
      </c>
      <c r="F453" s="96">
        <f t="shared" si="15"/>
        <v>132.14285714285714</v>
      </c>
    </row>
    <row r="454" spans="1:6" x14ac:dyDescent="0.15">
      <c r="A454" s="1" t="s">
        <v>707</v>
      </c>
      <c r="B454" s="34">
        <v>33</v>
      </c>
      <c r="C454" s="34">
        <v>91</v>
      </c>
      <c r="D454" s="34">
        <v>1801.8</v>
      </c>
      <c r="E454" s="96">
        <f t="shared" si="14"/>
        <v>19.8</v>
      </c>
      <c r="F454" s="96">
        <f t="shared" si="15"/>
        <v>54.6</v>
      </c>
    </row>
    <row r="455" spans="1:6" x14ac:dyDescent="0.15">
      <c r="A455" s="1" t="s">
        <v>1458</v>
      </c>
      <c r="B455" s="34">
        <v>48</v>
      </c>
      <c r="C455" s="34">
        <v>164</v>
      </c>
      <c r="D455" s="34">
        <v>1798.0300000000002</v>
      </c>
      <c r="E455" s="96">
        <f t="shared" si="14"/>
        <v>10.963597560975611</v>
      </c>
      <c r="F455" s="96">
        <f t="shared" si="15"/>
        <v>37.458958333333335</v>
      </c>
    </row>
    <row r="456" spans="1:6" x14ac:dyDescent="0.15">
      <c r="A456" s="1" t="s">
        <v>547</v>
      </c>
      <c r="B456" s="34">
        <v>66</v>
      </c>
      <c r="C456" s="34">
        <v>114</v>
      </c>
      <c r="D456" s="34">
        <v>1783.6</v>
      </c>
      <c r="E456" s="96">
        <f t="shared" si="14"/>
        <v>15.645614035087718</v>
      </c>
      <c r="F456" s="96">
        <f t="shared" si="15"/>
        <v>27.024242424242424</v>
      </c>
    </row>
    <row r="457" spans="1:6" x14ac:dyDescent="0.15">
      <c r="A457" s="1" t="s">
        <v>1520</v>
      </c>
      <c r="B457" s="34">
        <v>35</v>
      </c>
      <c r="C457" s="34">
        <v>108</v>
      </c>
      <c r="D457" s="34">
        <v>1772</v>
      </c>
      <c r="E457" s="96">
        <f t="shared" si="14"/>
        <v>16.407407407407408</v>
      </c>
      <c r="F457" s="96">
        <f t="shared" si="15"/>
        <v>50.628571428571426</v>
      </c>
    </row>
    <row r="458" spans="1:6" x14ac:dyDescent="0.15">
      <c r="A458" s="1" t="s">
        <v>937</v>
      </c>
      <c r="B458" s="34">
        <v>27</v>
      </c>
      <c r="C458" s="34">
        <v>53</v>
      </c>
      <c r="D458" s="34">
        <v>1770.6</v>
      </c>
      <c r="E458" s="96">
        <f t="shared" si="14"/>
        <v>33.407547169811316</v>
      </c>
      <c r="F458" s="96">
        <f t="shared" si="15"/>
        <v>65.577777777777769</v>
      </c>
    </row>
    <row r="459" spans="1:6" x14ac:dyDescent="0.15">
      <c r="A459" s="1" t="s">
        <v>485</v>
      </c>
      <c r="B459" s="34">
        <v>27</v>
      </c>
      <c r="C459" s="34">
        <v>73</v>
      </c>
      <c r="D459" s="34">
        <v>1768</v>
      </c>
      <c r="E459" s="96">
        <f t="shared" si="14"/>
        <v>24.219178082191782</v>
      </c>
      <c r="F459" s="96">
        <f t="shared" si="15"/>
        <v>65.481481481481481</v>
      </c>
    </row>
    <row r="460" spans="1:6" x14ac:dyDescent="0.15">
      <c r="A460" s="1" t="s">
        <v>631</v>
      </c>
      <c r="B460" s="34">
        <v>27</v>
      </c>
      <c r="C460" s="34">
        <v>43</v>
      </c>
      <c r="D460" s="34">
        <v>1764</v>
      </c>
      <c r="E460" s="96">
        <f t="shared" si="14"/>
        <v>41.02325581395349</v>
      </c>
      <c r="F460" s="96">
        <f t="shared" si="15"/>
        <v>65.333333333333329</v>
      </c>
    </row>
    <row r="461" spans="1:6" x14ac:dyDescent="0.15">
      <c r="A461" s="1" t="s">
        <v>912</v>
      </c>
      <c r="B461" s="34">
        <v>11</v>
      </c>
      <c r="C461" s="34">
        <v>321</v>
      </c>
      <c r="D461" s="34">
        <v>1762.29</v>
      </c>
      <c r="E461" s="96">
        <f t="shared" si="14"/>
        <v>5.49</v>
      </c>
      <c r="F461" s="96">
        <f t="shared" si="15"/>
        <v>160.20818181818183</v>
      </c>
    </row>
    <row r="462" spans="1:6" x14ac:dyDescent="0.15">
      <c r="A462" s="1" t="s">
        <v>1758</v>
      </c>
      <c r="B462" s="34">
        <v>20</v>
      </c>
      <c r="C462" s="34">
        <v>55</v>
      </c>
      <c r="D462" s="34">
        <v>1760</v>
      </c>
      <c r="E462" s="96">
        <f t="shared" si="14"/>
        <v>32</v>
      </c>
      <c r="F462" s="96">
        <f t="shared" si="15"/>
        <v>88</v>
      </c>
    </row>
    <row r="463" spans="1:6" x14ac:dyDescent="0.15">
      <c r="A463" s="1" t="s">
        <v>1042</v>
      </c>
      <c r="B463" s="34">
        <v>53</v>
      </c>
      <c r="C463" s="34">
        <v>167</v>
      </c>
      <c r="D463" s="34">
        <v>1753.5</v>
      </c>
      <c r="E463" s="96">
        <f t="shared" si="14"/>
        <v>10.5</v>
      </c>
      <c r="F463" s="96">
        <f t="shared" si="15"/>
        <v>33.084905660377359</v>
      </c>
    </row>
    <row r="464" spans="1:6" x14ac:dyDescent="0.15">
      <c r="A464" s="1" t="s">
        <v>1139</v>
      </c>
      <c r="B464" s="34">
        <v>33</v>
      </c>
      <c r="C464" s="34">
        <v>400</v>
      </c>
      <c r="D464" s="34">
        <v>1752</v>
      </c>
      <c r="E464" s="96">
        <f t="shared" si="14"/>
        <v>4.38</v>
      </c>
      <c r="F464" s="96">
        <f t="shared" si="15"/>
        <v>53.090909090909093</v>
      </c>
    </row>
    <row r="465" spans="1:6" x14ac:dyDescent="0.15">
      <c r="A465" s="1" t="s">
        <v>1688</v>
      </c>
      <c r="B465" s="34">
        <v>55</v>
      </c>
      <c r="C465" s="34">
        <v>159</v>
      </c>
      <c r="D465" s="34">
        <v>1741.3</v>
      </c>
      <c r="E465" s="96">
        <f t="shared" si="14"/>
        <v>10.951572327044024</v>
      </c>
      <c r="F465" s="96">
        <f t="shared" si="15"/>
        <v>31.66</v>
      </c>
    </row>
    <row r="466" spans="1:6" x14ac:dyDescent="0.15">
      <c r="A466" s="1" t="s">
        <v>1900</v>
      </c>
      <c r="B466" s="34">
        <v>48</v>
      </c>
      <c r="C466" s="34">
        <v>418</v>
      </c>
      <c r="D466" s="34">
        <v>1729.3999999999999</v>
      </c>
      <c r="E466" s="96">
        <f t="shared" si="14"/>
        <v>4.1373205741626791</v>
      </c>
      <c r="F466" s="96">
        <f t="shared" si="15"/>
        <v>36.029166666666661</v>
      </c>
    </row>
    <row r="467" spans="1:6" x14ac:dyDescent="0.15">
      <c r="A467" s="1" t="s">
        <v>1328</v>
      </c>
      <c r="B467" s="34">
        <v>44</v>
      </c>
      <c r="C467" s="34">
        <v>245</v>
      </c>
      <c r="D467" s="34">
        <v>1715</v>
      </c>
      <c r="E467" s="96">
        <f t="shared" si="14"/>
        <v>7</v>
      </c>
      <c r="F467" s="96">
        <f t="shared" si="15"/>
        <v>38.977272727272727</v>
      </c>
    </row>
    <row r="468" spans="1:6" x14ac:dyDescent="0.15">
      <c r="A468" s="1" t="s">
        <v>244</v>
      </c>
      <c r="B468" s="34">
        <v>38</v>
      </c>
      <c r="C468" s="34">
        <v>101</v>
      </c>
      <c r="D468" s="34">
        <v>1715</v>
      </c>
      <c r="E468" s="96">
        <f t="shared" si="14"/>
        <v>16.980198019801982</v>
      </c>
      <c r="F468" s="96">
        <f t="shared" si="15"/>
        <v>45.131578947368418</v>
      </c>
    </row>
    <row r="469" spans="1:6" x14ac:dyDescent="0.15">
      <c r="A469" s="1" t="s">
        <v>1208</v>
      </c>
      <c r="B469" s="34">
        <v>22</v>
      </c>
      <c r="C469" s="34">
        <v>134</v>
      </c>
      <c r="D469" s="34">
        <v>1712</v>
      </c>
      <c r="E469" s="96">
        <f t="shared" si="14"/>
        <v>12.776119402985074</v>
      </c>
      <c r="F469" s="96">
        <f t="shared" si="15"/>
        <v>77.818181818181813</v>
      </c>
    </row>
    <row r="470" spans="1:6" x14ac:dyDescent="0.15">
      <c r="A470" s="1" t="s">
        <v>2218</v>
      </c>
      <c r="B470" s="34">
        <v>10</v>
      </c>
      <c r="C470" s="34">
        <v>61</v>
      </c>
      <c r="D470" s="34">
        <v>1708</v>
      </c>
      <c r="E470" s="96">
        <f t="shared" si="14"/>
        <v>28</v>
      </c>
      <c r="F470" s="96">
        <f t="shared" si="15"/>
        <v>170.8</v>
      </c>
    </row>
    <row r="471" spans="1:6" x14ac:dyDescent="0.15">
      <c r="A471" s="1" t="s">
        <v>1693</v>
      </c>
      <c r="B471" s="34">
        <v>18</v>
      </c>
      <c r="C471" s="34">
        <v>136</v>
      </c>
      <c r="D471" s="34">
        <v>1700</v>
      </c>
      <c r="E471" s="96">
        <f t="shared" si="14"/>
        <v>12.5</v>
      </c>
      <c r="F471" s="96">
        <f t="shared" si="15"/>
        <v>94.444444444444443</v>
      </c>
    </row>
    <row r="472" spans="1:6" x14ac:dyDescent="0.15">
      <c r="A472" s="1" t="s">
        <v>867</v>
      </c>
      <c r="B472" s="34">
        <v>2</v>
      </c>
      <c r="C472" s="34">
        <v>68</v>
      </c>
      <c r="D472" s="34">
        <v>1693.1999999999998</v>
      </c>
      <c r="E472" s="96">
        <f t="shared" si="14"/>
        <v>24.9</v>
      </c>
      <c r="F472" s="96">
        <f t="shared" si="15"/>
        <v>846.59999999999991</v>
      </c>
    </row>
    <row r="473" spans="1:6" x14ac:dyDescent="0.15">
      <c r="A473" s="1" t="s">
        <v>1278</v>
      </c>
      <c r="B473" s="34">
        <v>56</v>
      </c>
      <c r="C473" s="34">
        <v>171</v>
      </c>
      <c r="D473" s="34">
        <v>1687.8000000000002</v>
      </c>
      <c r="E473" s="96">
        <f t="shared" si="14"/>
        <v>9.8701754385964922</v>
      </c>
      <c r="F473" s="96">
        <f t="shared" si="15"/>
        <v>30.139285714285716</v>
      </c>
    </row>
    <row r="474" spans="1:6" x14ac:dyDescent="0.15">
      <c r="A474" s="1" t="s">
        <v>1879</v>
      </c>
      <c r="B474" s="34">
        <v>6</v>
      </c>
      <c r="C474" s="34">
        <v>12</v>
      </c>
      <c r="D474" s="34">
        <v>1686</v>
      </c>
      <c r="E474" s="96">
        <f t="shared" si="14"/>
        <v>140.5</v>
      </c>
      <c r="F474" s="96">
        <f t="shared" si="15"/>
        <v>281</v>
      </c>
    </row>
    <row r="475" spans="1:6" x14ac:dyDescent="0.15">
      <c r="A475" s="1" t="s">
        <v>395</v>
      </c>
      <c r="B475" s="34">
        <v>61</v>
      </c>
      <c r="C475" s="34">
        <v>210</v>
      </c>
      <c r="D475" s="34">
        <v>1678.7</v>
      </c>
      <c r="E475" s="96">
        <f t="shared" si="14"/>
        <v>7.9938095238095244</v>
      </c>
      <c r="F475" s="96">
        <f t="shared" si="15"/>
        <v>27.519672131147541</v>
      </c>
    </row>
    <row r="476" spans="1:6" x14ac:dyDescent="0.15">
      <c r="A476" s="1" t="s">
        <v>2187</v>
      </c>
      <c r="B476" s="34">
        <v>5</v>
      </c>
      <c r="C476" s="34">
        <v>598</v>
      </c>
      <c r="D476" s="34">
        <v>1674.3999999999999</v>
      </c>
      <c r="E476" s="96">
        <f t="shared" si="14"/>
        <v>2.8</v>
      </c>
      <c r="F476" s="96">
        <f t="shared" si="15"/>
        <v>334.88</v>
      </c>
    </row>
    <row r="477" spans="1:6" x14ac:dyDescent="0.15">
      <c r="A477" s="1" t="s">
        <v>1331</v>
      </c>
      <c r="B477" s="34">
        <v>15</v>
      </c>
      <c r="C477" s="34">
        <v>188</v>
      </c>
      <c r="D477" s="34">
        <v>1673.2</v>
      </c>
      <c r="E477" s="96">
        <f t="shared" si="14"/>
        <v>8.9</v>
      </c>
      <c r="F477" s="96">
        <f t="shared" si="15"/>
        <v>111.54666666666667</v>
      </c>
    </row>
    <row r="478" spans="1:6" x14ac:dyDescent="0.15">
      <c r="A478" s="1" t="s">
        <v>367</v>
      </c>
      <c r="B478" s="34">
        <v>32</v>
      </c>
      <c r="C478" s="34">
        <v>169</v>
      </c>
      <c r="D478" s="34">
        <v>1673.1000000000001</v>
      </c>
      <c r="E478" s="96">
        <f t="shared" si="14"/>
        <v>9.9</v>
      </c>
      <c r="F478" s="96">
        <f t="shared" si="15"/>
        <v>52.284375000000004</v>
      </c>
    </row>
    <row r="479" spans="1:6" x14ac:dyDescent="0.15">
      <c r="A479" s="1" t="s">
        <v>608</v>
      </c>
      <c r="B479" s="34">
        <v>42</v>
      </c>
      <c r="C479" s="34">
        <v>159</v>
      </c>
      <c r="D479" s="34">
        <v>1669.5</v>
      </c>
      <c r="E479" s="96">
        <f t="shared" si="14"/>
        <v>10.5</v>
      </c>
      <c r="F479" s="96">
        <f t="shared" si="15"/>
        <v>39.75</v>
      </c>
    </row>
    <row r="480" spans="1:6" x14ac:dyDescent="0.15">
      <c r="A480" s="1" t="s">
        <v>1229</v>
      </c>
      <c r="B480" s="34">
        <v>40</v>
      </c>
      <c r="C480" s="34">
        <v>239</v>
      </c>
      <c r="D480" s="34">
        <v>1656.1999999999998</v>
      </c>
      <c r="E480" s="96">
        <f t="shared" si="14"/>
        <v>6.9297071129707106</v>
      </c>
      <c r="F480" s="96">
        <f t="shared" si="15"/>
        <v>41.404999999999994</v>
      </c>
    </row>
    <row r="481" spans="1:6" x14ac:dyDescent="0.15">
      <c r="A481" s="1" t="s">
        <v>2036</v>
      </c>
      <c r="B481" s="34">
        <v>43</v>
      </c>
      <c r="C481" s="34">
        <v>215</v>
      </c>
      <c r="D481" s="34">
        <v>1654.07</v>
      </c>
      <c r="E481" s="96">
        <f t="shared" si="14"/>
        <v>7.6933488372093022</v>
      </c>
      <c r="F481" s="96">
        <f t="shared" si="15"/>
        <v>38.466744186046512</v>
      </c>
    </row>
    <row r="482" spans="1:6" x14ac:dyDescent="0.15">
      <c r="A482" s="1" t="s">
        <v>1209</v>
      </c>
      <c r="B482" s="34">
        <v>55</v>
      </c>
      <c r="C482" s="34">
        <v>205</v>
      </c>
      <c r="D482" s="34">
        <v>1654</v>
      </c>
      <c r="E482" s="96">
        <f t="shared" si="14"/>
        <v>8.0682926829268293</v>
      </c>
      <c r="F482" s="96">
        <f t="shared" si="15"/>
        <v>30.072727272727274</v>
      </c>
    </row>
    <row r="483" spans="1:6" x14ac:dyDescent="0.15">
      <c r="A483" s="1" t="s">
        <v>1275</v>
      </c>
      <c r="B483" s="34">
        <v>29</v>
      </c>
      <c r="C483" s="34">
        <v>143</v>
      </c>
      <c r="D483" s="34">
        <v>1644.5</v>
      </c>
      <c r="E483" s="96">
        <f t="shared" si="14"/>
        <v>11.5</v>
      </c>
      <c r="F483" s="96">
        <f t="shared" si="15"/>
        <v>56.706896551724135</v>
      </c>
    </row>
    <row r="484" spans="1:6" x14ac:dyDescent="0.15">
      <c r="A484" s="1" t="s">
        <v>821</v>
      </c>
      <c r="B484" s="34">
        <v>22</v>
      </c>
      <c r="C484" s="34">
        <v>44</v>
      </c>
      <c r="D484" s="34">
        <v>1642.1399999999999</v>
      </c>
      <c r="E484" s="96">
        <f t="shared" si="14"/>
        <v>37.321363636363635</v>
      </c>
      <c r="F484" s="96">
        <f t="shared" si="15"/>
        <v>74.642727272727271</v>
      </c>
    </row>
    <row r="485" spans="1:6" x14ac:dyDescent="0.15">
      <c r="A485" s="1" t="s">
        <v>509</v>
      </c>
      <c r="B485" s="34">
        <v>30</v>
      </c>
      <c r="C485" s="34">
        <v>219</v>
      </c>
      <c r="D485" s="34">
        <v>1640.9</v>
      </c>
      <c r="E485" s="96">
        <f t="shared" si="14"/>
        <v>7.4926940639269413</v>
      </c>
      <c r="F485" s="96">
        <f t="shared" si="15"/>
        <v>54.696666666666673</v>
      </c>
    </row>
    <row r="486" spans="1:6" x14ac:dyDescent="0.15">
      <c r="A486" s="1" t="s">
        <v>1919</v>
      </c>
      <c r="B486" s="34">
        <v>19</v>
      </c>
      <c r="C486" s="34">
        <v>130</v>
      </c>
      <c r="D486" s="34">
        <v>1638</v>
      </c>
      <c r="E486" s="96">
        <f t="shared" si="14"/>
        <v>12.6</v>
      </c>
      <c r="F486" s="96">
        <f t="shared" si="15"/>
        <v>86.21052631578948</v>
      </c>
    </row>
    <row r="487" spans="1:6" x14ac:dyDescent="0.15">
      <c r="A487" s="1" t="s">
        <v>2140</v>
      </c>
      <c r="B487" s="34">
        <v>18</v>
      </c>
      <c r="C487" s="34">
        <v>99</v>
      </c>
      <c r="D487" s="34">
        <v>1633.5</v>
      </c>
      <c r="E487" s="96">
        <f t="shared" si="14"/>
        <v>16.5</v>
      </c>
      <c r="F487" s="96">
        <f t="shared" si="15"/>
        <v>90.75</v>
      </c>
    </row>
    <row r="488" spans="1:6" x14ac:dyDescent="0.15">
      <c r="A488" s="1" t="s">
        <v>1551</v>
      </c>
      <c r="B488" s="34">
        <v>60</v>
      </c>
      <c r="C488" s="34">
        <v>158</v>
      </c>
      <c r="D488" s="34">
        <v>1616.76</v>
      </c>
      <c r="E488" s="96">
        <f t="shared" si="14"/>
        <v>10.232658227848102</v>
      </c>
      <c r="F488" s="96">
        <f t="shared" si="15"/>
        <v>26.946000000000002</v>
      </c>
    </row>
    <row r="489" spans="1:6" x14ac:dyDescent="0.15">
      <c r="A489" s="1" t="s">
        <v>534</v>
      </c>
      <c r="B489" s="34">
        <v>50</v>
      </c>
      <c r="C489" s="34">
        <v>260</v>
      </c>
      <c r="D489" s="34">
        <v>1612</v>
      </c>
      <c r="E489" s="96">
        <f t="shared" si="14"/>
        <v>6.2</v>
      </c>
      <c r="F489" s="96">
        <f t="shared" si="15"/>
        <v>32.24</v>
      </c>
    </row>
    <row r="490" spans="1:6" x14ac:dyDescent="0.15">
      <c r="A490" s="1" t="s">
        <v>1821</v>
      </c>
      <c r="B490" s="34">
        <v>56</v>
      </c>
      <c r="C490" s="34">
        <v>117</v>
      </c>
      <c r="D490" s="34">
        <v>1610.3999999999999</v>
      </c>
      <c r="E490" s="96">
        <f t="shared" si="14"/>
        <v>13.764102564102563</v>
      </c>
      <c r="F490" s="96">
        <f t="shared" si="15"/>
        <v>28.757142857142856</v>
      </c>
    </row>
    <row r="491" spans="1:6" x14ac:dyDescent="0.15">
      <c r="A491" s="1" t="s">
        <v>1993</v>
      </c>
      <c r="B491" s="34">
        <v>2</v>
      </c>
      <c r="C491" s="34">
        <v>134</v>
      </c>
      <c r="D491" s="34">
        <v>1608</v>
      </c>
      <c r="E491" s="96">
        <f t="shared" si="14"/>
        <v>12</v>
      </c>
      <c r="F491" s="96">
        <f t="shared" si="15"/>
        <v>804</v>
      </c>
    </row>
    <row r="492" spans="1:6" x14ac:dyDescent="0.15">
      <c r="A492" s="1" t="s">
        <v>1911</v>
      </c>
      <c r="B492" s="34">
        <v>25</v>
      </c>
      <c r="C492" s="34">
        <v>106</v>
      </c>
      <c r="D492" s="34">
        <v>1606</v>
      </c>
      <c r="E492" s="96">
        <f t="shared" si="14"/>
        <v>15.150943396226415</v>
      </c>
      <c r="F492" s="96">
        <f t="shared" si="15"/>
        <v>64.239999999999995</v>
      </c>
    </row>
    <row r="493" spans="1:6" x14ac:dyDescent="0.15">
      <c r="A493" s="1" t="s">
        <v>971</v>
      </c>
      <c r="B493" s="34">
        <v>29</v>
      </c>
      <c r="C493" s="34">
        <v>386</v>
      </c>
      <c r="D493" s="34">
        <v>1603.44</v>
      </c>
      <c r="E493" s="96">
        <f t="shared" si="14"/>
        <v>4.1539896373056999</v>
      </c>
      <c r="F493" s="96">
        <f t="shared" si="15"/>
        <v>55.291034482758626</v>
      </c>
    </row>
    <row r="494" spans="1:6" x14ac:dyDescent="0.15">
      <c r="A494" s="1" t="s">
        <v>1066</v>
      </c>
      <c r="B494" s="34">
        <v>60</v>
      </c>
      <c r="C494" s="34">
        <v>116</v>
      </c>
      <c r="D494" s="34">
        <v>1600.8000000000002</v>
      </c>
      <c r="E494" s="96">
        <f t="shared" si="14"/>
        <v>13.8</v>
      </c>
      <c r="F494" s="96">
        <f t="shared" si="15"/>
        <v>26.680000000000003</v>
      </c>
    </row>
    <row r="495" spans="1:6" x14ac:dyDescent="0.15">
      <c r="A495" s="1" t="s">
        <v>411</v>
      </c>
      <c r="B495" s="34">
        <v>5</v>
      </c>
      <c r="C495" s="34">
        <v>50</v>
      </c>
      <c r="D495" s="34">
        <v>1600</v>
      </c>
      <c r="E495" s="96">
        <f t="shared" si="14"/>
        <v>32</v>
      </c>
      <c r="F495" s="96">
        <f t="shared" si="15"/>
        <v>320</v>
      </c>
    </row>
    <row r="496" spans="1:6" x14ac:dyDescent="0.15">
      <c r="A496" s="1" t="s">
        <v>693</v>
      </c>
      <c r="B496" s="34">
        <v>24</v>
      </c>
      <c r="C496" s="34">
        <v>116</v>
      </c>
      <c r="D496" s="34">
        <v>1597.1</v>
      </c>
      <c r="E496" s="96">
        <f t="shared" si="14"/>
        <v>13.768103448275861</v>
      </c>
      <c r="F496" s="96">
        <f t="shared" si="15"/>
        <v>66.545833333333334</v>
      </c>
    </row>
    <row r="497" spans="1:6" x14ac:dyDescent="0.15">
      <c r="A497" s="1" t="s">
        <v>1092</v>
      </c>
      <c r="B497" s="34">
        <v>58</v>
      </c>
      <c r="C497" s="34">
        <v>252</v>
      </c>
      <c r="D497" s="34">
        <v>1580</v>
      </c>
      <c r="E497" s="96">
        <f t="shared" si="14"/>
        <v>6.2698412698412698</v>
      </c>
      <c r="F497" s="96">
        <f t="shared" si="15"/>
        <v>27.241379310344829</v>
      </c>
    </row>
    <row r="498" spans="1:6" x14ac:dyDescent="0.15">
      <c r="A498" s="1" t="s">
        <v>341</v>
      </c>
      <c r="B498" s="34">
        <v>11</v>
      </c>
      <c r="C498" s="34">
        <v>125</v>
      </c>
      <c r="D498" s="34">
        <v>1578.5</v>
      </c>
      <c r="E498" s="96">
        <f t="shared" si="14"/>
        <v>12.628</v>
      </c>
      <c r="F498" s="96">
        <f t="shared" si="15"/>
        <v>143.5</v>
      </c>
    </row>
    <row r="499" spans="1:6" x14ac:dyDescent="0.15">
      <c r="A499" s="1" t="s">
        <v>1378</v>
      </c>
      <c r="B499" s="34">
        <v>31</v>
      </c>
      <c r="C499" s="34">
        <v>160</v>
      </c>
      <c r="D499" s="34">
        <v>1568</v>
      </c>
      <c r="E499" s="96">
        <f t="shared" si="14"/>
        <v>9.8000000000000007</v>
      </c>
      <c r="F499" s="96">
        <f t="shared" si="15"/>
        <v>50.58064516129032</v>
      </c>
    </row>
    <row r="500" spans="1:6" x14ac:dyDescent="0.15">
      <c r="A500" s="1" t="s">
        <v>313</v>
      </c>
      <c r="B500" s="34">
        <v>30</v>
      </c>
      <c r="C500" s="34">
        <v>268</v>
      </c>
      <c r="D500" s="34">
        <v>1556.3999999999999</v>
      </c>
      <c r="E500" s="96">
        <f t="shared" si="14"/>
        <v>5.8074626865671632</v>
      </c>
      <c r="F500" s="96">
        <f t="shared" si="15"/>
        <v>51.879999999999995</v>
      </c>
    </row>
    <row r="501" spans="1:6" x14ac:dyDescent="0.15">
      <c r="A501" s="1" t="s">
        <v>264</v>
      </c>
      <c r="B501" s="34">
        <v>65</v>
      </c>
      <c r="C501" s="34">
        <v>213</v>
      </c>
      <c r="D501" s="34">
        <v>1554.3200000000002</v>
      </c>
      <c r="E501" s="96">
        <f t="shared" si="14"/>
        <v>7.2972769953051655</v>
      </c>
      <c r="F501" s="96">
        <f t="shared" si="15"/>
        <v>23.912615384615385</v>
      </c>
    </row>
    <row r="502" spans="1:6" x14ac:dyDescent="0.15">
      <c r="A502" s="1" t="s">
        <v>1538</v>
      </c>
      <c r="B502" s="34">
        <v>42</v>
      </c>
      <c r="C502" s="34">
        <v>77</v>
      </c>
      <c r="D502" s="34">
        <v>1540</v>
      </c>
      <c r="E502" s="96">
        <f t="shared" si="14"/>
        <v>20</v>
      </c>
      <c r="F502" s="96">
        <f t="shared" si="15"/>
        <v>36.666666666666664</v>
      </c>
    </row>
    <row r="503" spans="1:6" x14ac:dyDescent="0.15">
      <c r="A503" s="1" t="s">
        <v>1144</v>
      </c>
      <c r="B503" s="34">
        <v>35</v>
      </c>
      <c r="C503" s="34">
        <v>366</v>
      </c>
      <c r="D503" s="34">
        <v>1537.6999999999998</v>
      </c>
      <c r="E503" s="96">
        <f t="shared" si="14"/>
        <v>4.2013661202185784</v>
      </c>
      <c r="F503" s="96">
        <f t="shared" si="15"/>
        <v>43.934285714285707</v>
      </c>
    </row>
    <row r="504" spans="1:6" x14ac:dyDescent="0.15">
      <c r="A504" s="1" t="s">
        <v>1614</v>
      </c>
      <c r="B504" s="34">
        <v>46</v>
      </c>
      <c r="C504" s="34">
        <v>102</v>
      </c>
      <c r="D504" s="34">
        <v>1530</v>
      </c>
      <c r="E504" s="96">
        <f t="shared" si="14"/>
        <v>15</v>
      </c>
      <c r="F504" s="96">
        <f t="shared" si="15"/>
        <v>33.260869565217391</v>
      </c>
    </row>
    <row r="505" spans="1:6" x14ac:dyDescent="0.15">
      <c r="A505" s="1" t="s">
        <v>1910</v>
      </c>
      <c r="B505" s="34">
        <v>44</v>
      </c>
      <c r="C505" s="34">
        <v>116</v>
      </c>
      <c r="D505" s="34">
        <v>1529.0000000000002</v>
      </c>
      <c r="E505" s="96">
        <f t="shared" si="14"/>
        <v>13.181034482758623</v>
      </c>
      <c r="F505" s="96">
        <f t="shared" si="15"/>
        <v>34.750000000000007</v>
      </c>
    </row>
    <row r="506" spans="1:6" x14ac:dyDescent="0.15">
      <c r="A506" s="1" t="s">
        <v>1978</v>
      </c>
      <c r="B506" s="34">
        <v>43</v>
      </c>
      <c r="C506" s="34">
        <v>99</v>
      </c>
      <c r="D506" s="34">
        <v>1528.8</v>
      </c>
      <c r="E506" s="96">
        <f t="shared" si="14"/>
        <v>15.442424242424241</v>
      </c>
      <c r="F506" s="96">
        <f t="shared" si="15"/>
        <v>35.553488372093021</v>
      </c>
    </row>
    <row r="507" spans="1:6" x14ac:dyDescent="0.15">
      <c r="A507" s="1" t="s">
        <v>2074</v>
      </c>
      <c r="B507" s="34">
        <v>41</v>
      </c>
      <c r="C507" s="34">
        <v>236</v>
      </c>
      <c r="D507" s="34">
        <v>1526.14</v>
      </c>
      <c r="E507" s="96">
        <f t="shared" si="14"/>
        <v>6.4666949152542381</v>
      </c>
      <c r="F507" s="96">
        <f t="shared" si="15"/>
        <v>37.222926829268296</v>
      </c>
    </row>
    <row r="508" spans="1:6" x14ac:dyDescent="0.15">
      <c r="A508" s="1" t="s">
        <v>1313</v>
      </c>
      <c r="B508" s="34">
        <v>63</v>
      </c>
      <c r="C508" s="34">
        <v>162</v>
      </c>
      <c r="D508" s="34">
        <v>1526.1299999999999</v>
      </c>
      <c r="E508" s="96">
        <f t="shared" si="14"/>
        <v>9.4205555555555556</v>
      </c>
      <c r="F508" s="96">
        <f t="shared" si="15"/>
        <v>24.224285714285713</v>
      </c>
    </row>
    <row r="509" spans="1:6" x14ac:dyDescent="0.15">
      <c r="A509" s="1" t="s">
        <v>2172</v>
      </c>
      <c r="B509" s="34">
        <v>22</v>
      </c>
      <c r="C509" s="34">
        <v>105</v>
      </c>
      <c r="D509" s="34">
        <v>1523.2</v>
      </c>
      <c r="E509" s="96">
        <f t="shared" si="14"/>
        <v>14.506666666666668</v>
      </c>
      <c r="F509" s="96">
        <f t="shared" si="15"/>
        <v>69.236363636363635</v>
      </c>
    </row>
    <row r="510" spans="1:6" x14ac:dyDescent="0.15">
      <c r="A510" s="1" t="s">
        <v>1340</v>
      </c>
      <c r="B510" s="34">
        <v>44</v>
      </c>
      <c r="C510" s="34">
        <v>134</v>
      </c>
      <c r="D510" s="34">
        <v>1514.6</v>
      </c>
      <c r="E510" s="96">
        <f t="shared" si="14"/>
        <v>11.302985074626864</v>
      </c>
      <c r="F510" s="96">
        <f t="shared" si="15"/>
        <v>34.422727272727272</v>
      </c>
    </row>
    <row r="511" spans="1:6" x14ac:dyDescent="0.15">
      <c r="A511" s="1" t="s">
        <v>1869</v>
      </c>
      <c r="B511" s="34">
        <v>13</v>
      </c>
      <c r="C511" s="34">
        <v>85</v>
      </c>
      <c r="D511" s="34">
        <v>1508.5</v>
      </c>
      <c r="E511" s="96">
        <f t="shared" si="14"/>
        <v>17.747058823529411</v>
      </c>
      <c r="F511" s="96">
        <f t="shared" si="15"/>
        <v>116.03846153846153</v>
      </c>
    </row>
    <row r="512" spans="1:6" x14ac:dyDescent="0.15">
      <c r="A512" s="1" t="s">
        <v>1744</v>
      </c>
      <c r="B512" s="34">
        <v>32</v>
      </c>
      <c r="C512" s="34">
        <v>188</v>
      </c>
      <c r="D512" s="34">
        <v>1507.7</v>
      </c>
      <c r="E512" s="96">
        <f t="shared" si="14"/>
        <v>8.0196808510638302</v>
      </c>
      <c r="F512" s="96">
        <f t="shared" si="15"/>
        <v>47.115625000000001</v>
      </c>
    </row>
    <row r="513" spans="1:6" x14ac:dyDescent="0.15">
      <c r="A513" s="1" t="s">
        <v>2214</v>
      </c>
      <c r="B513" s="34">
        <v>26</v>
      </c>
      <c r="C513" s="34">
        <v>243</v>
      </c>
      <c r="D513" s="34">
        <v>1506</v>
      </c>
      <c r="E513" s="96">
        <f t="shared" si="14"/>
        <v>6.1975308641975309</v>
      </c>
      <c r="F513" s="96">
        <f t="shared" si="15"/>
        <v>57.92307692307692</v>
      </c>
    </row>
    <row r="514" spans="1:6" x14ac:dyDescent="0.15">
      <c r="A514" s="1" t="s">
        <v>827</v>
      </c>
      <c r="B514" s="34">
        <v>21</v>
      </c>
      <c r="C514" s="34">
        <v>77</v>
      </c>
      <c r="D514" s="34">
        <v>1505</v>
      </c>
      <c r="E514" s="96">
        <f t="shared" si="14"/>
        <v>19.545454545454547</v>
      </c>
      <c r="F514" s="96">
        <f t="shared" si="15"/>
        <v>71.666666666666671</v>
      </c>
    </row>
    <row r="515" spans="1:6" x14ac:dyDescent="0.15">
      <c r="A515" s="1" t="s">
        <v>446</v>
      </c>
      <c r="B515" s="34">
        <v>24</v>
      </c>
      <c r="C515" s="34">
        <v>156</v>
      </c>
      <c r="D515" s="34">
        <v>1497.6</v>
      </c>
      <c r="E515" s="96">
        <f t="shared" si="14"/>
        <v>9.6</v>
      </c>
      <c r="F515" s="96">
        <f t="shared" si="15"/>
        <v>62.4</v>
      </c>
    </row>
    <row r="516" spans="1:6" x14ac:dyDescent="0.15">
      <c r="A516" s="1" t="s">
        <v>801</v>
      </c>
      <c r="B516" s="34">
        <v>65</v>
      </c>
      <c r="C516" s="34">
        <v>192</v>
      </c>
      <c r="D516" s="34">
        <v>1488.6</v>
      </c>
      <c r="E516" s="96">
        <f t="shared" ref="E516:E579" si="16">D516/C516</f>
        <v>7.7531249999999998</v>
      </c>
      <c r="F516" s="96">
        <f t="shared" ref="F516:F579" si="17">D516/B516</f>
        <v>22.901538461538461</v>
      </c>
    </row>
    <row r="517" spans="1:6" x14ac:dyDescent="0.15">
      <c r="A517" s="1" t="s">
        <v>551</v>
      </c>
      <c r="B517" s="34">
        <v>4</v>
      </c>
      <c r="C517" s="34">
        <v>93</v>
      </c>
      <c r="D517" s="34">
        <v>1488</v>
      </c>
      <c r="E517" s="96">
        <f t="shared" si="16"/>
        <v>16</v>
      </c>
      <c r="F517" s="96">
        <f t="shared" si="17"/>
        <v>372</v>
      </c>
    </row>
    <row r="518" spans="1:6" x14ac:dyDescent="0.15">
      <c r="A518" s="1" t="s">
        <v>1739</v>
      </c>
      <c r="B518" s="34">
        <v>4</v>
      </c>
      <c r="C518" s="34">
        <v>126</v>
      </c>
      <c r="D518" s="34">
        <v>1486.8000000000002</v>
      </c>
      <c r="E518" s="96">
        <f t="shared" si="16"/>
        <v>11.8</v>
      </c>
      <c r="F518" s="96">
        <f t="shared" si="17"/>
        <v>371.70000000000005</v>
      </c>
    </row>
    <row r="519" spans="1:6" x14ac:dyDescent="0.15">
      <c r="A519" s="1" t="s">
        <v>1570</v>
      </c>
      <c r="B519" s="34">
        <v>32</v>
      </c>
      <c r="C519" s="34">
        <v>55</v>
      </c>
      <c r="D519" s="34">
        <v>1485</v>
      </c>
      <c r="E519" s="96">
        <f t="shared" si="16"/>
        <v>27</v>
      </c>
      <c r="F519" s="96">
        <f t="shared" si="17"/>
        <v>46.40625</v>
      </c>
    </row>
    <row r="520" spans="1:6" x14ac:dyDescent="0.15">
      <c r="A520" s="1" t="s">
        <v>1743</v>
      </c>
      <c r="B520" s="34">
        <v>45</v>
      </c>
      <c r="C520" s="34">
        <v>212</v>
      </c>
      <c r="D520" s="34">
        <v>1482.58</v>
      </c>
      <c r="E520" s="96">
        <f t="shared" si="16"/>
        <v>6.9933018867924526</v>
      </c>
      <c r="F520" s="96">
        <f t="shared" si="17"/>
        <v>32.946222222222218</v>
      </c>
    </row>
    <row r="521" spans="1:6" x14ac:dyDescent="0.15">
      <c r="A521" s="1" t="s">
        <v>1061</v>
      </c>
      <c r="B521" s="34">
        <v>15</v>
      </c>
      <c r="C521" s="34">
        <v>74</v>
      </c>
      <c r="D521" s="34">
        <v>1480</v>
      </c>
      <c r="E521" s="96">
        <f t="shared" si="16"/>
        <v>20</v>
      </c>
      <c r="F521" s="96">
        <f t="shared" si="17"/>
        <v>98.666666666666671</v>
      </c>
    </row>
    <row r="522" spans="1:6" x14ac:dyDescent="0.15">
      <c r="A522" s="1" t="s">
        <v>1518</v>
      </c>
      <c r="B522" s="34">
        <v>56</v>
      </c>
      <c r="C522" s="34">
        <v>340</v>
      </c>
      <c r="D522" s="34">
        <v>1478.2</v>
      </c>
      <c r="E522" s="96">
        <f t="shared" si="16"/>
        <v>4.3476470588235294</v>
      </c>
      <c r="F522" s="96">
        <f t="shared" si="17"/>
        <v>26.396428571428572</v>
      </c>
    </row>
    <row r="523" spans="1:6" x14ac:dyDescent="0.15">
      <c r="A523" s="1" t="s">
        <v>1815</v>
      </c>
      <c r="B523" s="34">
        <v>12</v>
      </c>
      <c r="C523" s="34">
        <v>50</v>
      </c>
      <c r="D523" s="34">
        <v>1475</v>
      </c>
      <c r="E523" s="96">
        <f t="shared" si="16"/>
        <v>29.5</v>
      </c>
      <c r="F523" s="96">
        <f t="shared" si="17"/>
        <v>122.91666666666667</v>
      </c>
    </row>
    <row r="524" spans="1:6" x14ac:dyDescent="0.15">
      <c r="A524" s="1" t="s">
        <v>666</v>
      </c>
      <c r="B524" s="34">
        <v>18</v>
      </c>
      <c r="C524" s="34">
        <v>57</v>
      </c>
      <c r="D524" s="34">
        <v>1470.6000000000001</v>
      </c>
      <c r="E524" s="96">
        <f t="shared" si="16"/>
        <v>25.8</v>
      </c>
      <c r="F524" s="96">
        <f t="shared" si="17"/>
        <v>81.7</v>
      </c>
    </row>
    <row r="525" spans="1:6" x14ac:dyDescent="0.15">
      <c r="A525" s="1" t="s">
        <v>1344</v>
      </c>
      <c r="B525" s="34">
        <v>29</v>
      </c>
      <c r="C525" s="34">
        <v>186</v>
      </c>
      <c r="D525" s="34">
        <v>1466</v>
      </c>
      <c r="E525" s="96">
        <f t="shared" si="16"/>
        <v>7.881720430107527</v>
      </c>
      <c r="F525" s="96">
        <f t="shared" si="17"/>
        <v>50.551724137931032</v>
      </c>
    </row>
    <row r="526" spans="1:6" x14ac:dyDescent="0.15">
      <c r="A526" s="1" t="s">
        <v>1260</v>
      </c>
      <c r="B526" s="34">
        <v>8</v>
      </c>
      <c r="C526" s="34">
        <v>61</v>
      </c>
      <c r="D526" s="34">
        <v>1464</v>
      </c>
      <c r="E526" s="96">
        <f t="shared" si="16"/>
        <v>24</v>
      </c>
      <c r="F526" s="96">
        <f t="shared" si="17"/>
        <v>183</v>
      </c>
    </row>
    <row r="527" spans="1:6" x14ac:dyDescent="0.15">
      <c r="A527" s="1" t="s">
        <v>2183</v>
      </c>
      <c r="B527" s="34">
        <v>5</v>
      </c>
      <c r="C527" s="34">
        <v>43</v>
      </c>
      <c r="D527" s="34">
        <v>1462</v>
      </c>
      <c r="E527" s="96">
        <f t="shared" si="16"/>
        <v>34</v>
      </c>
      <c r="F527" s="96">
        <f t="shared" si="17"/>
        <v>292.39999999999998</v>
      </c>
    </row>
    <row r="528" spans="1:6" x14ac:dyDescent="0.15">
      <c r="A528" s="1" t="s">
        <v>1705</v>
      </c>
      <c r="B528" s="34">
        <v>20</v>
      </c>
      <c r="C528" s="34">
        <v>67</v>
      </c>
      <c r="D528" s="34">
        <v>1460.6000000000001</v>
      </c>
      <c r="E528" s="96">
        <f t="shared" si="16"/>
        <v>21.8</v>
      </c>
      <c r="F528" s="96">
        <f t="shared" si="17"/>
        <v>73.03</v>
      </c>
    </row>
    <row r="529" spans="1:6" x14ac:dyDescent="0.15">
      <c r="A529" s="1" t="s">
        <v>1109</v>
      </c>
      <c r="B529" s="34">
        <v>5</v>
      </c>
      <c r="C529" s="34">
        <v>92</v>
      </c>
      <c r="D529" s="34">
        <v>1457.28</v>
      </c>
      <c r="E529" s="96">
        <f t="shared" si="16"/>
        <v>15.84</v>
      </c>
      <c r="F529" s="96">
        <f t="shared" si="17"/>
        <v>291.45600000000002</v>
      </c>
    </row>
    <row r="530" spans="1:6" x14ac:dyDescent="0.15">
      <c r="A530" s="1" t="s">
        <v>881</v>
      </c>
      <c r="B530" s="34">
        <v>32</v>
      </c>
      <c r="C530" s="34">
        <v>181</v>
      </c>
      <c r="D530" s="34">
        <v>1453.5</v>
      </c>
      <c r="E530" s="96">
        <f t="shared" si="16"/>
        <v>8.0303867403314921</v>
      </c>
      <c r="F530" s="96">
        <f t="shared" si="17"/>
        <v>45.421875</v>
      </c>
    </row>
    <row r="531" spans="1:6" x14ac:dyDescent="0.15">
      <c r="A531" s="1" t="s">
        <v>2259</v>
      </c>
      <c r="B531" s="34">
        <v>122</v>
      </c>
      <c r="C531" s="34">
        <v>253</v>
      </c>
      <c r="D531" s="34">
        <v>1452.3700000000001</v>
      </c>
      <c r="E531" s="96">
        <f t="shared" si="16"/>
        <v>5.7405928853754942</v>
      </c>
      <c r="F531" s="96">
        <f t="shared" si="17"/>
        <v>11.904672131147542</v>
      </c>
    </row>
    <row r="532" spans="1:6" x14ac:dyDescent="0.15">
      <c r="A532" s="1" t="s">
        <v>1679</v>
      </c>
      <c r="B532" s="34">
        <v>42</v>
      </c>
      <c r="C532" s="34">
        <v>133</v>
      </c>
      <c r="D532" s="34">
        <v>1449.7</v>
      </c>
      <c r="E532" s="96">
        <f t="shared" si="16"/>
        <v>10.9</v>
      </c>
      <c r="F532" s="96">
        <f t="shared" si="17"/>
        <v>34.516666666666666</v>
      </c>
    </row>
    <row r="533" spans="1:6" x14ac:dyDescent="0.15">
      <c r="A533" s="1" t="s">
        <v>2115</v>
      </c>
      <c r="B533" s="34">
        <v>40</v>
      </c>
      <c r="C533" s="34">
        <v>113</v>
      </c>
      <c r="D533" s="34">
        <v>1446.4</v>
      </c>
      <c r="E533" s="96">
        <f t="shared" si="16"/>
        <v>12.8</v>
      </c>
      <c r="F533" s="96">
        <f t="shared" si="17"/>
        <v>36.160000000000004</v>
      </c>
    </row>
    <row r="534" spans="1:6" x14ac:dyDescent="0.15">
      <c r="A534" s="1" t="s">
        <v>2122</v>
      </c>
      <c r="B534" s="34">
        <v>18</v>
      </c>
      <c r="C534" s="34">
        <v>310</v>
      </c>
      <c r="D534" s="34">
        <v>1446</v>
      </c>
      <c r="E534" s="96">
        <f t="shared" si="16"/>
        <v>4.6645161290322577</v>
      </c>
      <c r="F534" s="96">
        <f t="shared" si="17"/>
        <v>80.333333333333329</v>
      </c>
    </row>
    <row r="535" spans="1:6" x14ac:dyDescent="0.15">
      <c r="A535" s="1" t="s">
        <v>2067</v>
      </c>
      <c r="B535" s="34">
        <v>9</v>
      </c>
      <c r="C535" s="34">
        <v>129</v>
      </c>
      <c r="D535" s="34">
        <v>1439.1000000000001</v>
      </c>
      <c r="E535" s="96">
        <f t="shared" si="16"/>
        <v>11.155813953488373</v>
      </c>
      <c r="F535" s="96">
        <f t="shared" si="17"/>
        <v>159.9</v>
      </c>
    </row>
    <row r="536" spans="1:6" x14ac:dyDescent="0.15">
      <c r="A536" s="1" t="s">
        <v>346</v>
      </c>
      <c r="B536" s="34">
        <v>47</v>
      </c>
      <c r="C536" s="34">
        <v>89</v>
      </c>
      <c r="D536" s="34">
        <v>1436.3</v>
      </c>
      <c r="E536" s="96">
        <f t="shared" si="16"/>
        <v>16.13820224719101</v>
      </c>
      <c r="F536" s="96">
        <f t="shared" si="17"/>
        <v>30.559574468085106</v>
      </c>
    </row>
    <row r="537" spans="1:6" x14ac:dyDescent="0.15">
      <c r="A537" s="1" t="s">
        <v>1301</v>
      </c>
      <c r="B537" s="34">
        <v>89</v>
      </c>
      <c r="C537" s="34">
        <v>135</v>
      </c>
      <c r="D537" s="34">
        <v>1425</v>
      </c>
      <c r="E537" s="96">
        <f t="shared" si="16"/>
        <v>10.555555555555555</v>
      </c>
      <c r="F537" s="96">
        <f t="shared" si="17"/>
        <v>16.011235955056179</v>
      </c>
    </row>
    <row r="538" spans="1:6" x14ac:dyDescent="0.15">
      <c r="A538" s="1" t="s">
        <v>1886</v>
      </c>
      <c r="B538" s="34">
        <v>55</v>
      </c>
      <c r="C538" s="34">
        <v>183</v>
      </c>
      <c r="D538" s="34">
        <v>1415.7</v>
      </c>
      <c r="E538" s="96">
        <f t="shared" si="16"/>
        <v>7.7360655737704924</v>
      </c>
      <c r="F538" s="96">
        <f t="shared" si="17"/>
        <v>25.740000000000002</v>
      </c>
    </row>
    <row r="539" spans="1:6" x14ac:dyDescent="0.15">
      <c r="A539" s="1" t="s">
        <v>2184</v>
      </c>
      <c r="B539" s="34">
        <v>55</v>
      </c>
      <c r="C539" s="34">
        <v>90</v>
      </c>
      <c r="D539" s="34">
        <v>1412</v>
      </c>
      <c r="E539" s="96">
        <f t="shared" si="16"/>
        <v>15.688888888888888</v>
      </c>
      <c r="F539" s="96">
        <f t="shared" si="17"/>
        <v>25.672727272727272</v>
      </c>
    </row>
    <row r="540" spans="1:6" x14ac:dyDescent="0.15">
      <c r="A540" s="1" t="s">
        <v>654</v>
      </c>
      <c r="B540" s="34">
        <v>22</v>
      </c>
      <c r="C540" s="34">
        <v>264</v>
      </c>
      <c r="D540" s="34">
        <v>1410</v>
      </c>
      <c r="E540" s="96">
        <f t="shared" si="16"/>
        <v>5.3409090909090908</v>
      </c>
      <c r="F540" s="96">
        <f t="shared" si="17"/>
        <v>64.090909090909093</v>
      </c>
    </row>
    <row r="541" spans="1:6" x14ac:dyDescent="0.15">
      <c r="A541" s="1" t="s">
        <v>1808</v>
      </c>
      <c r="B541" s="34">
        <v>12</v>
      </c>
      <c r="C541" s="34">
        <v>216</v>
      </c>
      <c r="D541" s="34">
        <v>1404</v>
      </c>
      <c r="E541" s="96">
        <f t="shared" si="16"/>
        <v>6.5</v>
      </c>
      <c r="F541" s="96">
        <f t="shared" si="17"/>
        <v>117</v>
      </c>
    </row>
    <row r="542" spans="1:6" x14ac:dyDescent="0.15">
      <c r="A542" s="1" t="s">
        <v>875</v>
      </c>
      <c r="B542" s="34">
        <v>42</v>
      </c>
      <c r="C542" s="34">
        <v>78</v>
      </c>
      <c r="D542" s="34">
        <v>1400.4</v>
      </c>
      <c r="E542" s="96">
        <f t="shared" si="16"/>
        <v>17.953846153846154</v>
      </c>
      <c r="F542" s="96">
        <f t="shared" si="17"/>
        <v>33.342857142857142</v>
      </c>
    </row>
    <row r="543" spans="1:6" x14ac:dyDescent="0.15">
      <c r="A543" s="1" t="s">
        <v>1224</v>
      </c>
      <c r="B543" s="34">
        <v>11</v>
      </c>
      <c r="C543" s="34">
        <v>47</v>
      </c>
      <c r="D543" s="34">
        <v>1393.72</v>
      </c>
      <c r="E543" s="96">
        <f t="shared" si="16"/>
        <v>29.653617021276595</v>
      </c>
      <c r="F543" s="96">
        <f t="shared" si="17"/>
        <v>126.70181818181818</v>
      </c>
    </row>
    <row r="544" spans="1:6" x14ac:dyDescent="0.15">
      <c r="A544" s="1" t="s">
        <v>517</v>
      </c>
      <c r="B544" s="34">
        <v>59</v>
      </c>
      <c r="C544" s="34">
        <v>129</v>
      </c>
      <c r="D544" s="34">
        <v>1393.1999999999998</v>
      </c>
      <c r="E544" s="96">
        <f t="shared" si="16"/>
        <v>10.799999999999999</v>
      </c>
      <c r="F544" s="96">
        <f t="shared" si="17"/>
        <v>23.613559322033897</v>
      </c>
    </row>
    <row r="545" spans="1:6" x14ac:dyDescent="0.15">
      <c r="A545" s="1" t="s">
        <v>438</v>
      </c>
      <c r="B545" s="34">
        <v>19</v>
      </c>
      <c r="C545" s="34">
        <v>137</v>
      </c>
      <c r="D545" s="34">
        <v>1393.1000000000001</v>
      </c>
      <c r="E545" s="96">
        <f t="shared" si="16"/>
        <v>10.168613138686132</v>
      </c>
      <c r="F545" s="96">
        <f t="shared" si="17"/>
        <v>73.321052631578951</v>
      </c>
    </row>
    <row r="546" spans="1:6" x14ac:dyDescent="0.15">
      <c r="A546" s="1" t="s">
        <v>1361</v>
      </c>
      <c r="B546" s="34">
        <v>16</v>
      </c>
      <c r="C546" s="34">
        <v>24</v>
      </c>
      <c r="D546" s="34">
        <v>1392</v>
      </c>
      <c r="E546" s="96">
        <f t="shared" si="16"/>
        <v>58</v>
      </c>
      <c r="F546" s="96">
        <f t="shared" si="17"/>
        <v>87</v>
      </c>
    </row>
    <row r="547" spans="1:6" x14ac:dyDescent="0.15">
      <c r="A547" s="1" t="s">
        <v>2003</v>
      </c>
      <c r="B547" s="34">
        <v>21</v>
      </c>
      <c r="C547" s="34">
        <v>52</v>
      </c>
      <c r="D547" s="34">
        <v>1390</v>
      </c>
      <c r="E547" s="96">
        <f t="shared" si="16"/>
        <v>26.73076923076923</v>
      </c>
      <c r="F547" s="96">
        <f t="shared" si="17"/>
        <v>66.19047619047619</v>
      </c>
    </row>
    <row r="548" spans="1:6" x14ac:dyDescent="0.15">
      <c r="A548" s="1" t="s">
        <v>636</v>
      </c>
      <c r="B548" s="34">
        <v>26</v>
      </c>
      <c r="C548" s="34">
        <v>199</v>
      </c>
      <c r="D548" s="34">
        <v>1382.9</v>
      </c>
      <c r="E548" s="96">
        <f t="shared" si="16"/>
        <v>6.9492462311557794</v>
      </c>
      <c r="F548" s="96">
        <f t="shared" si="17"/>
        <v>53.188461538461539</v>
      </c>
    </row>
    <row r="549" spans="1:6" x14ac:dyDescent="0.15">
      <c r="A549" s="1" t="s">
        <v>2242</v>
      </c>
      <c r="B549" s="34">
        <v>27</v>
      </c>
      <c r="C549" s="34">
        <v>212</v>
      </c>
      <c r="D549" s="34">
        <v>1378</v>
      </c>
      <c r="E549" s="96">
        <f t="shared" si="16"/>
        <v>6.5</v>
      </c>
      <c r="F549" s="96">
        <f t="shared" si="17"/>
        <v>51.037037037037038</v>
      </c>
    </row>
    <row r="550" spans="1:6" x14ac:dyDescent="0.15">
      <c r="A550" s="1" t="s">
        <v>489</v>
      </c>
      <c r="B550" s="34">
        <v>30</v>
      </c>
      <c r="C550" s="34">
        <v>314</v>
      </c>
      <c r="D550" s="34">
        <v>1377.74</v>
      </c>
      <c r="E550" s="96">
        <f t="shared" si="16"/>
        <v>4.3877070063694266</v>
      </c>
      <c r="F550" s="96">
        <f t="shared" si="17"/>
        <v>45.924666666666667</v>
      </c>
    </row>
    <row r="551" spans="1:6" x14ac:dyDescent="0.15">
      <c r="A551" s="1" t="s">
        <v>1124</v>
      </c>
      <c r="B551" s="34">
        <v>21</v>
      </c>
      <c r="C551" s="34">
        <v>145</v>
      </c>
      <c r="D551" s="34">
        <v>1377.5</v>
      </c>
      <c r="E551" s="96">
        <f t="shared" si="16"/>
        <v>9.5</v>
      </c>
      <c r="F551" s="96">
        <f t="shared" si="17"/>
        <v>65.595238095238102</v>
      </c>
    </row>
    <row r="552" spans="1:6" x14ac:dyDescent="0.15">
      <c r="A552" s="1" t="s">
        <v>1709</v>
      </c>
      <c r="B552" s="34">
        <v>22</v>
      </c>
      <c r="C552" s="34">
        <v>35</v>
      </c>
      <c r="D552" s="34">
        <v>1365</v>
      </c>
      <c r="E552" s="96">
        <f t="shared" si="16"/>
        <v>39</v>
      </c>
      <c r="F552" s="96">
        <f t="shared" si="17"/>
        <v>62.045454545454547</v>
      </c>
    </row>
    <row r="553" spans="1:6" x14ac:dyDescent="0.15">
      <c r="A553" s="1" t="s">
        <v>1332</v>
      </c>
      <c r="B553" s="34">
        <v>21</v>
      </c>
      <c r="C553" s="34">
        <v>86</v>
      </c>
      <c r="D553" s="34">
        <v>1358.8</v>
      </c>
      <c r="E553" s="96">
        <f t="shared" si="16"/>
        <v>15.799999999999999</v>
      </c>
      <c r="F553" s="96">
        <f t="shared" si="17"/>
        <v>64.704761904761909</v>
      </c>
    </row>
    <row r="554" spans="1:6" x14ac:dyDescent="0.15">
      <c r="A554" s="1" t="s">
        <v>1692</v>
      </c>
      <c r="B554" s="34">
        <v>22</v>
      </c>
      <c r="C554" s="34">
        <v>140</v>
      </c>
      <c r="D554" s="34">
        <v>1358</v>
      </c>
      <c r="E554" s="96">
        <f t="shared" si="16"/>
        <v>9.6999999999999993</v>
      </c>
      <c r="F554" s="96">
        <f t="shared" si="17"/>
        <v>61.727272727272727</v>
      </c>
    </row>
    <row r="555" spans="1:6" x14ac:dyDescent="0.15">
      <c r="A555" s="1" t="s">
        <v>609</v>
      </c>
      <c r="B555" s="34">
        <v>43</v>
      </c>
      <c r="C555" s="34">
        <v>203</v>
      </c>
      <c r="D555" s="34">
        <v>1357.3</v>
      </c>
      <c r="E555" s="96">
        <f t="shared" si="16"/>
        <v>6.6862068965517238</v>
      </c>
      <c r="F555" s="96">
        <f t="shared" si="17"/>
        <v>31.565116279069766</v>
      </c>
    </row>
    <row r="556" spans="1:6" x14ac:dyDescent="0.15">
      <c r="A556" s="1" t="s">
        <v>2175</v>
      </c>
      <c r="B556" s="34">
        <v>3</v>
      </c>
      <c r="C556" s="34">
        <v>274</v>
      </c>
      <c r="D556" s="34">
        <v>1356.3</v>
      </c>
      <c r="E556" s="96">
        <f t="shared" si="16"/>
        <v>4.95</v>
      </c>
      <c r="F556" s="96">
        <f t="shared" si="17"/>
        <v>452.09999999999997</v>
      </c>
    </row>
    <row r="557" spans="1:6" x14ac:dyDescent="0.15">
      <c r="A557" s="1" t="s">
        <v>1131</v>
      </c>
      <c r="B557" s="34">
        <v>28</v>
      </c>
      <c r="C557" s="34">
        <v>138</v>
      </c>
      <c r="D557" s="34">
        <v>1352.4</v>
      </c>
      <c r="E557" s="96">
        <f t="shared" si="16"/>
        <v>9.8000000000000007</v>
      </c>
      <c r="F557" s="96">
        <f t="shared" si="17"/>
        <v>48.300000000000004</v>
      </c>
    </row>
    <row r="558" spans="1:6" x14ac:dyDescent="0.15">
      <c r="A558" s="1" t="s">
        <v>675</v>
      </c>
      <c r="B558" s="34">
        <v>32</v>
      </c>
      <c r="C558" s="34">
        <v>215</v>
      </c>
      <c r="D558" s="34">
        <v>1350.7</v>
      </c>
      <c r="E558" s="96">
        <f t="shared" si="16"/>
        <v>6.2823255813953489</v>
      </c>
      <c r="F558" s="96">
        <f t="shared" si="17"/>
        <v>42.209375000000001</v>
      </c>
    </row>
    <row r="559" spans="1:6" x14ac:dyDescent="0.15">
      <c r="A559" s="1" t="s">
        <v>1292</v>
      </c>
      <c r="B559" s="34">
        <v>30</v>
      </c>
      <c r="C559" s="34">
        <v>115</v>
      </c>
      <c r="D559" s="34">
        <v>1342</v>
      </c>
      <c r="E559" s="96">
        <f t="shared" si="16"/>
        <v>11.669565217391304</v>
      </c>
      <c r="F559" s="96">
        <f t="shared" si="17"/>
        <v>44.733333333333334</v>
      </c>
    </row>
    <row r="560" spans="1:6" x14ac:dyDescent="0.15">
      <c r="A560" s="1" t="s">
        <v>681</v>
      </c>
      <c r="B560" s="34">
        <v>43</v>
      </c>
      <c r="C560" s="34">
        <v>74</v>
      </c>
      <c r="D560" s="34">
        <v>1342</v>
      </c>
      <c r="E560" s="96">
        <f t="shared" si="16"/>
        <v>18.135135135135137</v>
      </c>
      <c r="F560" s="96">
        <f t="shared" si="17"/>
        <v>31.209302325581394</v>
      </c>
    </row>
    <row r="561" spans="1:6" x14ac:dyDescent="0.15">
      <c r="A561" s="1" t="s">
        <v>1735</v>
      </c>
      <c r="B561" s="34">
        <v>39</v>
      </c>
      <c r="C561" s="34">
        <v>268</v>
      </c>
      <c r="D561" s="34">
        <v>1340</v>
      </c>
      <c r="E561" s="96">
        <f t="shared" si="16"/>
        <v>5</v>
      </c>
      <c r="F561" s="96">
        <f t="shared" si="17"/>
        <v>34.358974358974358</v>
      </c>
    </row>
    <row r="562" spans="1:6" x14ac:dyDescent="0.15">
      <c r="A562" s="1" t="s">
        <v>776</v>
      </c>
      <c r="B562" s="34">
        <v>48</v>
      </c>
      <c r="C562" s="34">
        <v>199</v>
      </c>
      <c r="D562" s="34">
        <v>1337.2</v>
      </c>
      <c r="E562" s="96">
        <f t="shared" si="16"/>
        <v>6.7195979899497491</v>
      </c>
      <c r="F562" s="96">
        <f t="shared" si="17"/>
        <v>27.858333333333334</v>
      </c>
    </row>
    <row r="563" spans="1:6" x14ac:dyDescent="0.15">
      <c r="A563" s="1" t="s">
        <v>312</v>
      </c>
      <c r="B563" s="34">
        <v>27</v>
      </c>
      <c r="C563" s="34">
        <v>159</v>
      </c>
      <c r="D563" s="34">
        <v>1331.5</v>
      </c>
      <c r="E563" s="96">
        <f t="shared" si="16"/>
        <v>8.3742138364779866</v>
      </c>
      <c r="F563" s="96">
        <f t="shared" si="17"/>
        <v>49.314814814814817</v>
      </c>
    </row>
    <row r="564" spans="1:6" x14ac:dyDescent="0.15">
      <c r="A564" s="1" t="s">
        <v>1702</v>
      </c>
      <c r="B564" s="34">
        <v>37</v>
      </c>
      <c r="C564" s="34">
        <v>71</v>
      </c>
      <c r="D564" s="34">
        <v>1327.8000000000002</v>
      </c>
      <c r="E564" s="96">
        <f t="shared" si="16"/>
        <v>18.701408450704228</v>
      </c>
      <c r="F564" s="96">
        <f t="shared" si="17"/>
        <v>35.88648648648649</v>
      </c>
    </row>
    <row r="565" spans="1:6" x14ac:dyDescent="0.15">
      <c r="A565" s="1" t="s">
        <v>1784</v>
      </c>
      <c r="B565" s="34">
        <v>39</v>
      </c>
      <c r="C565" s="34">
        <v>177</v>
      </c>
      <c r="D565" s="34">
        <v>1327.5</v>
      </c>
      <c r="E565" s="96">
        <f t="shared" si="16"/>
        <v>7.5</v>
      </c>
      <c r="F565" s="96">
        <f t="shared" si="17"/>
        <v>34.03846153846154</v>
      </c>
    </row>
    <row r="566" spans="1:6" x14ac:dyDescent="0.15">
      <c r="A566" s="1" t="s">
        <v>510</v>
      </c>
      <c r="B566" s="34">
        <v>48</v>
      </c>
      <c r="C566" s="34">
        <v>98</v>
      </c>
      <c r="D566" s="34">
        <v>1326.4299999999998</v>
      </c>
      <c r="E566" s="96">
        <f t="shared" si="16"/>
        <v>13.534999999999998</v>
      </c>
      <c r="F566" s="96">
        <f t="shared" si="17"/>
        <v>27.633958333333329</v>
      </c>
    </row>
    <row r="567" spans="1:6" x14ac:dyDescent="0.15">
      <c r="A567" s="1" t="s">
        <v>279</v>
      </c>
      <c r="B567" s="34">
        <v>10</v>
      </c>
      <c r="C567" s="34">
        <v>39</v>
      </c>
      <c r="D567" s="34">
        <v>1326</v>
      </c>
      <c r="E567" s="96">
        <f t="shared" si="16"/>
        <v>34</v>
      </c>
      <c r="F567" s="96">
        <f t="shared" si="17"/>
        <v>132.6</v>
      </c>
    </row>
    <row r="568" spans="1:6" x14ac:dyDescent="0.15">
      <c r="A568" s="1" t="s">
        <v>717</v>
      </c>
      <c r="B568" s="34">
        <v>27</v>
      </c>
      <c r="C568" s="34">
        <v>281</v>
      </c>
      <c r="D568" s="34">
        <v>1324.02</v>
      </c>
      <c r="E568" s="96">
        <f t="shared" si="16"/>
        <v>4.7118149466192172</v>
      </c>
      <c r="F568" s="96">
        <f t="shared" si="17"/>
        <v>49.037777777777777</v>
      </c>
    </row>
    <row r="569" spans="1:6" x14ac:dyDescent="0.15">
      <c r="A569" s="1" t="s">
        <v>765</v>
      </c>
      <c r="B569" s="34">
        <v>35</v>
      </c>
      <c r="C569" s="34">
        <v>228</v>
      </c>
      <c r="D569" s="34">
        <v>1322.3999999999999</v>
      </c>
      <c r="E569" s="96">
        <f t="shared" si="16"/>
        <v>5.8</v>
      </c>
      <c r="F569" s="96">
        <f t="shared" si="17"/>
        <v>37.782857142857139</v>
      </c>
    </row>
    <row r="570" spans="1:6" x14ac:dyDescent="0.15">
      <c r="A570" s="1" t="s">
        <v>1356</v>
      </c>
      <c r="B570" s="34">
        <v>2</v>
      </c>
      <c r="C570" s="34">
        <v>11</v>
      </c>
      <c r="D570" s="34">
        <v>1320</v>
      </c>
      <c r="E570" s="96">
        <f t="shared" si="16"/>
        <v>120</v>
      </c>
      <c r="F570" s="96">
        <f t="shared" si="17"/>
        <v>660</v>
      </c>
    </row>
    <row r="571" spans="1:6" x14ac:dyDescent="0.15">
      <c r="A571" s="1" t="s">
        <v>868</v>
      </c>
      <c r="B571" s="34">
        <v>18</v>
      </c>
      <c r="C571" s="34">
        <v>33</v>
      </c>
      <c r="D571" s="34">
        <v>1320</v>
      </c>
      <c r="E571" s="96">
        <f t="shared" si="16"/>
        <v>40</v>
      </c>
      <c r="F571" s="96">
        <f t="shared" si="17"/>
        <v>73.333333333333329</v>
      </c>
    </row>
    <row r="572" spans="1:6" x14ac:dyDescent="0.15">
      <c r="A572" s="1" t="s">
        <v>1449</v>
      </c>
      <c r="B572" s="34">
        <v>11</v>
      </c>
      <c r="C572" s="34">
        <v>80</v>
      </c>
      <c r="D572" s="34">
        <v>1316.5</v>
      </c>
      <c r="E572" s="96">
        <f t="shared" si="16"/>
        <v>16.456250000000001</v>
      </c>
      <c r="F572" s="96">
        <f t="shared" si="17"/>
        <v>119.68181818181819</v>
      </c>
    </row>
    <row r="573" spans="1:6" x14ac:dyDescent="0.15">
      <c r="A573" s="1" t="s">
        <v>731</v>
      </c>
      <c r="B573" s="34">
        <v>13</v>
      </c>
      <c r="C573" s="34">
        <v>61</v>
      </c>
      <c r="D573" s="34">
        <v>1311.5</v>
      </c>
      <c r="E573" s="96">
        <f t="shared" si="16"/>
        <v>21.5</v>
      </c>
      <c r="F573" s="96">
        <f t="shared" si="17"/>
        <v>100.88461538461539</v>
      </c>
    </row>
    <row r="574" spans="1:6" x14ac:dyDescent="0.15">
      <c r="A574" s="1" t="s">
        <v>2217</v>
      </c>
      <c r="B574" s="34">
        <v>22</v>
      </c>
      <c r="C574" s="34">
        <v>165</v>
      </c>
      <c r="D574" s="34">
        <v>1309</v>
      </c>
      <c r="E574" s="96">
        <f t="shared" si="16"/>
        <v>7.9333333333333336</v>
      </c>
      <c r="F574" s="96">
        <f t="shared" si="17"/>
        <v>59.5</v>
      </c>
    </row>
    <row r="575" spans="1:6" x14ac:dyDescent="0.15">
      <c r="A575" s="1" t="s">
        <v>1327</v>
      </c>
      <c r="B575" s="34">
        <v>4</v>
      </c>
      <c r="C575" s="34">
        <v>109</v>
      </c>
      <c r="D575" s="34">
        <v>1308</v>
      </c>
      <c r="E575" s="96">
        <f t="shared" si="16"/>
        <v>12</v>
      </c>
      <c r="F575" s="96">
        <f t="shared" si="17"/>
        <v>327</v>
      </c>
    </row>
    <row r="576" spans="1:6" x14ac:dyDescent="0.15">
      <c r="A576" s="1" t="s">
        <v>460</v>
      </c>
      <c r="B576" s="34">
        <v>43</v>
      </c>
      <c r="C576" s="34">
        <v>96</v>
      </c>
      <c r="D576" s="34">
        <v>1296</v>
      </c>
      <c r="E576" s="96">
        <f t="shared" si="16"/>
        <v>13.5</v>
      </c>
      <c r="F576" s="96">
        <f t="shared" si="17"/>
        <v>30.13953488372093</v>
      </c>
    </row>
    <row r="577" spans="1:6" x14ac:dyDescent="0.15">
      <c r="A577" s="1" t="s">
        <v>1801</v>
      </c>
      <c r="B577" s="34">
        <v>20</v>
      </c>
      <c r="C577" s="34">
        <v>185</v>
      </c>
      <c r="D577" s="34">
        <v>1295</v>
      </c>
      <c r="E577" s="96">
        <f t="shared" si="16"/>
        <v>7</v>
      </c>
      <c r="F577" s="96">
        <f t="shared" si="17"/>
        <v>64.75</v>
      </c>
    </row>
    <row r="578" spans="1:6" x14ac:dyDescent="0.15">
      <c r="A578" s="1" t="s">
        <v>2072</v>
      </c>
      <c r="B578" s="34">
        <v>49</v>
      </c>
      <c r="C578" s="34">
        <v>77</v>
      </c>
      <c r="D578" s="34">
        <v>1293.5999999999999</v>
      </c>
      <c r="E578" s="96">
        <f t="shared" si="16"/>
        <v>16.799999999999997</v>
      </c>
      <c r="F578" s="96">
        <f t="shared" si="17"/>
        <v>26.4</v>
      </c>
    </row>
    <row r="579" spans="1:6" x14ac:dyDescent="0.15">
      <c r="A579" s="1" t="s">
        <v>2154</v>
      </c>
      <c r="B579" s="34">
        <v>33</v>
      </c>
      <c r="C579" s="34">
        <v>287</v>
      </c>
      <c r="D579" s="34">
        <v>1291.5</v>
      </c>
      <c r="E579" s="96">
        <f t="shared" si="16"/>
        <v>4.5</v>
      </c>
      <c r="F579" s="96">
        <f t="shared" si="17"/>
        <v>39.136363636363633</v>
      </c>
    </row>
    <row r="580" spans="1:6" x14ac:dyDescent="0.15">
      <c r="A580" s="1" t="s">
        <v>694</v>
      </c>
      <c r="B580" s="34">
        <v>33</v>
      </c>
      <c r="C580" s="34">
        <v>152</v>
      </c>
      <c r="D580" s="34">
        <v>1274.6000000000001</v>
      </c>
      <c r="E580" s="96">
        <f t="shared" ref="E580:E643" si="18">D580/C580</f>
        <v>8.385526315789475</v>
      </c>
      <c r="F580" s="96">
        <f t="shared" ref="F580:F643" si="19">D580/B580</f>
        <v>38.624242424242425</v>
      </c>
    </row>
    <row r="581" spans="1:6" x14ac:dyDescent="0.15">
      <c r="A581" s="1" t="s">
        <v>1057</v>
      </c>
      <c r="B581" s="34">
        <v>33</v>
      </c>
      <c r="C581" s="34">
        <v>141</v>
      </c>
      <c r="D581" s="34">
        <v>1252</v>
      </c>
      <c r="E581" s="96">
        <f t="shared" si="18"/>
        <v>8.8794326241134751</v>
      </c>
      <c r="F581" s="96">
        <f t="shared" si="19"/>
        <v>37.939393939393938</v>
      </c>
    </row>
    <row r="582" spans="1:6" x14ac:dyDescent="0.15">
      <c r="A582" s="1" t="s">
        <v>1072</v>
      </c>
      <c r="B582" s="34">
        <v>19</v>
      </c>
      <c r="C582" s="34">
        <v>87</v>
      </c>
      <c r="D582" s="34">
        <v>1244</v>
      </c>
      <c r="E582" s="96">
        <f t="shared" si="18"/>
        <v>14.298850574712644</v>
      </c>
      <c r="F582" s="96">
        <f t="shared" si="19"/>
        <v>65.473684210526315</v>
      </c>
    </row>
    <row r="583" spans="1:6" x14ac:dyDescent="0.15">
      <c r="A583" s="1" t="s">
        <v>1019</v>
      </c>
      <c r="B583" s="34">
        <v>37</v>
      </c>
      <c r="C583" s="34">
        <v>158</v>
      </c>
      <c r="D583" s="34">
        <v>1238.8999999999999</v>
      </c>
      <c r="E583" s="96">
        <f t="shared" si="18"/>
        <v>7.8411392405063278</v>
      </c>
      <c r="F583" s="96">
        <f t="shared" si="19"/>
        <v>33.483783783783778</v>
      </c>
    </row>
    <row r="584" spans="1:6" x14ac:dyDescent="0.15">
      <c r="A584" s="1" t="s">
        <v>1604</v>
      </c>
      <c r="B584" s="34">
        <v>29</v>
      </c>
      <c r="C584" s="34">
        <v>462</v>
      </c>
      <c r="D584" s="34">
        <v>1235</v>
      </c>
      <c r="E584" s="96">
        <f t="shared" si="18"/>
        <v>2.6731601731601731</v>
      </c>
      <c r="F584" s="96">
        <f t="shared" si="19"/>
        <v>42.586206896551722</v>
      </c>
    </row>
    <row r="585" spans="1:6" x14ac:dyDescent="0.15">
      <c r="A585" s="1" t="s">
        <v>1028</v>
      </c>
      <c r="B585" s="34">
        <v>27</v>
      </c>
      <c r="C585" s="34">
        <v>274</v>
      </c>
      <c r="D585" s="34">
        <v>1230.1199999999999</v>
      </c>
      <c r="E585" s="96">
        <f t="shared" si="18"/>
        <v>4.4894890510948899</v>
      </c>
      <c r="F585" s="96">
        <f t="shared" si="19"/>
        <v>45.559999999999995</v>
      </c>
    </row>
    <row r="586" spans="1:6" x14ac:dyDescent="0.15">
      <c r="A586" s="1" t="s">
        <v>1859</v>
      </c>
      <c r="B586" s="34">
        <v>20</v>
      </c>
      <c r="C586" s="34">
        <v>104</v>
      </c>
      <c r="D586" s="34">
        <v>1227.2</v>
      </c>
      <c r="E586" s="96">
        <f t="shared" si="18"/>
        <v>11.8</v>
      </c>
      <c r="F586" s="96">
        <f t="shared" si="19"/>
        <v>61.36</v>
      </c>
    </row>
    <row r="587" spans="1:6" x14ac:dyDescent="0.15">
      <c r="A587" s="1" t="s">
        <v>571</v>
      </c>
      <c r="B587" s="34">
        <v>23</v>
      </c>
      <c r="C587" s="34">
        <v>522</v>
      </c>
      <c r="D587" s="34">
        <v>1227.1499999999996</v>
      </c>
      <c r="E587" s="96">
        <f t="shared" si="18"/>
        <v>2.3508620689655166</v>
      </c>
      <c r="F587" s="96">
        <f t="shared" si="19"/>
        <v>53.354347826086943</v>
      </c>
    </row>
    <row r="588" spans="1:6" x14ac:dyDescent="0.15">
      <c r="A588" s="1" t="s">
        <v>2226</v>
      </c>
      <c r="B588" s="34">
        <v>44</v>
      </c>
      <c r="C588" s="34">
        <v>200</v>
      </c>
      <c r="D588" s="34">
        <v>1225</v>
      </c>
      <c r="E588" s="96">
        <f t="shared" si="18"/>
        <v>6.125</v>
      </c>
      <c r="F588" s="96">
        <f t="shared" si="19"/>
        <v>27.84090909090909</v>
      </c>
    </row>
    <row r="589" spans="1:6" x14ac:dyDescent="0.15">
      <c r="A589" s="1" t="s">
        <v>825</v>
      </c>
      <c r="B589" s="34">
        <v>37</v>
      </c>
      <c r="C589" s="34">
        <v>73</v>
      </c>
      <c r="D589" s="34">
        <v>1219.0999999999999</v>
      </c>
      <c r="E589" s="96">
        <f t="shared" si="18"/>
        <v>16.7</v>
      </c>
      <c r="F589" s="96">
        <f t="shared" si="19"/>
        <v>32.948648648648643</v>
      </c>
    </row>
    <row r="590" spans="1:6" x14ac:dyDescent="0.15">
      <c r="A590" s="1" t="s">
        <v>1533</v>
      </c>
      <c r="B590" s="34">
        <v>21</v>
      </c>
      <c r="C590" s="34">
        <v>203</v>
      </c>
      <c r="D590" s="34">
        <v>1215.97</v>
      </c>
      <c r="E590" s="96">
        <f t="shared" si="18"/>
        <v>5.99</v>
      </c>
      <c r="F590" s="96">
        <f t="shared" si="19"/>
        <v>57.903333333333336</v>
      </c>
    </row>
    <row r="591" spans="1:6" x14ac:dyDescent="0.15">
      <c r="A591" s="1" t="s">
        <v>522</v>
      </c>
      <c r="B591" s="34">
        <v>30</v>
      </c>
      <c r="C591" s="34">
        <v>178</v>
      </c>
      <c r="D591" s="34">
        <v>1210.3999999999999</v>
      </c>
      <c r="E591" s="96">
        <f t="shared" si="18"/>
        <v>6.7999999999999989</v>
      </c>
      <c r="F591" s="96">
        <f t="shared" si="19"/>
        <v>40.346666666666664</v>
      </c>
    </row>
    <row r="592" spans="1:6" x14ac:dyDescent="0.15">
      <c r="A592" s="1" t="s">
        <v>656</v>
      </c>
      <c r="B592" s="34">
        <v>29</v>
      </c>
      <c r="C592" s="34">
        <v>51</v>
      </c>
      <c r="D592" s="34">
        <v>1197.2699999999998</v>
      </c>
      <c r="E592" s="96">
        <f t="shared" si="18"/>
        <v>23.47588235294117</v>
      </c>
      <c r="F592" s="96">
        <f t="shared" si="19"/>
        <v>41.285172413793092</v>
      </c>
    </row>
    <row r="593" spans="1:6" x14ac:dyDescent="0.15">
      <c r="A593" s="1" t="s">
        <v>874</v>
      </c>
      <c r="B593" s="34">
        <v>18</v>
      </c>
      <c r="C593" s="34">
        <v>101</v>
      </c>
      <c r="D593" s="34">
        <v>1180.96</v>
      </c>
      <c r="E593" s="96">
        <f t="shared" si="18"/>
        <v>11.692673267326732</v>
      </c>
      <c r="F593" s="96">
        <f t="shared" si="19"/>
        <v>65.608888888888885</v>
      </c>
    </row>
    <row r="594" spans="1:6" x14ac:dyDescent="0.15">
      <c r="A594" s="1" t="s">
        <v>553</v>
      </c>
      <c r="B594" s="34">
        <v>13</v>
      </c>
      <c r="C594" s="34">
        <v>62</v>
      </c>
      <c r="D594" s="34">
        <v>1171.8</v>
      </c>
      <c r="E594" s="96">
        <f t="shared" si="18"/>
        <v>18.899999999999999</v>
      </c>
      <c r="F594" s="96">
        <f t="shared" si="19"/>
        <v>90.138461538461542</v>
      </c>
    </row>
    <row r="595" spans="1:6" x14ac:dyDescent="0.15">
      <c r="A595" s="1" t="s">
        <v>1206</v>
      </c>
      <c r="B595" s="34">
        <v>21</v>
      </c>
      <c r="C595" s="34">
        <v>116</v>
      </c>
      <c r="D595" s="34">
        <v>1157.8</v>
      </c>
      <c r="E595" s="96">
        <f t="shared" si="18"/>
        <v>9.9810344827586199</v>
      </c>
      <c r="F595" s="96">
        <f t="shared" si="19"/>
        <v>55.133333333333333</v>
      </c>
    </row>
    <row r="596" spans="1:6" x14ac:dyDescent="0.15">
      <c r="A596" s="1" t="s">
        <v>1091</v>
      </c>
      <c r="B596" s="34">
        <v>7</v>
      </c>
      <c r="C596" s="34">
        <v>141</v>
      </c>
      <c r="D596" s="34">
        <v>1156.1999999999998</v>
      </c>
      <c r="E596" s="96">
        <f t="shared" si="18"/>
        <v>8.1999999999999993</v>
      </c>
      <c r="F596" s="96">
        <f t="shared" si="19"/>
        <v>165.17142857142855</v>
      </c>
    </row>
    <row r="597" spans="1:6" x14ac:dyDescent="0.15">
      <c r="A597" s="1" t="s">
        <v>679</v>
      </c>
      <c r="B597" s="34">
        <v>14</v>
      </c>
      <c r="C597" s="34">
        <v>61</v>
      </c>
      <c r="D597" s="34">
        <v>1152.8999999999999</v>
      </c>
      <c r="E597" s="96">
        <f t="shared" si="18"/>
        <v>18.899999999999999</v>
      </c>
      <c r="F597" s="96">
        <f t="shared" si="19"/>
        <v>82.35</v>
      </c>
    </row>
    <row r="598" spans="1:6" x14ac:dyDescent="0.15">
      <c r="A598" s="1" t="s">
        <v>2004</v>
      </c>
      <c r="B598" s="34">
        <v>21</v>
      </c>
      <c r="C598" s="34">
        <v>225</v>
      </c>
      <c r="D598" s="34">
        <v>1147.5</v>
      </c>
      <c r="E598" s="96">
        <f t="shared" si="18"/>
        <v>5.0999999999999996</v>
      </c>
      <c r="F598" s="96">
        <f t="shared" si="19"/>
        <v>54.642857142857146</v>
      </c>
    </row>
    <row r="599" spans="1:6" x14ac:dyDescent="0.15">
      <c r="A599" s="1" t="s">
        <v>1837</v>
      </c>
      <c r="B599" s="34">
        <v>70</v>
      </c>
      <c r="C599" s="34">
        <v>288</v>
      </c>
      <c r="D599" s="34">
        <v>1141.5999999999999</v>
      </c>
      <c r="E599" s="96">
        <f t="shared" si="18"/>
        <v>3.9638888888888886</v>
      </c>
      <c r="F599" s="96">
        <f t="shared" si="19"/>
        <v>16.308571428571426</v>
      </c>
    </row>
    <row r="600" spans="1:6" x14ac:dyDescent="0.15">
      <c r="A600" s="1" t="s">
        <v>1274</v>
      </c>
      <c r="B600" s="34">
        <v>24</v>
      </c>
      <c r="C600" s="34">
        <v>126</v>
      </c>
      <c r="D600" s="34">
        <v>1134</v>
      </c>
      <c r="E600" s="96">
        <f t="shared" si="18"/>
        <v>9</v>
      </c>
      <c r="F600" s="96">
        <f t="shared" si="19"/>
        <v>47.25</v>
      </c>
    </row>
    <row r="601" spans="1:6" x14ac:dyDescent="0.15">
      <c r="A601" s="1" t="s">
        <v>269</v>
      </c>
      <c r="B601" s="34">
        <v>25</v>
      </c>
      <c r="C601" s="34">
        <v>192</v>
      </c>
      <c r="D601" s="34">
        <v>1131.4000000000001</v>
      </c>
      <c r="E601" s="96">
        <f t="shared" si="18"/>
        <v>5.8927083333333341</v>
      </c>
      <c r="F601" s="96">
        <f t="shared" si="19"/>
        <v>45.256</v>
      </c>
    </row>
    <row r="602" spans="1:6" x14ac:dyDescent="0.15">
      <c r="A602" s="1" t="s">
        <v>1933</v>
      </c>
      <c r="B602" s="34">
        <v>15</v>
      </c>
      <c r="C602" s="34">
        <v>291</v>
      </c>
      <c r="D602" s="34">
        <v>1128.94</v>
      </c>
      <c r="E602" s="96">
        <f t="shared" si="18"/>
        <v>3.8795189003436428</v>
      </c>
      <c r="F602" s="96">
        <f t="shared" si="19"/>
        <v>75.262666666666675</v>
      </c>
    </row>
    <row r="603" spans="1:6" x14ac:dyDescent="0.15">
      <c r="A603" s="1" t="s">
        <v>268</v>
      </c>
      <c r="B603" s="34">
        <v>15</v>
      </c>
      <c r="C603" s="34">
        <v>139</v>
      </c>
      <c r="D603" s="34">
        <v>1121.54</v>
      </c>
      <c r="E603" s="96">
        <f t="shared" si="18"/>
        <v>8.0686330935251789</v>
      </c>
      <c r="F603" s="96">
        <f t="shared" si="19"/>
        <v>74.769333333333336</v>
      </c>
    </row>
    <row r="604" spans="1:6" x14ac:dyDescent="0.15">
      <c r="A604" s="1" t="s">
        <v>2098</v>
      </c>
      <c r="B604" s="34">
        <v>13</v>
      </c>
      <c r="C604" s="34">
        <v>64</v>
      </c>
      <c r="D604" s="34">
        <v>1120</v>
      </c>
      <c r="E604" s="96">
        <f t="shared" si="18"/>
        <v>17.5</v>
      </c>
      <c r="F604" s="96">
        <f t="shared" si="19"/>
        <v>86.15384615384616</v>
      </c>
    </row>
    <row r="605" spans="1:6" x14ac:dyDescent="0.15">
      <c r="A605" s="1" t="s">
        <v>1542</v>
      </c>
      <c r="B605" s="34">
        <v>45</v>
      </c>
      <c r="C605" s="34">
        <v>86</v>
      </c>
      <c r="D605" s="34">
        <v>1116.28</v>
      </c>
      <c r="E605" s="96">
        <f t="shared" si="18"/>
        <v>12.98</v>
      </c>
      <c r="F605" s="96">
        <f t="shared" si="19"/>
        <v>24.806222222222221</v>
      </c>
    </row>
    <row r="606" spans="1:6" x14ac:dyDescent="0.15">
      <c r="A606" s="1" t="s">
        <v>781</v>
      </c>
      <c r="B606" s="34">
        <v>4</v>
      </c>
      <c r="C606" s="34">
        <v>31</v>
      </c>
      <c r="D606" s="34">
        <v>1116</v>
      </c>
      <c r="E606" s="96">
        <f t="shared" si="18"/>
        <v>36</v>
      </c>
      <c r="F606" s="96">
        <f t="shared" si="19"/>
        <v>279</v>
      </c>
    </row>
    <row r="607" spans="1:6" x14ac:dyDescent="0.15">
      <c r="A607" s="1" t="s">
        <v>1118</v>
      </c>
      <c r="B607" s="34">
        <v>18</v>
      </c>
      <c r="C607" s="34">
        <v>240</v>
      </c>
      <c r="D607" s="34">
        <v>1115</v>
      </c>
      <c r="E607" s="96">
        <f t="shared" si="18"/>
        <v>4.645833333333333</v>
      </c>
      <c r="F607" s="96">
        <f t="shared" si="19"/>
        <v>61.944444444444443</v>
      </c>
    </row>
    <row r="608" spans="1:6" x14ac:dyDescent="0.15">
      <c r="A608" s="1" t="s">
        <v>377</v>
      </c>
      <c r="B608" s="34">
        <v>12</v>
      </c>
      <c r="C608" s="34">
        <v>141</v>
      </c>
      <c r="D608" s="34">
        <v>1113.9000000000001</v>
      </c>
      <c r="E608" s="96">
        <f t="shared" si="18"/>
        <v>7.9</v>
      </c>
      <c r="F608" s="96">
        <f t="shared" si="19"/>
        <v>92.825000000000003</v>
      </c>
    </row>
    <row r="609" spans="1:6" x14ac:dyDescent="0.15">
      <c r="A609" s="1" t="s">
        <v>447</v>
      </c>
      <c r="B609" s="34">
        <v>31</v>
      </c>
      <c r="C609" s="34">
        <v>139</v>
      </c>
      <c r="D609" s="34">
        <v>1112</v>
      </c>
      <c r="E609" s="96">
        <f t="shared" si="18"/>
        <v>8</v>
      </c>
      <c r="F609" s="96">
        <f t="shared" si="19"/>
        <v>35.87096774193548</v>
      </c>
    </row>
    <row r="610" spans="1:6" x14ac:dyDescent="0.15">
      <c r="A610" s="1" t="s">
        <v>344</v>
      </c>
      <c r="B610" s="34">
        <v>4</v>
      </c>
      <c r="C610" s="34">
        <v>94</v>
      </c>
      <c r="D610" s="34">
        <v>1109.2</v>
      </c>
      <c r="E610" s="96">
        <f t="shared" si="18"/>
        <v>11.8</v>
      </c>
      <c r="F610" s="96">
        <f t="shared" si="19"/>
        <v>277.3</v>
      </c>
    </row>
    <row r="611" spans="1:6" x14ac:dyDescent="0.15">
      <c r="A611" s="1" t="s">
        <v>1670</v>
      </c>
      <c r="B611" s="34">
        <v>5</v>
      </c>
      <c r="C611" s="34">
        <v>326</v>
      </c>
      <c r="D611" s="34">
        <v>1108.8</v>
      </c>
      <c r="E611" s="96">
        <f t="shared" si="18"/>
        <v>3.4012269938650306</v>
      </c>
      <c r="F611" s="96">
        <f t="shared" si="19"/>
        <v>221.76</v>
      </c>
    </row>
    <row r="612" spans="1:6" x14ac:dyDescent="0.15">
      <c r="A612" s="1" t="s">
        <v>1414</v>
      </c>
      <c r="B612" s="34">
        <v>73</v>
      </c>
      <c r="C612" s="34">
        <v>231</v>
      </c>
      <c r="D612" s="34">
        <v>1108.8</v>
      </c>
      <c r="E612" s="96">
        <f t="shared" si="18"/>
        <v>4.8</v>
      </c>
      <c r="F612" s="96">
        <f t="shared" si="19"/>
        <v>15.18904109589041</v>
      </c>
    </row>
    <row r="613" spans="1:6" x14ac:dyDescent="0.15">
      <c r="A613" s="1" t="s">
        <v>1785</v>
      </c>
      <c r="B613" s="34">
        <v>26</v>
      </c>
      <c r="C613" s="34">
        <v>179</v>
      </c>
      <c r="D613" s="34">
        <v>1104.55</v>
      </c>
      <c r="E613" s="96">
        <f t="shared" si="18"/>
        <v>6.170670391061452</v>
      </c>
      <c r="F613" s="96">
        <f t="shared" si="19"/>
        <v>42.482692307692304</v>
      </c>
    </row>
    <row r="614" spans="1:6" x14ac:dyDescent="0.15">
      <c r="A614" s="1" t="s">
        <v>1013</v>
      </c>
      <c r="B614" s="34">
        <v>41</v>
      </c>
      <c r="C614" s="34">
        <v>139</v>
      </c>
      <c r="D614" s="34">
        <v>1100.8799999999999</v>
      </c>
      <c r="E614" s="96">
        <f t="shared" si="18"/>
        <v>7.919999999999999</v>
      </c>
      <c r="F614" s="96">
        <f t="shared" si="19"/>
        <v>26.85073170731707</v>
      </c>
    </row>
    <row r="615" spans="1:6" x14ac:dyDescent="0.15">
      <c r="A615" s="1" t="s">
        <v>307</v>
      </c>
      <c r="B615" s="34">
        <v>50</v>
      </c>
      <c r="C615" s="34">
        <v>71</v>
      </c>
      <c r="D615" s="34">
        <v>1100.5</v>
      </c>
      <c r="E615" s="96">
        <f t="shared" si="18"/>
        <v>15.5</v>
      </c>
      <c r="F615" s="96">
        <f t="shared" si="19"/>
        <v>22.01</v>
      </c>
    </row>
    <row r="616" spans="1:6" x14ac:dyDescent="0.15">
      <c r="A616" s="1" t="s">
        <v>1273</v>
      </c>
      <c r="B616" s="34">
        <v>41</v>
      </c>
      <c r="C616" s="34">
        <v>88</v>
      </c>
      <c r="D616" s="34">
        <v>1100</v>
      </c>
      <c r="E616" s="96">
        <f t="shared" si="18"/>
        <v>12.5</v>
      </c>
      <c r="F616" s="96">
        <f t="shared" si="19"/>
        <v>26.829268292682926</v>
      </c>
    </row>
    <row r="617" spans="1:6" x14ac:dyDescent="0.15">
      <c r="A617" s="1" t="s">
        <v>620</v>
      </c>
      <c r="B617" s="34">
        <v>51</v>
      </c>
      <c r="C617" s="34">
        <v>126</v>
      </c>
      <c r="D617" s="34">
        <v>1099.28</v>
      </c>
      <c r="E617" s="96">
        <f t="shared" si="18"/>
        <v>8.724444444444444</v>
      </c>
      <c r="F617" s="96">
        <f t="shared" si="19"/>
        <v>21.554509803921569</v>
      </c>
    </row>
    <row r="618" spans="1:6" x14ac:dyDescent="0.15">
      <c r="A618" s="1" t="s">
        <v>775</v>
      </c>
      <c r="B618" s="34">
        <v>18</v>
      </c>
      <c r="C618" s="34">
        <v>43</v>
      </c>
      <c r="D618" s="34">
        <v>1096.5</v>
      </c>
      <c r="E618" s="96">
        <f t="shared" si="18"/>
        <v>25.5</v>
      </c>
      <c r="F618" s="96">
        <f t="shared" si="19"/>
        <v>60.916666666666664</v>
      </c>
    </row>
    <row r="619" spans="1:6" x14ac:dyDescent="0.15">
      <c r="A619" s="1" t="s">
        <v>973</v>
      </c>
      <c r="B619" s="34">
        <v>12</v>
      </c>
      <c r="C619" s="34">
        <v>85</v>
      </c>
      <c r="D619" s="34">
        <v>1094.8</v>
      </c>
      <c r="E619" s="96">
        <f t="shared" si="18"/>
        <v>12.879999999999999</v>
      </c>
      <c r="F619" s="96">
        <f t="shared" si="19"/>
        <v>91.233333333333334</v>
      </c>
    </row>
    <row r="620" spans="1:6" x14ac:dyDescent="0.15">
      <c r="A620" s="1" t="s">
        <v>1435</v>
      </c>
      <c r="B620" s="34">
        <v>8</v>
      </c>
      <c r="C620" s="34">
        <v>66</v>
      </c>
      <c r="D620" s="34">
        <v>1089.0999999999999</v>
      </c>
      <c r="E620" s="96">
        <f t="shared" si="18"/>
        <v>16.50151515151515</v>
      </c>
      <c r="F620" s="96">
        <f t="shared" si="19"/>
        <v>136.13749999999999</v>
      </c>
    </row>
    <row r="621" spans="1:6" x14ac:dyDescent="0.15">
      <c r="A621" s="1" t="s">
        <v>1360</v>
      </c>
      <c r="B621" s="34">
        <v>88</v>
      </c>
      <c r="C621" s="34">
        <v>448</v>
      </c>
      <c r="D621" s="34">
        <v>1083.1999999999998</v>
      </c>
      <c r="E621" s="96">
        <f t="shared" si="18"/>
        <v>2.4178571428571423</v>
      </c>
      <c r="F621" s="96">
        <f t="shared" si="19"/>
        <v>12.309090909090907</v>
      </c>
    </row>
    <row r="622" spans="1:6" x14ac:dyDescent="0.15">
      <c r="A622" s="1" t="s">
        <v>769</v>
      </c>
      <c r="B622" s="34">
        <v>19</v>
      </c>
      <c r="C622" s="34">
        <v>112</v>
      </c>
      <c r="D622" s="34">
        <v>1072.3400000000001</v>
      </c>
      <c r="E622" s="96">
        <f t="shared" si="18"/>
        <v>9.5744642857142868</v>
      </c>
      <c r="F622" s="96">
        <f t="shared" si="19"/>
        <v>56.438947368421061</v>
      </c>
    </row>
    <row r="623" spans="1:6" x14ac:dyDescent="0.15">
      <c r="A623" s="1" t="s">
        <v>1811</v>
      </c>
      <c r="B623" s="34">
        <v>39</v>
      </c>
      <c r="C623" s="34">
        <v>71</v>
      </c>
      <c r="D623" s="34">
        <v>1071.8</v>
      </c>
      <c r="E623" s="96">
        <f t="shared" si="18"/>
        <v>15.095774647887323</v>
      </c>
      <c r="F623" s="96">
        <f t="shared" si="19"/>
        <v>27.48205128205128</v>
      </c>
    </row>
    <row r="624" spans="1:6" x14ac:dyDescent="0.15">
      <c r="A624" s="1" t="s">
        <v>1530</v>
      </c>
      <c r="B624" s="34">
        <v>13</v>
      </c>
      <c r="C624" s="34">
        <v>215</v>
      </c>
      <c r="D624" s="34">
        <v>1070</v>
      </c>
      <c r="E624" s="96">
        <f t="shared" si="18"/>
        <v>4.9767441860465116</v>
      </c>
      <c r="F624" s="96">
        <f t="shared" si="19"/>
        <v>82.307692307692307</v>
      </c>
    </row>
    <row r="625" spans="1:6" x14ac:dyDescent="0.15">
      <c r="A625" s="1" t="s">
        <v>1990</v>
      </c>
      <c r="B625" s="34">
        <v>10</v>
      </c>
      <c r="C625" s="34">
        <v>194</v>
      </c>
      <c r="D625" s="34">
        <v>1067</v>
      </c>
      <c r="E625" s="96">
        <f t="shared" si="18"/>
        <v>5.5</v>
      </c>
      <c r="F625" s="96">
        <f t="shared" si="19"/>
        <v>106.7</v>
      </c>
    </row>
    <row r="626" spans="1:6" x14ac:dyDescent="0.15">
      <c r="A626" s="1" t="s">
        <v>706</v>
      </c>
      <c r="B626" s="34">
        <v>28</v>
      </c>
      <c r="C626" s="34">
        <v>152</v>
      </c>
      <c r="D626" s="34">
        <v>1064</v>
      </c>
      <c r="E626" s="96">
        <f t="shared" si="18"/>
        <v>7</v>
      </c>
      <c r="F626" s="96">
        <f t="shared" si="19"/>
        <v>38</v>
      </c>
    </row>
    <row r="627" spans="1:6" x14ac:dyDescent="0.15">
      <c r="A627" s="1" t="s">
        <v>1058</v>
      </c>
      <c r="B627" s="34">
        <v>22</v>
      </c>
      <c r="C627" s="34">
        <v>67</v>
      </c>
      <c r="D627" s="34">
        <v>1058.6000000000001</v>
      </c>
      <c r="E627" s="96">
        <f t="shared" si="18"/>
        <v>15.800000000000002</v>
      </c>
      <c r="F627" s="96">
        <f t="shared" si="19"/>
        <v>48.118181818181824</v>
      </c>
    </row>
    <row r="628" spans="1:6" x14ac:dyDescent="0.15">
      <c r="A628" s="1" t="s">
        <v>1878</v>
      </c>
      <c r="B628" s="34">
        <v>3</v>
      </c>
      <c r="C628" s="34">
        <v>17</v>
      </c>
      <c r="D628" s="34">
        <v>1054</v>
      </c>
      <c r="E628" s="96">
        <f t="shared" si="18"/>
        <v>62</v>
      </c>
      <c r="F628" s="96">
        <f t="shared" si="19"/>
        <v>351.33333333333331</v>
      </c>
    </row>
    <row r="629" spans="1:6" x14ac:dyDescent="0.15">
      <c r="A629" s="1" t="s">
        <v>1261</v>
      </c>
      <c r="B629" s="34">
        <v>20</v>
      </c>
      <c r="C629" s="34">
        <v>264</v>
      </c>
      <c r="D629" s="34">
        <v>1050.72</v>
      </c>
      <c r="E629" s="96">
        <f t="shared" si="18"/>
        <v>3.98</v>
      </c>
      <c r="F629" s="96">
        <f t="shared" si="19"/>
        <v>52.536000000000001</v>
      </c>
    </row>
    <row r="630" spans="1:6" x14ac:dyDescent="0.15">
      <c r="A630" s="1" t="s">
        <v>685</v>
      </c>
      <c r="B630" s="34">
        <v>25</v>
      </c>
      <c r="C630" s="34">
        <v>182</v>
      </c>
      <c r="D630" s="34">
        <v>1045.79</v>
      </c>
      <c r="E630" s="96">
        <f t="shared" si="18"/>
        <v>5.7460989010989012</v>
      </c>
      <c r="F630" s="96">
        <f t="shared" si="19"/>
        <v>41.831600000000002</v>
      </c>
    </row>
    <row r="631" spans="1:6" x14ac:dyDescent="0.15">
      <c r="A631" s="1" t="s">
        <v>577</v>
      </c>
      <c r="B631" s="34">
        <v>5</v>
      </c>
      <c r="C631" s="34">
        <v>59</v>
      </c>
      <c r="D631" s="34">
        <v>1045.48</v>
      </c>
      <c r="E631" s="96">
        <f t="shared" si="18"/>
        <v>17.72</v>
      </c>
      <c r="F631" s="96">
        <f t="shared" si="19"/>
        <v>209.096</v>
      </c>
    </row>
    <row r="632" spans="1:6" x14ac:dyDescent="0.15">
      <c r="A632" s="1" t="s">
        <v>1138</v>
      </c>
      <c r="B632" s="34">
        <v>18</v>
      </c>
      <c r="C632" s="34">
        <v>114</v>
      </c>
      <c r="D632" s="34">
        <v>1039</v>
      </c>
      <c r="E632" s="96">
        <f t="shared" si="18"/>
        <v>9.1140350877192979</v>
      </c>
      <c r="F632" s="96">
        <f t="shared" si="19"/>
        <v>57.722222222222221</v>
      </c>
    </row>
    <row r="633" spans="1:6" x14ac:dyDescent="0.15">
      <c r="A633" s="1" t="s">
        <v>1456</v>
      </c>
      <c r="B633" s="34">
        <v>22</v>
      </c>
      <c r="C633" s="34">
        <v>53</v>
      </c>
      <c r="D633" s="34">
        <v>1038.8000000000002</v>
      </c>
      <c r="E633" s="96">
        <f t="shared" si="18"/>
        <v>19.600000000000005</v>
      </c>
      <c r="F633" s="96">
        <f t="shared" si="19"/>
        <v>47.218181818181826</v>
      </c>
    </row>
    <row r="634" spans="1:6" x14ac:dyDescent="0.15">
      <c r="A634" s="1" t="s">
        <v>495</v>
      </c>
      <c r="B634" s="34">
        <v>30</v>
      </c>
      <c r="C634" s="34">
        <v>145</v>
      </c>
      <c r="D634" s="34">
        <v>1036.75</v>
      </c>
      <c r="E634" s="96">
        <f t="shared" si="18"/>
        <v>7.15</v>
      </c>
      <c r="F634" s="96">
        <f t="shared" si="19"/>
        <v>34.55833333333333</v>
      </c>
    </row>
    <row r="635" spans="1:6" x14ac:dyDescent="0.15">
      <c r="A635" s="1" t="s">
        <v>2001</v>
      </c>
      <c r="B635" s="34">
        <v>18</v>
      </c>
      <c r="C635" s="34">
        <v>75</v>
      </c>
      <c r="D635" s="34">
        <v>1036.5</v>
      </c>
      <c r="E635" s="96">
        <f t="shared" si="18"/>
        <v>13.82</v>
      </c>
      <c r="F635" s="96">
        <f t="shared" si="19"/>
        <v>57.583333333333336</v>
      </c>
    </row>
    <row r="636" spans="1:6" x14ac:dyDescent="0.15">
      <c r="A636" s="1" t="s">
        <v>632</v>
      </c>
      <c r="B636" s="34">
        <v>4</v>
      </c>
      <c r="C636" s="34">
        <v>105</v>
      </c>
      <c r="D636" s="34">
        <v>1033.5999999999999</v>
      </c>
      <c r="E636" s="96">
        <f t="shared" si="18"/>
        <v>9.8438095238095222</v>
      </c>
      <c r="F636" s="96">
        <f t="shared" si="19"/>
        <v>258.39999999999998</v>
      </c>
    </row>
    <row r="637" spans="1:6" x14ac:dyDescent="0.15">
      <c r="A637" s="1" t="s">
        <v>1396</v>
      </c>
      <c r="B637" s="34">
        <v>10</v>
      </c>
      <c r="C637" s="34">
        <v>257</v>
      </c>
      <c r="D637" s="34">
        <v>1028</v>
      </c>
      <c r="E637" s="96">
        <f t="shared" si="18"/>
        <v>4</v>
      </c>
      <c r="F637" s="96">
        <f t="shared" si="19"/>
        <v>102.8</v>
      </c>
    </row>
    <row r="638" spans="1:6" x14ac:dyDescent="0.15">
      <c r="A638" s="1" t="s">
        <v>1763</v>
      </c>
      <c r="B638" s="34">
        <v>19</v>
      </c>
      <c r="C638" s="34">
        <v>230</v>
      </c>
      <c r="D638" s="34">
        <v>1026.5</v>
      </c>
      <c r="E638" s="96">
        <f t="shared" si="18"/>
        <v>4.4630434782608699</v>
      </c>
      <c r="F638" s="96">
        <f t="shared" si="19"/>
        <v>54.026315789473685</v>
      </c>
    </row>
    <row r="639" spans="1:6" x14ac:dyDescent="0.15">
      <c r="A639" s="1" t="s">
        <v>957</v>
      </c>
      <c r="B639" s="34">
        <v>12</v>
      </c>
      <c r="C639" s="34">
        <v>108</v>
      </c>
      <c r="D639" s="34">
        <v>1026</v>
      </c>
      <c r="E639" s="96">
        <f t="shared" si="18"/>
        <v>9.5</v>
      </c>
      <c r="F639" s="96">
        <f t="shared" si="19"/>
        <v>85.5</v>
      </c>
    </row>
    <row r="640" spans="1:6" x14ac:dyDescent="0.15">
      <c r="A640" s="1" t="s">
        <v>2086</v>
      </c>
      <c r="B640" s="34">
        <v>17</v>
      </c>
      <c r="C640" s="34">
        <v>1458</v>
      </c>
      <c r="D640" s="34">
        <v>1020.5999999999999</v>
      </c>
      <c r="E640" s="96">
        <f t="shared" si="18"/>
        <v>0.7</v>
      </c>
      <c r="F640" s="96">
        <f t="shared" si="19"/>
        <v>60.035294117647055</v>
      </c>
    </row>
    <row r="641" spans="1:6" x14ac:dyDescent="0.15">
      <c r="A641" s="1" t="s">
        <v>1322</v>
      </c>
      <c r="B641" s="34">
        <v>30</v>
      </c>
      <c r="C641" s="34">
        <v>51</v>
      </c>
      <c r="D641" s="34">
        <v>1020</v>
      </c>
      <c r="E641" s="96">
        <f t="shared" si="18"/>
        <v>20</v>
      </c>
      <c r="F641" s="96">
        <f t="shared" si="19"/>
        <v>34</v>
      </c>
    </row>
    <row r="642" spans="1:6" x14ac:dyDescent="0.15">
      <c r="A642" s="1" t="s">
        <v>2042</v>
      </c>
      <c r="B642" s="34">
        <v>16</v>
      </c>
      <c r="C642" s="34">
        <v>78</v>
      </c>
      <c r="D642" s="34">
        <v>1012.2</v>
      </c>
      <c r="E642" s="96">
        <f t="shared" si="18"/>
        <v>12.976923076923077</v>
      </c>
      <c r="F642" s="96">
        <f t="shared" si="19"/>
        <v>63.262500000000003</v>
      </c>
    </row>
    <row r="643" spans="1:6" x14ac:dyDescent="0.15">
      <c r="A643" s="1" t="s">
        <v>478</v>
      </c>
      <c r="B643" s="34">
        <v>17</v>
      </c>
      <c r="C643" s="34">
        <v>36</v>
      </c>
      <c r="D643" s="34">
        <v>1008</v>
      </c>
      <c r="E643" s="96">
        <f t="shared" si="18"/>
        <v>28</v>
      </c>
      <c r="F643" s="96">
        <f t="shared" si="19"/>
        <v>59.294117647058826</v>
      </c>
    </row>
    <row r="644" spans="1:6" x14ac:dyDescent="0.15">
      <c r="A644" s="1" t="s">
        <v>2104</v>
      </c>
      <c r="B644" s="34">
        <v>27</v>
      </c>
      <c r="C644" s="34">
        <v>148</v>
      </c>
      <c r="D644" s="34">
        <v>1006.4</v>
      </c>
      <c r="E644" s="96">
        <f t="shared" ref="E644:E707" si="20">D644/C644</f>
        <v>6.8</v>
      </c>
      <c r="F644" s="96">
        <f t="shared" ref="F644:F707" si="21">D644/B644</f>
        <v>37.274074074074072</v>
      </c>
    </row>
    <row r="645" spans="1:6" x14ac:dyDescent="0.15">
      <c r="A645" s="1" t="s">
        <v>1958</v>
      </c>
      <c r="B645" s="34">
        <v>17</v>
      </c>
      <c r="C645" s="34">
        <v>40</v>
      </c>
      <c r="D645" s="34">
        <v>1000</v>
      </c>
      <c r="E645" s="96">
        <f t="shared" si="20"/>
        <v>25</v>
      </c>
      <c r="F645" s="96">
        <f t="shared" si="21"/>
        <v>58.823529411764703</v>
      </c>
    </row>
    <row r="646" spans="1:6" x14ac:dyDescent="0.15">
      <c r="A646" s="1" t="s">
        <v>2146</v>
      </c>
      <c r="B646" s="34">
        <v>37</v>
      </c>
      <c r="C646" s="34">
        <v>128</v>
      </c>
      <c r="D646" s="34">
        <v>998.4</v>
      </c>
      <c r="E646" s="96">
        <f t="shared" si="20"/>
        <v>7.8</v>
      </c>
      <c r="F646" s="96">
        <f t="shared" si="21"/>
        <v>26.983783783783782</v>
      </c>
    </row>
    <row r="647" spans="1:6" x14ac:dyDescent="0.15">
      <c r="A647" s="1" t="s">
        <v>1959</v>
      </c>
      <c r="B647" s="34">
        <v>25</v>
      </c>
      <c r="C647" s="34">
        <v>37</v>
      </c>
      <c r="D647" s="34">
        <v>998</v>
      </c>
      <c r="E647" s="96">
        <f t="shared" si="20"/>
        <v>26.972972972972972</v>
      </c>
      <c r="F647" s="96">
        <f t="shared" si="21"/>
        <v>39.92</v>
      </c>
    </row>
    <row r="648" spans="1:6" x14ac:dyDescent="0.15">
      <c r="A648" s="1" t="s">
        <v>1805</v>
      </c>
      <c r="B648" s="34">
        <v>21</v>
      </c>
      <c r="C648" s="34">
        <v>76</v>
      </c>
      <c r="D648" s="34">
        <v>998</v>
      </c>
      <c r="E648" s="96">
        <f t="shared" si="20"/>
        <v>13.131578947368421</v>
      </c>
      <c r="F648" s="96">
        <f t="shared" si="21"/>
        <v>47.523809523809526</v>
      </c>
    </row>
    <row r="649" spans="1:6" x14ac:dyDescent="0.15">
      <c r="A649" s="1" t="s">
        <v>953</v>
      </c>
      <c r="B649" s="34">
        <v>32</v>
      </c>
      <c r="C649" s="34">
        <v>178</v>
      </c>
      <c r="D649" s="34">
        <v>996.8</v>
      </c>
      <c r="E649" s="96">
        <f t="shared" si="20"/>
        <v>5.6</v>
      </c>
      <c r="F649" s="96">
        <f t="shared" si="21"/>
        <v>31.15</v>
      </c>
    </row>
    <row r="650" spans="1:6" x14ac:dyDescent="0.15">
      <c r="A650" s="1" t="s">
        <v>660</v>
      </c>
      <c r="B650" s="34">
        <v>27</v>
      </c>
      <c r="C650" s="34">
        <v>347</v>
      </c>
      <c r="D650" s="34">
        <v>995.30000000000007</v>
      </c>
      <c r="E650" s="96">
        <f t="shared" si="20"/>
        <v>2.868299711815562</v>
      </c>
      <c r="F650" s="96">
        <f t="shared" si="21"/>
        <v>36.862962962962968</v>
      </c>
    </row>
    <row r="651" spans="1:6" x14ac:dyDescent="0.15">
      <c r="A651" s="1" t="s">
        <v>1834</v>
      </c>
      <c r="B651" s="34">
        <v>18</v>
      </c>
      <c r="C651" s="34">
        <v>69</v>
      </c>
      <c r="D651" s="34">
        <v>994.9</v>
      </c>
      <c r="E651" s="96">
        <f t="shared" si="20"/>
        <v>14.418840579710144</v>
      </c>
      <c r="F651" s="96">
        <f t="shared" si="21"/>
        <v>55.272222222222219</v>
      </c>
    </row>
    <row r="652" spans="1:6" x14ac:dyDescent="0.15">
      <c r="A652" s="1" t="s">
        <v>303</v>
      </c>
      <c r="B652" s="34">
        <v>28</v>
      </c>
      <c r="C652" s="34">
        <v>92</v>
      </c>
      <c r="D652" s="34">
        <v>993.6</v>
      </c>
      <c r="E652" s="96">
        <f t="shared" si="20"/>
        <v>10.8</v>
      </c>
      <c r="F652" s="96">
        <f t="shared" si="21"/>
        <v>35.485714285714288</v>
      </c>
    </row>
    <row r="653" spans="1:6" x14ac:dyDescent="0.15">
      <c r="A653" s="1" t="s">
        <v>2207</v>
      </c>
      <c r="B653" s="34">
        <v>36</v>
      </c>
      <c r="C653" s="34">
        <v>132</v>
      </c>
      <c r="D653" s="34">
        <v>991.2</v>
      </c>
      <c r="E653" s="96">
        <f t="shared" si="20"/>
        <v>7.5090909090909097</v>
      </c>
      <c r="F653" s="96">
        <f t="shared" si="21"/>
        <v>27.533333333333335</v>
      </c>
    </row>
    <row r="654" spans="1:6" x14ac:dyDescent="0.15">
      <c r="A654" s="1" t="s">
        <v>586</v>
      </c>
      <c r="B654" s="34">
        <v>5</v>
      </c>
      <c r="C654" s="34">
        <v>99</v>
      </c>
      <c r="D654" s="34">
        <v>990</v>
      </c>
      <c r="E654" s="96">
        <f t="shared" si="20"/>
        <v>10</v>
      </c>
      <c r="F654" s="96">
        <f t="shared" si="21"/>
        <v>198</v>
      </c>
    </row>
    <row r="655" spans="1:6" x14ac:dyDescent="0.15">
      <c r="A655" s="1" t="s">
        <v>1473</v>
      </c>
      <c r="B655" s="34">
        <v>22</v>
      </c>
      <c r="C655" s="34">
        <v>121</v>
      </c>
      <c r="D655" s="34">
        <v>989.90000000000009</v>
      </c>
      <c r="E655" s="96">
        <f t="shared" si="20"/>
        <v>8.1809917355371908</v>
      </c>
      <c r="F655" s="96">
        <f t="shared" si="21"/>
        <v>44.99545454545455</v>
      </c>
    </row>
    <row r="656" spans="1:6" x14ac:dyDescent="0.15">
      <c r="A656" s="1" t="s">
        <v>648</v>
      </c>
      <c r="B656" s="34">
        <v>12</v>
      </c>
      <c r="C656" s="34">
        <v>239</v>
      </c>
      <c r="D656" s="34">
        <v>987</v>
      </c>
      <c r="E656" s="96">
        <f t="shared" si="20"/>
        <v>4.1297071129707117</v>
      </c>
      <c r="F656" s="96">
        <f t="shared" si="21"/>
        <v>82.25</v>
      </c>
    </row>
    <row r="657" spans="1:6" x14ac:dyDescent="0.15">
      <c r="A657" s="1" t="s">
        <v>970</v>
      </c>
      <c r="B657" s="34">
        <v>11</v>
      </c>
      <c r="C657" s="34">
        <v>34</v>
      </c>
      <c r="D657" s="34">
        <v>986</v>
      </c>
      <c r="E657" s="96">
        <f t="shared" si="20"/>
        <v>29</v>
      </c>
      <c r="F657" s="96">
        <f t="shared" si="21"/>
        <v>89.63636363636364</v>
      </c>
    </row>
    <row r="658" spans="1:6" x14ac:dyDescent="0.15">
      <c r="A658" s="1" t="s">
        <v>2041</v>
      </c>
      <c r="B658" s="34">
        <v>13</v>
      </c>
      <c r="C658" s="34">
        <v>99</v>
      </c>
      <c r="D658" s="34">
        <v>980.1</v>
      </c>
      <c r="E658" s="96">
        <f t="shared" si="20"/>
        <v>9.9</v>
      </c>
      <c r="F658" s="96">
        <f t="shared" si="21"/>
        <v>75.392307692307696</v>
      </c>
    </row>
    <row r="659" spans="1:6" x14ac:dyDescent="0.15">
      <c r="A659" s="1" t="s">
        <v>1635</v>
      </c>
      <c r="B659" s="34">
        <v>48</v>
      </c>
      <c r="C659" s="34">
        <v>132</v>
      </c>
      <c r="D659" s="34">
        <v>978.2</v>
      </c>
      <c r="E659" s="96">
        <f t="shared" si="20"/>
        <v>7.4106060606060611</v>
      </c>
      <c r="F659" s="96">
        <f t="shared" si="21"/>
        <v>20.379166666666666</v>
      </c>
    </row>
    <row r="660" spans="1:6" x14ac:dyDescent="0.15">
      <c r="A660" s="1" t="s">
        <v>2063</v>
      </c>
      <c r="B660" s="34">
        <v>31</v>
      </c>
      <c r="C660" s="34">
        <v>89</v>
      </c>
      <c r="D660" s="34">
        <v>977.22000000000014</v>
      </c>
      <c r="E660" s="96">
        <f t="shared" si="20"/>
        <v>10.980000000000002</v>
      </c>
      <c r="F660" s="96">
        <f t="shared" si="21"/>
        <v>31.523225806451617</v>
      </c>
    </row>
    <row r="661" spans="1:6" x14ac:dyDescent="0.15">
      <c r="A661" s="1" t="s">
        <v>759</v>
      </c>
      <c r="B661" s="34">
        <v>24</v>
      </c>
      <c r="C661" s="34">
        <v>70</v>
      </c>
      <c r="D661" s="34">
        <v>976</v>
      </c>
      <c r="E661" s="96">
        <f t="shared" si="20"/>
        <v>13.942857142857143</v>
      </c>
      <c r="F661" s="96">
        <f t="shared" si="21"/>
        <v>40.666666666666664</v>
      </c>
    </row>
    <row r="662" spans="1:6" x14ac:dyDescent="0.15">
      <c r="A662" s="1" t="s">
        <v>748</v>
      </c>
      <c r="B662" s="34">
        <v>26</v>
      </c>
      <c r="C662" s="34">
        <v>60</v>
      </c>
      <c r="D662" s="34">
        <v>975</v>
      </c>
      <c r="E662" s="96">
        <f t="shared" si="20"/>
        <v>16.25</v>
      </c>
      <c r="F662" s="96">
        <f t="shared" si="21"/>
        <v>37.5</v>
      </c>
    </row>
    <row r="663" spans="1:6" x14ac:dyDescent="0.15">
      <c r="A663" s="1" t="s">
        <v>1421</v>
      </c>
      <c r="B663" s="34">
        <v>33</v>
      </c>
      <c r="C663" s="34">
        <v>92</v>
      </c>
      <c r="D663" s="34">
        <v>974</v>
      </c>
      <c r="E663" s="96">
        <f t="shared" si="20"/>
        <v>10.586956521739131</v>
      </c>
      <c r="F663" s="96">
        <f t="shared" si="21"/>
        <v>29.515151515151516</v>
      </c>
    </row>
    <row r="664" spans="1:6" x14ac:dyDescent="0.15">
      <c r="A664" s="1" t="s">
        <v>444</v>
      </c>
      <c r="B664" s="34">
        <v>16</v>
      </c>
      <c r="C664" s="34">
        <v>135</v>
      </c>
      <c r="D664" s="34">
        <v>971.59000000000015</v>
      </c>
      <c r="E664" s="96">
        <f t="shared" si="20"/>
        <v>7.1969629629629637</v>
      </c>
      <c r="F664" s="96">
        <f t="shared" si="21"/>
        <v>60.724375000000009</v>
      </c>
    </row>
    <row r="665" spans="1:6" x14ac:dyDescent="0.15">
      <c r="A665" s="1" t="s">
        <v>1420</v>
      </c>
      <c r="B665" s="34">
        <v>22</v>
      </c>
      <c r="C665" s="34">
        <v>100</v>
      </c>
      <c r="D665" s="34">
        <v>970.8</v>
      </c>
      <c r="E665" s="96">
        <f t="shared" si="20"/>
        <v>9.7080000000000002</v>
      </c>
      <c r="F665" s="96">
        <f t="shared" si="21"/>
        <v>44.127272727272725</v>
      </c>
    </row>
    <row r="666" spans="1:6" x14ac:dyDescent="0.15">
      <c r="A666" s="1" t="s">
        <v>594</v>
      </c>
      <c r="B666" s="34">
        <v>30</v>
      </c>
      <c r="C666" s="34">
        <v>57</v>
      </c>
      <c r="D666" s="34">
        <v>963.3</v>
      </c>
      <c r="E666" s="96">
        <f t="shared" si="20"/>
        <v>16.899999999999999</v>
      </c>
      <c r="F666" s="96">
        <f t="shared" si="21"/>
        <v>32.11</v>
      </c>
    </row>
    <row r="667" spans="1:6" x14ac:dyDescent="0.15">
      <c r="A667" s="1" t="s">
        <v>859</v>
      </c>
      <c r="B667" s="34">
        <v>29</v>
      </c>
      <c r="C667" s="34">
        <v>97</v>
      </c>
      <c r="D667" s="34">
        <v>960.30000000000007</v>
      </c>
      <c r="E667" s="96">
        <f t="shared" si="20"/>
        <v>9.9</v>
      </c>
      <c r="F667" s="96">
        <f t="shared" si="21"/>
        <v>33.11379310344828</v>
      </c>
    </row>
    <row r="668" spans="1:6" x14ac:dyDescent="0.15">
      <c r="A668" s="1" t="s">
        <v>1243</v>
      </c>
      <c r="B668" s="34">
        <v>24</v>
      </c>
      <c r="C668" s="34">
        <v>118</v>
      </c>
      <c r="D668" s="34">
        <v>960</v>
      </c>
      <c r="E668" s="96">
        <f t="shared" si="20"/>
        <v>8.1355932203389827</v>
      </c>
      <c r="F668" s="96">
        <f t="shared" si="21"/>
        <v>40</v>
      </c>
    </row>
    <row r="669" spans="1:6" x14ac:dyDescent="0.15">
      <c r="A669" s="1" t="s">
        <v>840</v>
      </c>
      <c r="B669" s="34">
        <v>27</v>
      </c>
      <c r="C669" s="34">
        <v>98</v>
      </c>
      <c r="D669" s="34">
        <v>959.95</v>
      </c>
      <c r="E669" s="96">
        <f t="shared" si="20"/>
        <v>9.7954081632653072</v>
      </c>
      <c r="F669" s="96">
        <f t="shared" si="21"/>
        <v>35.553703703703704</v>
      </c>
    </row>
    <row r="670" spans="1:6" x14ac:dyDescent="0.15">
      <c r="A670" s="1" t="s">
        <v>2254</v>
      </c>
      <c r="B670" s="34">
        <v>9</v>
      </c>
      <c r="C670" s="34">
        <v>139</v>
      </c>
      <c r="D670" s="34">
        <v>959.1</v>
      </c>
      <c r="E670" s="96">
        <f t="shared" si="20"/>
        <v>6.9</v>
      </c>
      <c r="F670" s="96">
        <f t="shared" si="21"/>
        <v>106.56666666666666</v>
      </c>
    </row>
    <row r="671" spans="1:6" x14ac:dyDescent="0.15">
      <c r="A671" s="1" t="s">
        <v>373</v>
      </c>
      <c r="B671" s="34">
        <v>20</v>
      </c>
      <c r="C671" s="34">
        <v>91</v>
      </c>
      <c r="D671" s="34">
        <v>958.59999999999991</v>
      </c>
      <c r="E671" s="96">
        <f t="shared" si="20"/>
        <v>10.534065934065934</v>
      </c>
      <c r="F671" s="96">
        <f t="shared" si="21"/>
        <v>47.929999999999993</v>
      </c>
    </row>
    <row r="672" spans="1:6" x14ac:dyDescent="0.15">
      <c r="A672" s="1" t="s">
        <v>1519</v>
      </c>
      <c r="B672" s="34">
        <v>17</v>
      </c>
      <c r="C672" s="34">
        <v>112</v>
      </c>
      <c r="D672" s="34">
        <v>952</v>
      </c>
      <c r="E672" s="96">
        <f t="shared" si="20"/>
        <v>8.5</v>
      </c>
      <c r="F672" s="96">
        <f t="shared" si="21"/>
        <v>56</v>
      </c>
    </row>
    <row r="673" spans="1:6" x14ac:dyDescent="0.15">
      <c r="A673" s="1" t="s">
        <v>262</v>
      </c>
      <c r="B673" s="34">
        <v>36</v>
      </c>
      <c r="C673" s="34">
        <v>52</v>
      </c>
      <c r="D673" s="34">
        <v>951.6</v>
      </c>
      <c r="E673" s="96">
        <f t="shared" si="20"/>
        <v>18.3</v>
      </c>
      <c r="F673" s="96">
        <f t="shared" si="21"/>
        <v>26.433333333333334</v>
      </c>
    </row>
    <row r="674" spans="1:6" x14ac:dyDescent="0.15">
      <c r="A674" s="1" t="s">
        <v>352</v>
      </c>
      <c r="B674" s="34">
        <v>29</v>
      </c>
      <c r="C674" s="34">
        <v>60</v>
      </c>
      <c r="D674" s="34">
        <v>951.2</v>
      </c>
      <c r="E674" s="96">
        <f t="shared" si="20"/>
        <v>15.853333333333333</v>
      </c>
      <c r="F674" s="96">
        <f t="shared" si="21"/>
        <v>32.800000000000004</v>
      </c>
    </row>
    <row r="675" spans="1:6" x14ac:dyDescent="0.15">
      <c r="A675" s="1" t="s">
        <v>1424</v>
      </c>
      <c r="B675" s="34">
        <v>17</v>
      </c>
      <c r="C675" s="34">
        <v>144</v>
      </c>
      <c r="D675" s="34">
        <v>950.4</v>
      </c>
      <c r="E675" s="96">
        <f t="shared" si="20"/>
        <v>6.6</v>
      </c>
      <c r="F675" s="96">
        <f t="shared" si="21"/>
        <v>55.905882352941177</v>
      </c>
    </row>
    <row r="676" spans="1:6" x14ac:dyDescent="0.15">
      <c r="A676" s="1" t="s">
        <v>652</v>
      </c>
      <c r="B676" s="34">
        <v>25</v>
      </c>
      <c r="C676" s="34">
        <v>119</v>
      </c>
      <c r="D676" s="34">
        <v>950</v>
      </c>
      <c r="E676" s="96">
        <f t="shared" si="20"/>
        <v>7.9831932773109244</v>
      </c>
      <c r="F676" s="96">
        <f t="shared" si="21"/>
        <v>38</v>
      </c>
    </row>
    <row r="677" spans="1:6" x14ac:dyDescent="0.15">
      <c r="A677" s="1" t="s">
        <v>1655</v>
      </c>
      <c r="B677" s="34">
        <v>8</v>
      </c>
      <c r="C677" s="34">
        <v>68</v>
      </c>
      <c r="D677" s="34">
        <v>947.7</v>
      </c>
      <c r="E677" s="96">
        <f t="shared" si="20"/>
        <v>13.936764705882354</v>
      </c>
      <c r="F677" s="96">
        <f t="shared" si="21"/>
        <v>118.46250000000001</v>
      </c>
    </row>
    <row r="678" spans="1:6" x14ac:dyDescent="0.15">
      <c r="A678" s="1" t="s">
        <v>1355</v>
      </c>
      <c r="B678" s="34">
        <v>30</v>
      </c>
      <c r="C678" s="34">
        <v>135</v>
      </c>
      <c r="D678" s="34">
        <v>945</v>
      </c>
      <c r="E678" s="96">
        <f t="shared" si="20"/>
        <v>7</v>
      </c>
      <c r="F678" s="96">
        <f t="shared" si="21"/>
        <v>31.5</v>
      </c>
    </row>
    <row r="679" spans="1:6" x14ac:dyDescent="0.15">
      <c r="A679" s="1" t="s">
        <v>1128</v>
      </c>
      <c r="B679" s="34">
        <v>38</v>
      </c>
      <c r="C679" s="34">
        <v>75</v>
      </c>
      <c r="D679" s="34">
        <v>944.3</v>
      </c>
      <c r="E679" s="96">
        <f t="shared" si="20"/>
        <v>12.590666666666666</v>
      </c>
      <c r="F679" s="96">
        <f t="shared" si="21"/>
        <v>24.849999999999998</v>
      </c>
    </row>
    <row r="680" spans="1:6" x14ac:dyDescent="0.15">
      <c r="A680" s="1" t="s">
        <v>1452</v>
      </c>
      <c r="B680" s="34">
        <v>9</v>
      </c>
      <c r="C680" s="34">
        <v>63</v>
      </c>
      <c r="D680" s="34">
        <v>932.40000000000009</v>
      </c>
      <c r="E680" s="96">
        <f t="shared" si="20"/>
        <v>14.8</v>
      </c>
      <c r="F680" s="96">
        <f t="shared" si="21"/>
        <v>103.60000000000001</v>
      </c>
    </row>
    <row r="681" spans="1:6" x14ac:dyDescent="0.15">
      <c r="A681" s="1" t="s">
        <v>1683</v>
      </c>
      <c r="B681" s="34">
        <v>29</v>
      </c>
      <c r="C681" s="34">
        <v>79</v>
      </c>
      <c r="D681" s="34">
        <v>932.2</v>
      </c>
      <c r="E681" s="96">
        <f t="shared" si="20"/>
        <v>11.8</v>
      </c>
      <c r="F681" s="96">
        <f t="shared" si="21"/>
        <v>32.144827586206901</v>
      </c>
    </row>
    <row r="682" spans="1:6" x14ac:dyDescent="0.15">
      <c r="A682" s="1" t="s">
        <v>1575</v>
      </c>
      <c r="B682" s="34">
        <v>30</v>
      </c>
      <c r="C682" s="34">
        <v>94</v>
      </c>
      <c r="D682" s="34">
        <v>930.6</v>
      </c>
      <c r="E682" s="96">
        <f t="shared" si="20"/>
        <v>9.9</v>
      </c>
      <c r="F682" s="96">
        <f t="shared" si="21"/>
        <v>31.02</v>
      </c>
    </row>
    <row r="683" spans="1:6" x14ac:dyDescent="0.15">
      <c r="A683" s="1" t="s">
        <v>1568</v>
      </c>
      <c r="B683" s="34">
        <v>16</v>
      </c>
      <c r="C683" s="34">
        <v>429</v>
      </c>
      <c r="D683" s="34">
        <v>922.95999999999981</v>
      </c>
      <c r="E683" s="96">
        <f t="shared" si="20"/>
        <v>2.1514219114219109</v>
      </c>
      <c r="F683" s="96">
        <f t="shared" si="21"/>
        <v>57.684999999999988</v>
      </c>
    </row>
    <row r="684" spans="1:6" x14ac:dyDescent="0.15">
      <c r="A684" s="1" t="s">
        <v>1020</v>
      </c>
      <c r="B684" s="34">
        <v>15</v>
      </c>
      <c r="C684" s="34">
        <v>158</v>
      </c>
      <c r="D684" s="34">
        <v>916.4</v>
      </c>
      <c r="E684" s="96">
        <f t="shared" si="20"/>
        <v>5.8</v>
      </c>
      <c r="F684" s="96">
        <f t="shared" si="21"/>
        <v>61.093333333333334</v>
      </c>
    </row>
    <row r="685" spans="1:6" x14ac:dyDescent="0.15">
      <c r="A685" s="1" t="s">
        <v>2062</v>
      </c>
      <c r="B685" s="34">
        <v>21</v>
      </c>
      <c r="C685" s="34">
        <v>76</v>
      </c>
      <c r="D685" s="34">
        <v>912</v>
      </c>
      <c r="E685" s="96">
        <f t="shared" si="20"/>
        <v>12</v>
      </c>
      <c r="F685" s="96">
        <f t="shared" si="21"/>
        <v>43.428571428571431</v>
      </c>
    </row>
    <row r="686" spans="1:6" x14ac:dyDescent="0.15">
      <c r="A686" s="1" t="s">
        <v>293</v>
      </c>
      <c r="B686" s="34">
        <v>26</v>
      </c>
      <c r="C686" s="34">
        <v>51</v>
      </c>
      <c r="D686" s="34">
        <v>892.5</v>
      </c>
      <c r="E686" s="96">
        <f t="shared" si="20"/>
        <v>17.5</v>
      </c>
      <c r="F686" s="96">
        <f t="shared" si="21"/>
        <v>34.32692307692308</v>
      </c>
    </row>
    <row r="687" spans="1:6" x14ac:dyDescent="0.15">
      <c r="A687" s="1" t="s">
        <v>2132</v>
      </c>
      <c r="B687" s="34">
        <v>20</v>
      </c>
      <c r="C687" s="34">
        <v>337</v>
      </c>
      <c r="D687" s="34">
        <v>891.69999999999993</v>
      </c>
      <c r="E687" s="96">
        <f t="shared" si="20"/>
        <v>2.645994065281899</v>
      </c>
      <c r="F687" s="96">
        <f t="shared" si="21"/>
        <v>44.584999999999994</v>
      </c>
    </row>
    <row r="688" spans="1:6" x14ac:dyDescent="0.15">
      <c r="A688" s="1" t="s">
        <v>1461</v>
      </c>
      <c r="B688" s="34">
        <v>25</v>
      </c>
      <c r="C688" s="34">
        <v>110</v>
      </c>
      <c r="D688" s="34">
        <v>891.09</v>
      </c>
      <c r="E688" s="96">
        <f t="shared" si="20"/>
        <v>8.1008181818181821</v>
      </c>
      <c r="F688" s="96">
        <f t="shared" si="21"/>
        <v>35.643599999999999</v>
      </c>
    </row>
    <row r="689" spans="1:6" x14ac:dyDescent="0.15">
      <c r="A689" s="1" t="s">
        <v>1897</v>
      </c>
      <c r="B689" s="34">
        <v>9</v>
      </c>
      <c r="C689" s="34">
        <v>178</v>
      </c>
      <c r="D689" s="34">
        <v>890</v>
      </c>
      <c r="E689" s="96">
        <f t="shared" si="20"/>
        <v>5</v>
      </c>
      <c r="F689" s="96">
        <f t="shared" si="21"/>
        <v>98.888888888888886</v>
      </c>
    </row>
    <row r="690" spans="1:6" x14ac:dyDescent="0.15">
      <c r="A690" s="1" t="s">
        <v>1439</v>
      </c>
      <c r="B690" s="34">
        <v>10</v>
      </c>
      <c r="C690" s="34">
        <v>377</v>
      </c>
      <c r="D690" s="34">
        <v>889.5</v>
      </c>
      <c r="E690" s="96">
        <f t="shared" si="20"/>
        <v>2.3594164456233422</v>
      </c>
      <c r="F690" s="96">
        <f t="shared" si="21"/>
        <v>88.95</v>
      </c>
    </row>
    <row r="691" spans="1:6" x14ac:dyDescent="0.15">
      <c r="A691" s="1" t="s">
        <v>470</v>
      </c>
      <c r="B691" s="34">
        <v>34</v>
      </c>
      <c r="C691" s="34">
        <v>105</v>
      </c>
      <c r="D691" s="34">
        <v>886.5</v>
      </c>
      <c r="E691" s="96">
        <f t="shared" si="20"/>
        <v>8.4428571428571431</v>
      </c>
      <c r="F691" s="96">
        <f t="shared" si="21"/>
        <v>26.073529411764707</v>
      </c>
    </row>
    <row r="692" spans="1:6" x14ac:dyDescent="0.15">
      <c r="A692" s="1" t="s">
        <v>573</v>
      </c>
      <c r="B692" s="34">
        <v>7</v>
      </c>
      <c r="C692" s="34">
        <v>59</v>
      </c>
      <c r="D692" s="34">
        <v>885</v>
      </c>
      <c r="E692" s="96">
        <f t="shared" si="20"/>
        <v>15</v>
      </c>
      <c r="F692" s="96">
        <f t="shared" si="21"/>
        <v>126.42857142857143</v>
      </c>
    </row>
    <row r="693" spans="1:6" x14ac:dyDescent="0.15">
      <c r="A693" s="1" t="s">
        <v>278</v>
      </c>
      <c r="B693" s="34">
        <v>20</v>
      </c>
      <c r="C693" s="34">
        <v>118</v>
      </c>
      <c r="D693" s="34">
        <v>885</v>
      </c>
      <c r="E693" s="96">
        <f t="shared" si="20"/>
        <v>7.5</v>
      </c>
      <c r="F693" s="96">
        <f t="shared" si="21"/>
        <v>44.25</v>
      </c>
    </row>
    <row r="694" spans="1:6" x14ac:dyDescent="0.15">
      <c r="A694" s="1" t="s">
        <v>1586</v>
      </c>
      <c r="B694" s="34">
        <v>10</v>
      </c>
      <c r="C694" s="34">
        <v>64</v>
      </c>
      <c r="D694" s="34">
        <v>884.1</v>
      </c>
      <c r="E694" s="96">
        <f t="shared" si="20"/>
        <v>13.8140625</v>
      </c>
      <c r="F694" s="96">
        <f t="shared" si="21"/>
        <v>88.41</v>
      </c>
    </row>
    <row r="695" spans="1:6" x14ac:dyDescent="0.15">
      <c r="A695" s="1" t="s">
        <v>1127</v>
      </c>
      <c r="B695" s="34">
        <v>24</v>
      </c>
      <c r="C695" s="34">
        <v>40</v>
      </c>
      <c r="D695" s="34">
        <v>880</v>
      </c>
      <c r="E695" s="96">
        <f t="shared" si="20"/>
        <v>22</v>
      </c>
      <c r="F695" s="96">
        <f t="shared" si="21"/>
        <v>36.666666666666664</v>
      </c>
    </row>
    <row r="696" spans="1:6" x14ac:dyDescent="0.15">
      <c r="A696" s="1" t="s">
        <v>905</v>
      </c>
      <c r="B696" s="34">
        <v>32</v>
      </c>
      <c r="C696" s="34">
        <v>148</v>
      </c>
      <c r="D696" s="34">
        <v>880</v>
      </c>
      <c r="E696" s="96">
        <f t="shared" si="20"/>
        <v>5.9459459459459456</v>
      </c>
      <c r="F696" s="96">
        <f t="shared" si="21"/>
        <v>27.5</v>
      </c>
    </row>
    <row r="697" spans="1:6" x14ac:dyDescent="0.15">
      <c r="A697" s="1" t="s">
        <v>1164</v>
      </c>
      <c r="B697" s="34">
        <v>15</v>
      </c>
      <c r="C697" s="34">
        <v>138</v>
      </c>
      <c r="D697" s="34">
        <v>872.16000000000008</v>
      </c>
      <c r="E697" s="96">
        <f t="shared" si="20"/>
        <v>6.32</v>
      </c>
      <c r="F697" s="96">
        <f t="shared" si="21"/>
        <v>58.144000000000005</v>
      </c>
    </row>
    <row r="698" spans="1:6" x14ac:dyDescent="0.15">
      <c r="A698" s="1" t="s">
        <v>513</v>
      </c>
      <c r="B698" s="34">
        <v>56</v>
      </c>
      <c r="C698" s="34">
        <v>109</v>
      </c>
      <c r="D698" s="34">
        <v>871</v>
      </c>
      <c r="E698" s="96">
        <f t="shared" si="20"/>
        <v>7.9908256880733948</v>
      </c>
      <c r="F698" s="96">
        <f t="shared" si="21"/>
        <v>15.553571428571429</v>
      </c>
    </row>
    <row r="699" spans="1:6" x14ac:dyDescent="0.15">
      <c r="A699" s="1" t="s">
        <v>2158</v>
      </c>
      <c r="B699" s="34">
        <v>7</v>
      </c>
      <c r="C699" s="34">
        <v>19</v>
      </c>
      <c r="D699" s="34">
        <v>864.5</v>
      </c>
      <c r="E699" s="96">
        <f t="shared" si="20"/>
        <v>45.5</v>
      </c>
      <c r="F699" s="96">
        <f t="shared" si="21"/>
        <v>123.5</v>
      </c>
    </row>
    <row r="700" spans="1:6" x14ac:dyDescent="0.15">
      <c r="A700" s="1" t="s">
        <v>1629</v>
      </c>
      <c r="B700" s="34">
        <v>32</v>
      </c>
      <c r="C700" s="34">
        <v>98</v>
      </c>
      <c r="D700" s="34">
        <v>862.40000000000009</v>
      </c>
      <c r="E700" s="96">
        <f t="shared" si="20"/>
        <v>8.8000000000000007</v>
      </c>
      <c r="F700" s="96">
        <f t="shared" si="21"/>
        <v>26.950000000000003</v>
      </c>
    </row>
    <row r="701" spans="1:6" x14ac:dyDescent="0.15">
      <c r="A701" s="1" t="s">
        <v>529</v>
      </c>
      <c r="B701" s="34">
        <v>3</v>
      </c>
      <c r="C701" s="34">
        <v>132</v>
      </c>
      <c r="D701" s="34">
        <v>858</v>
      </c>
      <c r="E701" s="96">
        <f t="shared" si="20"/>
        <v>6.5</v>
      </c>
      <c r="F701" s="96">
        <f t="shared" si="21"/>
        <v>286</v>
      </c>
    </row>
    <row r="702" spans="1:6" x14ac:dyDescent="0.15">
      <c r="A702" s="1" t="s">
        <v>983</v>
      </c>
      <c r="B702" s="34">
        <v>22</v>
      </c>
      <c r="C702" s="34">
        <v>36</v>
      </c>
      <c r="D702" s="34">
        <v>856.80000000000007</v>
      </c>
      <c r="E702" s="96">
        <f t="shared" si="20"/>
        <v>23.8</v>
      </c>
      <c r="F702" s="96">
        <f t="shared" si="21"/>
        <v>38.945454545454545</v>
      </c>
    </row>
    <row r="703" spans="1:6" x14ac:dyDescent="0.15">
      <c r="A703" s="1" t="s">
        <v>2251</v>
      </c>
      <c r="B703" s="34">
        <v>18</v>
      </c>
      <c r="C703" s="34">
        <v>43</v>
      </c>
      <c r="D703" s="34">
        <v>855.69999999999993</v>
      </c>
      <c r="E703" s="96">
        <f t="shared" si="20"/>
        <v>19.899999999999999</v>
      </c>
      <c r="F703" s="96">
        <f t="shared" si="21"/>
        <v>47.538888888888884</v>
      </c>
    </row>
    <row r="704" spans="1:6" x14ac:dyDescent="0.15">
      <c r="A704" s="1" t="s">
        <v>1462</v>
      </c>
      <c r="B704" s="34">
        <v>30</v>
      </c>
      <c r="C704" s="34">
        <v>82</v>
      </c>
      <c r="D704" s="34">
        <v>855</v>
      </c>
      <c r="E704" s="96">
        <f t="shared" si="20"/>
        <v>10.426829268292684</v>
      </c>
      <c r="F704" s="96">
        <f t="shared" si="21"/>
        <v>28.5</v>
      </c>
    </row>
    <row r="705" spans="1:6" x14ac:dyDescent="0.15">
      <c r="A705" s="1" t="s">
        <v>1101</v>
      </c>
      <c r="B705" s="34">
        <v>24</v>
      </c>
      <c r="C705" s="34">
        <v>42</v>
      </c>
      <c r="D705" s="34">
        <v>854</v>
      </c>
      <c r="E705" s="96">
        <f t="shared" si="20"/>
        <v>20.333333333333332</v>
      </c>
      <c r="F705" s="96">
        <f t="shared" si="21"/>
        <v>35.583333333333336</v>
      </c>
    </row>
    <row r="706" spans="1:6" x14ac:dyDescent="0.15">
      <c r="A706" s="1" t="s">
        <v>921</v>
      </c>
      <c r="B706" s="34">
        <v>45</v>
      </c>
      <c r="C706" s="34">
        <v>188</v>
      </c>
      <c r="D706" s="34">
        <v>850</v>
      </c>
      <c r="E706" s="96">
        <f t="shared" si="20"/>
        <v>4.5212765957446805</v>
      </c>
      <c r="F706" s="96">
        <f t="shared" si="21"/>
        <v>18.888888888888889</v>
      </c>
    </row>
    <row r="707" spans="1:6" x14ac:dyDescent="0.15">
      <c r="A707" s="1" t="s">
        <v>1775</v>
      </c>
      <c r="B707" s="34">
        <v>42</v>
      </c>
      <c r="C707" s="34">
        <v>131</v>
      </c>
      <c r="D707" s="34">
        <v>846.26</v>
      </c>
      <c r="E707" s="96">
        <f t="shared" si="20"/>
        <v>6.46</v>
      </c>
      <c r="F707" s="96">
        <f t="shared" si="21"/>
        <v>20.149047619047618</v>
      </c>
    </row>
    <row r="708" spans="1:6" x14ac:dyDescent="0.15">
      <c r="A708" s="1" t="s">
        <v>999</v>
      </c>
      <c r="B708" s="34">
        <v>2</v>
      </c>
      <c r="C708" s="34">
        <v>42</v>
      </c>
      <c r="D708" s="34">
        <v>842.1</v>
      </c>
      <c r="E708" s="96">
        <f t="shared" ref="E708:E771" si="22">D708/C708</f>
        <v>20.05</v>
      </c>
      <c r="F708" s="96">
        <f t="shared" ref="F708:F771" si="23">D708/B708</f>
        <v>421.05</v>
      </c>
    </row>
    <row r="709" spans="1:6" x14ac:dyDescent="0.15">
      <c r="A709" s="1" t="s">
        <v>2028</v>
      </c>
      <c r="B709" s="34">
        <v>4</v>
      </c>
      <c r="C709" s="34">
        <v>263</v>
      </c>
      <c r="D709" s="34">
        <v>841.6</v>
      </c>
      <c r="E709" s="96">
        <f t="shared" si="22"/>
        <v>3.2</v>
      </c>
      <c r="F709" s="96">
        <f t="shared" si="23"/>
        <v>210.4</v>
      </c>
    </row>
    <row r="710" spans="1:6" x14ac:dyDescent="0.15">
      <c r="A710" s="1" t="s">
        <v>2227</v>
      </c>
      <c r="B710" s="34">
        <v>24</v>
      </c>
      <c r="C710" s="34">
        <v>105</v>
      </c>
      <c r="D710" s="34">
        <v>840</v>
      </c>
      <c r="E710" s="96">
        <f t="shared" si="22"/>
        <v>8</v>
      </c>
      <c r="F710" s="96">
        <f t="shared" si="23"/>
        <v>35</v>
      </c>
    </row>
    <row r="711" spans="1:6" x14ac:dyDescent="0.15">
      <c r="A711" s="1" t="s">
        <v>1678</v>
      </c>
      <c r="B711" s="34">
        <v>3</v>
      </c>
      <c r="C711" s="34">
        <v>84</v>
      </c>
      <c r="D711" s="34">
        <v>840</v>
      </c>
      <c r="E711" s="96">
        <f t="shared" si="22"/>
        <v>10</v>
      </c>
      <c r="F711" s="96">
        <f t="shared" si="23"/>
        <v>280</v>
      </c>
    </row>
    <row r="712" spans="1:6" x14ac:dyDescent="0.15">
      <c r="A712" s="1" t="s">
        <v>1948</v>
      </c>
      <c r="B712" s="34">
        <v>24</v>
      </c>
      <c r="C712" s="34">
        <v>96</v>
      </c>
      <c r="D712" s="34">
        <v>838.8</v>
      </c>
      <c r="E712" s="96">
        <f t="shared" si="22"/>
        <v>8.7374999999999989</v>
      </c>
      <c r="F712" s="96">
        <f t="shared" si="23"/>
        <v>34.949999999999996</v>
      </c>
    </row>
    <row r="713" spans="1:6" x14ac:dyDescent="0.15">
      <c r="A713" s="1" t="s">
        <v>1339</v>
      </c>
      <c r="B713" s="34">
        <v>14</v>
      </c>
      <c r="C713" s="34">
        <v>123</v>
      </c>
      <c r="D713" s="34">
        <v>836.4</v>
      </c>
      <c r="E713" s="96">
        <f t="shared" si="22"/>
        <v>6.8</v>
      </c>
      <c r="F713" s="96">
        <f t="shared" si="23"/>
        <v>59.74285714285714</v>
      </c>
    </row>
    <row r="714" spans="1:6" x14ac:dyDescent="0.15">
      <c r="A714" s="1" t="s">
        <v>555</v>
      </c>
      <c r="B714" s="34">
        <v>17</v>
      </c>
      <c r="C714" s="34">
        <v>85</v>
      </c>
      <c r="D714" s="34">
        <v>833.00000000000011</v>
      </c>
      <c r="E714" s="96">
        <f t="shared" si="22"/>
        <v>9.8000000000000007</v>
      </c>
      <c r="F714" s="96">
        <f t="shared" si="23"/>
        <v>49.000000000000007</v>
      </c>
    </row>
    <row r="715" spans="1:6" x14ac:dyDescent="0.15">
      <c r="A715" s="1" t="s">
        <v>1175</v>
      </c>
      <c r="B715" s="34">
        <v>20</v>
      </c>
      <c r="C715" s="34">
        <v>119</v>
      </c>
      <c r="D715" s="34">
        <v>833</v>
      </c>
      <c r="E715" s="96">
        <f t="shared" si="22"/>
        <v>7</v>
      </c>
      <c r="F715" s="96">
        <f t="shared" si="23"/>
        <v>41.65</v>
      </c>
    </row>
    <row r="716" spans="1:6" x14ac:dyDescent="0.15">
      <c r="A716" s="1" t="s">
        <v>1155</v>
      </c>
      <c r="B716" s="34">
        <v>20</v>
      </c>
      <c r="C716" s="34">
        <v>135</v>
      </c>
      <c r="D716" s="34">
        <v>828.06000000000006</v>
      </c>
      <c r="E716" s="96">
        <f t="shared" si="22"/>
        <v>6.1337777777777784</v>
      </c>
      <c r="F716" s="96">
        <f t="shared" si="23"/>
        <v>41.403000000000006</v>
      </c>
    </row>
    <row r="717" spans="1:6" x14ac:dyDescent="0.15">
      <c r="A717" s="1" t="s">
        <v>2008</v>
      </c>
      <c r="B717" s="34">
        <v>16</v>
      </c>
      <c r="C717" s="34">
        <v>94</v>
      </c>
      <c r="D717" s="34">
        <v>827</v>
      </c>
      <c r="E717" s="96">
        <f t="shared" si="22"/>
        <v>8.7978723404255312</v>
      </c>
      <c r="F717" s="96">
        <f t="shared" si="23"/>
        <v>51.6875</v>
      </c>
    </row>
    <row r="718" spans="1:6" x14ac:dyDescent="0.15">
      <c r="A718" s="1" t="s">
        <v>938</v>
      </c>
      <c r="B718" s="34">
        <v>6</v>
      </c>
      <c r="C718" s="34">
        <v>119</v>
      </c>
      <c r="D718" s="34">
        <v>826.05</v>
      </c>
      <c r="E718" s="96">
        <f t="shared" si="22"/>
        <v>6.9415966386554615</v>
      </c>
      <c r="F718" s="96">
        <f t="shared" si="23"/>
        <v>137.67499999999998</v>
      </c>
    </row>
    <row r="719" spans="1:6" x14ac:dyDescent="0.15">
      <c r="A719" s="1" t="s">
        <v>2224</v>
      </c>
      <c r="B719" s="34">
        <v>15</v>
      </c>
      <c r="C719" s="34">
        <v>25</v>
      </c>
      <c r="D719" s="34">
        <v>825</v>
      </c>
      <c r="E719" s="96">
        <f t="shared" si="22"/>
        <v>33</v>
      </c>
      <c r="F719" s="96">
        <f t="shared" si="23"/>
        <v>55</v>
      </c>
    </row>
    <row r="720" spans="1:6" x14ac:dyDescent="0.15">
      <c r="A720" s="1" t="s">
        <v>1972</v>
      </c>
      <c r="B720" s="34">
        <v>23</v>
      </c>
      <c r="C720" s="34">
        <v>103</v>
      </c>
      <c r="D720" s="34">
        <v>824</v>
      </c>
      <c r="E720" s="96">
        <f t="shared" si="22"/>
        <v>8</v>
      </c>
      <c r="F720" s="96">
        <f t="shared" si="23"/>
        <v>35.826086956521742</v>
      </c>
    </row>
    <row r="721" spans="1:6" x14ac:dyDescent="0.15">
      <c r="A721" s="1" t="s">
        <v>2035</v>
      </c>
      <c r="B721" s="34">
        <v>15</v>
      </c>
      <c r="C721" s="34">
        <v>91</v>
      </c>
      <c r="D721" s="34">
        <v>818.09</v>
      </c>
      <c r="E721" s="96">
        <f t="shared" si="22"/>
        <v>8.99</v>
      </c>
      <c r="F721" s="96">
        <f t="shared" si="23"/>
        <v>54.539333333333339</v>
      </c>
    </row>
    <row r="722" spans="1:6" x14ac:dyDescent="0.15">
      <c r="A722" s="1" t="s">
        <v>545</v>
      </c>
      <c r="B722" s="34">
        <v>19</v>
      </c>
      <c r="C722" s="34">
        <v>71</v>
      </c>
      <c r="D722" s="34">
        <v>817.92</v>
      </c>
      <c r="E722" s="96">
        <f t="shared" si="22"/>
        <v>11.52</v>
      </c>
      <c r="F722" s="96">
        <f t="shared" si="23"/>
        <v>43.048421052631575</v>
      </c>
    </row>
    <row r="723" spans="1:6" x14ac:dyDescent="0.15">
      <c r="A723" s="1" t="s">
        <v>2135</v>
      </c>
      <c r="B723" s="34">
        <v>34</v>
      </c>
      <c r="C723" s="34">
        <v>132</v>
      </c>
      <c r="D723" s="34">
        <v>815.6</v>
      </c>
      <c r="E723" s="96">
        <f t="shared" si="22"/>
        <v>6.1787878787878787</v>
      </c>
      <c r="F723" s="96">
        <f t="shared" si="23"/>
        <v>23.988235294117647</v>
      </c>
    </row>
    <row r="724" spans="1:6" x14ac:dyDescent="0.15">
      <c r="A724" s="1" t="s">
        <v>1810</v>
      </c>
      <c r="B724" s="34">
        <v>6</v>
      </c>
      <c r="C724" s="34">
        <v>58</v>
      </c>
      <c r="D724" s="34">
        <v>812</v>
      </c>
      <c r="E724" s="96">
        <f t="shared" si="22"/>
        <v>14</v>
      </c>
      <c r="F724" s="96">
        <f t="shared" si="23"/>
        <v>135.33333333333334</v>
      </c>
    </row>
    <row r="725" spans="1:6" x14ac:dyDescent="0.15">
      <c r="A725" s="1" t="s">
        <v>1123</v>
      </c>
      <c r="B725" s="34">
        <v>28</v>
      </c>
      <c r="C725" s="34">
        <v>82</v>
      </c>
      <c r="D725" s="34">
        <v>811.80000000000007</v>
      </c>
      <c r="E725" s="96">
        <f t="shared" si="22"/>
        <v>9.9</v>
      </c>
      <c r="F725" s="96">
        <f t="shared" si="23"/>
        <v>28.992857142857144</v>
      </c>
    </row>
    <row r="726" spans="1:6" x14ac:dyDescent="0.15">
      <c r="A726" s="1" t="s">
        <v>1166</v>
      </c>
      <c r="B726" s="34">
        <v>21</v>
      </c>
      <c r="C726" s="34">
        <v>55</v>
      </c>
      <c r="D726" s="34">
        <v>811.4</v>
      </c>
      <c r="E726" s="96">
        <f t="shared" si="22"/>
        <v>14.752727272727272</v>
      </c>
      <c r="F726" s="96">
        <f t="shared" si="23"/>
        <v>38.638095238095239</v>
      </c>
    </row>
    <row r="727" spans="1:6" x14ac:dyDescent="0.15">
      <c r="A727" s="1" t="s">
        <v>2082</v>
      </c>
      <c r="B727" s="34">
        <v>8</v>
      </c>
      <c r="C727" s="34">
        <v>15</v>
      </c>
      <c r="D727" s="34">
        <v>810</v>
      </c>
      <c r="E727" s="96">
        <f t="shared" si="22"/>
        <v>54</v>
      </c>
      <c r="F727" s="96">
        <f t="shared" si="23"/>
        <v>101.25</v>
      </c>
    </row>
    <row r="728" spans="1:6" x14ac:dyDescent="0.15">
      <c r="A728" s="1" t="s">
        <v>1852</v>
      </c>
      <c r="B728" s="34">
        <v>11</v>
      </c>
      <c r="C728" s="34">
        <v>35</v>
      </c>
      <c r="D728" s="34">
        <v>805</v>
      </c>
      <c r="E728" s="96">
        <f t="shared" si="22"/>
        <v>23</v>
      </c>
      <c r="F728" s="96">
        <f t="shared" si="23"/>
        <v>73.181818181818187</v>
      </c>
    </row>
    <row r="729" spans="1:6" x14ac:dyDescent="0.15">
      <c r="A729" s="1" t="s">
        <v>742</v>
      </c>
      <c r="B729" s="34">
        <v>13</v>
      </c>
      <c r="C729" s="34">
        <v>94</v>
      </c>
      <c r="D729" s="34">
        <v>799</v>
      </c>
      <c r="E729" s="96">
        <f t="shared" si="22"/>
        <v>8.5</v>
      </c>
      <c r="F729" s="96">
        <f t="shared" si="23"/>
        <v>61.46153846153846</v>
      </c>
    </row>
    <row r="730" spans="1:6" x14ac:dyDescent="0.15">
      <c r="A730" s="1" t="s">
        <v>1877</v>
      </c>
      <c r="B730" s="34">
        <v>12</v>
      </c>
      <c r="C730" s="34">
        <v>119</v>
      </c>
      <c r="D730" s="34">
        <v>798.5</v>
      </c>
      <c r="E730" s="96">
        <f t="shared" si="22"/>
        <v>6.7100840336134455</v>
      </c>
      <c r="F730" s="96">
        <f t="shared" si="23"/>
        <v>66.541666666666671</v>
      </c>
    </row>
    <row r="731" spans="1:6" x14ac:dyDescent="0.15">
      <c r="A731" s="1" t="s">
        <v>1798</v>
      </c>
      <c r="B731" s="34">
        <v>25</v>
      </c>
      <c r="C731" s="34">
        <v>62</v>
      </c>
      <c r="D731" s="34">
        <v>793.6</v>
      </c>
      <c r="E731" s="96">
        <f t="shared" si="22"/>
        <v>12.8</v>
      </c>
      <c r="F731" s="96">
        <f t="shared" si="23"/>
        <v>31.744</v>
      </c>
    </row>
    <row r="732" spans="1:6" x14ac:dyDescent="0.15">
      <c r="A732" s="1" t="s">
        <v>2239</v>
      </c>
      <c r="B732" s="34">
        <v>28</v>
      </c>
      <c r="C732" s="34">
        <v>61</v>
      </c>
      <c r="D732" s="34">
        <v>793</v>
      </c>
      <c r="E732" s="96">
        <f t="shared" si="22"/>
        <v>13</v>
      </c>
      <c r="F732" s="96">
        <f t="shared" si="23"/>
        <v>28.321428571428573</v>
      </c>
    </row>
    <row r="733" spans="1:6" x14ac:dyDescent="0.15">
      <c r="A733" s="1" t="s">
        <v>2101</v>
      </c>
      <c r="B733" s="34">
        <v>4</v>
      </c>
      <c r="C733" s="34">
        <v>28</v>
      </c>
      <c r="D733" s="34">
        <v>791.28</v>
      </c>
      <c r="E733" s="96">
        <f t="shared" si="22"/>
        <v>28.259999999999998</v>
      </c>
      <c r="F733" s="96">
        <f t="shared" si="23"/>
        <v>197.82</v>
      </c>
    </row>
    <row r="734" spans="1:6" x14ac:dyDescent="0.15">
      <c r="A734" s="1" t="s">
        <v>2045</v>
      </c>
      <c r="B734" s="34">
        <v>11</v>
      </c>
      <c r="C734" s="34">
        <v>63</v>
      </c>
      <c r="D734" s="34">
        <v>788.8</v>
      </c>
      <c r="E734" s="96">
        <f t="shared" si="22"/>
        <v>12.520634920634921</v>
      </c>
      <c r="F734" s="96">
        <f t="shared" si="23"/>
        <v>71.709090909090904</v>
      </c>
    </row>
    <row r="735" spans="1:6" x14ac:dyDescent="0.15">
      <c r="A735" s="1" t="s">
        <v>985</v>
      </c>
      <c r="B735" s="34">
        <v>9</v>
      </c>
      <c r="C735" s="34">
        <v>26</v>
      </c>
      <c r="D735" s="34">
        <v>784</v>
      </c>
      <c r="E735" s="96">
        <f t="shared" si="22"/>
        <v>30.153846153846153</v>
      </c>
      <c r="F735" s="96">
        <f t="shared" si="23"/>
        <v>87.111111111111114</v>
      </c>
    </row>
    <row r="736" spans="1:6" x14ac:dyDescent="0.15">
      <c r="A736" s="1" t="s">
        <v>2144</v>
      </c>
      <c r="B736" s="34">
        <v>31</v>
      </c>
      <c r="C736" s="34">
        <v>59</v>
      </c>
      <c r="D736" s="34">
        <v>783.66000000000008</v>
      </c>
      <c r="E736" s="96">
        <f t="shared" si="22"/>
        <v>13.282372881355933</v>
      </c>
      <c r="F736" s="96">
        <f t="shared" si="23"/>
        <v>25.279354838709679</v>
      </c>
    </row>
    <row r="737" spans="1:6" x14ac:dyDescent="0.15">
      <c r="A737" s="1" t="s">
        <v>1771</v>
      </c>
      <c r="B737" s="34">
        <v>45</v>
      </c>
      <c r="C737" s="34">
        <v>79</v>
      </c>
      <c r="D737" s="34">
        <v>780.1</v>
      </c>
      <c r="E737" s="96">
        <f t="shared" si="22"/>
        <v>9.8746835443037977</v>
      </c>
      <c r="F737" s="96">
        <f t="shared" si="23"/>
        <v>17.335555555555555</v>
      </c>
    </row>
    <row r="738" spans="1:6" x14ac:dyDescent="0.15">
      <c r="A738" s="1" t="s">
        <v>1111</v>
      </c>
      <c r="B738" s="34">
        <v>14</v>
      </c>
      <c r="C738" s="34">
        <v>26</v>
      </c>
      <c r="D738" s="34">
        <v>774.80000000000007</v>
      </c>
      <c r="E738" s="96">
        <f t="shared" si="22"/>
        <v>29.800000000000004</v>
      </c>
      <c r="F738" s="96">
        <f t="shared" si="23"/>
        <v>55.342857142857149</v>
      </c>
    </row>
    <row r="739" spans="1:6" x14ac:dyDescent="0.15">
      <c r="A739" s="1" t="s">
        <v>746</v>
      </c>
      <c r="B739" s="34">
        <v>4</v>
      </c>
      <c r="C739" s="34">
        <v>43</v>
      </c>
      <c r="D739" s="34">
        <v>774</v>
      </c>
      <c r="E739" s="96">
        <f t="shared" si="22"/>
        <v>18</v>
      </c>
      <c r="F739" s="96">
        <f t="shared" si="23"/>
        <v>193.5</v>
      </c>
    </row>
    <row r="740" spans="1:6" x14ac:dyDescent="0.15">
      <c r="A740" s="1" t="s">
        <v>2236</v>
      </c>
      <c r="B740" s="34">
        <v>20</v>
      </c>
      <c r="C740" s="34">
        <v>56</v>
      </c>
      <c r="D740" s="34">
        <v>773.8</v>
      </c>
      <c r="E740" s="96">
        <f t="shared" si="22"/>
        <v>13.817857142857141</v>
      </c>
      <c r="F740" s="96">
        <f t="shared" si="23"/>
        <v>38.69</v>
      </c>
    </row>
    <row r="741" spans="1:6" x14ac:dyDescent="0.15">
      <c r="A741" s="1" t="s">
        <v>2016</v>
      </c>
      <c r="B741" s="34">
        <v>23</v>
      </c>
      <c r="C741" s="34">
        <v>65</v>
      </c>
      <c r="D741" s="34">
        <v>773.5</v>
      </c>
      <c r="E741" s="96">
        <f t="shared" si="22"/>
        <v>11.9</v>
      </c>
      <c r="F741" s="96">
        <f t="shared" si="23"/>
        <v>33.630434782608695</v>
      </c>
    </row>
    <row r="742" spans="1:6" x14ac:dyDescent="0.15">
      <c r="A742" s="1" t="s">
        <v>1903</v>
      </c>
      <c r="B742" s="34">
        <v>15</v>
      </c>
      <c r="C742" s="34">
        <v>103</v>
      </c>
      <c r="D742" s="34">
        <v>772.5</v>
      </c>
      <c r="E742" s="96">
        <f t="shared" si="22"/>
        <v>7.5</v>
      </c>
      <c r="F742" s="96">
        <f t="shared" si="23"/>
        <v>51.5</v>
      </c>
    </row>
    <row r="743" spans="1:6" x14ac:dyDescent="0.15">
      <c r="A743" s="1" t="s">
        <v>898</v>
      </c>
      <c r="B743" s="34">
        <v>10</v>
      </c>
      <c r="C743" s="34">
        <v>139</v>
      </c>
      <c r="D743" s="34">
        <v>771.5</v>
      </c>
      <c r="E743" s="96">
        <f t="shared" si="22"/>
        <v>5.5503597122302155</v>
      </c>
      <c r="F743" s="96">
        <f t="shared" si="23"/>
        <v>77.150000000000006</v>
      </c>
    </row>
    <row r="744" spans="1:6" x14ac:dyDescent="0.15">
      <c r="A744" s="1" t="s">
        <v>1238</v>
      </c>
      <c r="B744" s="34">
        <v>3</v>
      </c>
      <c r="C744" s="34">
        <v>31</v>
      </c>
      <c r="D744" s="34">
        <v>767.25</v>
      </c>
      <c r="E744" s="96">
        <f t="shared" si="22"/>
        <v>24.75</v>
      </c>
      <c r="F744" s="96">
        <f t="shared" si="23"/>
        <v>255.75</v>
      </c>
    </row>
    <row r="745" spans="1:6" x14ac:dyDescent="0.15">
      <c r="A745" s="1" t="s">
        <v>671</v>
      </c>
      <c r="B745" s="34">
        <v>2</v>
      </c>
      <c r="C745" s="34">
        <v>86</v>
      </c>
      <c r="D745" s="34">
        <v>765.4</v>
      </c>
      <c r="E745" s="96">
        <f t="shared" si="22"/>
        <v>8.9</v>
      </c>
      <c r="F745" s="96">
        <f t="shared" si="23"/>
        <v>382.7</v>
      </c>
    </row>
    <row r="746" spans="1:6" x14ac:dyDescent="0.15">
      <c r="A746" s="1" t="s">
        <v>1843</v>
      </c>
      <c r="B746" s="34">
        <v>6</v>
      </c>
      <c r="C746" s="34">
        <v>124</v>
      </c>
      <c r="D746" s="34">
        <v>765.1400000000001</v>
      </c>
      <c r="E746" s="96">
        <f t="shared" si="22"/>
        <v>6.1704838709677423</v>
      </c>
      <c r="F746" s="96">
        <f t="shared" si="23"/>
        <v>127.52333333333335</v>
      </c>
    </row>
    <row r="747" spans="1:6" x14ac:dyDescent="0.15">
      <c r="A747" s="1" t="s">
        <v>250</v>
      </c>
      <c r="B747" s="34">
        <v>10</v>
      </c>
      <c r="C747" s="34">
        <v>112</v>
      </c>
      <c r="D747" s="34">
        <v>761.6</v>
      </c>
      <c r="E747" s="96">
        <f t="shared" si="22"/>
        <v>6.8</v>
      </c>
      <c r="F747" s="96">
        <f t="shared" si="23"/>
        <v>76.16</v>
      </c>
    </row>
    <row r="748" spans="1:6" x14ac:dyDescent="0.15">
      <c r="A748" s="1" t="s">
        <v>1505</v>
      </c>
      <c r="B748" s="34">
        <v>12</v>
      </c>
      <c r="C748" s="34">
        <v>116</v>
      </c>
      <c r="D748" s="34">
        <v>754</v>
      </c>
      <c r="E748" s="96">
        <f t="shared" si="22"/>
        <v>6.5</v>
      </c>
      <c r="F748" s="96">
        <f t="shared" si="23"/>
        <v>62.833333333333336</v>
      </c>
    </row>
    <row r="749" spans="1:6" x14ac:dyDescent="0.15">
      <c r="A749" s="1" t="s">
        <v>1512</v>
      </c>
      <c r="B749" s="34">
        <v>29</v>
      </c>
      <c r="C749" s="34">
        <v>74</v>
      </c>
      <c r="D749" s="34">
        <v>753.7</v>
      </c>
      <c r="E749" s="96">
        <f t="shared" si="22"/>
        <v>10.185135135135136</v>
      </c>
      <c r="F749" s="96">
        <f t="shared" si="23"/>
        <v>25.989655172413794</v>
      </c>
    </row>
    <row r="750" spans="1:6" x14ac:dyDescent="0.15">
      <c r="A750" s="1" t="s">
        <v>1232</v>
      </c>
      <c r="B750" s="34">
        <v>10</v>
      </c>
      <c r="C750" s="34">
        <v>19</v>
      </c>
      <c r="D750" s="34">
        <v>749.2</v>
      </c>
      <c r="E750" s="96">
        <f t="shared" si="22"/>
        <v>39.431578947368422</v>
      </c>
      <c r="F750" s="96">
        <f t="shared" si="23"/>
        <v>74.92</v>
      </c>
    </row>
    <row r="751" spans="1:6" x14ac:dyDescent="0.15">
      <c r="A751" s="1" t="s">
        <v>592</v>
      </c>
      <c r="B751" s="34">
        <v>13</v>
      </c>
      <c r="C751" s="34">
        <v>88</v>
      </c>
      <c r="D751" s="34">
        <v>747</v>
      </c>
      <c r="E751" s="96">
        <f t="shared" si="22"/>
        <v>8.4886363636363633</v>
      </c>
      <c r="F751" s="96">
        <f t="shared" si="23"/>
        <v>57.46153846153846</v>
      </c>
    </row>
    <row r="752" spans="1:6" x14ac:dyDescent="0.15">
      <c r="A752" s="1" t="s">
        <v>393</v>
      </c>
      <c r="B752" s="34">
        <v>24</v>
      </c>
      <c r="C752" s="34">
        <v>83</v>
      </c>
      <c r="D752" s="34">
        <v>744.5</v>
      </c>
      <c r="E752" s="96">
        <f t="shared" si="22"/>
        <v>8.9698795180722897</v>
      </c>
      <c r="F752" s="96">
        <f t="shared" si="23"/>
        <v>31.020833333333332</v>
      </c>
    </row>
    <row r="753" spans="1:6" x14ac:dyDescent="0.15">
      <c r="A753" s="1" t="s">
        <v>1580</v>
      </c>
      <c r="B753" s="34">
        <v>8</v>
      </c>
      <c r="C753" s="34">
        <v>75</v>
      </c>
      <c r="D753" s="34">
        <v>742.5</v>
      </c>
      <c r="E753" s="96">
        <f t="shared" si="22"/>
        <v>9.9</v>
      </c>
      <c r="F753" s="96">
        <f t="shared" si="23"/>
        <v>92.8125</v>
      </c>
    </row>
    <row r="754" spans="1:6" x14ac:dyDescent="0.15">
      <c r="A754" s="1" t="s">
        <v>1935</v>
      </c>
      <c r="B754" s="34">
        <v>60</v>
      </c>
      <c r="C754" s="34">
        <v>106</v>
      </c>
      <c r="D754" s="34">
        <v>742</v>
      </c>
      <c r="E754" s="96">
        <f t="shared" si="22"/>
        <v>7</v>
      </c>
      <c r="F754" s="96">
        <f t="shared" si="23"/>
        <v>12.366666666666667</v>
      </c>
    </row>
    <row r="755" spans="1:6" x14ac:dyDescent="0.15">
      <c r="A755" s="1" t="s">
        <v>1293</v>
      </c>
      <c r="B755" s="34">
        <v>43</v>
      </c>
      <c r="C755" s="34">
        <v>135</v>
      </c>
      <c r="D755" s="34">
        <v>741.24</v>
      </c>
      <c r="E755" s="96">
        <f t="shared" si="22"/>
        <v>5.4906666666666668</v>
      </c>
      <c r="F755" s="96">
        <f t="shared" si="23"/>
        <v>17.238139534883722</v>
      </c>
    </row>
    <row r="756" spans="1:6" x14ac:dyDescent="0.15">
      <c r="A756" s="1" t="s">
        <v>1809</v>
      </c>
      <c r="B756" s="34">
        <v>8</v>
      </c>
      <c r="C756" s="34">
        <v>22</v>
      </c>
      <c r="D756" s="34">
        <v>737.88</v>
      </c>
      <c r="E756" s="96">
        <f t="shared" si="22"/>
        <v>33.54</v>
      </c>
      <c r="F756" s="96">
        <f t="shared" si="23"/>
        <v>92.234999999999999</v>
      </c>
    </row>
    <row r="757" spans="1:6" x14ac:dyDescent="0.15">
      <c r="A757" s="1" t="s">
        <v>819</v>
      </c>
      <c r="B757" s="34">
        <v>25</v>
      </c>
      <c r="C757" s="34">
        <v>89</v>
      </c>
      <c r="D757" s="34">
        <v>737.81</v>
      </c>
      <c r="E757" s="96">
        <f t="shared" si="22"/>
        <v>8.2899999999999991</v>
      </c>
      <c r="F757" s="96">
        <f t="shared" si="23"/>
        <v>29.5124</v>
      </c>
    </row>
    <row r="758" spans="1:6" x14ac:dyDescent="0.15">
      <c r="A758" s="1" t="s">
        <v>668</v>
      </c>
      <c r="B758" s="34">
        <v>22</v>
      </c>
      <c r="C758" s="34">
        <v>79</v>
      </c>
      <c r="D758" s="34">
        <v>735.48</v>
      </c>
      <c r="E758" s="96">
        <f t="shared" si="22"/>
        <v>9.3098734177215192</v>
      </c>
      <c r="F758" s="96">
        <f t="shared" si="23"/>
        <v>33.43090909090909</v>
      </c>
    </row>
    <row r="759" spans="1:6" x14ac:dyDescent="0.15">
      <c r="A759" s="1" t="s">
        <v>1174</v>
      </c>
      <c r="B759" s="34">
        <v>16</v>
      </c>
      <c r="C759" s="34">
        <v>153</v>
      </c>
      <c r="D759" s="34">
        <v>734.4</v>
      </c>
      <c r="E759" s="96">
        <f t="shared" si="22"/>
        <v>4.8</v>
      </c>
      <c r="F759" s="96">
        <f t="shared" si="23"/>
        <v>45.9</v>
      </c>
    </row>
    <row r="760" spans="1:6" x14ac:dyDescent="0.15">
      <c r="A760" s="1" t="s">
        <v>612</v>
      </c>
      <c r="B760" s="34">
        <v>14</v>
      </c>
      <c r="C760" s="34">
        <v>61</v>
      </c>
      <c r="D760" s="34">
        <v>732</v>
      </c>
      <c r="E760" s="96">
        <f t="shared" si="22"/>
        <v>12</v>
      </c>
      <c r="F760" s="96">
        <f t="shared" si="23"/>
        <v>52.285714285714285</v>
      </c>
    </row>
    <row r="761" spans="1:6" x14ac:dyDescent="0.15">
      <c r="A761" s="1" t="s">
        <v>1576</v>
      </c>
      <c r="B761" s="34">
        <v>5</v>
      </c>
      <c r="C761" s="34">
        <v>146</v>
      </c>
      <c r="D761" s="34">
        <v>730</v>
      </c>
      <c r="E761" s="96">
        <f t="shared" si="22"/>
        <v>5</v>
      </c>
      <c r="F761" s="96">
        <f t="shared" si="23"/>
        <v>146</v>
      </c>
    </row>
    <row r="762" spans="1:6" x14ac:dyDescent="0.15">
      <c r="A762" s="1" t="s">
        <v>990</v>
      </c>
      <c r="B762" s="34">
        <v>20</v>
      </c>
      <c r="C762" s="34">
        <v>27</v>
      </c>
      <c r="D762" s="34">
        <v>729</v>
      </c>
      <c r="E762" s="96">
        <f t="shared" si="22"/>
        <v>27</v>
      </c>
      <c r="F762" s="96">
        <f t="shared" si="23"/>
        <v>36.450000000000003</v>
      </c>
    </row>
    <row r="763" spans="1:6" x14ac:dyDescent="0.15">
      <c r="A763" s="1" t="s">
        <v>1781</v>
      </c>
      <c r="B763" s="34">
        <v>5</v>
      </c>
      <c r="C763" s="34">
        <v>26</v>
      </c>
      <c r="D763" s="34">
        <v>728</v>
      </c>
      <c r="E763" s="96">
        <f t="shared" si="22"/>
        <v>28</v>
      </c>
      <c r="F763" s="96">
        <f t="shared" si="23"/>
        <v>145.6</v>
      </c>
    </row>
    <row r="764" spans="1:6" x14ac:dyDescent="0.15">
      <c r="A764" s="1" t="s">
        <v>285</v>
      </c>
      <c r="B764" s="34">
        <v>43</v>
      </c>
      <c r="C764" s="34">
        <v>97</v>
      </c>
      <c r="D764" s="34">
        <v>724.35</v>
      </c>
      <c r="E764" s="96">
        <f t="shared" si="22"/>
        <v>7.4675257731958764</v>
      </c>
      <c r="F764" s="96">
        <f t="shared" si="23"/>
        <v>16.845348837209304</v>
      </c>
    </row>
    <row r="765" spans="1:6" x14ac:dyDescent="0.15">
      <c r="A765" s="1" t="s">
        <v>2049</v>
      </c>
      <c r="B765" s="34">
        <v>38</v>
      </c>
      <c r="C765" s="34">
        <v>108</v>
      </c>
      <c r="D765" s="34">
        <v>724.1</v>
      </c>
      <c r="E765" s="96">
        <f t="shared" si="22"/>
        <v>6.7046296296296299</v>
      </c>
      <c r="F765" s="96">
        <f t="shared" si="23"/>
        <v>19.055263157894739</v>
      </c>
    </row>
    <row r="766" spans="1:6" x14ac:dyDescent="0.15">
      <c r="A766" s="1" t="s">
        <v>1806</v>
      </c>
      <c r="B766" s="34">
        <v>18</v>
      </c>
      <c r="C766" s="34">
        <v>48</v>
      </c>
      <c r="D766" s="34">
        <v>720</v>
      </c>
      <c r="E766" s="96">
        <f t="shared" si="22"/>
        <v>15</v>
      </c>
      <c r="F766" s="96">
        <f t="shared" si="23"/>
        <v>40</v>
      </c>
    </row>
    <row r="767" spans="1:6" x14ac:dyDescent="0.15">
      <c r="A767" s="1" t="s">
        <v>1740</v>
      </c>
      <c r="B767" s="34">
        <v>12</v>
      </c>
      <c r="C767" s="34">
        <v>99</v>
      </c>
      <c r="D767" s="34">
        <v>711.19</v>
      </c>
      <c r="E767" s="96">
        <f t="shared" si="22"/>
        <v>7.1837373737373742</v>
      </c>
      <c r="F767" s="96">
        <f t="shared" si="23"/>
        <v>59.26583333333334</v>
      </c>
    </row>
    <row r="768" spans="1:6" x14ac:dyDescent="0.15">
      <c r="A768" s="1" t="s">
        <v>416</v>
      </c>
      <c r="B768" s="34">
        <v>18</v>
      </c>
      <c r="C768" s="34">
        <v>57</v>
      </c>
      <c r="D768" s="34">
        <v>708.90000000000009</v>
      </c>
      <c r="E768" s="96">
        <f t="shared" si="22"/>
        <v>12.43684210526316</v>
      </c>
      <c r="F768" s="96">
        <f t="shared" si="23"/>
        <v>39.38333333333334</v>
      </c>
    </row>
    <row r="769" spans="1:6" x14ac:dyDescent="0.15">
      <c r="A769" s="1" t="s">
        <v>930</v>
      </c>
      <c r="B769" s="34">
        <v>21</v>
      </c>
      <c r="C769" s="34">
        <v>78</v>
      </c>
      <c r="D769" s="34">
        <v>704.40000000000009</v>
      </c>
      <c r="E769" s="96">
        <f t="shared" si="22"/>
        <v>9.0307692307692324</v>
      </c>
      <c r="F769" s="96">
        <f t="shared" si="23"/>
        <v>33.542857142857144</v>
      </c>
    </row>
    <row r="770" spans="1:6" x14ac:dyDescent="0.15">
      <c r="A770" s="1" t="s">
        <v>1825</v>
      </c>
      <c r="B770" s="34">
        <v>23</v>
      </c>
      <c r="C770" s="34">
        <v>32</v>
      </c>
      <c r="D770" s="34">
        <v>704</v>
      </c>
      <c r="E770" s="96">
        <f t="shared" si="22"/>
        <v>22</v>
      </c>
      <c r="F770" s="96">
        <f t="shared" si="23"/>
        <v>30.608695652173914</v>
      </c>
    </row>
    <row r="771" spans="1:6" x14ac:dyDescent="0.15">
      <c r="A771" s="1" t="s">
        <v>1690</v>
      </c>
      <c r="B771" s="34">
        <v>14</v>
      </c>
      <c r="C771" s="34">
        <v>70</v>
      </c>
      <c r="D771" s="34">
        <v>700</v>
      </c>
      <c r="E771" s="96">
        <f t="shared" si="22"/>
        <v>10</v>
      </c>
      <c r="F771" s="96">
        <f t="shared" si="23"/>
        <v>50</v>
      </c>
    </row>
    <row r="772" spans="1:6" x14ac:dyDescent="0.15">
      <c r="A772" s="1" t="s">
        <v>816</v>
      </c>
      <c r="B772" s="34">
        <v>9</v>
      </c>
      <c r="C772" s="34">
        <v>44</v>
      </c>
      <c r="D772" s="34">
        <v>696.55000000000007</v>
      </c>
      <c r="E772" s="96">
        <f t="shared" ref="E772:E835" si="24">D772/C772</f>
        <v>15.830681818181819</v>
      </c>
      <c r="F772" s="96">
        <f t="shared" ref="F772:F835" si="25">D772/B772</f>
        <v>77.394444444444446</v>
      </c>
    </row>
    <row r="773" spans="1:6" x14ac:dyDescent="0.15">
      <c r="A773" s="1" t="s">
        <v>1413</v>
      </c>
      <c r="B773" s="34">
        <v>30</v>
      </c>
      <c r="C773" s="34">
        <v>107</v>
      </c>
      <c r="D773" s="34">
        <v>695.5</v>
      </c>
      <c r="E773" s="96">
        <f t="shared" si="24"/>
        <v>6.5</v>
      </c>
      <c r="F773" s="96">
        <f t="shared" si="25"/>
        <v>23.183333333333334</v>
      </c>
    </row>
    <row r="774" spans="1:6" x14ac:dyDescent="0.15">
      <c r="A774" s="1" t="s">
        <v>2079</v>
      </c>
      <c r="B774" s="34">
        <v>14</v>
      </c>
      <c r="C774" s="34">
        <v>41</v>
      </c>
      <c r="D774" s="34">
        <v>693.9</v>
      </c>
      <c r="E774" s="96">
        <f t="shared" si="24"/>
        <v>16.924390243902437</v>
      </c>
      <c r="F774" s="96">
        <f t="shared" si="25"/>
        <v>49.56428571428571</v>
      </c>
    </row>
    <row r="775" spans="1:6" x14ac:dyDescent="0.15">
      <c r="A775" s="1" t="s">
        <v>2057</v>
      </c>
      <c r="B775" s="34">
        <v>6</v>
      </c>
      <c r="C775" s="34">
        <v>37</v>
      </c>
      <c r="D775" s="34">
        <v>692.27</v>
      </c>
      <c r="E775" s="96">
        <f t="shared" si="24"/>
        <v>18.71</v>
      </c>
      <c r="F775" s="96">
        <f t="shared" si="25"/>
        <v>115.37833333333333</v>
      </c>
    </row>
    <row r="776" spans="1:6" x14ac:dyDescent="0.15">
      <c r="A776" s="1" t="s">
        <v>1697</v>
      </c>
      <c r="B776" s="34">
        <v>23</v>
      </c>
      <c r="C776" s="34">
        <v>61</v>
      </c>
      <c r="D776" s="34">
        <v>691.34999999999991</v>
      </c>
      <c r="E776" s="96">
        <f t="shared" si="24"/>
        <v>11.333606557377047</v>
      </c>
      <c r="F776" s="96">
        <f t="shared" si="25"/>
        <v>30.05869565217391</v>
      </c>
    </row>
    <row r="777" spans="1:6" x14ac:dyDescent="0.15">
      <c r="A777" s="1" t="s">
        <v>657</v>
      </c>
      <c r="B777" s="34">
        <v>4</v>
      </c>
      <c r="C777" s="34">
        <v>7</v>
      </c>
      <c r="D777" s="34">
        <v>686</v>
      </c>
      <c r="E777" s="96">
        <f t="shared" si="24"/>
        <v>98</v>
      </c>
      <c r="F777" s="96">
        <f t="shared" si="25"/>
        <v>171.5</v>
      </c>
    </row>
    <row r="778" spans="1:6" x14ac:dyDescent="0.15">
      <c r="A778" s="1" t="s">
        <v>1437</v>
      </c>
      <c r="B778" s="34">
        <v>22</v>
      </c>
      <c r="C778" s="34">
        <v>109</v>
      </c>
      <c r="D778" s="34">
        <v>684.82999999999993</v>
      </c>
      <c r="E778" s="96">
        <f t="shared" si="24"/>
        <v>6.2828440366972469</v>
      </c>
      <c r="F778" s="96">
        <f t="shared" si="25"/>
        <v>31.12863636363636</v>
      </c>
    </row>
    <row r="779" spans="1:6" x14ac:dyDescent="0.15">
      <c r="A779" s="1" t="s">
        <v>1872</v>
      </c>
      <c r="B779" s="34">
        <v>28</v>
      </c>
      <c r="C779" s="34">
        <v>37</v>
      </c>
      <c r="D779" s="34">
        <v>684.5</v>
      </c>
      <c r="E779" s="96">
        <f t="shared" si="24"/>
        <v>18.5</v>
      </c>
      <c r="F779" s="96">
        <f t="shared" si="25"/>
        <v>24.446428571428573</v>
      </c>
    </row>
    <row r="780" spans="1:6" x14ac:dyDescent="0.15">
      <c r="A780" s="1" t="s">
        <v>982</v>
      </c>
      <c r="B780" s="34">
        <v>7</v>
      </c>
      <c r="C780" s="34">
        <v>57</v>
      </c>
      <c r="D780" s="34">
        <v>684</v>
      </c>
      <c r="E780" s="96">
        <f t="shared" si="24"/>
        <v>12</v>
      </c>
      <c r="F780" s="96">
        <f t="shared" si="25"/>
        <v>97.714285714285708</v>
      </c>
    </row>
    <row r="781" spans="1:6" x14ac:dyDescent="0.15">
      <c r="A781" s="1" t="s">
        <v>757</v>
      </c>
      <c r="B781" s="34">
        <v>21</v>
      </c>
      <c r="C781" s="34">
        <v>76</v>
      </c>
      <c r="D781" s="34">
        <v>684</v>
      </c>
      <c r="E781" s="96">
        <f t="shared" si="24"/>
        <v>9</v>
      </c>
      <c r="F781" s="96">
        <f t="shared" si="25"/>
        <v>32.571428571428569</v>
      </c>
    </row>
    <row r="782" spans="1:6" x14ac:dyDescent="0.15">
      <c r="A782" s="1" t="s">
        <v>798</v>
      </c>
      <c r="B782" s="34">
        <v>16</v>
      </c>
      <c r="C782" s="34">
        <v>120</v>
      </c>
      <c r="D782" s="34">
        <v>684</v>
      </c>
      <c r="E782" s="96">
        <f t="shared" si="24"/>
        <v>5.7</v>
      </c>
      <c r="F782" s="96">
        <f t="shared" si="25"/>
        <v>42.75</v>
      </c>
    </row>
    <row r="783" spans="1:6" x14ac:dyDescent="0.15">
      <c r="A783" s="1" t="s">
        <v>1326</v>
      </c>
      <c r="B783" s="34">
        <v>21</v>
      </c>
      <c r="C783" s="34">
        <v>56</v>
      </c>
      <c r="D783" s="34">
        <v>682.9</v>
      </c>
      <c r="E783" s="96">
        <f t="shared" si="24"/>
        <v>12.194642857142856</v>
      </c>
      <c r="F783" s="96">
        <f t="shared" si="25"/>
        <v>32.519047619047619</v>
      </c>
    </row>
    <row r="784" spans="1:6" x14ac:dyDescent="0.15">
      <c r="A784" s="1" t="s">
        <v>1724</v>
      </c>
      <c r="B784" s="34">
        <v>27</v>
      </c>
      <c r="C784" s="34">
        <v>126</v>
      </c>
      <c r="D784" s="34">
        <v>680.40000000000009</v>
      </c>
      <c r="E784" s="96">
        <f t="shared" si="24"/>
        <v>5.4</v>
      </c>
      <c r="F784" s="96">
        <f t="shared" si="25"/>
        <v>25.200000000000003</v>
      </c>
    </row>
    <row r="785" spans="1:6" x14ac:dyDescent="0.15">
      <c r="A785" s="1" t="s">
        <v>401</v>
      </c>
      <c r="B785" s="34">
        <v>15</v>
      </c>
      <c r="C785" s="34">
        <v>27</v>
      </c>
      <c r="D785" s="34">
        <v>675</v>
      </c>
      <c r="E785" s="96">
        <f t="shared" si="24"/>
        <v>25</v>
      </c>
      <c r="F785" s="96">
        <f t="shared" si="25"/>
        <v>45</v>
      </c>
    </row>
    <row r="786" spans="1:6" x14ac:dyDescent="0.15">
      <c r="A786" s="1" t="s">
        <v>2034</v>
      </c>
      <c r="B786" s="34">
        <v>19</v>
      </c>
      <c r="C786" s="34">
        <v>123</v>
      </c>
      <c r="D786" s="34">
        <v>674.7</v>
      </c>
      <c r="E786" s="96">
        <f t="shared" si="24"/>
        <v>5.4853658536585366</v>
      </c>
      <c r="F786" s="96">
        <f t="shared" si="25"/>
        <v>35.510526315789477</v>
      </c>
    </row>
    <row r="787" spans="1:6" x14ac:dyDescent="0.15">
      <c r="A787" s="1" t="s">
        <v>282</v>
      </c>
      <c r="B787" s="34">
        <v>19</v>
      </c>
      <c r="C787" s="34">
        <v>170</v>
      </c>
      <c r="D787" s="34">
        <v>670</v>
      </c>
      <c r="E787" s="96">
        <f t="shared" si="24"/>
        <v>3.9411764705882355</v>
      </c>
      <c r="F787" s="96">
        <f t="shared" si="25"/>
        <v>35.263157894736842</v>
      </c>
    </row>
    <row r="788" spans="1:6" x14ac:dyDescent="0.15">
      <c r="A788" s="1" t="s">
        <v>2143</v>
      </c>
      <c r="B788" s="34">
        <v>12</v>
      </c>
      <c r="C788" s="34">
        <v>37</v>
      </c>
      <c r="D788" s="34">
        <v>666</v>
      </c>
      <c r="E788" s="96">
        <f t="shared" si="24"/>
        <v>18</v>
      </c>
      <c r="F788" s="96">
        <f t="shared" si="25"/>
        <v>55.5</v>
      </c>
    </row>
    <row r="789" spans="1:6" x14ac:dyDescent="0.15">
      <c r="A789" s="1" t="s">
        <v>593</v>
      </c>
      <c r="B789" s="34">
        <v>3</v>
      </c>
      <c r="C789" s="34">
        <v>7</v>
      </c>
      <c r="D789" s="34">
        <v>665</v>
      </c>
      <c r="E789" s="96">
        <f t="shared" si="24"/>
        <v>95</v>
      </c>
      <c r="F789" s="96">
        <f t="shared" si="25"/>
        <v>221.66666666666666</v>
      </c>
    </row>
    <row r="790" spans="1:6" x14ac:dyDescent="0.15">
      <c r="A790" s="1" t="s">
        <v>865</v>
      </c>
      <c r="B790" s="34">
        <v>37</v>
      </c>
      <c r="C790" s="34">
        <v>221</v>
      </c>
      <c r="D790" s="34">
        <v>663</v>
      </c>
      <c r="E790" s="96">
        <f t="shared" si="24"/>
        <v>3</v>
      </c>
      <c r="F790" s="96">
        <f t="shared" si="25"/>
        <v>17.918918918918919</v>
      </c>
    </row>
    <row r="791" spans="1:6" x14ac:dyDescent="0.15">
      <c r="A791" s="1" t="s">
        <v>2231</v>
      </c>
      <c r="B791" s="34">
        <v>4</v>
      </c>
      <c r="C791" s="34">
        <v>12</v>
      </c>
      <c r="D791" s="34">
        <v>660</v>
      </c>
      <c r="E791" s="96">
        <f t="shared" si="24"/>
        <v>55</v>
      </c>
      <c r="F791" s="96">
        <f t="shared" si="25"/>
        <v>165</v>
      </c>
    </row>
    <row r="792" spans="1:6" x14ac:dyDescent="0.15">
      <c r="A792" s="1" t="s">
        <v>864</v>
      </c>
      <c r="B792" s="34">
        <v>14</v>
      </c>
      <c r="C792" s="34">
        <v>75</v>
      </c>
      <c r="D792" s="34">
        <v>660</v>
      </c>
      <c r="E792" s="96">
        <f t="shared" si="24"/>
        <v>8.8000000000000007</v>
      </c>
      <c r="F792" s="96">
        <f t="shared" si="25"/>
        <v>47.142857142857146</v>
      </c>
    </row>
    <row r="793" spans="1:6" x14ac:dyDescent="0.15">
      <c r="A793" s="1" t="s">
        <v>1849</v>
      </c>
      <c r="B793" s="34">
        <v>9</v>
      </c>
      <c r="C793" s="34">
        <v>73</v>
      </c>
      <c r="D793" s="34">
        <v>657</v>
      </c>
      <c r="E793" s="96">
        <f t="shared" si="24"/>
        <v>9</v>
      </c>
      <c r="F793" s="96">
        <f t="shared" si="25"/>
        <v>73</v>
      </c>
    </row>
    <row r="794" spans="1:6" x14ac:dyDescent="0.15">
      <c r="A794" s="1" t="s">
        <v>1783</v>
      </c>
      <c r="B794" s="34">
        <v>5</v>
      </c>
      <c r="C794" s="34">
        <v>163</v>
      </c>
      <c r="D794" s="34">
        <v>654</v>
      </c>
      <c r="E794" s="96">
        <f t="shared" si="24"/>
        <v>4.0122699386503067</v>
      </c>
      <c r="F794" s="96">
        <f t="shared" si="25"/>
        <v>130.80000000000001</v>
      </c>
    </row>
    <row r="795" spans="1:6" x14ac:dyDescent="0.15">
      <c r="A795" s="1" t="s">
        <v>1860</v>
      </c>
      <c r="B795" s="34">
        <v>46</v>
      </c>
      <c r="C795" s="34">
        <v>116</v>
      </c>
      <c r="D795" s="34">
        <v>653.79999999999995</v>
      </c>
      <c r="E795" s="96">
        <f t="shared" si="24"/>
        <v>5.636206896551724</v>
      </c>
      <c r="F795" s="96">
        <f t="shared" si="25"/>
        <v>14.213043478260868</v>
      </c>
    </row>
    <row r="796" spans="1:6" x14ac:dyDescent="0.15">
      <c r="A796" s="1" t="s">
        <v>1828</v>
      </c>
      <c r="B796" s="34">
        <v>31</v>
      </c>
      <c r="C796" s="34">
        <v>51</v>
      </c>
      <c r="D796" s="34">
        <v>652.80000000000007</v>
      </c>
      <c r="E796" s="96">
        <f t="shared" si="24"/>
        <v>12.8</v>
      </c>
      <c r="F796" s="96">
        <f t="shared" si="25"/>
        <v>21.058064516129033</v>
      </c>
    </row>
    <row r="797" spans="1:6" x14ac:dyDescent="0.15">
      <c r="A797" s="1" t="s">
        <v>1728</v>
      </c>
      <c r="B797" s="34">
        <v>10</v>
      </c>
      <c r="C797" s="34">
        <v>13</v>
      </c>
      <c r="D797" s="34">
        <v>650</v>
      </c>
      <c r="E797" s="96">
        <f t="shared" si="24"/>
        <v>50</v>
      </c>
      <c r="F797" s="96">
        <f t="shared" si="25"/>
        <v>65</v>
      </c>
    </row>
    <row r="798" spans="1:6" x14ac:dyDescent="0.15">
      <c r="A798" s="1" t="s">
        <v>1276</v>
      </c>
      <c r="B798" s="34">
        <v>6</v>
      </c>
      <c r="C798" s="34">
        <v>26</v>
      </c>
      <c r="D798" s="34">
        <v>650</v>
      </c>
      <c r="E798" s="96">
        <f t="shared" si="24"/>
        <v>25</v>
      </c>
      <c r="F798" s="96">
        <f t="shared" si="25"/>
        <v>108.33333333333333</v>
      </c>
    </row>
    <row r="799" spans="1:6" x14ac:dyDescent="0.15">
      <c r="A799" s="1" t="s">
        <v>2245</v>
      </c>
      <c r="B799" s="34">
        <v>19</v>
      </c>
      <c r="C799" s="34">
        <v>47</v>
      </c>
      <c r="D799" s="34">
        <v>646.72</v>
      </c>
      <c r="E799" s="96">
        <f t="shared" si="24"/>
        <v>13.76</v>
      </c>
      <c r="F799" s="96">
        <f t="shared" si="25"/>
        <v>34.037894736842105</v>
      </c>
    </row>
    <row r="800" spans="1:6" x14ac:dyDescent="0.15">
      <c r="A800" s="1" t="s">
        <v>1939</v>
      </c>
      <c r="B800" s="34">
        <v>21</v>
      </c>
      <c r="C800" s="34">
        <v>467</v>
      </c>
      <c r="D800" s="34">
        <v>646.1</v>
      </c>
      <c r="E800" s="96">
        <f t="shared" si="24"/>
        <v>1.3835117773019272</v>
      </c>
      <c r="F800" s="96">
        <f t="shared" si="25"/>
        <v>30.766666666666669</v>
      </c>
    </row>
    <row r="801" spans="1:6" x14ac:dyDescent="0.15">
      <c r="A801" s="1" t="s">
        <v>2255</v>
      </c>
      <c r="B801" s="34">
        <v>17</v>
      </c>
      <c r="C801" s="34">
        <v>101</v>
      </c>
      <c r="D801" s="34">
        <v>644.79</v>
      </c>
      <c r="E801" s="96">
        <f t="shared" si="24"/>
        <v>6.3840594059405937</v>
      </c>
      <c r="F801" s="96">
        <f t="shared" si="25"/>
        <v>37.928823529411765</v>
      </c>
    </row>
    <row r="802" spans="1:6" x14ac:dyDescent="0.15">
      <c r="A802" s="1" t="s">
        <v>1703</v>
      </c>
      <c r="B802" s="34">
        <v>19</v>
      </c>
      <c r="C802" s="34">
        <v>32</v>
      </c>
      <c r="D802" s="34">
        <v>643.5</v>
      </c>
      <c r="E802" s="96">
        <f t="shared" si="24"/>
        <v>20.109375</v>
      </c>
      <c r="F802" s="96">
        <f t="shared" si="25"/>
        <v>33.868421052631582</v>
      </c>
    </row>
    <row r="803" spans="1:6" x14ac:dyDescent="0.15">
      <c r="A803" s="1" t="s">
        <v>2186</v>
      </c>
      <c r="B803" s="34">
        <v>13</v>
      </c>
      <c r="C803" s="34">
        <v>17</v>
      </c>
      <c r="D803" s="34">
        <v>640.79999999999995</v>
      </c>
      <c r="E803" s="96">
        <f t="shared" si="24"/>
        <v>37.694117647058818</v>
      </c>
      <c r="F803" s="96">
        <f t="shared" si="25"/>
        <v>49.292307692307688</v>
      </c>
    </row>
    <row r="804" spans="1:6" x14ac:dyDescent="0.15">
      <c r="A804" s="1" t="s">
        <v>283</v>
      </c>
      <c r="B804" s="34">
        <v>14</v>
      </c>
      <c r="C804" s="34">
        <v>21</v>
      </c>
      <c r="D804" s="34">
        <v>635.09999999999991</v>
      </c>
      <c r="E804" s="96">
        <f t="shared" si="24"/>
        <v>30.24285714285714</v>
      </c>
      <c r="F804" s="96">
        <f t="shared" si="25"/>
        <v>45.364285714285707</v>
      </c>
    </row>
    <row r="805" spans="1:6" x14ac:dyDescent="0.15">
      <c r="A805" s="1" t="s">
        <v>920</v>
      </c>
      <c r="B805" s="34">
        <v>12</v>
      </c>
      <c r="C805" s="34">
        <v>49</v>
      </c>
      <c r="D805" s="34">
        <v>632.1</v>
      </c>
      <c r="E805" s="96">
        <f t="shared" si="24"/>
        <v>12.9</v>
      </c>
      <c r="F805" s="96">
        <f t="shared" si="25"/>
        <v>52.675000000000004</v>
      </c>
    </row>
    <row r="806" spans="1:6" x14ac:dyDescent="0.15">
      <c r="A806" s="1" t="s">
        <v>2133</v>
      </c>
      <c r="B806" s="34">
        <v>17</v>
      </c>
      <c r="C806" s="34">
        <v>52</v>
      </c>
      <c r="D806" s="34">
        <v>630.05999999999995</v>
      </c>
      <c r="E806" s="96">
        <f t="shared" si="24"/>
        <v>12.116538461538461</v>
      </c>
      <c r="F806" s="96">
        <f t="shared" si="25"/>
        <v>37.062352941176471</v>
      </c>
    </row>
    <row r="807" spans="1:6" x14ac:dyDescent="0.15">
      <c r="A807" s="1" t="s">
        <v>2181</v>
      </c>
      <c r="B807" s="34">
        <v>10</v>
      </c>
      <c r="C807" s="34">
        <v>52</v>
      </c>
      <c r="D807" s="34">
        <v>627</v>
      </c>
      <c r="E807" s="96">
        <f t="shared" si="24"/>
        <v>12.057692307692308</v>
      </c>
      <c r="F807" s="96">
        <f t="shared" si="25"/>
        <v>62.7</v>
      </c>
    </row>
    <row r="808" spans="1:6" x14ac:dyDescent="0.15">
      <c r="A808" s="1" t="s">
        <v>1729</v>
      </c>
      <c r="B808" s="34">
        <v>11</v>
      </c>
      <c r="C808" s="34">
        <v>58</v>
      </c>
      <c r="D808" s="34">
        <v>625.54</v>
      </c>
      <c r="E808" s="96">
        <f t="shared" si="24"/>
        <v>10.785172413793102</v>
      </c>
      <c r="F808" s="96">
        <f t="shared" si="25"/>
        <v>56.867272727272727</v>
      </c>
    </row>
    <row r="809" spans="1:6" x14ac:dyDescent="0.15">
      <c r="A809" s="1" t="s">
        <v>533</v>
      </c>
      <c r="B809" s="34">
        <v>18</v>
      </c>
      <c r="C809" s="34">
        <v>96</v>
      </c>
      <c r="D809" s="34">
        <v>624</v>
      </c>
      <c r="E809" s="96">
        <f t="shared" si="24"/>
        <v>6.5</v>
      </c>
      <c r="F809" s="96">
        <f t="shared" si="25"/>
        <v>34.666666666666664</v>
      </c>
    </row>
    <row r="810" spans="1:6" x14ac:dyDescent="0.15">
      <c r="A810" s="1" t="s">
        <v>1920</v>
      </c>
      <c r="B810" s="34">
        <v>4</v>
      </c>
      <c r="C810" s="34">
        <v>138</v>
      </c>
      <c r="D810" s="34">
        <v>621</v>
      </c>
      <c r="E810" s="96">
        <f t="shared" si="24"/>
        <v>4.5</v>
      </c>
      <c r="F810" s="96">
        <f t="shared" si="25"/>
        <v>155.25</v>
      </c>
    </row>
    <row r="811" spans="1:6" x14ac:dyDescent="0.15">
      <c r="A811" s="1" t="s">
        <v>536</v>
      </c>
      <c r="B811" s="34">
        <v>9</v>
      </c>
      <c r="C811" s="34">
        <v>102</v>
      </c>
      <c r="D811" s="34">
        <v>620.16</v>
      </c>
      <c r="E811" s="96">
        <f t="shared" si="24"/>
        <v>6.08</v>
      </c>
      <c r="F811" s="96">
        <f t="shared" si="25"/>
        <v>68.906666666666666</v>
      </c>
    </row>
    <row r="812" spans="1:6" x14ac:dyDescent="0.15">
      <c r="A812" s="1" t="s">
        <v>1495</v>
      </c>
      <c r="B812" s="34">
        <v>9</v>
      </c>
      <c r="C812" s="34">
        <v>119</v>
      </c>
      <c r="D812" s="34">
        <v>618.80000000000007</v>
      </c>
      <c r="E812" s="96">
        <f t="shared" si="24"/>
        <v>5.2</v>
      </c>
      <c r="F812" s="96">
        <f t="shared" si="25"/>
        <v>68.75555555555556</v>
      </c>
    </row>
    <row r="813" spans="1:6" x14ac:dyDescent="0.15">
      <c r="A813" s="1" t="s">
        <v>603</v>
      </c>
      <c r="B813" s="34">
        <v>19</v>
      </c>
      <c r="C813" s="34">
        <v>111</v>
      </c>
      <c r="D813" s="34">
        <v>618</v>
      </c>
      <c r="E813" s="96">
        <f t="shared" si="24"/>
        <v>5.5675675675675675</v>
      </c>
      <c r="F813" s="96">
        <f t="shared" si="25"/>
        <v>32.526315789473685</v>
      </c>
    </row>
    <row r="814" spans="1:6" x14ac:dyDescent="0.15">
      <c r="A814" s="1" t="s">
        <v>980</v>
      </c>
      <c r="B814" s="34">
        <v>8</v>
      </c>
      <c r="C814" s="34">
        <v>95</v>
      </c>
      <c r="D814" s="34">
        <v>616.55000000000007</v>
      </c>
      <c r="E814" s="96">
        <f t="shared" si="24"/>
        <v>6.4900000000000011</v>
      </c>
      <c r="F814" s="96">
        <f t="shared" si="25"/>
        <v>77.068750000000009</v>
      </c>
    </row>
    <row r="815" spans="1:6" x14ac:dyDescent="0.15">
      <c r="A815" s="1" t="s">
        <v>256</v>
      </c>
      <c r="B815" s="34">
        <v>18</v>
      </c>
      <c r="C815" s="34">
        <v>123</v>
      </c>
      <c r="D815" s="34">
        <v>612.70000000000005</v>
      </c>
      <c r="E815" s="96">
        <f t="shared" si="24"/>
        <v>4.9813008130081302</v>
      </c>
      <c r="F815" s="96">
        <f t="shared" si="25"/>
        <v>34.038888888888891</v>
      </c>
    </row>
    <row r="816" spans="1:6" x14ac:dyDescent="0.15">
      <c r="A816" s="1" t="s">
        <v>1786</v>
      </c>
      <c r="B816" s="34">
        <v>7</v>
      </c>
      <c r="C816" s="34">
        <v>24</v>
      </c>
      <c r="D816" s="34">
        <v>608.84</v>
      </c>
      <c r="E816" s="96">
        <f t="shared" si="24"/>
        <v>25.368333333333336</v>
      </c>
      <c r="F816" s="96">
        <f t="shared" si="25"/>
        <v>86.977142857142866</v>
      </c>
    </row>
    <row r="817" spans="1:6" x14ac:dyDescent="0.15">
      <c r="A817" s="1" t="s">
        <v>629</v>
      </c>
      <c r="B817" s="34">
        <v>13</v>
      </c>
      <c r="C817" s="34">
        <v>89</v>
      </c>
      <c r="D817" s="34">
        <v>604.31000000000006</v>
      </c>
      <c r="E817" s="96">
        <f t="shared" si="24"/>
        <v>6.7900000000000009</v>
      </c>
      <c r="F817" s="96">
        <f t="shared" si="25"/>
        <v>46.485384615384618</v>
      </c>
    </row>
    <row r="818" spans="1:6" x14ac:dyDescent="0.15">
      <c r="A818" s="1" t="s">
        <v>2096</v>
      </c>
      <c r="B818" s="34">
        <v>5</v>
      </c>
      <c r="C818" s="34">
        <v>41</v>
      </c>
      <c r="D818" s="34">
        <v>602.5</v>
      </c>
      <c r="E818" s="96">
        <f t="shared" si="24"/>
        <v>14.695121951219512</v>
      </c>
      <c r="F818" s="96">
        <f t="shared" si="25"/>
        <v>120.5</v>
      </c>
    </row>
    <row r="819" spans="1:6" x14ac:dyDescent="0.15">
      <c r="A819" s="1" t="s">
        <v>639</v>
      </c>
      <c r="B819" s="34">
        <v>19</v>
      </c>
      <c r="C819" s="34">
        <v>51</v>
      </c>
      <c r="D819" s="34">
        <v>600.78</v>
      </c>
      <c r="E819" s="96">
        <f t="shared" si="24"/>
        <v>11.78</v>
      </c>
      <c r="F819" s="96">
        <f t="shared" si="25"/>
        <v>31.619999999999997</v>
      </c>
    </row>
    <row r="820" spans="1:6" x14ac:dyDescent="0.15">
      <c r="A820" s="1" t="s">
        <v>481</v>
      </c>
      <c r="B820" s="34">
        <v>9</v>
      </c>
      <c r="C820" s="34">
        <v>20</v>
      </c>
      <c r="D820" s="34">
        <v>600</v>
      </c>
      <c r="E820" s="96">
        <f t="shared" si="24"/>
        <v>30</v>
      </c>
      <c r="F820" s="96">
        <f t="shared" si="25"/>
        <v>66.666666666666671</v>
      </c>
    </row>
    <row r="821" spans="1:6" x14ac:dyDescent="0.15">
      <c r="A821" s="1" t="s">
        <v>518</v>
      </c>
      <c r="B821" s="34">
        <v>20</v>
      </c>
      <c r="C821" s="34">
        <v>88</v>
      </c>
      <c r="D821" s="34">
        <v>598.4</v>
      </c>
      <c r="E821" s="96">
        <f t="shared" si="24"/>
        <v>6.8</v>
      </c>
      <c r="F821" s="96">
        <f t="shared" si="25"/>
        <v>29.919999999999998</v>
      </c>
    </row>
    <row r="822" spans="1:6" x14ac:dyDescent="0.15">
      <c r="A822" s="1" t="s">
        <v>698</v>
      </c>
      <c r="B822" s="34">
        <v>5</v>
      </c>
      <c r="C822" s="34">
        <v>92</v>
      </c>
      <c r="D822" s="34">
        <v>598</v>
      </c>
      <c r="E822" s="96">
        <f t="shared" si="24"/>
        <v>6.5</v>
      </c>
      <c r="F822" s="96">
        <f t="shared" si="25"/>
        <v>119.6</v>
      </c>
    </row>
    <row r="823" spans="1:6" x14ac:dyDescent="0.15">
      <c r="A823" s="1" t="s">
        <v>247</v>
      </c>
      <c r="B823" s="34">
        <v>2</v>
      </c>
      <c r="C823" s="34">
        <v>10</v>
      </c>
      <c r="D823" s="34">
        <v>598</v>
      </c>
      <c r="E823" s="96">
        <f t="shared" si="24"/>
        <v>59.8</v>
      </c>
      <c r="F823" s="96">
        <f t="shared" si="25"/>
        <v>299</v>
      </c>
    </row>
    <row r="824" spans="1:6" x14ac:dyDescent="0.15">
      <c r="A824" s="1" t="s">
        <v>1329</v>
      </c>
      <c r="B824" s="34">
        <v>22</v>
      </c>
      <c r="C824" s="34">
        <v>65</v>
      </c>
      <c r="D824" s="34">
        <v>596.5</v>
      </c>
      <c r="E824" s="96">
        <f t="shared" si="24"/>
        <v>9.1769230769230763</v>
      </c>
      <c r="F824" s="96">
        <f t="shared" si="25"/>
        <v>27.113636363636363</v>
      </c>
    </row>
    <row r="825" spans="1:6" x14ac:dyDescent="0.15">
      <c r="A825" s="1" t="s">
        <v>1005</v>
      </c>
      <c r="B825" s="34">
        <v>8</v>
      </c>
      <c r="C825" s="34">
        <v>64</v>
      </c>
      <c r="D825" s="34">
        <v>595.84</v>
      </c>
      <c r="E825" s="96">
        <f t="shared" si="24"/>
        <v>9.31</v>
      </c>
      <c r="F825" s="96">
        <f t="shared" si="25"/>
        <v>74.48</v>
      </c>
    </row>
    <row r="826" spans="1:6" x14ac:dyDescent="0.15">
      <c r="A826" s="1" t="s">
        <v>2164</v>
      </c>
      <c r="B826" s="34">
        <v>17</v>
      </c>
      <c r="C826" s="34">
        <v>119</v>
      </c>
      <c r="D826" s="34">
        <v>595</v>
      </c>
      <c r="E826" s="96">
        <f t="shared" si="24"/>
        <v>5</v>
      </c>
      <c r="F826" s="96">
        <f t="shared" si="25"/>
        <v>35</v>
      </c>
    </row>
    <row r="827" spans="1:6" x14ac:dyDescent="0.15">
      <c r="A827" s="1" t="s">
        <v>1525</v>
      </c>
      <c r="B827" s="34">
        <v>19</v>
      </c>
      <c r="C827" s="34">
        <v>70</v>
      </c>
      <c r="D827" s="34">
        <v>595</v>
      </c>
      <c r="E827" s="96">
        <f t="shared" si="24"/>
        <v>8.5</v>
      </c>
      <c r="F827" s="96">
        <f t="shared" si="25"/>
        <v>31.315789473684209</v>
      </c>
    </row>
    <row r="828" spans="1:6" x14ac:dyDescent="0.15">
      <c r="A828" s="1" t="s">
        <v>916</v>
      </c>
      <c r="B828" s="34">
        <v>11</v>
      </c>
      <c r="C828" s="34">
        <v>60</v>
      </c>
      <c r="D828" s="34">
        <v>595</v>
      </c>
      <c r="E828" s="96">
        <f t="shared" si="24"/>
        <v>9.9166666666666661</v>
      </c>
      <c r="F828" s="96">
        <f t="shared" si="25"/>
        <v>54.090909090909093</v>
      </c>
    </row>
    <row r="829" spans="1:6" x14ac:dyDescent="0.15">
      <c r="A829" s="1" t="s">
        <v>940</v>
      </c>
      <c r="B829" s="34">
        <v>13</v>
      </c>
      <c r="C829" s="34">
        <v>28</v>
      </c>
      <c r="D829" s="34">
        <v>594.4</v>
      </c>
      <c r="E829" s="96">
        <f t="shared" si="24"/>
        <v>21.228571428571428</v>
      </c>
      <c r="F829" s="96">
        <f t="shared" si="25"/>
        <v>45.723076923076924</v>
      </c>
    </row>
    <row r="830" spans="1:6" x14ac:dyDescent="0.15">
      <c r="A830" s="1" t="s">
        <v>1759</v>
      </c>
      <c r="B830" s="34">
        <v>24</v>
      </c>
      <c r="C830" s="34">
        <v>34</v>
      </c>
      <c r="D830" s="34">
        <v>590</v>
      </c>
      <c r="E830" s="96">
        <f t="shared" si="24"/>
        <v>17.352941176470587</v>
      </c>
      <c r="F830" s="96">
        <f t="shared" si="25"/>
        <v>24.583333333333332</v>
      </c>
    </row>
    <row r="831" spans="1:6" x14ac:dyDescent="0.15">
      <c r="A831" s="1" t="s">
        <v>501</v>
      </c>
      <c r="B831" s="34">
        <v>21</v>
      </c>
      <c r="C831" s="34">
        <v>46</v>
      </c>
      <c r="D831" s="34">
        <v>590</v>
      </c>
      <c r="E831" s="96">
        <f t="shared" si="24"/>
        <v>12.826086956521738</v>
      </c>
      <c r="F831" s="96">
        <f t="shared" si="25"/>
        <v>28.095238095238095</v>
      </c>
    </row>
    <row r="832" spans="1:6" x14ac:dyDescent="0.15">
      <c r="A832" s="1" t="s">
        <v>1589</v>
      </c>
      <c r="B832" s="34">
        <v>5</v>
      </c>
      <c r="C832" s="34">
        <v>109</v>
      </c>
      <c r="D832" s="34">
        <v>588.6</v>
      </c>
      <c r="E832" s="96">
        <f t="shared" si="24"/>
        <v>5.4</v>
      </c>
      <c r="F832" s="96">
        <f t="shared" si="25"/>
        <v>117.72</v>
      </c>
    </row>
    <row r="833" spans="1:6" x14ac:dyDescent="0.15">
      <c r="A833" s="1" t="s">
        <v>760</v>
      </c>
      <c r="B833" s="34">
        <v>15</v>
      </c>
      <c r="C833" s="34">
        <v>69</v>
      </c>
      <c r="D833" s="34">
        <v>586.5</v>
      </c>
      <c r="E833" s="96">
        <f t="shared" si="24"/>
        <v>8.5</v>
      </c>
      <c r="F833" s="96">
        <f t="shared" si="25"/>
        <v>39.1</v>
      </c>
    </row>
    <row r="834" spans="1:6" x14ac:dyDescent="0.15">
      <c r="A834" s="1" t="s">
        <v>627</v>
      </c>
      <c r="B834" s="34">
        <v>12</v>
      </c>
      <c r="C834" s="34">
        <v>59</v>
      </c>
      <c r="D834" s="34">
        <v>584.1</v>
      </c>
      <c r="E834" s="96">
        <f t="shared" si="24"/>
        <v>9.9</v>
      </c>
      <c r="F834" s="96">
        <f t="shared" si="25"/>
        <v>48.675000000000004</v>
      </c>
    </row>
    <row r="835" spans="1:6" x14ac:dyDescent="0.15">
      <c r="A835" s="1" t="s">
        <v>2019</v>
      </c>
      <c r="B835" s="34">
        <v>3</v>
      </c>
      <c r="C835" s="34">
        <v>83</v>
      </c>
      <c r="D835" s="34">
        <v>581</v>
      </c>
      <c r="E835" s="96">
        <f t="shared" si="24"/>
        <v>7</v>
      </c>
      <c r="F835" s="96">
        <f t="shared" si="25"/>
        <v>193.66666666666666</v>
      </c>
    </row>
    <row r="836" spans="1:6" x14ac:dyDescent="0.15">
      <c r="A836" s="1" t="s">
        <v>2196</v>
      </c>
      <c r="B836" s="34">
        <v>16</v>
      </c>
      <c r="C836" s="34">
        <v>58</v>
      </c>
      <c r="D836" s="34">
        <v>580</v>
      </c>
      <c r="E836" s="96">
        <f t="shared" ref="E836:E899" si="26">D836/C836</f>
        <v>10</v>
      </c>
      <c r="F836" s="96">
        <f t="shared" ref="F836:F899" si="27">D836/B836</f>
        <v>36.25</v>
      </c>
    </row>
    <row r="837" spans="1:6" x14ac:dyDescent="0.15">
      <c r="A837" s="1" t="s">
        <v>2029</v>
      </c>
      <c r="B837" s="34">
        <v>16</v>
      </c>
      <c r="C837" s="34">
        <v>65</v>
      </c>
      <c r="D837" s="34">
        <v>572</v>
      </c>
      <c r="E837" s="96">
        <f t="shared" si="26"/>
        <v>8.8000000000000007</v>
      </c>
      <c r="F837" s="96">
        <f t="shared" si="27"/>
        <v>35.75</v>
      </c>
    </row>
    <row r="838" spans="1:6" x14ac:dyDescent="0.15">
      <c r="A838" s="1" t="s">
        <v>281</v>
      </c>
      <c r="B838" s="34">
        <v>13</v>
      </c>
      <c r="C838" s="34">
        <v>84</v>
      </c>
      <c r="D838" s="34">
        <v>571.19999999999993</v>
      </c>
      <c r="E838" s="96">
        <f t="shared" si="26"/>
        <v>6.7999999999999989</v>
      </c>
      <c r="F838" s="96">
        <f t="shared" si="27"/>
        <v>43.938461538461532</v>
      </c>
    </row>
    <row r="839" spans="1:6" x14ac:dyDescent="0.15">
      <c r="A839" s="1" t="s">
        <v>934</v>
      </c>
      <c r="B839" s="34">
        <v>8</v>
      </c>
      <c r="C839" s="34">
        <v>30</v>
      </c>
      <c r="D839" s="34">
        <v>570</v>
      </c>
      <c r="E839" s="96">
        <f t="shared" si="26"/>
        <v>19</v>
      </c>
      <c r="F839" s="96">
        <f t="shared" si="27"/>
        <v>71.25</v>
      </c>
    </row>
    <row r="840" spans="1:6" x14ac:dyDescent="0.15">
      <c r="A840" s="1" t="s">
        <v>799</v>
      </c>
      <c r="B840" s="34">
        <v>9</v>
      </c>
      <c r="C840" s="34">
        <v>15</v>
      </c>
      <c r="D840" s="34">
        <v>570</v>
      </c>
      <c r="E840" s="96">
        <f t="shared" si="26"/>
        <v>38</v>
      </c>
      <c r="F840" s="96">
        <f t="shared" si="27"/>
        <v>63.333333333333336</v>
      </c>
    </row>
    <row r="841" spans="1:6" x14ac:dyDescent="0.15">
      <c r="A841" s="1" t="s">
        <v>382</v>
      </c>
      <c r="B841" s="34">
        <v>14</v>
      </c>
      <c r="C841" s="34">
        <v>93</v>
      </c>
      <c r="D841" s="34">
        <v>567.29999999999995</v>
      </c>
      <c r="E841" s="96">
        <f t="shared" si="26"/>
        <v>6.1</v>
      </c>
      <c r="F841" s="96">
        <f t="shared" si="27"/>
        <v>40.521428571428565</v>
      </c>
    </row>
    <row r="842" spans="1:6" x14ac:dyDescent="0.15">
      <c r="A842" s="1" t="s">
        <v>901</v>
      </c>
      <c r="B842" s="34">
        <v>18</v>
      </c>
      <c r="C842" s="34">
        <v>73</v>
      </c>
      <c r="D842" s="34">
        <v>565.5</v>
      </c>
      <c r="E842" s="96">
        <f t="shared" si="26"/>
        <v>7.7465753424657535</v>
      </c>
      <c r="F842" s="96">
        <f t="shared" si="27"/>
        <v>31.416666666666668</v>
      </c>
    </row>
    <row r="843" spans="1:6" x14ac:dyDescent="0.15">
      <c r="A843" s="1" t="s">
        <v>1447</v>
      </c>
      <c r="B843" s="34">
        <v>18</v>
      </c>
      <c r="C843" s="34">
        <v>98</v>
      </c>
      <c r="D843" s="34">
        <v>564.48</v>
      </c>
      <c r="E843" s="96">
        <f t="shared" si="26"/>
        <v>5.76</v>
      </c>
      <c r="F843" s="96">
        <f t="shared" si="27"/>
        <v>31.36</v>
      </c>
    </row>
    <row r="844" spans="1:6" x14ac:dyDescent="0.15">
      <c r="A844" s="1" t="s">
        <v>1352</v>
      </c>
      <c r="B844" s="34">
        <v>12</v>
      </c>
      <c r="C844" s="34">
        <v>57</v>
      </c>
      <c r="D844" s="34">
        <v>564.30000000000007</v>
      </c>
      <c r="E844" s="96">
        <f t="shared" si="26"/>
        <v>9.9</v>
      </c>
      <c r="F844" s="96">
        <f t="shared" si="27"/>
        <v>47.025000000000006</v>
      </c>
    </row>
    <row r="845" spans="1:6" x14ac:dyDescent="0.15">
      <c r="A845" s="1" t="s">
        <v>1779</v>
      </c>
      <c r="B845" s="34">
        <v>32</v>
      </c>
      <c r="C845" s="34">
        <v>99</v>
      </c>
      <c r="D845" s="34">
        <v>564.1</v>
      </c>
      <c r="E845" s="96">
        <f t="shared" si="26"/>
        <v>5.6979797979797979</v>
      </c>
      <c r="F845" s="96">
        <f t="shared" si="27"/>
        <v>17.628125000000001</v>
      </c>
    </row>
    <row r="846" spans="1:6" x14ac:dyDescent="0.15">
      <c r="A846" s="1" t="s">
        <v>457</v>
      </c>
      <c r="B846" s="34">
        <v>24</v>
      </c>
      <c r="C846" s="34">
        <v>48</v>
      </c>
      <c r="D846" s="34">
        <v>561.20000000000005</v>
      </c>
      <c r="E846" s="96">
        <f t="shared" si="26"/>
        <v>11.691666666666668</v>
      </c>
      <c r="F846" s="96">
        <f t="shared" si="27"/>
        <v>23.383333333333336</v>
      </c>
    </row>
    <row r="847" spans="1:6" x14ac:dyDescent="0.15">
      <c r="A847" s="1" t="s">
        <v>429</v>
      </c>
      <c r="B847" s="34">
        <v>5</v>
      </c>
      <c r="C847" s="34">
        <v>63</v>
      </c>
      <c r="D847" s="34">
        <v>554.40000000000009</v>
      </c>
      <c r="E847" s="96">
        <f t="shared" si="26"/>
        <v>8.8000000000000007</v>
      </c>
      <c r="F847" s="96">
        <f t="shared" si="27"/>
        <v>110.88000000000002</v>
      </c>
    </row>
    <row r="848" spans="1:6" x14ac:dyDescent="0.15">
      <c r="A848" s="1" t="s">
        <v>974</v>
      </c>
      <c r="B848" s="34">
        <v>3</v>
      </c>
      <c r="C848" s="34">
        <v>46</v>
      </c>
      <c r="D848" s="34">
        <v>552</v>
      </c>
      <c r="E848" s="96">
        <f t="shared" si="26"/>
        <v>12</v>
      </c>
      <c r="F848" s="96">
        <f t="shared" si="27"/>
        <v>184</v>
      </c>
    </row>
    <row r="849" spans="1:6" x14ac:dyDescent="0.15">
      <c r="A849" s="1" t="s">
        <v>297</v>
      </c>
      <c r="B849" s="34">
        <v>12</v>
      </c>
      <c r="C849" s="34">
        <v>54</v>
      </c>
      <c r="D849" s="34">
        <v>551.22</v>
      </c>
      <c r="E849" s="96">
        <f t="shared" si="26"/>
        <v>10.207777777777778</v>
      </c>
      <c r="F849" s="96">
        <f t="shared" si="27"/>
        <v>45.935000000000002</v>
      </c>
    </row>
    <row r="850" spans="1:6" x14ac:dyDescent="0.15">
      <c r="A850" s="1" t="s">
        <v>1428</v>
      </c>
      <c r="B850" s="34">
        <v>10</v>
      </c>
      <c r="C850" s="34">
        <v>128</v>
      </c>
      <c r="D850" s="34">
        <v>547.84</v>
      </c>
      <c r="E850" s="96">
        <f t="shared" si="26"/>
        <v>4.28</v>
      </c>
      <c r="F850" s="96">
        <f t="shared" si="27"/>
        <v>54.784000000000006</v>
      </c>
    </row>
    <row r="851" spans="1:6" x14ac:dyDescent="0.15">
      <c r="A851" s="1" t="s">
        <v>1789</v>
      </c>
      <c r="B851" s="34">
        <v>17</v>
      </c>
      <c r="C851" s="34">
        <v>84</v>
      </c>
      <c r="D851" s="34">
        <v>546</v>
      </c>
      <c r="E851" s="96">
        <f t="shared" si="26"/>
        <v>6.5</v>
      </c>
      <c r="F851" s="96">
        <f t="shared" si="27"/>
        <v>32.117647058823529</v>
      </c>
    </row>
    <row r="852" spans="1:6" x14ac:dyDescent="0.15">
      <c r="A852" s="1" t="s">
        <v>1156</v>
      </c>
      <c r="B852" s="34">
        <v>8</v>
      </c>
      <c r="C852" s="34">
        <v>40</v>
      </c>
      <c r="D852" s="34">
        <v>544</v>
      </c>
      <c r="E852" s="96">
        <f t="shared" si="26"/>
        <v>13.6</v>
      </c>
      <c r="F852" s="96">
        <f t="shared" si="27"/>
        <v>68</v>
      </c>
    </row>
    <row r="853" spans="1:6" x14ac:dyDescent="0.15">
      <c r="A853" s="1" t="s">
        <v>525</v>
      </c>
      <c r="B853" s="34">
        <v>10</v>
      </c>
      <c r="C853" s="34">
        <v>36</v>
      </c>
      <c r="D853" s="34">
        <v>543.6</v>
      </c>
      <c r="E853" s="96">
        <f t="shared" si="26"/>
        <v>15.100000000000001</v>
      </c>
      <c r="F853" s="96">
        <f t="shared" si="27"/>
        <v>54.36</v>
      </c>
    </row>
    <row r="854" spans="1:6" x14ac:dyDescent="0.15">
      <c r="A854" s="1" t="s">
        <v>414</v>
      </c>
      <c r="B854" s="34">
        <v>10</v>
      </c>
      <c r="C854" s="34">
        <v>122</v>
      </c>
      <c r="D854" s="34">
        <v>542.5</v>
      </c>
      <c r="E854" s="96">
        <f t="shared" si="26"/>
        <v>4.4467213114754101</v>
      </c>
      <c r="F854" s="96">
        <f t="shared" si="27"/>
        <v>54.25</v>
      </c>
    </row>
    <row r="855" spans="1:6" x14ac:dyDescent="0.15">
      <c r="A855" s="1" t="s">
        <v>2221</v>
      </c>
      <c r="B855" s="34">
        <v>13</v>
      </c>
      <c r="C855" s="34">
        <v>84</v>
      </c>
      <c r="D855" s="34">
        <v>540.96</v>
      </c>
      <c r="E855" s="96">
        <f t="shared" si="26"/>
        <v>6.44</v>
      </c>
      <c r="F855" s="96">
        <f t="shared" si="27"/>
        <v>41.612307692307695</v>
      </c>
    </row>
    <row r="856" spans="1:6" x14ac:dyDescent="0.15">
      <c r="A856" s="1" t="s">
        <v>1581</v>
      </c>
      <c r="B856" s="34">
        <v>8</v>
      </c>
      <c r="C856" s="34">
        <v>9</v>
      </c>
      <c r="D856" s="34">
        <v>540</v>
      </c>
      <c r="E856" s="96">
        <f t="shared" si="26"/>
        <v>60</v>
      </c>
      <c r="F856" s="96">
        <f t="shared" si="27"/>
        <v>67.5</v>
      </c>
    </row>
    <row r="857" spans="1:6" x14ac:dyDescent="0.15">
      <c r="A857" s="1" t="s">
        <v>1472</v>
      </c>
      <c r="B857" s="34">
        <v>11</v>
      </c>
      <c r="C857" s="34">
        <v>51</v>
      </c>
      <c r="D857" s="34">
        <v>539.6</v>
      </c>
      <c r="E857" s="96">
        <f t="shared" si="26"/>
        <v>10.580392156862745</v>
      </c>
      <c r="F857" s="96">
        <f t="shared" si="27"/>
        <v>49.054545454545455</v>
      </c>
    </row>
    <row r="858" spans="1:6" x14ac:dyDescent="0.15">
      <c r="A858" s="1" t="s">
        <v>1829</v>
      </c>
      <c r="B858" s="34">
        <v>6</v>
      </c>
      <c r="C858" s="34">
        <v>87</v>
      </c>
      <c r="D858" s="34">
        <v>539.4</v>
      </c>
      <c r="E858" s="96">
        <f t="shared" si="26"/>
        <v>6.2</v>
      </c>
      <c r="F858" s="96">
        <f t="shared" si="27"/>
        <v>89.899999999999991</v>
      </c>
    </row>
    <row r="859" spans="1:6" x14ac:dyDescent="0.15">
      <c r="A859" s="1" t="s">
        <v>1029</v>
      </c>
      <c r="B859" s="34">
        <v>10</v>
      </c>
      <c r="C859" s="34">
        <v>56</v>
      </c>
      <c r="D859" s="34">
        <v>537.6</v>
      </c>
      <c r="E859" s="96">
        <f t="shared" si="26"/>
        <v>9.6</v>
      </c>
      <c r="F859" s="96">
        <f t="shared" si="27"/>
        <v>53.760000000000005</v>
      </c>
    </row>
    <row r="860" spans="1:6" x14ac:dyDescent="0.15">
      <c r="A860" s="1" t="s">
        <v>546</v>
      </c>
      <c r="B860" s="34">
        <v>15</v>
      </c>
      <c r="C860" s="34">
        <v>44</v>
      </c>
      <c r="D860" s="34">
        <v>537</v>
      </c>
      <c r="E860" s="96">
        <f t="shared" si="26"/>
        <v>12.204545454545455</v>
      </c>
      <c r="F860" s="96">
        <f t="shared" si="27"/>
        <v>35.799999999999997</v>
      </c>
    </row>
    <row r="861" spans="1:6" x14ac:dyDescent="0.15">
      <c r="A861" s="1" t="s">
        <v>1223</v>
      </c>
      <c r="B861" s="34">
        <v>16</v>
      </c>
      <c r="C861" s="34">
        <v>89</v>
      </c>
      <c r="D861" s="34">
        <v>533.11</v>
      </c>
      <c r="E861" s="96">
        <f t="shared" si="26"/>
        <v>5.99</v>
      </c>
      <c r="F861" s="96">
        <f t="shared" si="27"/>
        <v>33.319375000000001</v>
      </c>
    </row>
    <row r="862" spans="1:6" x14ac:dyDescent="0.15">
      <c r="A862" s="1" t="s">
        <v>1973</v>
      </c>
      <c r="B862" s="34">
        <v>8</v>
      </c>
      <c r="C862" s="34">
        <v>82</v>
      </c>
      <c r="D862" s="34">
        <v>533</v>
      </c>
      <c r="E862" s="96">
        <f t="shared" si="26"/>
        <v>6.5</v>
      </c>
      <c r="F862" s="96">
        <f t="shared" si="27"/>
        <v>66.625</v>
      </c>
    </row>
    <row r="863" spans="1:6" x14ac:dyDescent="0.15">
      <c r="A863" s="1" t="s">
        <v>353</v>
      </c>
      <c r="B863" s="34">
        <v>31</v>
      </c>
      <c r="C863" s="34">
        <v>110</v>
      </c>
      <c r="D863" s="34">
        <v>532.79999999999995</v>
      </c>
      <c r="E863" s="96">
        <f t="shared" si="26"/>
        <v>4.8436363636363629</v>
      </c>
      <c r="F863" s="96">
        <f t="shared" si="27"/>
        <v>17.187096774193545</v>
      </c>
    </row>
    <row r="864" spans="1:6" x14ac:dyDescent="0.15">
      <c r="A864" s="1" t="s">
        <v>1664</v>
      </c>
      <c r="B864" s="34">
        <v>34</v>
      </c>
      <c r="C864" s="34">
        <v>131</v>
      </c>
      <c r="D864" s="34">
        <v>529.29999999999995</v>
      </c>
      <c r="E864" s="96">
        <f t="shared" si="26"/>
        <v>4.0404580152671752</v>
      </c>
      <c r="F864" s="96">
        <f t="shared" si="27"/>
        <v>15.567647058823528</v>
      </c>
    </row>
    <row r="865" spans="1:6" x14ac:dyDescent="0.15">
      <c r="A865" s="1" t="s">
        <v>1528</v>
      </c>
      <c r="B865" s="34">
        <v>14</v>
      </c>
      <c r="C865" s="34">
        <v>97</v>
      </c>
      <c r="D865" s="34">
        <v>528.65</v>
      </c>
      <c r="E865" s="96">
        <f t="shared" si="26"/>
        <v>5.45</v>
      </c>
      <c r="F865" s="96">
        <f t="shared" si="27"/>
        <v>37.760714285714286</v>
      </c>
    </row>
    <row r="866" spans="1:6" x14ac:dyDescent="0.15">
      <c r="A866" s="1" t="s">
        <v>927</v>
      </c>
      <c r="B866" s="34">
        <v>13</v>
      </c>
      <c r="C866" s="34">
        <v>24</v>
      </c>
      <c r="D866" s="34">
        <v>528</v>
      </c>
      <c r="E866" s="96">
        <f t="shared" si="26"/>
        <v>22</v>
      </c>
      <c r="F866" s="96">
        <f t="shared" si="27"/>
        <v>40.615384615384613</v>
      </c>
    </row>
    <row r="867" spans="1:6" x14ac:dyDescent="0.15">
      <c r="A867" s="1" t="s">
        <v>712</v>
      </c>
      <c r="B867" s="34">
        <v>3</v>
      </c>
      <c r="C867" s="34">
        <v>33</v>
      </c>
      <c r="D867" s="34">
        <v>528</v>
      </c>
      <c r="E867" s="96">
        <f t="shared" si="26"/>
        <v>16</v>
      </c>
      <c r="F867" s="96">
        <f t="shared" si="27"/>
        <v>176</v>
      </c>
    </row>
    <row r="868" spans="1:6" x14ac:dyDescent="0.15">
      <c r="A868" s="1" t="s">
        <v>403</v>
      </c>
      <c r="B868" s="34">
        <v>15</v>
      </c>
      <c r="C868" s="34">
        <v>62</v>
      </c>
      <c r="D868" s="34">
        <v>525.6</v>
      </c>
      <c r="E868" s="96">
        <f t="shared" si="26"/>
        <v>8.4774193548387107</v>
      </c>
      <c r="F868" s="96">
        <f t="shared" si="27"/>
        <v>35.04</v>
      </c>
    </row>
    <row r="869" spans="1:6" x14ac:dyDescent="0.15">
      <c r="A869" s="1" t="s">
        <v>1913</v>
      </c>
      <c r="B869" s="34">
        <v>16</v>
      </c>
      <c r="C869" s="34">
        <v>21</v>
      </c>
      <c r="D869" s="34">
        <v>525.1</v>
      </c>
      <c r="E869" s="96">
        <f t="shared" si="26"/>
        <v>25.004761904761907</v>
      </c>
      <c r="F869" s="96">
        <f t="shared" si="27"/>
        <v>32.818750000000001</v>
      </c>
    </row>
    <row r="870" spans="1:6" x14ac:dyDescent="0.15">
      <c r="A870" s="1" t="s">
        <v>947</v>
      </c>
      <c r="B870" s="34">
        <v>22</v>
      </c>
      <c r="C870" s="34">
        <v>53</v>
      </c>
      <c r="D870" s="34">
        <v>524.70000000000005</v>
      </c>
      <c r="E870" s="96">
        <f t="shared" si="26"/>
        <v>9.9</v>
      </c>
      <c r="F870" s="96">
        <f t="shared" si="27"/>
        <v>23.85</v>
      </c>
    </row>
    <row r="871" spans="1:6" x14ac:dyDescent="0.15">
      <c r="A871" s="1" t="s">
        <v>1497</v>
      </c>
      <c r="B871" s="34">
        <v>5</v>
      </c>
      <c r="C871" s="34">
        <v>9</v>
      </c>
      <c r="D871" s="34">
        <v>522</v>
      </c>
      <c r="E871" s="96">
        <f t="shared" si="26"/>
        <v>58</v>
      </c>
      <c r="F871" s="96">
        <f t="shared" si="27"/>
        <v>104.4</v>
      </c>
    </row>
    <row r="872" spans="1:6" x14ac:dyDescent="0.15">
      <c r="A872" s="1" t="s">
        <v>788</v>
      </c>
      <c r="B872" s="34">
        <v>7</v>
      </c>
      <c r="C872" s="34">
        <v>29</v>
      </c>
      <c r="D872" s="34">
        <v>522</v>
      </c>
      <c r="E872" s="96">
        <f t="shared" si="26"/>
        <v>18</v>
      </c>
      <c r="F872" s="96">
        <f t="shared" si="27"/>
        <v>74.571428571428569</v>
      </c>
    </row>
    <row r="873" spans="1:6" x14ac:dyDescent="0.15">
      <c r="A873" s="1" t="s">
        <v>1193</v>
      </c>
      <c r="B873" s="34">
        <v>4</v>
      </c>
      <c r="C873" s="34">
        <v>61</v>
      </c>
      <c r="D873" s="34">
        <v>520.5</v>
      </c>
      <c r="E873" s="96">
        <f t="shared" si="26"/>
        <v>8.5327868852459012</v>
      </c>
      <c r="F873" s="96">
        <f t="shared" si="27"/>
        <v>130.125</v>
      </c>
    </row>
    <row r="874" spans="1:6" x14ac:dyDescent="0.15">
      <c r="A874" s="1" t="s">
        <v>1046</v>
      </c>
      <c r="B874" s="34">
        <v>2</v>
      </c>
      <c r="C874" s="34">
        <v>8</v>
      </c>
      <c r="D874" s="34">
        <v>520</v>
      </c>
      <c r="E874" s="96">
        <f t="shared" si="26"/>
        <v>65</v>
      </c>
      <c r="F874" s="96">
        <f t="shared" si="27"/>
        <v>260</v>
      </c>
    </row>
    <row r="875" spans="1:6" x14ac:dyDescent="0.15">
      <c r="A875" s="1" t="s">
        <v>1662</v>
      </c>
      <c r="B875" s="34">
        <v>24</v>
      </c>
      <c r="C875" s="34">
        <v>100</v>
      </c>
      <c r="D875" s="34">
        <v>518.70000000000005</v>
      </c>
      <c r="E875" s="96">
        <f t="shared" si="26"/>
        <v>5.1870000000000003</v>
      </c>
      <c r="F875" s="96">
        <f t="shared" si="27"/>
        <v>21.612500000000001</v>
      </c>
    </row>
    <row r="876" spans="1:6" x14ac:dyDescent="0.15">
      <c r="A876" s="1" t="s">
        <v>961</v>
      </c>
      <c r="B876" s="34">
        <v>18</v>
      </c>
      <c r="C876" s="34">
        <v>69</v>
      </c>
      <c r="D876" s="34">
        <v>517.6</v>
      </c>
      <c r="E876" s="96">
        <f t="shared" si="26"/>
        <v>7.5014492753623188</v>
      </c>
      <c r="F876" s="96">
        <f t="shared" si="27"/>
        <v>28.755555555555556</v>
      </c>
    </row>
    <row r="877" spans="1:6" x14ac:dyDescent="0.15">
      <c r="A877" s="1" t="s">
        <v>1636</v>
      </c>
      <c r="B877" s="34">
        <v>10</v>
      </c>
      <c r="C877" s="34">
        <v>20</v>
      </c>
      <c r="D877" s="34">
        <v>517.19999999999993</v>
      </c>
      <c r="E877" s="96">
        <f t="shared" si="26"/>
        <v>25.859999999999996</v>
      </c>
      <c r="F877" s="96">
        <f t="shared" si="27"/>
        <v>51.719999999999992</v>
      </c>
    </row>
    <row r="878" spans="1:6" x14ac:dyDescent="0.15">
      <c r="A878" s="1" t="s">
        <v>892</v>
      </c>
      <c r="B878" s="34">
        <v>14</v>
      </c>
      <c r="C878" s="34">
        <v>81</v>
      </c>
      <c r="D878" s="34">
        <v>517</v>
      </c>
      <c r="E878" s="96">
        <f t="shared" si="26"/>
        <v>6.382716049382716</v>
      </c>
      <c r="F878" s="96">
        <f t="shared" si="27"/>
        <v>36.928571428571431</v>
      </c>
    </row>
    <row r="879" spans="1:6" x14ac:dyDescent="0.15">
      <c r="A879" s="1" t="s">
        <v>431</v>
      </c>
      <c r="B879" s="34">
        <v>28</v>
      </c>
      <c r="C879" s="34">
        <v>49</v>
      </c>
      <c r="D879" s="34">
        <v>513.6</v>
      </c>
      <c r="E879" s="96">
        <f t="shared" si="26"/>
        <v>10.481632653061226</v>
      </c>
      <c r="F879" s="96">
        <f t="shared" si="27"/>
        <v>18.342857142857145</v>
      </c>
    </row>
    <row r="880" spans="1:6" x14ac:dyDescent="0.15">
      <c r="A880" s="1" t="s">
        <v>1698</v>
      </c>
      <c r="B880" s="34">
        <v>10</v>
      </c>
      <c r="C880" s="34">
        <v>54</v>
      </c>
      <c r="D880" s="34">
        <v>513</v>
      </c>
      <c r="E880" s="96">
        <f t="shared" si="26"/>
        <v>9.5</v>
      </c>
      <c r="F880" s="96">
        <f t="shared" si="27"/>
        <v>51.3</v>
      </c>
    </row>
    <row r="881" spans="1:6" x14ac:dyDescent="0.15">
      <c r="A881" s="1" t="s">
        <v>2076</v>
      </c>
      <c r="B881" s="34">
        <v>7</v>
      </c>
      <c r="C881" s="34">
        <v>32</v>
      </c>
      <c r="D881" s="34">
        <v>512</v>
      </c>
      <c r="E881" s="96">
        <f t="shared" si="26"/>
        <v>16</v>
      </c>
      <c r="F881" s="96">
        <f t="shared" si="27"/>
        <v>73.142857142857139</v>
      </c>
    </row>
    <row r="882" spans="1:6" x14ac:dyDescent="0.15">
      <c r="A882" s="1" t="s">
        <v>1839</v>
      </c>
      <c r="B882" s="34">
        <v>4</v>
      </c>
      <c r="C882" s="34">
        <v>58</v>
      </c>
      <c r="D882" s="34">
        <v>512</v>
      </c>
      <c r="E882" s="96">
        <f t="shared" si="26"/>
        <v>8.8275862068965516</v>
      </c>
      <c r="F882" s="96">
        <f t="shared" si="27"/>
        <v>128</v>
      </c>
    </row>
    <row r="883" spans="1:6" x14ac:dyDescent="0.15">
      <c r="A883" s="1" t="s">
        <v>919</v>
      </c>
      <c r="B883" s="34">
        <v>4</v>
      </c>
      <c r="C883" s="34">
        <v>6</v>
      </c>
      <c r="D883" s="34">
        <v>510</v>
      </c>
      <c r="E883" s="96">
        <f t="shared" si="26"/>
        <v>85</v>
      </c>
      <c r="F883" s="96">
        <f t="shared" si="27"/>
        <v>127.5</v>
      </c>
    </row>
    <row r="884" spans="1:6" x14ac:dyDescent="0.15">
      <c r="A884" s="1" t="s">
        <v>2069</v>
      </c>
      <c r="B884" s="34">
        <v>3</v>
      </c>
      <c r="C884" s="34">
        <v>28</v>
      </c>
      <c r="D884" s="34">
        <v>509.59999999999997</v>
      </c>
      <c r="E884" s="96">
        <f t="shared" si="26"/>
        <v>18.2</v>
      </c>
      <c r="F884" s="96">
        <f t="shared" si="27"/>
        <v>169.86666666666665</v>
      </c>
    </row>
    <row r="885" spans="1:6" x14ac:dyDescent="0.15">
      <c r="A885" s="1" t="s">
        <v>1725</v>
      </c>
      <c r="B885" s="34">
        <v>5</v>
      </c>
      <c r="C885" s="34">
        <v>85</v>
      </c>
      <c r="D885" s="34">
        <v>509.50000000000006</v>
      </c>
      <c r="E885" s="96">
        <f t="shared" si="26"/>
        <v>5.9941176470588244</v>
      </c>
      <c r="F885" s="96">
        <f t="shared" si="27"/>
        <v>101.9</v>
      </c>
    </row>
    <row r="886" spans="1:6" x14ac:dyDescent="0.15">
      <c r="A886" s="1" t="s">
        <v>2038</v>
      </c>
      <c r="B886" s="34">
        <v>11</v>
      </c>
      <c r="C886" s="34">
        <v>23</v>
      </c>
      <c r="D886" s="34">
        <v>506</v>
      </c>
      <c r="E886" s="96">
        <f t="shared" si="26"/>
        <v>22</v>
      </c>
      <c r="F886" s="96">
        <f t="shared" si="27"/>
        <v>46</v>
      </c>
    </row>
    <row r="887" spans="1:6" x14ac:dyDescent="0.15">
      <c r="A887" s="1" t="s">
        <v>1365</v>
      </c>
      <c r="B887" s="34">
        <v>13</v>
      </c>
      <c r="C887" s="34">
        <v>58</v>
      </c>
      <c r="D887" s="34">
        <v>504.59999999999997</v>
      </c>
      <c r="E887" s="96">
        <f t="shared" si="26"/>
        <v>8.6999999999999993</v>
      </c>
      <c r="F887" s="96">
        <f t="shared" si="27"/>
        <v>38.815384615384616</v>
      </c>
    </row>
    <row r="888" spans="1:6" x14ac:dyDescent="0.15">
      <c r="A888" s="1" t="s">
        <v>1302</v>
      </c>
      <c r="B888" s="34">
        <v>9</v>
      </c>
      <c r="C888" s="34">
        <v>28</v>
      </c>
      <c r="D888" s="34">
        <v>504</v>
      </c>
      <c r="E888" s="96">
        <f t="shared" si="26"/>
        <v>18</v>
      </c>
      <c r="F888" s="96">
        <f t="shared" si="27"/>
        <v>56</v>
      </c>
    </row>
    <row r="889" spans="1:6" x14ac:dyDescent="0.15">
      <c r="A889" s="1" t="s">
        <v>560</v>
      </c>
      <c r="B889" s="34">
        <v>9</v>
      </c>
      <c r="C889" s="34">
        <v>59</v>
      </c>
      <c r="D889" s="34">
        <v>501.5</v>
      </c>
      <c r="E889" s="96">
        <f t="shared" si="26"/>
        <v>8.5</v>
      </c>
      <c r="F889" s="96">
        <f t="shared" si="27"/>
        <v>55.722222222222221</v>
      </c>
    </row>
    <row r="890" spans="1:6" x14ac:dyDescent="0.15">
      <c r="A890" s="1" t="s">
        <v>1953</v>
      </c>
      <c r="B890" s="34">
        <v>13</v>
      </c>
      <c r="C890" s="34">
        <v>50</v>
      </c>
      <c r="D890" s="34">
        <v>500</v>
      </c>
      <c r="E890" s="96">
        <f t="shared" si="26"/>
        <v>10</v>
      </c>
      <c r="F890" s="96">
        <f t="shared" si="27"/>
        <v>38.46153846153846</v>
      </c>
    </row>
    <row r="891" spans="1:6" x14ac:dyDescent="0.15">
      <c r="A891" s="1" t="s">
        <v>1450</v>
      </c>
      <c r="B891" s="34">
        <v>5</v>
      </c>
      <c r="C891" s="34">
        <v>10</v>
      </c>
      <c r="D891" s="34">
        <v>500</v>
      </c>
      <c r="E891" s="96">
        <f t="shared" si="26"/>
        <v>50</v>
      </c>
      <c r="F891" s="96">
        <f t="shared" si="27"/>
        <v>100</v>
      </c>
    </row>
    <row r="892" spans="1:6" x14ac:dyDescent="0.15">
      <c r="A892" s="1" t="s">
        <v>1651</v>
      </c>
      <c r="B892" s="34">
        <v>8</v>
      </c>
      <c r="C892" s="34">
        <v>51</v>
      </c>
      <c r="D892" s="34">
        <v>499.8</v>
      </c>
      <c r="E892" s="96">
        <f t="shared" si="26"/>
        <v>9.8000000000000007</v>
      </c>
      <c r="F892" s="96">
        <f t="shared" si="27"/>
        <v>62.475000000000001</v>
      </c>
    </row>
    <row r="893" spans="1:6" x14ac:dyDescent="0.15">
      <c r="A893" s="1" t="s">
        <v>1803</v>
      </c>
      <c r="B893" s="34">
        <v>8</v>
      </c>
      <c r="C893" s="34">
        <v>73</v>
      </c>
      <c r="D893" s="34">
        <v>496.4</v>
      </c>
      <c r="E893" s="96">
        <f t="shared" si="26"/>
        <v>6.8</v>
      </c>
      <c r="F893" s="96">
        <f t="shared" si="27"/>
        <v>62.05</v>
      </c>
    </row>
    <row r="894" spans="1:6" x14ac:dyDescent="0.15">
      <c r="A894" s="1" t="s">
        <v>1922</v>
      </c>
      <c r="B894" s="34">
        <v>24</v>
      </c>
      <c r="C894" s="34">
        <v>66</v>
      </c>
      <c r="D894" s="34">
        <v>495</v>
      </c>
      <c r="E894" s="96">
        <f t="shared" si="26"/>
        <v>7.5</v>
      </c>
      <c r="F894" s="96">
        <f t="shared" si="27"/>
        <v>20.625</v>
      </c>
    </row>
    <row r="895" spans="1:6" x14ac:dyDescent="0.15">
      <c r="A895" s="1" t="s">
        <v>252</v>
      </c>
      <c r="B895" s="34">
        <v>5</v>
      </c>
      <c r="C895" s="34">
        <v>26</v>
      </c>
      <c r="D895" s="34">
        <v>494</v>
      </c>
      <c r="E895" s="96">
        <f t="shared" si="26"/>
        <v>19</v>
      </c>
      <c r="F895" s="96">
        <f t="shared" si="27"/>
        <v>98.8</v>
      </c>
    </row>
    <row r="896" spans="1:6" x14ac:dyDescent="0.15">
      <c r="A896" s="1" t="s">
        <v>2225</v>
      </c>
      <c r="B896" s="34">
        <v>15</v>
      </c>
      <c r="C896" s="34">
        <v>56</v>
      </c>
      <c r="D896" s="34">
        <v>492.80000000000007</v>
      </c>
      <c r="E896" s="96">
        <f t="shared" si="26"/>
        <v>8.8000000000000007</v>
      </c>
      <c r="F896" s="96">
        <f t="shared" si="27"/>
        <v>32.853333333333339</v>
      </c>
    </row>
    <row r="897" spans="1:6" x14ac:dyDescent="0.15">
      <c r="A897" s="1" t="s">
        <v>1500</v>
      </c>
      <c r="B897" s="34">
        <v>15</v>
      </c>
      <c r="C897" s="34">
        <v>41</v>
      </c>
      <c r="D897" s="34">
        <v>492</v>
      </c>
      <c r="E897" s="96">
        <f t="shared" si="26"/>
        <v>12</v>
      </c>
      <c r="F897" s="96">
        <f t="shared" si="27"/>
        <v>32.799999999999997</v>
      </c>
    </row>
    <row r="898" spans="1:6" x14ac:dyDescent="0.15">
      <c r="A898" s="1" t="s">
        <v>1318</v>
      </c>
      <c r="B898" s="34">
        <v>8</v>
      </c>
      <c r="C898" s="34">
        <v>82</v>
      </c>
      <c r="D898" s="34">
        <v>492</v>
      </c>
      <c r="E898" s="96">
        <f t="shared" si="26"/>
        <v>6</v>
      </c>
      <c r="F898" s="96">
        <f t="shared" si="27"/>
        <v>61.5</v>
      </c>
    </row>
    <row r="899" spans="1:6" x14ac:dyDescent="0.15">
      <c r="A899" s="1" t="s">
        <v>559</v>
      </c>
      <c r="B899" s="34">
        <v>3</v>
      </c>
      <c r="C899" s="34">
        <v>6</v>
      </c>
      <c r="D899" s="34">
        <v>492</v>
      </c>
      <c r="E899" s="96">
        <f t="shared" si="26"/>
        <v>82</v>
      </c>
      <c r="F899" s="96">
        <f t="shared" si="27"/>
        <v>164</v>
      </c>
    </row>
    <row r="900" spans="1:6" x14ac:dyDescent="0.15">
      <c r="A900" s="1" t="s">
        <v>2007</v>
      </c>
      <c r="B900" s="34">
        <v>3</v>
      </c>
      <c r="C900" s="34">
        <v>29</v>
      </c>
      <c r="D900" s="34">
        <v>490.09999999999997</v>
      </c>
      <c r="E900" s="96">
        <f t="shared" ref="E900:E963" si="28">D900/C900</f>
        <v>16.899999999999999</v>
      </c>
      <c r="F900" s="96">
        <f t="shared" ref="F900:F963" si="29">D900/B900</f>
        <v>163.36666666666665</v>
      </c>
    </row>
    <row r="901" spans="1:6" x14ac:dyDescent="0.15">
      <c r="A901" s="1" t="s">
        <v>322</v>
      </c>
      <c r="B901" s="34">
        <v>4</v>
      </c>
      <c r="C901" s="34">
        <v>10</v>
      </c>
      <c r="D901" s="34">
        <v>490</v>
      </c>
      <c r="E901" s="96">
        <f t="shared" si="28"/>
        <v>49</v>
      </c>
      <c r="F901" s="96">
        <f t="shared" si="29"/>
        <v>122.5</v>
      </c>
    </row>
    <row r="902" spans="1:6" x14ac:dyDescent="0.15">
      <c r="A902" s="1" t="s">
        <v>476</v>
      </c>
      <c r="B902" s="34">
        <v>9</v>
      </c>
      <c r="C902" s="34">
        <v>14</v>
      </c>
      <c r="D902" s="34">
        <v>490</v>
      </c>
      <c r="E902" s="96">
        <f t="shared" si="28"/>
        <v>35</v>
      </c>
      <c r="F902" s="96">
        <f t="shared" si="29"/>
        <v>54.444444444444443</v>
      </c>
    </row>
    <row r="903" spans="1:6" x14ac:dyDescent="0.15">
      <c r="A903" s="1" t="s">
        <v>770</v>
      </c>
      <c r="B903" s="34">
        <v>8</v>
      </c>
      <c r="C903" s="34">
        <v>47</v>
      </c>
      <c r="D903" s="34">
        <v>489</v>
      </c>
      <c r="E903" s="96">
        <f t="shared" si="28"/>
        <v>10.404255319148936</v>
      </c>
      <c r="F903" s="96">
        <f t="shared" si="29"/>
        <v>61.125</v>
      </c>
    </row>
    <row r="904" spans="1:6" x14ac:dyDescent="0.15">
      <c r="A904" s="1" t="s">
        <v>1619</v>
      </c>
      <c r="B904" s="34">
        <v>16</v>
      </c>
      <c r="C904" s="34">
        <v>119</v>
      </c>
      <c r="D904" s="34">
        <v>486.5</v>
      </c>
      <c r="E904" s="96">
        <f t="shared" si="28"/>
        <v>4.0882352941176467</v>
      </c>
      <c r="F904" s="96">
        <f t="shared" si="29"/>
        <v>30.40625</v>
      </c>
    </row>
    <row r="905" spans="1:6" x14ac:dyDescent="0.15">
      <c r="A905" s="1" t="s">
        <v>1115</v>
      </c>
      <c r="B905" s="34">
        <v>5</v>
      </c>
      <c r="C905" s="34">
        <v>38</v>
      </c>
      <c r="D905" s="34">
        <v>485.15000000000003</v>
      </c>
      <c r="E905" s="96">
        <f t="shared" si="28"/>
        <v>12.767105263157896</v>
      </c>
      <c r="F905" s="96">
        <f t="shared" si="29"/>
        <v>97.03</v>
      </c>
    </row>
    <row r="906" spans="1:6" x14ac:dyDescent="0.15">
      <c r="A906" s="1" t="s">
        <v>413</v>
      </c>
      <c r="B906" s="34">
        <v>11</v>
      </c>
      <c r="C906" s="34">
        <v>55</v>
      </c>
      <c r="D906" s="34">
        <v>484.00000000000006</v>
      </c>
      <c r="E906" s="96">
        <f t="shared" si="28"/>
        <v>8.8000000000000007</v>
      </c>
      <c r="F906" s="96">
        <f t="shared" si="29"/>
        <v>44.000000000000007</v>
      </c>
    </row>
    <row r="907" spans="1:6" x14ac:dyDescent="0.15">
      <c r="A907" s="1" t="s">
        <v>1537</v>
      </c>
      <c r="B907" s="34">
        <v>9</v>
      </c>
      <c r="C907" s="34">
        <v>18</v>
      </c>
      <c r="D907" s="34">
        <v>484</v>
      </c>
      <c r="E907" s="96">
        <f t="shared" si="28"/>
        <v>26.888888888888889</v>
      </c>
      <c r="F907" s="96">
        <f t="shared" si="29"/>
        <v>53.777777777777779</v>
      </c>
    </row>
    <row r="908" spans="1:6" x14ac:dyDescent="0.15">
      <c r="A908" s="1" t="s">
        <v>1772</v>
      </c>
      <c r="B908" s="34">
        <v>6</v>
      </c>
      <c r="C908" s="34">
        <v>14</v>
      </c>
      <c r="D908" s="34">
        <v>483</v>
      </c>
      <c r="E908" s="96">
        <f t="shared" si="28"/>
        <v>34.5</v>
      </c>
      <c r="F908" s="96">
        <f t="shared" si="29"/>
        <v>80.5</v>
      </c>
    </row>
    <row r="909" spans="1:6" x14ac:dyDescent="0.15">
      <c r="A909" s="1" t="s">
        <v>623</v>
      </c>
      <c r="B909" s="34">
        <v>19</v>
      </c>
      <c r="C909" s="34">
        <v>70</v>
      </c>
      <c r="D909" s="34">
        <v>483</v>
      </c>
      <c r="E909" s="96">
        <f t="shared" si="28"/>
        <v>6.9</v>
      </c>
      <c r="F909" s="96">
        <f t="shared" si="29"/>
        <v>25.421052631578949</v>
      </c>
    </row>
    <row r="910" spans="1:6" x14ac:dyDescent="0.15">
      <c r="A910" s="1" t="s">
        <v>1287</v>
      </c>
      <c r="B910" s="34">
        <v>10</v>
      </c>
      <c r="C910" s="34">
        <v>71</v>
      </c>
      <c r="D910" s="34">
        <v>482.8</v>
      </c>
      <c r="E910" s="96">
        <f t="shared" si="28"/>
        <v>6.8</v>
      </c>
      <c r="F910" s="96">
        <f t="shared" si="29"/>
        <v>48.28</v>
      </c>
    </row>
    <row r="911" spans="1:6" x14ac:dyDescent="0.15">
      <c r="A911" s="1" t="s">
        <v>613</v>
      </c>
      <c r="B911" s="34">
        <v>8</v>
      </c>
      <c r="C911" s="34">
        <v>71</v>
      </c>
      <c r="D911" s="34">
        <v>482.8</v>
      </c>
      <c r="E911" s="96">
        <f t="shared" si="28"/>
        <v>6.8</v>
      </c>
      <c r="F911" s="96">
        <f t="shared" si="29"/>
        <v>60.35</v>
      </c>
    </row>
    <row r="912" spans="1:6" x14ac:dyDescent="0.15">
      <c r="A912" s="1" t="s">
        <v>853</v>
      </c>
      <c r="B912" s="34">
        <v>23</v>
      </c>
      <c r="C912" s="34">
        <v>48</v>
      </c>
      <c r="D912" s="34">
        <v>480</v>
      </c>
      <c r="E912" s="96">
        <f t="shared" si="28"/>
        <v>10</v>
      </c>
      <c r="F912" s="96">
        <f t="shared" si="29"/>
        <v>20.869565217391305</v>
      </c>
    </row>
    <row r="913" spans="1:6" x14ac:dyDescent="0.15">
      <c r="A913" s="1" t="s">
        <v>468</v>
      </c>
      <c r="B913" s="34">
        <v>7</v>
      </c>
      <c r="C913" s="34">
        <v>12</v>
      </c>
      <c r="D913" s="34">
        <v>480</v>
      </c>
      <c r="E913" s="96">
        <f t="shared" si="28"/>
        <v>40</v>
      </c>
      <c r="F913" s="96">
        <f t="shared" si="29"/>
        <v>68.571428571428569</v>
      </c>
    </row>
    <row r="914" spans="1:6" x14ac:dyDescent="0.15">
      <c r="A914" s="1" t="s">
        <v>1189</v>
      </c>
      <c r="B914" s="34">
        <v>13</v>
      </c>
      <c r="C914" s="34">
        <v>17</v>
      </c>
      <c r="D914" s="34">
        <v>479.5</v>
      </c>
      <c r="E914" s="96">
        <f t="shared" si="28"/>
        <v>28.205882352941178</v>
      </c>
      <c r="F914" s="96">
        <f t="shared" si="29"/>
        <v>36.884615384615387</v>
      </c>
    </row>
    <row r="915" spans="1:6" x14ac:dyDescent="0.15">
      <c r="A915" s="1" t="s">
        <v>691</v>
      </c>
      <c r="B915" s="34">
        <v>9</v>
      </c>
      <c r="C915" s="34">
        <v>30</v>
      </c>
      <c r="D915" s="34">
        <v>476.40000000000003</v>
      </c>
      <c r="E915" s="96">
        <f t="shared" si="28"/>
        <v>15.88</v>
      </c>
      <c r="F915" s="96">
        <f t="shared" si="29"/>
        <v>52.933333333333337</v>
      </c>
    </row>
    <row r="916" spans="1:6" x14ac:dyDescent="0.15">
      <c r="A916" s="1" t="s">
        <v>488</v>
      </c>
      <c r="B916" s="34">
        <v>2</v>
      </c>
      <c r="C916" s="34">
        <v>104</v>
      </c>
      <c r="D916" s="34">
        <v>476.32</v>
      </c>
      <c r="E916" s="96">
        <f t="shared" si="28"/>
        <v>4.58</v>
      </c>
      <c r="F916" s="96">
        <f t="shared" si="29"/>
        <v>238.16</v>
      </c>
    </row>
    <row r="917" spans="1:6" x14ac:dyDescent="0.15">
      <c r="A917" s="1" t="s">
        <v>2039</v>
      </c>
      <c r="B917" s="34">
        <v>4</v>
      </c>
      <c r="C917" s="34">
        <v>7</v>
      </c>
      <c r="D917" s="34">
        <v>476</v>
      </c>
      <c r="E917" s="96">
        <f t="shared" si="28"/>
        <v>68</v>
      </c>
      <c r="F917" s="96">
        <f t="shared" si="29"/>
        <v>119</v>
      </c>
    </row>
    <row r="918" spans="1:6" x14ac:dyDescent="0.15">
      <c r="A918" s="1" t="s">
        <v>838</v>
      </c>
      <c r="B918" s="34">
        <v>13</v>
      </c>
      <c r="C918" s="34">
        <v>62</v>
      </c>
      <c r="D918" s="34">
        <v>475.15</v>
      </c>
      <c r="E918" s="96">
        <f t="shared" si="28"/>
        <v>7.6637096774193543</v>
      </c>
      <c r="F918" s="96">
        <f t="shared" si="29"/>
        <v>36.549999999999997</v>
      </c>
    </row>
    <row r="919" spans="1:6" x14ac:dyDescent="0.15">
      <c r="A919" s="1" t="s">
        <v>483</v>
      </c>
      <c r="B919" s="34">
        <v>9</v>
      </c>
      <c r="C919" s="34">
        <v>19</v>
      </c>
      <c r="D919" s="34">
        <v>475</v>
      </c>
      <c r="E919" s="96">
        <f t="shared" si="28"/>
        <v>25</v>
      </c>
      <c r="F919" s="96">
        <f t="shared" si="29"/>
        <v>52.777777777777779</v>
      </c>
    </row>
    <row r="920" spans="1:6" x14ac:dyDescent="0.15">
      <c r="A920" s="1" t="s">
        <v>1901</v>
      </c>
      <c r="B920" s="34">
        <v>11</v>
      </c>
      <c r="C920" s="34">
        <v>50</v>
      </c>
      <c r="D920" s="34">
        <v>474.84</v>
      </c>
      <c r="E920" s="96">
        <f t="shared" si="28"/>
        <v>9.4968000000000004</v>
      </c>
      <c r="F920" s="96">
        <f t="shared" si="29"/>
        <v>43.167272727272724</v>
      </c>
    </row>
    <row r="921" spans="1:6" x14ac:dyDescent="0.15">
      <c r="A921" s="1" t="s">
        <v>1253</v>
      </c>
      <c r="B921" s="34">
        <v>11</v>
      </c>
      <c r="C921" s="34">
        <v>30</v>
      </c>
      <c r="D921" s="34">
        <v>474.81000000000006</v>
      </c>
      <c r="E921" s="96">
        <f t="shared" si="28"/>
        <v>15.827000000000002</v>
      </c>
      <c r="F921" s="96">
        <f t="shared" si="29"/>
        <v>43.164545454545461</v>
      </c>
    </row>
    <row r="922" spans="1:6" x14ac:dyDescent="0.15">
      <c r="A922" s="1" t="s">
        <v>1244</v>
      </c>
      <c r="B922" s="34">
        <v>11</v>
      </c>
      <c r="C922" s="34">
        <v>61</v>
      </c>
      <c r="D922" s="34">
        <v>473</v>
      </c>
      <c r="E922" s="96">
        <f t="shared" si="28"/>
        <v>7.7540983606557381</v>
      </c>
      <c r="F922" s="96">
        <f t="shared" si="29"/>
        <v>43</v>
      </c>
    </row>
    <row r="923" spans="1:6" x14ac:dyDescent="0.15">
      <c r="A923" s="1" t="s">
        <v>943</v>
      </c>
      <c r="B923" s="34">
        <v>10</v>
      </c>
      <c r="C923" s="34">
        <v>40</v>
      </c>
      <c r="D923" s="34">
        <v>472</v>
      </c>
      <c r="E923" s="96">
        <f t="shared" si="28"/>
        <v>11.8</v>
      </c>
      <c r="F923" s="96">
        <f t="shared" si="29"/>
        <v>47.2</v>
      </c>
    </row>
    <row r="924" spans="1:6" x14ac:dyDescent="0.15">
      <c r="A924" s="1" t="s">
        <v>1899</v>
      </c>
      <c r="B924" s="34">
        <v>24</v>
      </c>
      <c r="C924" s="34">
        <v>48</v>
      </c>
      <c r="D924" s="34">
        <v>471</v>
      </c>
      <c r="E924" s="96">
        <f t="shared" si="28"/>
        <v>9.8125</v>
      </c>
      <c r="F924" s="96">
        <f t="shared" si="29"/>
        <v>19.625</v>
      </c>
    </row>
    <row r="925" spans="1:6" x14ac:dyDescent="0.15">
      <c r="A925" s="1" t="s">
        <v>1231</v>
      </c>
      <c r="B925" s="34">
        <v>23</v>
      </c>
      <c r="C925" s="34">
        <v>38</v>
      </c>
      <c r="D925" s="34">
        <v>470.9</v>
      </c>
      <c r="E925" s="96">
        <f t="shared" si="28"/>
        <v>12.392105263157895</v>
      </c>
      <c r="F925" s="96">
        <f t="shared" si="29"/>
        <v>20.473913043478259</v>
      </c>
    </row>
    <row r="926" spans="1:6" x14ac:dyDescent="0.15">
      <c r="A926" s="1" t="s">
        <v>1154</v>
      </c>
      <c r="B926" s="34">
        <v>13</v>
      </c>
      <c r="C926" s="34">
        <v>28</v>
      </c>
      <c r="D926" s="34">
        <v>470.40000000000003</v>
      </c>
      <c r="E926" s="96">
        <f t="shared" si="28"/>
        <v>16.8</v>
      </c>
      <c r="F926" s="96">
        <f t="shared" si="29"/>
        <v>36.184615384615384</v>
      </c>
    </row>
    <row r="927" spans="1:6" x14ac:dyDescent="0.15">
      <c r="A927" s="1" t="s">
        <v>337</v>
      </c>
      <c r="B927" s="34">
        <v>6</v>
      </c>
      <c r="C927" s="34">
        <v>62</v>
      </c>
      <c r="D927" s="34">
        <v>470.4</v>
      </c>
      <c r="E927" s="96">
        <f t="shared" si="28"/>
        <v>7.5870967741935482</v>
      </c>
      <c r="F927" s="96">
        <f t="shared" si="29"/>
        <v>78.399999999999991</v>
      </c>
    </row>
    <row r="928" spans="1:6" x14ac:dyDescent="0.15">
      <c r="A928" s="1" t="s">
        <v>950</v>
      </c>
      <c r="B928" s="34">
        <v>19</v>
      </c>
      <c r="C928" s="34">
        <v>47</v>
      </c>
      <c r="D928" s="34">
        <v>470</v>
      </c>
      <c r="E928" s="96">
        <f t="shared" si="28"/>
        <v>10</v>
      </c>
      <c r="F928" s="96">
        <f t="shared" si="29"/>
        <v>24.736842105263158</v>
      </c>
    </row>
    <row r="929" spans="1:6" x14ac:dyDescent="0.15">
      <c r="A929" s="1" t="s">
        <v>622</v>
      </c>
      <c r="B929" s="34">
        <v>8</v>
      </c>
      <c r="C929" s="34">
        <v>47</v>
      </c>
      <c r="D929" s="34">
        <v>470</v>
      </c>
      <c r="E929" s="96">
        <f t="shared" si="28"/>
        <v>10</v>
      </c>
      <c r="F929" s="96">
        <f t="shared" si="29"/>
        <v>58.75</v>
      </c>
    </row>
    <row r="930" spans="1:6" x14ac:dyDescent="0.15">
      <c r="A930" s="1" t="s">
        <v>1335</v>
      </c>
      <c r="B930" s="34">
        <v>9</v>
      </c>
      <c r="C930" s="34">
        <v>71</v>
      </c>
      <c r="D930" s="34">
        <v>468.59999999999997</v>
      </c>
      <c r="E930" s="96">
        <f t="shared" si="28"/>
        <v>6.6</v>
      </c>
      <c r="F930" s="96">
        <f t="shared" si="29"/>
        <v>52.066666666666663</v>
      </c>
    </row>
    <row r="931" spans="1:6" x14ac:dyDescent="0.15">
      <c r="A931" s="1" t="s">
        <v>428</v>
      </c>
      <c r="B931" s="34">
        <v>5</v>
      </c>
      <c r="C931" s="34">
        <v>34</v>
      </c>
      <c r="D931" s="34">
        <v>468.03000000000003</v>
      </c>
      <c r="E931" s="96">
        <f t="shared" si="28"/>
        <v>13.765588235294118</v>
      </c>
      <c r="F931" s="96">
        <f t="shared" si="29"/>
        <v>93.606000000000009</v>
      </c>
    </row>
    <row r="932" spans="1:6" x14ac:dyDescent="0.15">
      <c r="A932" s="1" t="s">
        <v>1736</v>
      </c>
      <c r="B932" s="34">
        <v>4</v>
      </c>
      <c r="C932" s="34">
        <v>26</v>
      </c>
      <c r="D932" s="34">
        <v>468</v>
      </c>
      <c r="E932" s="96">
        <f t="shared" si="28"/>
        <v>18</v>
      </c>
      <c r="F932" s="96">
        <f t="shared" si="29"/>
        <v>117</v>
      </c>
    </row>
    <row r="933" spans="1:6" x14ac:dyDescent="0.15">
      <c r="A933" s="1" t="s">
        <v>711</v>
      </c>
      <c r="B933" s="34">
        <v>4</v>
      </c>
      <c r="C933" s="34">
        <v>12</v>
      </c>
      <c r="D933" s="34">
        <v>467.88</v>
      </c>
      <c r="E933" s="96">
        <f t="shared" si="28"/>
        <v>38.99</v>
      </c>
      <c r="F933" s="96">
        <f t="shared" si="29"/>
        <v>116.97</v>
      </c>
    </row>
    <row r="934" spans="1:6" x14ac:dyDescent="0.15">
      <c r="A934" s="1" t="s">
        <v>1836</v>
      </c>
      <c r="B934" s="34">
        <v>2</v>
      </c>
      <c r="C934" s="34">
        <v>85</v>
      </c>
      <c r="D934" s="34">
        <v>467.5</v>
      </c>
      <c r="E934" s="96">
        <f t="shared" si="28"/>
        <v>5.5</v>
      </c>
      <c r="F934" s="96">
        <f t="shared" si="29"/>
        <v>233.75</v>
      </c>
    </row>
    <row r="935" spans="1:6" x14ac:dyDescent="0.15">
      <c r="A935" s="1" t="s">
        <v>530</v>
      </c>
      <c r="B935" s="34">
        <v>9</v>
      </c>
      <c r="C935" s="34">
        <v>49</v>
      </c>
      <c r="D935" s="34">
        <v>465.5</v>
      </c>
      <c r="E935" s="96">
        <f t="shared" si="28"/>
        <v>9.5</v>
      </c>
      <c r="F935" s="96">
        <f t="shared" si="29"/>
        <v>51.722222222222221</v>
      </c>
    </row>
    <row r="936" spans="1:6" x14ac:dyDescent="0.15">
      <c r="A936" s="1" t="s">
        <v>695</v>
      </c>
      <c r="B936" s="34">
        <v>26</v>
      </c>
      <c r="C936" s="34">
        <v>50</v>
      </c>
      <c r="D936" s="34">
        <v>465.2</v>
      </c>
      <c r="E936" s="96">
        <f t="shared" si="28"/>
        <v>9.3040000000000003</v>
      </c>
      <c r="F936" s="96">
        <f t="shared" si="29"/>
        <v>17.892307692307693</v>
      </c>
    </row>
    <row r="937" spans="1:6" x14ac:dyDescent="0.15">
      <c r="A937" s="1" t="s">
        <v>396</v>
      </c>
      <c r="B937" s="34">
        <v>3</v>
      </c>
      <c r="C937" s="34">
        <v>31</v>
      </c>
      <c r="D937" s="34">
        <v>465</v>
      </c>
      <c r="E937" s="96">
        <f t="shared" si="28"/>
        <v>15</v>
      </c>
      <c r="F937" s="96">
        <f t="shared" si="29"/>
        <v>155</v>
      </c>
    </row>
    <row r="938" spans="1:6" x14ac:dyDescent="0.15">
      <c r="A938" s="1" t="s">
        <v>1177</v>
      </c>
      <c r="B938" s="34">
        <v>22</v>
      </c>
      <c r="C938" s="34">
        <v>96</v>
      </c>
      <c r="D938" s="34">
        <v>460.79999999999995</v>
      </c>
      <c r="E938" s="96">
        <f t="shared" si="28"/>
        <v>4.8</v>
      </c>
      <c r="F938" s="96">
        <f t="shared" si="29"/>
        <v>20.945454545454542</v>
      </c>
    </row>
    <row r="939" spans="1:6" x14ac:dyDescent="0.15">
      <c r="A939" s="1" t="s">
        <v>566</v>
      </c>
      <c r="B939" s="34">
        <v>19</v>
      </c>
      <c r="C939" s="34">
        <v>40</v>
      </c>
      <c r="D939" s="34">
        <v>459.1</v>
      </c>
      <c r="E939" s="96">
        <f t="shared" si="28"/>
        <v>11.477500000000001</v>
      </c>
      <c r="F939" s="96">
        <f t="shared" si="29"/>
        <v>24.163157894736845</v>
      </c>
    </row>
    <row r="940" spans="1:6" x14ac:dyDescent="0.15">
      <c r="A940" s="1" t="s">
        <v>2177</v>
      </c>
      <c r="B940" s="34">
        <v>16</v>
      </c>
      <c r="C940" s="34">
        <v>50</v>
      </c>
      <c r="D940" s="34">
        <v>458.8</v>
      </c>
      <c r="E940" s="96">
        <f t="shared" si="28"/>
        <v>9.1760000000000002</v>
      </c>
      <c r="F940" s="96">
        <f t="shared" si="29"/>
        <v>28.675000000000001</v>
      </c>
    </row>
    <row r="941" spans="1:6" x14ac:dyDescent="0.15">
      <c r="A941" s="1" t="s">
        <v>1333</v>
      </c>
      <c r="B941" s="34">
        <v>14</v>
      </c>
      <c r="C941" s="34">
        <v>31</v>
      </c>
      <c r="D941" s="34">
        <v>458.8</v>
      </c>
      <c r="E941" s="96">
        <f t="shared" si="28"/>
        <v>14.8</v>
      </c>
      <c r="F941" s="96">
        <f t="shared" si="29"/>
        <v>32.771428571428572</v>
      </c>
    </row>
    <row r="942" spans="1:6" x14ac:dyDescent="0.15">
      <c r="A942" s="1" t="s">
        <v>1883</v>
      </c>
      <c r="B942" s="34">
        <v>10</v>
      </c>
      <c r="C942" s="34">
        <v>52</v>
      </c>
      <c r="D942" s="34">
        <v>457.6</v>
      </c>
      <c r="E942" s="96">
        <f t="shared" si="28"/>
        <v>8.8000000000000007</v>
      </c>
      <c r="F942" s="96">
        <f t="shared" si="29"/>
        <v>45.760000000000005</v>
      </c>
    </row>
    <row r="943" spans="1:6" x14ac:dyDescent="0.15">
      <c r="A943" s="1" t="s">
        <v>828</v>
      </c>
      <c r="B943" s="34">
        <v>16</v>
      </c>
      <c r="C943" s="34">
        <v>52</v>
      </c>
      <c r="D943" s="34">
        <v>457.6</v>
      </c>
      <c r="E943" s="96">
        <f t="shared" si="28"/>
        <v>8.8000000000000007</v>
      </c>
      <c r="F943" s="96">
        <f t="shared" si="29"/>
        <v>28.6</v>
      </c>
    </row>
    <row r="944" spans="1:6" x14ac:dyDescent="0.15">
      <c r="A944" s="1" t="s">
        <v>1427</v>
      </c>
      <c r="B944" s="34">
        <v>8</v>
      </c>
      <c r="C944" s="34">
        <v>117</v>
      </c>
      <c r="D944" s="34">
        <v>456.3</v>
      </c>
      <c r="E944" s="96">
        <f t="shared" si="28"/>
        <v>3.9</v>
      </c>
      <c r="F944" s="96">
        <f t="shared" si="29"/>
        <v>57.037500000000001</v>
      </c>
    </row>
    <row r="945" spans="1:6" x14ac:dyDescent="0.15">
      <c r="A945" s="1" t="s">
        <v>1132</v>
      </c>
      <c r="B945" s="34">
        <v>10</v>
      </c>
      <c r="C945" s="34">
        <v>57</v>
      </c>
      <c r="D945" s="34">
        <v>456</v>
      </c>
      <c r="E945" s="96">
        <f t="shared" si="28"/>
        <v>8</v>
      </c>
      <c r="F945" s="96">
        <f t="shared" si="29"/>
        <v>45.6</v>
      </c>
    </row>
    <row r="946" spans="1:6" x14ac:dyDescent="0.15">
      <c r="A946" s="1" t="s">
        <v>404</v>
      </c>
      <c r="B946" s="34">
        <v>19</v>
      </c>
      <c r="C946" s="34">
        <v>51</v>
      </c>
      <c r="D946" s="34">
        <v>455.3</v>
      </c>
      <c r="E946" s="96">
        <f t="shared" si="28"/>
        <v>8.9274509803921571</v>
      </c>
      <c r="F946" s="96">
        <f t="shared" si="29"/>
        <v>23.963157894736842</v>
      </c>
    </row>
    <row r="947" spans="1:6" x14ac:dyDescent="0.15">
      <c r="A947" s="1" t="s">
        <v>1870</v>
      </c>
      <c r="B947" s="34">
        <v>8</v>
      </c>
      <c r="C947" s="34">
        <v>65</v>
      </c>
      <c r="D947" s="34">
        <v>454.35</v>
      </c>
      <c r="E947" s="96">
        <f t="shared" si="28"/>
        <v>6.99</v>
      </c>
      <c r="F947" s="96">
        <f t="shared" si="29"/>
        <v>56.793750000000003</v>
      </c>
    </row>
    <row r="948" spans="1:6" x14ac:dyDescent="0.15">
      <c r="A948" s="1" t="s">
        <v>704</v>
      </c>
      <c r="B948" s="34">
        <v>13</v>
      </c>
      <c r="C948" s="34">
        <v>52</v>
      </c>
      <c r="D948" s="34">
        <v>452.4</v>
      </c>
      <c r="E948" s="96">
        <f t="shared" si="28"/>
        <v>8.6999999999999993</v>
      </c>
      <c r="F948" s="96">
        <f t="shared" si="29"/>
        <v>34.799999999999997</v>
      </c>
    </row>
    <row r="949" spans="1:6" x14ac:dyDescent="0.15">
      <c r="A949" s="1" t="s">
        <v>1469</v>
      </c>
      <c r="B949" s="34">
        <v>24</v>
      </c>
      <c r="C949" s="34">
        <v>52</v>
      </c>
      <c r="D949" s="34">
        <v>451.88</v>
      </c>
      <c r="E949" s="96">
        <f t="shared" si="28"/>
        <v>8.69</v>
      </c>
      <c r="F949" s="96">
        <f t="shared" si="29"/>
        <v>18.828333333333333</v>
      </c>
    </row>
    <row r="950" spans="1:6" x14ac:dyDescent="0.15">
      <c r="A950" s="1" t="s">
        <v>1309</v>
      </c>
      <c r="B950" s="34">
        <v>12</v>
      </c>
      <c r="C950" s="34">
        <v>66</v>
      </c>
      <c r="D950" s="34">
        <v>451</v>
      </c>
      <c r="E950" s="96">
        <f t="shared" si="28"/>
        <v>6.833333333333333</v>
      </c>
      <c r="F950" s="96">
        <f t="shared" si="29"/>
        <v>37.583333333333336</v>
      </c>
    </row>
    <row r="951" spans="1:6" x14ac:dyDescent="0.15">
      <c r="A951" s="1" t="s">
        <v>872</v>
      </c>
      <c r="B951" s="34">
        <v>7</v>
      </c>
      <c r="C951" s="34">
        <v>30</v>
      </c>
      <c r="D951" s="34">
        <v>450</v>
      </c>
      <c r="E951" s="96">
        <f t="shared" si="28"/>
        <v>15</v>
      </c>
      <c r="F951" s="96">
        <f t="shared" si="29"/>
        <v>64.285714285714292</v>
      </c>
    </row>
    <row r="952" spans="1:6" x14ac:dyDescent="0.15">
      <c r="A952" s="1" t="s">
        <v>290</v>
      </c>
      <c r="B952" s="34">
        <v>12</v>
      </c>
      <c r="C952" s="34">
        <v>60</v>
      </c>
      <c r="D952" s="34">
        <v>450</v>
      </c>
      <c r="E952" s="96">
        <f t="shared" si="28"/>
        <v>7.5</v>
      </c>
      <c r="F952" s="96">
        <f t="shared" si="29"/>
        <v>37.5</v>
      </c>
    </row>
    <row r="953" spans="1:6" x14ac:dyDescent="0.15">
      <c r="A953" s="1" t="s">
        <v>1813</v>
      </c>
      <c r="B953" s="34">
        <v>13</v>
      </c>
      <c r="C953" s="34">
        <v>85</v>
      </c>
      <c r="D953" s="34">
        <v>449.31</v>
      </c>
      <c r="E953" s="96">
        <f t="shared" si="28"/>
        <v>5.2859999999999996</v>
      </c>
      <c r="F953" s="96">
        <f t="shared" si="29"/>
        <v>34.562307692307691</v>
      </c>
    </row>
    <row r="954" spans="1:6" x14ac:dyDescent="0.15">
      <c r="A954" s="1" t="s">
        <v>1215</v>
      </c>
      <c r="B954" s="34">
        <v>18</v>
      </c>
      <c r="C954" s="34">
        <v>50</v>
      </c>
      <c r="D954" s="34">
        <v>447.63</v>
      </c>
      <c r="E954" s="96">
        <f t="shared" si="28"/>
        <v>8.9526000000000003</v>
      </c>
      <c r="F954" s="96">
        <f t="shared" si="29"/>
        <v>24.868333333333332</v>
      </c>
    </row>
    <row r="955" spans="1:6" x14ac:dyDescent="0.15">
      <c r="A955" s="1" t="s">
        <v>1659</v>
      </c>
      <c r="B955" s="34">
        <v>15</v>
      </c>
      <c r="C955" s="34">
        <v>55</v>
      </c>
      <c r="D955" s="34">
        <v>446</v>
      </c>
      <c r="E955" s="96">
        <f t="shared" si="28"/>
        <v>8.1090909090909093</v>
      </c>
      <c r="F955" s="96">
        <f t="shared" si="29"/>
        <v>29.733333333333334</v>
      </c>
    </row>
    <row r="956" spans="1:6" x14ac:dyDescent="0.15">
      <c r="A956" s="1" t="s">
        <v>2105</v>
      </c>
      <c r="B956" s="34">
        <v>2</v>
      </c>
      <c r="C956" s="34">
        <v>159</v>
      </c>
      <c r="D956" s="34">
        <v>445.2</v>
      </c>
      <c r="E956" s="96">
        <f t="shared" si="28"/>
        <v>2.8</v>
      </c>
      <c r="F956" s="96">
        <f t="shared" si="29"/>
        <v>222.6</v>
      </c>
    </row>
    <row r="957" spans="1:6" x14ac:dyDescent="0.15">
      <c r="A957" s="1" t="s">
        <v>1977</v>
      </c>
      <c r="B957" s="34">
        <v>20</v>
      </c>
      <c r="C957" s="34">
        <v>59</v>
      </c>
      <c r="D957" s="34">
        <v>442.5</v>
      </c>
      <c r="E957" s="96">
        <f t="shared" si="28"/>
        <v>7.5</v>
      </c>
      <c r="F957" s="96">
        <f t="shared" si="29"/>
        <v>22.125</v>
      </c>
    </row>
    <row r="958" spans="1:6" x14ac:dyDescent="0.15">
      <c r="A958" s="1" t="s">
        <v>1885</v>
      </c>
      <c r="B958" s="34">
        <v>19</v>
      </c>
      <c r="C958" s="34">
        <v>50</v>
      </c>
      <c r="D958" s="34">
        <v>440.00000000000006</v>
      </c>
      <c r="E958" s="96">
        <f t="shared" si="28"/>
        <v>8.8000000000000007</v>
      </c>
      <c r="F958" s="96">
        <f t="shared" si="29"/>
        <v>23.15789473684211</v>
      </c>
    </row>
    <row r="959" spans="1:6" x14ac:dyDescent="0.15">
      <c r="A959" s="1" t="s">
        <v>2160</v>
      </c>
      <c r="B959" s="34">
        <v>9</v>
      </c>
      <c r="C959" s="34">
        <v>22</v>
      </c>
      <c r="D959" s="34">
        <v>440</v>
      </c>
      <c r="E959" s="96">
        <f t="shared" si="28"/>
        <v>20</v>
      </c>
      <c r="F959" s="96">
        <f t="shared" si="29"/>
        <v>48.888888888888886</v>
      </c>
    </row>
    <row r="960" spans="1:6" x14ac:dyDescent="0.15">
      <c r="A960" s="1" t="s">
        <v>763</v>
      </c>
      <c r="B960" s="34">
        <v>7</v>
      </c>
      <c r="C960" s="34">
        <v>25</v>
      </c>
      <c r="D960" s="34">
        <v>438</v>
      </c>
      <c r="E960" s="96">
        <f t="shared" si="28"/>
        <v>17.52</v>
      </c>
      <c r="F960" s="96">
        <f t="shared" si="29"/>
        <v>62.571428571428569</v>
      </c>
    </row>
    <row r="961" spans="1:6" x14ac:dyDescent="0.15">
      <c r="A961" s="1" t="s">
        <v>1159</v>
      </c>
      <c r="B961" s="34">
        <v>11</v>
      </c>
      <c r="C961" s="34">
        <v>46</v>
      </c>
      <c r="D961" s="34">
        <v>437</v>
      </c>
      <c r="E961" s="96">
        <f t="shared" si="28"/>
        <v>9.5</v>
      </c>
      <c r="F961" s="96">
        <f t="shared" si="29"/>
        <v>39.727272727272727</v>
      </c>
    </row>
    <row r="962" spans="1:6" x14ac:dyDescent="0.15">
      <c r="A962" s="1" t="s">
        <v>1857</v>
      </c>
      <c r="B962" s="34">
        <v>8</v>
      </c>
      <c r="C962" s="34">
        <v>67</v>
      </c>
      <c r="D962" s="34">
        <v>435.5</v>
      </c>
      <c r="E962" s="96">
        <f t="shared" si="28"/>
        <v>6.5</v>
      </c>
      <c r="F962" s="96">
        <f t="shared" si="29"/>
        <v>54.4375</v>
      </c>
    </row>
    <row r="963" spans="1:6" x14ac:dyDescent="0.15">
      <c r="A963" s="1" t="s">
        <v>581</v>
      </c>
      <c r="B963" s="34">
        <v>23</v>
      </c>
      <c r="C963" s="34">
        <v>333</v>
      </c>
      <c r="D963" s="34">
        <v>435</v>
      </c>
      <c r="E963" s="96">
        <f t="shared" si="28"/>
        <v>1.3063063063063063</v>
      </c>
      <c r="F963" s="96">
        <f t="shared" si="29"/>
        <v>18.913043478260871</v>
      </c>
    </row>
    <row r="964" spans="1:6" x14ac:dyDescent="0.15">
      <c r="A964" s="1" t="s">
        <v>317</v>
      </c>
      <c r="B964" s="34">
        <v>3</v>
      </c>
      <c r="C964" s="34">
        <v>29</v>
      </c>
      <c r="D964" s="34">
        <v>435</v>
      </c>
      <c r="E964" s="96">
        <f t="shared" ref="E964:E1027" si="30">D964/C964</f>
        <v>15</v>
      </c>
      <c r="F964" s="96">
        <f t="shared" ref="F964:F1027" si="31">D964/B964</f>
        <v>145</v>
      </c>
    </row>
    <row r="965" spans="1:6" x14ac:dyDescent="0.15">
      <c r="A965" s="1" t="s">
        <v>1216</v>
      </c>
      <c r="B965" s="34">
        <v>8</v>
      </c>
      <c r="C965" s="34">
        <v>51</v>
      </c>
      <c r="D965" s="34">
        <v>433.5</v>
      </c>
      <c r="E965" s="96">
        <f t="shared" si="30"/>
        <v>8.5</v>
      </c>
      <c r="F965" s="96">
        <f t="shared" si="31"/>
        <v>54.1875</v>
      </c>
    </row>
    <row r="966" spans="1:6" x14ac:dyDescent="0.15">
      <c r="A966" s="1" t="s">
        <v>363</v>
      </c>
      <c r="B966" s="34">
        <v>2</v>
      </c>
      <c r="C966" s="34">
        <v>51</v>
      </c>
      <c r="D966" s="34">
        <v>433.5</v>
      </c>
      <c r="E966" s="96">
        <f t="shared" si="30"/>
        <v>8.5</v>
      </c>
      <c r="F966" s="96">
        <f t="shared" si="31"/>
        <v>216.75</v>
      </c>
    </row>
    <row r="967" spans="1:6" x14ac:dyDescent="0.15">
      <c r="A967" s="1" t="s">
        <v>741</v>
      </c>
      <c r="B967" s="34">
        <v>9</v>
      </c>
      <c r="C967" s="34">
        <v>114</v>
      </c>
      <c r="D967" s="34">
        <v>433.2</v>
      </c>
      <c r="E967" s="96">
        <f t="shared" si="30"/>
        <v>3.8</v>
      </c>
      <c r="F967" s="96">
        <f t="shared" si="31"/>
        <v>48.133333333333333</v>
      </c>
    </row>
    <row r="968" spans="1:6" x14ac:dyDescent="0.15">
      <c r="A968" s="1" t="s">
        <v>724</v>
      </c>
      <c r="B968" s="34">
        <v>5</v>
      </c>
      <c r="C968" s="34">
        <v>40</v>
      </c>
      <c r="D968" s="34">
        <v>432</v>
      </c>
      <c r="E968" s="96">
        <f t="shared" si="30"/>
        <v>10.8</v>
      </c>
      <c r="F968" s="96">
        <f t="shared" si="31"/>
        <v>86.4</v>
      </c>
    </row>
    <row r="969" spans="1:6" x14ac:dyDescent="0.15">
      <c r="A969" s="1" t="s">
        <v>1858</v>
      </c>
      <c r="B969" s="34">
        <v>4</v>
      </c>
      <c r="C969" s="34">
        <v>44</v>
      </c>
      <c r="D969" s="34">
        <v>431.20000000000005</v>
      </c>
      <c r="E969" s="96">
        <f t="shared" si="30"/>
        <v>9.8000000000000007</v>
      </c>
      <c r="F969" s="96">
        <f t="shared" si="31"/>
        <v>107.80000000000001</v>
      </c>
    </row>
    <row r="970" spans="1:6" x14ac:dyDescent="0.15">
      <c r="A970" s="1" t="s">
        <v>1593</v>
      </c>
      <c r="B970" s="34">
        <v>7</v>
      </c>
      <c r="C970" s="34">
        <v>10</v>
      </c>
      <c r="D970" s="34">
        <v>430</v>
      </c>
      <c r="E970" s="96">
        <f t="shared" si="30"/>
        <v>43</v>
      </c>
      <c r="F970" s="96">
        <f t="shared" si="31"/>
        <v>61.428571428571431</v>
      </c>
    </row>
    <row r="971" spans="1:6" x14ac:dyDescent="0.15">
      <c r="A971" s="1" t="s">
        <v>1399</v>
      </c>
      <c r="B971" s="34">
        <v>9</v>
      </c>
      <c r="C971" s="34">
        <v>26</v>
      </c>
      <c r="D971" s="34">
        <v>429</v>
      </c>
      <c r="E971" s="96">
        <f t="shared" si="30"/>
        <v>16.5</v>
      </c>
      <c r="F971" s="96">
        <f t="shared" si="31"/>
        <v>47.666666666666664</v>
      </c>
    </row>
    <row r="972" spans="1:6" x14ac:dyDescent="0.15">
      <c r="A972" s="1" t="s">
        <v>2123</v>
      </c>
      <c r="B972" s="34">
        <v>21</v>
      </c>
      <c r="C972" s="34">
        <v>40</v>
      </c>
      <c r="D972" s="34">
        <v>428.40000000000003</v>
      </c>
      <c r="E972" s="96">
        <f t="shared" si="30"/>
        <v>10.71</v>
      </c>
      <c r="F972" s="96">
        <f t="shared" si="31"/>
        <v>20.400000000000002</v>
      </c>
    </row>
    <row r="973" spans="1:6" x14ac:dyDescent="0.15">
      <c r="A973" s="1" t="s">
        <v>2051</v>
      </c>
      <c r="B973" s="34">
        <v>9</v>
      </c>
      <c r="C973" s="34">
        <v>54</v>
      </c>
      <c r="D973" s="34">
        <v>427.8</v>
      </c>
      <c r="E973" s="96">
        <f t="shared" si="30"/>
        <v>7.9222222222222225</v>
      </c>
      <c r="F973" s="96">
        <f t="shared" si="31"/>
        <v>47.533333333333331</v>
      </c>
    </row>
    <row r="974" spans="1:6" x14ac:dyDescent="0.15">
      <c r="A974" s="1" t="s">
        <v>2055</v>
      </c>
      <c r="B974" s="34">
        <v>13</v>
      </c>
      <c r="C974" s="34">
        <v>35</v>
      </c>
      <c r="D974" s="34">
        <v>427.70000000000005</v>
      </c>
      <c r="E974" s="96">
        <f t="shared" si="30"/>
        <v>12.22</v>
      </c>
      <c r="F974" s="96">
        <f t="shared" si="31"/>
        <v>32.900000000000006</v>
      </c>
    </row>
    <row r="975" spans="1:6" x14ac:dyDescent="0.15">
      <c r="A975" s="1" t="s">
        <v>2020</v>
      </c>
      <c r="B975" s="34">
        <v>15</v>
      </c>
      <c r="C975" s="34">
        <v>35</v>
      </c>
      <c r="D975" s="34">
        <v>427</v>
      </c>
      <c r="E975" s="96">
        <f t="shared" si="30"/>
        <v>12.2</v>
      </c>
      <c r="F975" s="96">
        <f t="shared" si="31"/>
        <v>28.466666666666665</v>
      </c>
    </row>
    <row r="976" spans="1:6" x14ac:dyDescent="0.15">
      <c r="A976" s="1" t="s">
        <v>276</v>
      </c>
      <c r="B976" s="34">
        <v>7</v>
      </c>
      <c r="C976" s="34">
        <v>137</v>
      </c>
      <c r="D976" s="34">
        <v>425.2</v>
      </c>
      <c r="E976" s="96">
        <f t="shared" si="30"/>
        <v>3.1036496350364962</v>
      </c>
      <c r="F976" s="96">
        <f t="shared" si="31"/>
        <v>60.74285714285714</v>
      </c>
    </row>
    <row r="977" spans="1:6" x14ac:dyDescent="0.15">
      <c r="A977" s="1" t="s">
        <v>1431</v>
      </c>
      <c r="B977" s="34">
        <v>10</v>
      </c>
      <c r="C977" s="34">
        <v>32</v>
      </c>
      <c r="D977" s="34">
        <v>424.20000000000005</v>
      </c>
      <c r="E977" s="96">
        <f t="shared" si="30"/>
        <v>13.256250000000001</v>
      </c>
      <c r="F977" s="96">
        <f t="shared" si="31"/>
        <v>42.42</v>
      </c>
    </row>
    <row r="978" spans="1:6" x14ac:dyDescent="0.15">
      <c r="A978" s="1" t="s">
        <v>1699</v>
      </c>
      <c r="B978" s="34">
        <v>12</v>
      </c>
      <c r="C978" s="34">
        <v>65</v>
      </c>
      <c r="D978" s="34">
        <v>422.5</v>
      </c>
      <c r="E978" s="96">
        <f t="shared" si="30"/>
        <v>6.5</v>
      </c>
      <c r="F978" s="96">
        <f t="shared" si="31"/>
        <v>35.208333333333336</v>
      </c>
    </row>
    <row r="979" spans="1:6" x14ac:dyDescent="0.15">
      <c r="A979" s="1" t="s">
        <v>2031</v>
      </c>
      <c r="B979" s="34">
        <v>5</v>
      </c>
      <c r="C979" s="34">
        <v>33</v>
      </c>
      <c r="D979" s="34">
        <v>422.40000000000003</v>
      </c>
      <c r="E979" s="96">
        <f t="shared" si="30"/>
        <v>12.8</v>
      </c>
      <c r="F979" s="96">
        <f t="shared" si="31"/>
        <v>84.48</v>
      </c>
    </row>
    <row r="980" spans="1:6" x14ac:dyDescent="0.15">
      <c r="A980" s="1" t="s">
        <v>299</v>
      </c>
      <c r="B980" s="34">
        <v>17</v>
      </c>
      <c r="C980" s="34">
        <v>55</v>
      </c>
      <c r="D980" s="34">
        <v>422.4</v>
      </c>
      <c r="E980" s="96">
        <f t="shared" si="30"/>
        <v>7.68</v>
      </c>
      <c r="F980" s="96">
        <f t="shared" si="31"/>
        <v>24.847058823529409</v>
      </c>
    </row>
    <row r="981" spans="1:6" x14ac:dyDescent="0.15">
      <c r="A981" s="1" t="s">
        <v>856</v>
      </c>
      <c r="B981" s="34">
        <v>11</v>
      </c>
      <c r="C981" s="34">
        <v>61</v>
      </c>
      <c r="D981" s="34">
        <v>420.90000000000003</v>
      </c>
      <c r="E981" s="96">
        <f t="shared" si="30"/>
        <v>6.9</v>
      </c>
      <c r="F981" s="96">
        <f t="shared" si="31"/>
        <v>38.263636363636365</v>
      </c>
    </row>
    <row r="982" spans="1:6" x14ac:dyDescent="0.15">
      <c r="A982" s="1" t="s">
        <v>1492</v>
      </c>
      <c r="B982" s="34">
        <v>4</v>
      </c>
      <c r="C982" s="34">
        <v>42</v>
      </c>
      <c r="D982" s="34">
        <v>420</v>
      </c>
      <c r="E982" s="96">
        <f t="shared" si="30"/>
        <v>10</v>
      </c>
      <c r="F982" s="96">
        <f t="shared" si="31"/>
        <v>105</v>
      </c>
    </row>
    <row r="983" spans="1:6" x14ac:dyDescent="0.15">
      <c r="A983" s="1" t="s">
        <v>1718</v>
      </c>
      <c r="B983" s="34">
        <v>16</v>
      </c>
      <c r="C983" s="34">
        <v>31</v>
      </c>
      <c r="D983" s="34">
        <v>418.5</v>
      </c>
      <c r="E983" s="96">
        <f t="shared" si="30"/>
        <v>13.5</v>
      </c>
      <c r="F983" s="96">
        <f t="shared" si="31"/>
        <v>26.15625</v>
      </c>
    </row>
    <row r="984" spans="1:6" x14ac:dyDescent="0.15">
      <c r="A984" s="1" t="s">
        <v>1145</v>
      </c>
      <c r="B984" s="34">
        <v>16</v>
      </c>
      <c r="C984" s="34">
        <v>61</v>
      </c>
      <c r="D984" s="34">
        <v>416.63</v>
      </c>
      <c r="E984" s="96">
        <f t="shared" si="30"/>
        <v>6.83</v>
      </c>
      <c r="F984" s="96">
        <f t="shared" si="31"/>
        <v>26.039375</v>
      </c>
    </row>
    <row r="985" spans="1:6" x14ac:dyDescent="0.15">
      <c r="A985" s="1" t="s">
        <v>734</v>
      </c>
      <c r="B985" s="34">
        <v>11</v>
      </c>
      <c r="C985" s="34">
        <v>53</v>
      </c>
      <c r="D985" s="34">
        <v>413.5</v>
      </c>
      <c r="E985" s="96">
        <f t="shared" si="30"/>
        <v>7.8018867924528301</v>
      </c>
      <c r="F985" s="96">
        <f t="shared" si="31"/>
        <v>37.590909090909093</v>
      </c>
    </row>
    <row r="986" spans="1:6" x14ac:dyDescent="0.15">
      <c r="A986" s="1" t="s">
        <v>239</v>
      </c>
      <c r="B986" s="34">
        <v>20</v>
      </c>
      <c r="C986" s="34">
        <v>67</v>
      </c>
      <c r="D986" s="34">
        <v>412.79999999999995</v>
      </c>
      <c r="E986" s="96">
        <f t="shared" si="30"/>
        <v>6.1611940298507459</v>
      </c>
      <c r="F986" s="96">
        <f t="shared" si="31"/>
        <v>20.639999999999997</v>
      </c>
    </row>
    <row r="987" spans="1:6" x14ac:dyDescent="0.15">
      <c r="A987" s="1" t="s">
        <v>340</v>
      </c>
      <c r="B987" s="34">
        <v>14</v>
      </c>
      <c r="C987" s="34">
        <v>23</v>
      </c>
      <c r="D987" s="34">
        <v>411</v>
      </c>
      <c r="E987" s="96">
        <f t="shared" si="30"/>
        <v>17.869565217391305</v>
      </c>
      <c r="F987" s="96">
        <f t="shared" si="31"/>
        <v>29.357142857142858</v>
      </c>
    </row>
    <row r="988" spans="1:6" x14ac:dyDescent="0.15">
      <c r="A988" s="1" t="s">
        <v>2070</v>
      </c>
      <c r="B988" s="34">
        <v>7</v>
      </c>
      <c r="C988" s="34">
        <v>32</v>
      </c>
      <c r="D988" s="34">
        <v>409.6</v>
      </c>
      <c r="E988" s="96">
        <f t="shared" si="30"/>
        <v>12.8</v>
      </c>
      <c r="F988" s="96">
        <f t="shared" si="31"/>
        <v>58.51428571428572</v>
      </c>
    </row>
    <row r="989" spans="1:6" x14ac:dyDescent="0.15">
      <c r="A989" s="1" t="s">
        <v>1395</v>
      </c>
      <c r="B989" s="34">
        <v>15</v>
      </c>
      <c r="C989" s="34">
        <v>45</v>
      </c>
      <c r="D989" s="34">
        <v>407.7</v>
      </c>
      <c r="E989" s="96">
        <f t="shared" si="30"/>
        <v>9.06</v>
      </c>
      <c r="F989" s="96">
        <f t="shared" si="31"/>
        <v>27.18</v>
      </c>
    </row>
    <row r="990" spans="1:6" x14ac:dyDescent="0.15">
      <c r="A990" s="1" t="s">
        <v>1443</v>
      </c>
      <c r="B990" s="34">
        <v>14</v>
      </c>
      <c r="C990" s="34">
        <v>31</v>
      </c>
      <c r="D990" s="34">
        <v>406.90000000000003</v>
      </c>
      <c r="E990" s="96">
        <f t="shared" si="30"/>
        <v>13.125806451612904</v>
      </c>
      <c r="F990" s="96">
        <f t="shared" si="31"/>
        <v>29.064285714285717</v>
      </c>
    </row>
    <row r="991" spans="1:6" x14ac:dyDescent="0.15">
      <c r="A991" s="1" t="s">
        <v>1485</v>
      </c>
      <c r="B991" s="34">
        <v>5</v>
      </c>
      <c r="C991" s="34">
        <v>52</v>
      </c>
      <c r="D991" s="34">
        <v>406.80000000000007</v>
      </c>
      <c r="E991" s="96">
        <f t="shared" si="30"/>
        <v>7.8230769230769246</v>
      </c>
      <c r="F991" s="96">
        <f t="shared" si="31"/>
        <v>81.360000000000014</v>
      </c>
    </row>
    <row r="992" spans="1:6" x14ac:dyDescent="0.15">
      <c r="A992" s="1" t="s">
        <v>2148</v>
      </c>
      <c r="B992" s="34">
        <v>4</v>
      </c>
      <c r="C992" s="34">
        <v>140</v>
      </c>
      <c r="D992" s="34">
        <v>406</v>
      </c>
      <c r="E992" s="96">
        <f t="shared" si="30"/>
        <v>2.9</v>
      </c>
      <c r="F992" s="96">
        <f t="shared" si="31"/>
        <v>101.5</v>
      </c>
    </row>
    <row r="993" spans="1:6" x14ac:dyDescent="0.15">
      <c r="A993" s="1" t="s">
        <v>1405</v>
      </c>
      <c r="B993" s="34">
        <v>3</v>
      </c>
      <c r="C993" s="34">
        <v>41</v>
      </c>
      <c r="D993" s="34">
        <v>405.90000000000003</v>
      </c>
      <c r="E993" s="96">
        <f t="shared" si="30"/>
        <v>9.9</v>
      </c>
      <c r="F993" s="96">
        <f t="shared" si="31"/>
        <v>135.30000000000001</v>
      </c>
    </row>
    <row r="994" spans="1:6" x14ac:dyDescent="0.15">
      <c r="A994" s="1" t="s">
        <v>458</v>
      </c>
      <c r="B994" s="34">
        <v>6</v>
      </c>
      <c r="C994" s="34">
        <v>42</v>
      </c>
      <c r="D994" s="34">
        <v>405.1</v>
      </c>
      <c r="E994" s="96">
        <f t="shared" si="30"/>
        <v>9.6452380952380956</v>
      </c>
      <c r="F994" s="96">
        <f t="shared" si="31"/>
        <v>67.516666666666666</v>
      </c>
    </row>
    <row r="995" spans="1:6" x14ac:dyDescent="0.15">
      <c r="A995" s="1" t="s">
        <v>1914</v>
      </c>
      <c r="B995" s="34">
        <v>7</v>
      </c>
      <c r="C995" s="34">
        <v>30</v>
      </c>
      <c r="D995" s="34">
        <v>405</v>
      </c>
      <c r="E995" s="96">
        <f t="shared" si="30"/>
        <v>13.5</v>
      </c>
      <c r="F995" s="96">
        <f t="shared" si="31"/>
        <v>57.857142857142854</v>
      </c>
    </row>
    <row r="996" spans="1:6" x14ac:dyDescent="0.15">
      <c r="A996" s="1" t="s">
        <v>1648</v>
      </c>
      <c r="B996" s="34">
        <v>13</v>
      </c>
      <c r="C996" s="34">
        <v>54</v>
      </c>
      <c r="D996" s="34">
        <v>405</v>
      </c>
      <c r="E996" s="96">
        <f t="shared" si="30"/>
        <v>7.5</v>
      </c>
      <c r="F996" s="96">
        <f t="shared" si="31"/>
        <v>31.153846153846153</v>
      </c>
    </row>
    <row r="997" spans="1:6" x14ac:dyDescent="0.15">
      <c r="A997" s="1" t="s">
        <v>1531</v>
      </c>
      <c r="B997" s="34">
        <v>2</v>
      </c>
      <c r="C997" s="34">
        <v>13</v>
      </c>
      <c r="D997" s="34">
        <v>403</v>
      </c>
      <c r="E997" s="96">
        <f t="shared" si="30"/>
        <v>31</v>
      </c>
      <c r="F997" s="96">
        <f t="shared" si="31"/>
        <v>201.5</v>
      </c>
    </row>
    <row r="998" spans="1:6" x14ac:dyDescent="0.15">
      <c r="A998" s="1" t="s">
        <v>1984</v>
      </c>
      <c r="B998" s="34">
        <v>8</v>
      </c>
      <c r="C998" s="34">
        <v>108</v>
      </c>
      <c r="D998" s="34">
        <v>402.36</v>
      </c>
      <c r="E998" s="96">
        <f t="shared" si="30"/>
        <v>3.7255555555555557</v>
      </c>
      <c r="F998" s="96">
        <f t="shared" si="31"/>
        <v>50.295000000000002</v>
      </c>
    </row>
    <row r="999" spans="1:6" x14ac:dyDescent="0.15">
      <c r="A999" s="1" t="s">
        <v>1200</v>
      </c>
      <c r="B999" s="34">
        <v>17</v>
      </c>
      <c r="C999" s="34">
        <v>59</v>
      </c>
      <c r="D999" s="34">
        <v>401.2</v>
      </c>
      <c r="E999" s="96">
        <f t="shared" si="30"/>
        <v>6.8</v>
      </c>
      <c r="F999" s="96">
        <f t="shared" si="31"/>
        <v>23.599999999999998</v>
      </c>
    </row>
    <row r="1000" spans="1:6" x14ac:dyDescent="0.15">
      <c r="A1000" s="1" t="s">
        <v>800</v>
      </c>
      <c r="B1000" s="34">
        <v>4</v>
      </c>
      <c r="C1000" s="34">
        <v>10</v>
      </c>
      <c r="D1000" s="34">
        <v>400</v>
      </c>
      <c r="E1000" s="96">
        <f t="shared" si="30"/>
        <v>40</v>
      </c>
      <c r="F1000" s="96">
        <f t="shared" si="31"/>
        <v>100</v>
      </c>
    </row>
    <row r="1001" spans="1:6" x14ac:dyDescent="0.15">
      <c r="A1001" s="1" t="s">
        <v>2157</v>
      </c>
      <c r="B1001" s="34">
        <v>14</v>
      </c>
      <c r="C1001" s="34">
        <v>78</v>
      </c>
      <c r="D1001" s="34">
        <v>398.2</v>
      </c>
      <c r="E1001" s="96">
        <f t="shared" si="30"/>
        <v>5.1051282051282048</v>
      </c>
      <c r="F1001" s="96">
        <f t="shared" si="31"/>
        <v>28.442857142857143</v>
      </c>
    </row>
    <row r="1002" spans="1:6" x14ac:dyDescent="0.15">
      <c r="A1002" s="1" t="s">
        <v>928</v>
      </c>
      <c r="B1002" s="34">
        <v>7</v>
      </c>
      <c r="C1002" s="34">
        <v>28</v>
      </c>
      <c r="D1002" s="34">
        <v>397</v>
      </c>
      <c r="E1002" s="96">
        <f t="shared" si="30"/>
        <v>14.178571428571429</v>
      </c>
      <c r="F1002" s="96">
        <f t="shared" si="31"/>
        <v>56.714285714285715</v>
      </c>
    </row>
    <row r="1003" spans="1:6" x14ac:dyDescent="0.15">
      <c r="A1003" s="1" t="s">
        <v>253</v>
      </c>
      <c r="B1003" s="34">
        <v>15</v>
      </c>
      <c r="C1003" s="34">
        <v>25</v>
      </c>
      <c r="D1003" s="34">
        <v>395</v>
      </c>
      <c r="E1003" s="96">
        <f t="shared" si="30"/>
        <v>15.8</v>
      </c>
      <c r="F1003" s="96">
        <f t="shared" si="31"/>
        <v>26.333333333333332</v>
      </c>
    </row>
    <row r="1004" spans="1:6" x14ac:dyDescent="0.15">
      <c r="A1004" s="1" t="s">
        <v>1021</v>
      </c>
      <c r="B1004" s="34">
        <v>41</v>
      </c>
      <c r="C1004" s="34">
        <v>394</v>
      </c>
      <c r="D1004" s="34">
        <v>394</v>
      </c>
      <c r="E1004" s="96">
        <f t="shared" si="30"/>
        <v>1</v>
      </c>
      <c r="F1004" s="96">
        <f t="shared" si="31"/>
        <v>9.6097560975609753</v>
      </c>
    </row>
    <row r="1005" spans="1:6" x14ac:dyDescent="0.15">
      <c r="A1005" s="1" t="s">
        <v>1874</v>
      </c>
      <c r="B1005" s="34">
        <v>8</v>
      </c>
      <c r="C1005" s="34">
        <v>33</v>
      </c>
      <c r="D1005" s="34">
        <v>393.20000000000005</v>
      </c>
      <c r="E1005" s="96">
        <f t="shared" si="30"/>
        <v>11.915151515151516</v>
      </c>
      <c r="F1005" s="96">
        <f t="shared" si="31"/>
        <v>49.150000000000006</v>
      </c>
    </row>
    <row r="1006" spans="1:6" x14ac:dyDescent="0.15">
      <c r="A1006" s="1" t="s">
        <v>1087</v>
      </c>
      <c r="B1006" s="34">
        <v>12</v>
      </c>
      <c r="C1006" s="34">
        <v>85</v>
      </c>
      <c r="D1006" s="34">
        <v>393</v>
      </c>
      <c r="E1006" s="96">
        <f t="shared" si="30"/>
        <v>4.6235294117647054</v>
      </c>
      <c r="F1006" s="96">
        <f t="shared" si="31"/>
        <v>32.75</v>
      </c>
    </row>
    <row r="1007" spans="1:6" x14ac:dyDescent="0.15">
      <c r="A1007" s="1" t="s">
        <v>454</v>
      </c>
      <c r="B1007" s="34">
        <v>15</v>
      </c>
      <c r="C1007" s="34">
        <v>71</v>
      </c>
      <c r="D1007" s="34">
        <v>390.5</v>
      </c>
      <c r="E1007" s="96">
        <f t="shared" si="30"/>
        <v>5.5</v>
      </c>
      <c r="F1007" s="96">
        <f t="shared" si="31"/>
        <v>26.033333333333335</v>
      </c>
    </row>
    <row r="1008" spans="1:6" x14ac:dyDescent="0.15">
      <c r="A1008" s="1" t="s">
        <v>1639</v>
      </c>
      <c r="B1008" s="34">
        <v>10</v>
      </c>
      <c r="C1008" s="34">
        <v>39</v>
      </c>
      <c r="D1008" s="34">
        <v>390</v>
      </c>
      <c r="E1008" s="96">
        <f t="shared" si="30"/>
        <v>10</v>
      </c>
      <c r="F1008" s="96">
        <f t="shared" si="31"/>
        <v>39</v>
      </c>
    </row>
    <row r="1009" spans="1:6" x14ac:dyDescent="0.15">
      <c r="A1009" s="1" t="s">
        <v>891</v>
      </c>
      <c r="B1009" s="34">
        <v>3</v>
      </c>
      <c r="C1009" s="34">
        <v>5</v>
      </c>
      <c r="D1009" s="34">
        <v>390</v>
      </c>
      <c r="E1009" s="96">
        <f t="shared" si="30"/>
        <v>78</v>
      </c>
      <c r="F1009" s="96">
        <f t="shared" si="31"/>
        <v>130</v>
      </c>
    </row>
    <row r="1010" spans="1:6" x14ac:dyDescent="0.15">
      <c r="A1010" s="1" t="s">
        <v>1377</v>
      </c>
      <c r="B1010" s="34">
        <v>3</v>
      </c>
      <c r="C1010" s="34">
        <v>83</v>
      </c>
      <c r="D1010" s="34">
        <v>388.44</v>
      </c>
      <c r="E1010" s="96">
        <f t="shared" si="30"/>
        <v>4.68</v>
      </c>
      <c r="F1010" s="96">
        <f t="shared" si="31"/>
        <v>129.47999999999999</v>
      </c>
    </row>
    <row r="1011" spans="1:6" x14ac:dyDescent="0.15">
      <c r="A1011" s="1" t="s">
        <v>402</v>
      </c>
      <c r="B1011" s="34">
        <v>3</v>
      </c>
      <c r="C1011" s="34">
        <v>44</v>
      </c>
      <c r="D1011" s="34">
        <v>387.20000000000005</v>
      </c>
      <c r="E1011" s="96">
        <f t="shared" si="30"/>
        <v>8.8000000000000007</v>
      </c>
      <c r="F1011" s="96">
        <f t="shared" si="31"/>
        <v>129.06666666666669</v>
      </c>
    </row>
    <row r="1012" spans="1:6" x14ac:dyDescent="0.15">
      <c r="A1012" s="1" t="s">
        <v>439</v>
      </c>
      <c r="B1012" s="34">
        <v>3</v>
      </c>
      <c r="C1012" s="34">
        <v>11</v>
      </c>
      <c r="D1012" s="34">
        <v>385</v>
      </c>
      <c r="E1012" s="96">
        <f t="shared" si="30"/>
        <v>35</v>
      </c>
      <c r="F1012" s="96">
        <f t="shared" si="31"/>
        <v>128.33333333333334</v>
      </c>
    </row>
    <row r="1013" spans="1:6" x14ac:dyDescent="0.15">
      <c r="A1013" s="1" t="s">
        <v>368</v>
      </c>
      <c r="B1013" s="34">
        <v>4</v>
      </c>
      <c r="C1013" s="34">
        <v>8</v>
      </c>
      <c r="D1013" s="34">
        <v>385</v>
      </c>
      <c r="E1013" s="96">
        <f t="shared" si="30"/>
        <v>48.125</v>
      </c>
      <c r="F1013" s="96">
        <f t="shared" si="31"/>
        <v>96.25</v>
      </c>
    </row>
    <row r="1014" spans="1:6" x14ac:dyDescent="0.15">
      <c r="A1014" s="1" t="s">
        <v>2047</v>
      </c>
      <c r="B1014" s="34">
        <v>10</v>
      </c>
      <c r="C1014" s="34">
        <v>12</v>
      </c>
      <c r="D1014" s="34">
        <v>384</v>
      </c>
      <c r="E1014" s="96">
        <f t="shared" si="30"/>
        <v>32</v>
      </c>
      <c r="F1014" s="96">
        <f t="shared" si="31"/>
        <v>38.4</v>
      </c>
    </row>
    <row r="1015" spans="1:6" x14ac:dyDescent="0.15">
      <c r="A1015" s="1" t="s">
        <v>677</v>
      </c>
      <c r="B1015" s="34">
        <v>4</v>
      </c>
      <c r="C1015" s="34">
        <v>8</v>
      </c>
      <c r="D1015" s="34">
        <v>383.04</v>
      </c>
      <c r="E1015" s="96">
        <f t="shared" si="30"/>
        <v>47.88</v>
      </c>
      <c r="F1015" s="96">
        <f t="shared" si="31"/>
        <v>95.76</v>
      </c>
    </row>
    <row r="1016" spans="1:6" x14ac:dyDescent="0.15">
      <c r="A1016" s="1" t="s">
        <v>614</v>
      </c>
      <c r="B1016" s="34">
        <v>16</v>
      </c>
      <c r="C1016" s="34">
        <v>27</v>
      </c>
      <c r="D1016" s="34">
        <v>381.3</v>
      </c>
      <c r="E1016" s="96">
        <f t="shared" si="30"/>
        <v>14.122222222222222</v>
      </c>
      <c r="F1016" s="96">
        <f t="shared" si="31"/>
        <v>23.831250000000001</v>
      </c>
    </row>
    <row r="1017" spans="1:6" x14ac:dyDescent="0.15">
      <c r="A1017" s="1" t="s">
        <v>1892</v>
      </c>
      <c r="B1017" s="34">
        <v>4</v>
      </c>
      <c r="C1017" s="34">
        <v>23</v>
      </c>
      <c r="D1017" s="34">
        <v>380</v>
      </c>
      <c r="E1017" s="96">
        <f t="shared" si="30"/>
        <v>16.521739130434781</v>
      </c>
      <c r="F1017" s="96">
        <f t="shared" si="31"/>
        <v>95</v>
      </c>
    </row>
    <row r="1018" spans="1:6" x14ac:dyDescent="0.15">
      <c r="A1018" s="1" t="s">
        <v>318</v>
      </c>
      <c r="B1018" s="34">
        <v>5</v>
      </c>
      <c r="C1018" s="34">
        <v>10</v>
      </c>
      <c r="D1018" s="34">
        <v>380</v>
      </c>
      <c r="E1018" s="96">
        <f t="shared" si="30"/>
        <v>38</v>
      </c>
      <c r="F1018" s="96">
        <f t="shared" si="31"/>
        <v>76</v>
      </c>
    </row>
    <row r="1019" spans="1:6" x14ac:dyDescent="0.15">
      <c r="A1019" s="1" t="s">
        <v>1942</v>
      </c>
      <c r="B1019" s="34">
        <v>13</v>
      </c>
      <c r="C1019" s="34">
        <v>41</v>
      </c>
      <c r="D1019" s="34">
        <v>378.90999999999997</v>
      </c>
      <c r="E1019" s="96">
        <f t="shared" si="30"/>
        <v>9.2417073170731694</v>
      </c>
      <c r="F1019" s="96">
        <f t="shared" si="31"/>
        <v>29.146923076923073</v>
      </c>
    </row>
    <row r="1020" spans="1:6" x14ac:dyDescent="0.15">
      <c r="A1020" s="1" t="s">
        <v>647</v>
      </c>
      <c r="B1020" s="34">
        <v>3</v>
      </c>
      <c r="C1020" s="34">
        <v>58</v>
      </c>
      <c r="D1020" s="34">
        <v>378.74</v>
      </c>
      <c r="E1020" s="96">
        <f t="shared" si="30"/>
        <v>6.53</v>
      </c>
      <c r="F1020" s="96">
        <f t="shared" si="31"/>
        <v>126.24666666666667</v>
      </c>
    </row>
    <row r="1021" spans="1:6" x14ac:dyDescent="0.15">
      <c r="A1021" s="1" t="s">
        <v>2147</v>
      </c>
      <c r="B1021" s="34">
        <v>10</v>
      </c>
      <c r="C1021" s="34">
        <v>88</v>
      </c>
      <c r="D1021" s="34">
        <v>378.4</v>
      </c>
      <c r="E1021" s="96">
        <f t="shared" si="30"/>
        <v>4.3</v>
      </c>
      <c r="F1021" s="96">
        <f t="shared" si="31"/>
        <v>37.839999999999996</v>
      </c>
    </row>
    <row r="1022" spans="1:6" x14ac:dyDescent="0.15">
      <c r="A1022" s="1" t="s">
        <v>1989</v>
      </c>
      <c r="B1022" s="34">
        <v>8</v>
      </c>
      <c r="C1022" s="34">
        <v>18</v>
      </c>
      <c r="D1022" s="34">
        <v>378</v>
      </c>
      <c r="E1022" s="96">
        <f t="shared" si="30"/>
        <v>21</v>
      </c>
      <c r="F1022" s="96">
        <f t="shared" si="31"/>
        <v>47.25</v>
      </c>
    </row>
    <row r="1023" spans="1:6" x14ac:dyDescent="0.15">
      <c r="A1023" s="1" t="s">
        <v>1592</v>
      </c>
      <c r="B1023" s="34">
        <v>5</v>
      </c>
      <c r="C1023" s="34">
        <v>35</v>
      </c>
      <c r="D1023" s="34">
        <v>378</v>
      </c>
      <c r="E1023" s="96">
        <f t="shared" si="30"/>
        <v>10.8</v>
      </c>
      <c r="F1023" s="96">
        <f t="shared" si="31"/>
        <v>75.599999999999994</v>
      </c>
    </row>
    <row r="1024" spans="1:6" x14ac:dyDescent="0.15">
      <c r="A1024" s="1" t="s">
        <v>386</v>
      </c>
      <c r="B1024" s="34">
        <v>6</v>
      </c>
      <c r="C1024" s="34">
        <v>54</v>
      </c>
      <c r="D1024" s="34">
        <v>378</v>
      </c>
      <c r="E1024" s="96">
        <f t="shared" si="30"/>
        <v>7</v>
      </c>
      <c r="F1024" s="96">
        <f t="shared" si="31"/>
        <v>63</v>
      </c>
    </row>
    <row r="1025" spans="1:6" x14ac:dyDescent="0.15">
      <c r="A1025" s="1" t="s">
        <v>1213</v>
      </c>
      <c r="B1025" s="34">
        <v>5</v>
      </c>
      <c r="C1025" s="34">
        <v>53</v>
      </c>
      <c r="D1025" s="34">
        <v>377.89</v>
      </c>
      <c r="E1025" s="96">
        <f t="shared" si="30"/>
        <v>7.13</v>
      </c>
      <c r="F1025" s="96">
        <f t="shared" si="31"/>
        <v>75.578000000000003</v>
      </c>
    </row>
    <row r="1026" spans="1:6" x14ac:dyDescent="0.15">
      <c r="A1026" s="1" t="s">
        <v>2213</v>
      </c>
      <c r="B1026" s="34">
        <v>7</v>
      </c>
      <c r="C1026" s="34">
        <v>58</v>
      </c>
      <c r="D1026" s="34">
        <v>377</v>
      </c>
      <c r="E1026" s="96">
        <f t="shared" si="30"/>
        <v>6.5</v>
      </c>
      <c r="F1026" s="96">
        <f t="shared" si="31"/>
        <v>53.857142857142854</v>
      </c>
    </row>
    <row r="1027" spans="1:6" x14ac:dyDescent="0.15">
      <c r="A1027" s="1" t="s">
        <v>1281</v>
      </c>
      <c r="B1027" s="34">
        <v>14</v>
      </c>
      <c r="C1027" s="34">
        <v>58</v>
      </c>
      <c r="D1027" s="34">
        <v>377</v>
      </c>
      <c r="E1027" s="96">
        <f t="shared" si="30"/>
        <v>6.5</v>
      </c>
      <c r="F1027" s="96">
        <f t="shared" si="31"/>
        <v>26.928571428571427</v>
      </c>
    </row>
    <row r="1028" spans="1:6" x14ac:dyDescent="0.15">
      <c r="A1028" s="1" t="s">
        <v>893</v>
      </c>
      <c r="B1028" s="34">
        <v>9</v>
      </c>
      <c r="C1028" s="34">
        <v>31</v>
      </c>
      <c r="D1028" s="34">
        <v>376</v>
      </c>
      <c r="E1028" s="96">
        <f t="shared" ref="E1028:E1091" si="32">D1028/C1028</f>
        <v>12.129032258064516</v>
      </c>
      <c r="F1028" s="96">
        <f t="shared" ref="F1028:F1091" si="33">D1028/B1028</f>
        <v>41.777777777777779</v>
      </c>
    </row>
    <row r="1029" spans="1:6" x14ac:dyDescent="0.15">
      <c r="A1029" s="1" t="s">
        <v>850</v>
      </c>
      <c r="B1029" s="34">
        <v>17</v>
      </c>
      <c r="C1029" s="34">
        <v>47</v>
      </c>
      <c r="D1029" s="34">
        <v>376</v>
      </c>
      <c r="E1029" s="96">
        <f t="shared" si="32"/>
        <v>8</v>
      </c>
      <c r="F1029" s="96">
        <f t="shared" si="33"/>
        <v>22.117647058823529</v>
      </c>
    </row>
    <row r="1030" spans="1:6" x14ac:dyDescent="0.15">
      <c r="A1030" s="1" t="s">
        <v>350</v>
      </c>
      <c r="B1030" s="34">
        <v>11</v>
      </c>
      <c r="C1030" s="34">
        <v>31</v>
      </c>
      <c r="D1030" s="34">
        <v>375.1</v>
      </c>
      <c r="E1030" s="96">
        <f t="shared" si="32"/>
        <v>12.100000000000001</v>
      </c>
      <c r="F1030" s="96">
        <f t="shared" si="33"/>
        <v>34.1</v>
      </c>
    </row>
    <row r="1031" spans="1:6" x14ac:dyDescent="0.15">
      <c r="A1031" s="1" t="s">
        <v>477</v>
      </c>
      <c r="B1031" s="34">
        <v>15</v>
      </c>
      <c r="C1031" s="34">
        <v>55</v>
      </c>
      <c r="D1031" s="34">
        <v>372.55</v>
      </c>
      <c r="E1031" s="96">
        <f t="shared" si="32"/>
        <v>6.7736363636363635</v>
      </c>
      <c r="F1031" s="96">
        <f t="shared" si="33"/>
        <v>24.836666666666666</v>
      </c>
    </row>
    <row r="1032" spans="1:6" x14ac:dyDescent="0.15">
      <c r="A1032" s="1" t="s">
        <v>1035</v>
      </c>
      <c r="B1032" s="34">
        <v>10</v>
      </c>
      <c r="C1032" s="34">
        <v>39</v>
      </c>
      <c r="D1032" s="34">
        <v>370.5</v>
      </c>
      <c r="E1032" s="96">
        <f t="shared" si="32"/>
        <v>9.5</v>
      </c>
      <c r="F1032" s="96">
        <f t="shared" si="33"/>
        <v>37.049999999999997</v>
      </c>
    </row>
    <row r="1033" spans="1:6" x14ac:dyDescent="0.15">
      <c r="A1033" s="1" t="s">
        <v>2138</v>
      </c>
      <c r="B1033" s="34">
        <v>4</v>
      </c>
      <c r="C1033" s="34">
        <v>37</v>
      </c>
      <c r="D1033" s="34">
        <v>370</v>
      </c>
      <c r="E1033" s="96">
        <f t="shared" si="32"/>
        <v>10</v>
      </c>
      <c r="F1033" s="96">
        <f t="shared" si="33"/>
        <v>92.5</v>
      </c>
    </row>
    <row r="1034" spans="1:6" x14ac:dyDescent="0.15">
      <c r="A1034" s="1" t="s">
        <v>426</v>
      </c>
      <c r="B1034" s="34">
        <v>17</v>
      </c>
      <c r="C1034" s="34">
        <v>37</v>
      </c>
      <c r="D1034" s="34">
        <v>370</v>
      </c>
      <c r="E1034" s="96">
        <f t="shared" si="32"/>
        <v>10</v>
      </c>
      <c r="F1034" s="96">
        <f t="shared" si="33"/>
        <v>21.764705882352942</v>
      </c>
    </row>
    <row r="1035" spans="1:6" x14ac:dyDescent="0.15">
      <c r="A1035" s="1" t="s">
        <v>1471</v>
      </c>
      <c r="B1035" s="34">
        <v>4</v>
      </c>
      <c r="C1035" s="34">
        <v>11</v>
      </c>
      <c r="D1035" s="34">
        <v>369.6</v>
      </c>
      <c r="E1035" s="96">
        <f t="shared" si="32"/>
        <v>33.6</v>
      </c>
      <c r="F1035" s="96">
        <f t="shared" si="33"/>
        <v>92.4</v>
      </c>
    </row>
    <row r="1036" spans="1:6" x14ac:dyDescent="0.15">
      <c r="A1036" s="1" t="s">
        <v>995</v>
      </c>
      <c r="B1036" s="34">
        <v>3</v>
      </c>
      <c r="C1036" s="34">
        <v>22</v>
      </c>
      <c r="D1036" s="34">
        <v>369.6</v>
      </c>
      <c r="E1036" s="96">
        <f t="shared" si="32"/>
        <v>16.8</v>
      </c>
      <c r="F1036" s="96">
        <f t="shared" si="33"/>
        <v>123.2</v>
      </c>
    </row>
    <row r="1037" spans="1:6" x14ac:dyDescent="0.15">
      <c r="A1037" s="1" t="s">
        <v>1681</v>
      </c>
      <c r="B1037" s="34">
        <v>12</v>
      </c>
      <c r="C1037" s="34">
        <v>19</v>
      </c>
      <c r="D1037" s="34">
        <v>368</v>
      </c>
      <c r="E1037" s="96">
        <f t="shared" si="32"/>
        <v>19.368421052631579</v>
      </c>
      <c r="F1037" s="96">
        <f t="shared" si="33"/>
        <v>30.666666666666668</v>
      </c>
    </row>
    <row r="1038" spans="1:6" x14ac:dyDescent="0.15">
      <c r="A1038" s="1" t="s">
        <v>1298</v>
      </c>
      <c r="B1038" s="34">
        <v>2</v>
      </c>
      <c r="C1038" s="34">
        <v>4</v>
      </c>
      <c r="D1038" s="34">
        <v>368</v>
      </c>
      <c r="E1038" s="96">
        <f t="shared" si="32"/>
        <v>92</v>
      </c>
      <c r="F1038" s="96">
        <f t="shared" si="33"/>
        <v>184</v>
      </c>
    </row>
    <row r="1039" spans="1:6" x14ac:dyDescent="0.15">
      <c r="A1039" s="1" t="s">
        <v>588</v>
      </c>
      <c r="B1039" s="34">
        <v>12</v>
      </c>
      <c r="C1039" s="34">
        <v>92</v>
      </c>
      <c r="D1039" s="34">
        <v>368</v>
      </c>
      <c r="E1039" s="96">
        <f t="shared" si="32"/>
        <v>4</v>
      </c>
      <c r="F1039" s="96">
        <f t="shared" si="33"/>
        <v>30.666666666666668</v>
      </c>
    </row>
    <row r="1040" spans="1:6" x14ac:dyDescent="0.15">
      <c r="A1040" s="1" t="s">
        <v>1197</v>
      </c>
      <c r="B1040" s="34">
        <v>10</v>
      </c>
      <c r="C1040" s="34">
        <v>62</v>
      </c>
      <c r="D1040" s="34">
        <v>367.04</v>
      </c>
      <c r="E1040" s="96">
        <f t="shared" si="32"/>
        <v>5.92</v>
      </c>
      <c r="F1040" s="96">
        <f t="shared" si="33"/>
        <v>36.704000000000001</v>
      </c>
    </row>
    <row r="1041" spans="1:6" x14ac:dyDescent="0.15">
      <c r="A1041" s="1" t="s">
        <v>567</v>
      </c>
      <c r="B1041" s="34">
        <v>6</v>
      </c>
      <c r="C1041" s="34">
        <v>37</v>
      </c>
      <c r="D1041" s="34">
        <v>366.3</v>
      </c>
      <c r="E1041" s="96">
        <f t="shared" si="32"/>
        <v>9.9</v>
      </c>
      <c r="F1041" s="96">
        <f t="shared" si="33"/>
        <v>61.050000000000004</v>
      </c>
    </row>
    <row r="1042" spans="1:6" x14ac:dyDescent="0.15">
      <c r="A1042" s="1" t="s">
        <v>1258</v>
      </c>
      <c r="B1042" s="34">
        <v>3</v>
      </c>
      <c r="C1042" s="34">
        <v>61</v>
      </c>
      <c r="D1042" s="34">
        <v>366</v>
      </c>
      <c r="E1042" s="96">
        <f t="shared" si="32"/>
        <v>6</v>
      </c>
      <c r="F1042" s="96">
        <f t="shared" si="33"/>
        <v>122</v>
      </c>
    </row>
    <row r="1043" spans="1:6" x14ac:dyDescent="0.15">
      <c r="A1043" s="1" t="s">
        <v>642</v>
      </c>
      <c r="B1043" s="34">
        <v>8</v>
      </c>
      <c r="C1043" s="34">
        <v>37</v>
      </c>
      <c r="D1043" s="34">
        <v>365.93</v>
      </c>
      <c r="E1043" s="96">
        <f t="shared" si="32"/>
        <v>9.89</v>
      </c>
      <c r="F1043" s="96">
        <f t="shared" si="33"/>
        <v>45.741250000000001</v>
      </c>
    </row>
    <row r="1044" spans="1:6" x14ac:dyDescent="0.15">
      <c r="A1044" s="1" t="s">
        <v>640</v>
      </c>
      <c r="B1044" s="34">
        <v>7</v>
      </c>
      <c r="C1044" s="34">
        <v>53</v>
      </c>
      <c r="D1044" s="34">
        <v>365.70000000000005</v>
      </c>
      <c r="E1044" s="96">
        <f t="shared" si="32"/>
        <v>6.9000000000000012</v>
      </c>
      <c r="F1044" s="96">
        <f t="shared" si="33"/>
        <v>52.242857142857147</v>
      </c>
    </row>
    <row r="1045" spans="1:6" x14ac:dyDescent="0.15">
      <c r="A1045" s="1" t="s">
        <v>389</v>
      </c>
      <c r="B1045" s="34">
        <v>13</v>
      </c>
      <c r="C1045" s="34">
        <v>40</v>
      </c>
      <c r="D1045" s="34">
        <v>364.70000000000005</v>
      </c>
      <c r="E1045" s="96">
        <f t="shared" si="32"/>
        <v>9.1175000000000015</v>
      </c>
      <c r="F1045" s="96">
        <f t="shared" si="33"/>
        <v>28.053846153846159</v>
      </c>
    </row>
    <row r="1046" spans="1:6" x14ac:dyDescent="0.15">
      <c r="A1046" s="1" t="s">
        <v>2173</v>
      </c>
      <c r="B1046" s="34">
        <v>7</v>
      </c>
      <c r="C1046" s="34">
        <v>121</v>
      </c>
      <c r="D1046" s="34">
        <v>364.6</v>
      </c>
      <c r="E1046" s="96">
        <f t="shared" si="32"/>
        <v>3.0132231404958678</v>
      </c>
      <c r="F1046" s="96">
        <f t="shared" si="33"/>
        <v>52.085714285714289</v>
      </c>
    </row>
    <row r="1047" spans="1:6" x14ac:dyDescent="0.15">
      <c r="A1047" s="1" t="s">
        <v>1149</v>
      </c>
      <c r="B1047" s="34">
        <v>7</v>
      </c>
      <c r="C1047" s="34">
        <v>24</v>
      </c>
      <c r="D1047" s="34">
        <v>364.32</v>
      </c>
      <c r="E1047" s="96">
        <f t="shared" si="32"/>
        <v>15.18</v>
      </c>
      <c r="F1047" s="96">
        <f t="shared" si="33"/>
        <v>52.045714285714283</v>
      </c>
    </row>
    <row r="1048" spans="1:6" x14ac:dyDescent="0.15">
      <c r="A1048" s="1" t="s">
        <v>2026</v>
      </c>
      <c r="B1048" s="34">
        <v>5</v>
      </c>
      <c r="C1048" s="34">
        <v>49</v>
      </c>
      <c r="D1048" s="34">
        <v>364.07</v>
      </c>
      <c r="E1048" s="96">
        <f t="shared" si="32"/>
        <v>7.43</v>
      </c>
      <c r="F1048" s="96">
        <f t="shared" si="33"/>
        <v>72.813999999999993</v>
      </c>
    </row>
    <row r="1049" spans="1:6" x14ac:dyDescent="0.15">
      <c r="A1049" s="1" t="s">
        <v>1453</v>
      </c>
      <c r="B1049" s="34">
        <v>6</v>
      </c>
      <c r="C1049" s="34">
        <v>22</v>
      </c>
      <c r="D1049" s="34">
        <v>363.6</v>
      </c>
      <c r="E1049" s="96">
        <f t="shared" si="32"/>
        <v>16.527272727272727</v>
      </c>
      <c r="F1049" s="96">
        <f t="shared" si="33"/>
        <v>60.6</v>
      </c>
    </row>
    <row r="1050" spans="1:6" x14ac:dyDescent="0.15">
      <c r="A1050" s="1" t="s">
        <v>1372</v>
      </c>
      <c r="B1050" s="34">
        <v>7</v>
      </c>
      <c r="C1050" s="34">
        <v>46</v>
      </c>
      <c r="D1050" s="34">
        <v>363.40000000000003</v>
      </c>
      <c r="E1050" s="96">
        <f t="shared" si="32"/>
        <v>7.9</v>
      </c>
      <c r="F1050" s="96">
        <f t="shared" si="33"/>
        <v>51.914285714285718</v>
      </c>
    </row>
    <row r="1051" spans="1:6" x14ac:dyDescent="0.15">
      <c r="A1051" s="1" t="s">
        <v>1650</v>
      </c>
      <c r="B1051" s="34">
        <v>9</v>
      </c>
      <c r="C1051" s="34">
        <v>60</v>
      </c>
      <c r="D1051" s="34">
        <v>362.40999999999997</v>
      </c>
      <c r="E1051" s="96">
        <f t="shared" si="32"/>
        <v>6.040166666666666</v>
      </c>
      <c r="F1051" s="96">
        <f t="shared" si="33"/>
        <v>40.267777777777773</v>
      </c>
    </row>
    <row r="1052" spans="1:6" x14ac:dyDescent="0.15">
      <c r="A1052" s="1" t="s">
        <v>310</v>
      </c>
      <c r="B1052" s="34">
        <v>10</v>
      </c>
      <c r="C1052" s="34">
        <v>47</v>
      </c>
      <c r="D1052" s="34">
        <v>362.4</v>
      </c>
      <c r="E1052" s="96">
        <f t="shared" si="32"/>
        <v>7.7106382978723396</v>
      </c>
      <c r="F1052" s="96">
        <f t="shared" si="33"/>
        <v>36.239999999999995</v>
      </c>
    </row>
    <row r="1053" spans="1:6" x14ac:dyDescent="0.15">
      <c r="A1053" s="1" t="s">
        <v>2040</v>
      </c>
      <c r="B1053" s="34">
        <v>6</v>
      </c>
      <c r="C1053" s="34">
        <v>31</v>
      </c>
      <c r="D1053" s="34">
        <v>361.8</v>
      </c>
      <c r="E1053" s="96">
        <f t="shared" si="32"/>
        <v>11.670967741935485</v>
      </c>
      <c r="F1053" s="96">
        <f t="shared" si="33"/>
        <v>60.300000000000004</v>
      </c>
    </row>
    <row r="1054" spans="1:6" x14ac:dyDescent="0.15">
      <c r="A1054" s="1" t="s">
        <v>170</v>
      </c>
      <c r="B1054" s="34">
        <v>51</v>
      </c>
      <c r="C1054" s="34">
        <v>172</v>
      </c>
      <c r="D1054" s="34">
        <v>361.29999999999995</v>
      </c>
      <c r="E1054" s="96">
        <f t="shared" si="32"/>
        <v>2.1005813953488368</v>
      </c>
      <c r="F1054" s="96">
        <f t="shared" si="33"/>
        <v>7.0843137254901949</v>
      </c>
    </row>
    <row r="1055" spans="1:6" x14ac:dyDescent="0.15">
      <c r="A1055" s="1" t="s">
        <v>410</v>
      </c>
      <c r="B1055" s="34">
        <v>11</v>
      </c>
      <c r="C1055" s="34">
        <v>43</v>
      </c>
      <c r="D1055" s="34">
        <v>360.88</v>
      </c>
      <c r="E1055" s="96">
        <f t="shared" si="32"/>
        <v>8.3925581395348843</v>
      </c>
      <c r="F1055" s="96">
        <f t="shared" si="33"/>
        <v>32.807272727272725</v>
      </c>
    </row>
    <row r="1056" spans="1:6" x14ac:dyDescent="0.15">
      <c r="A1056" s="1" t="s">
        <v>2195</v>
      </c>
      <c r="B1056" s="34">
        <v>9</v>
      </c>
      <c r="C1056" s="34">
        <v>24</v>
      </c>
      <c r="D1056" s="34">
        <v>360</v>
      </c>
      <c r="E1056" s="96">
        <f t="shared" si="32"/>
        <v>15</v>
      </c>
      <c r="F1056" s="96">
        <f t="shared" si="33"/>
        <v>40</v>
      </c>
    </row>
    <row r="1057" spans="1:6" x14ac:dyDescent="0.15">
      <c r="A1057" s="1" t="s">
        <v>1457</v>
      </c>
      <c r="B1057" s="34">
        <v>4</v>
      </c>
      <c r="C1057" s="34">
        <v>6</v>
      </c>
      <c r="D1057" s="34">
        <v>360</v>
      </c>
      <c r="E1057" s="96">
        <f t="shared" si="32"/>
        <v>60</v>
      </c>
      <c r="F1057" s="96">
        <f t="shared" si="33"/>
        <v>90</v>
      </c>
    </row>
    <row r="1058" spans="1:6" x14ac:dyDescent="0.15">
      <c r="A1058" s="1" t="s">
        <v>1416</v>
      </c>
      <c r="B1058" s="34">
        <v>4</v>
      </c>
      <c r="C1058" s="34">
        <v>12</v>
      </c>
      <c r="D1058" s="34">
        <v>360</v>
      </c>
      <c r="E1058" s="96">
        <f t="shared" si="32"/>
        <v>30</v>
      </c>
      <c r="F1058" s="96">
        <f t="shared" si="33"/>
        <v>90</v>
      </c>
    </row>
    <row r="1059" spans="1:6" x14ac:dyDescent="0.15">
      <c r="A1059" s="1" t="s">
        <v>839</v>
      </c>
      <c r="B1059" s="34">
        <v>3</v>
      </c>
      <c r="C1059" s="34">
        <v>18</v>
      </c>
      <c r="D1059" s="34">
        <v>360</v>
      </c>
      <c r="E1059" s="96">
        <f t="shared" si="32"/>
        <v>20</v>
      </c>
      <c r="F1059" s="96">
        <f t="shared" si="33"/>
        <v>120</v>
      </c>
    </row>
    <row r="1060" spans="1:6" x14ac:dyDescent="0.15">
      <c r="A1060" s="1" t="s">
        <v>1741</v>
      </c>
      <c r="B1060" s="34">
        <v>6</v>
      </c>
      <c r="C1060" s="34">
        <v>62</v>
      </c>
      <c r="D1060" s="34">
        <v>359.59999999999997</v>
      </c>
      <c r="E1060" s="96">
        <f t="shared" si="32"/>
        <v>5.8</v>
      </c>
      <c r="F1060" s="96">
        <f t="shared" si="33"/>
        <v>59.93333333333333</v>
      </c>
    </row>
    <row r="1061" spans="1:6" x14ac:dyDescent="0.15">
      <c r="A1061" s="1" t="s">
        <v>1791</v>
      </c>
      <c r="B1061" s="34">
        <v>2</v>
      </c>
      <c r="C1061" s="34">
        <v>9</v>
      </c>
      <c r="D1061" s="34">
        <v>359.09999999999997</v>
      </c>
      <c r="E1061" s="96">
        <f t="shared" si="32"/>
        <v>39.9</v>
      </c>
      <c r="F1061" s="96">
        <f t="shared" si="33"/>
        <v>179.54999999999998</v>
      </c>
    </row>
    <row r="1062" spans="1:6" x14ac:dyDescent="0.15">
      <c r="A1062" s="1" t="s">
        <v>653</v>
      </c>
      <c r="B1062" s="34">
        <v>6</v>
      </c>
      <c r="C1062" s="34">
        <v>28</v>
      </c>
      <c r="D1062" s="34">
        <v>358.40000000000003</v>
      </c>
      <c r="E1062" s="96">
        <f t="shared" si="32"/>
        <v>12.8</v>
      </c>
      <c r="F1062" s="96">
        <f t="shared" si="33"/>
        <v>59.733333333333341</v>
      </c>
    </row>
    <row r="1063" spans="1:6" x14ac:dyDescent="0.15">
      <c r="A1063" s="1" t="s">
        <v>2258</v>
      </c>
      <c r="B1063" s="34">
        <v>2</v>
      </c>
      <c r="C1063" s="34">
        <v>33</v>
      </c>
      <c r="D1063" s="34">
        <v>356.40000000000003</v>
      </c>
      <c r="E1063" s="96">
        <f t="shared" si="32"/>
        <v>10.8</v>
      </c>
      <c r="F1063" s="96">
        <f t="shared" si="33"/>
        <v>178.20000000000002</v>
      </c>
    </row>
    <row r="1064" spans="1:6" x14ac:dyDescent="0.15">
      <c r="A1064" s="1" t="s">
        <v>1045</v>
      </c>
      <c r="B1064" s="34">
        <v>10</v>
      </c>
      <c r="C1064" s="34">
        <v>33</v>
      </c>
      <c r="D1064" s="34">
        <v>356.40000000000003</v>
      </c>
      <c r="E1064" s="96">
        <f t="shared" si="32"/>
        <v>10.8</v>
      </c>
      <c r="F1064" s="96">
        <f t="shared" si="33"/>
        <v>35.64</v>
      </c>
    </row>
    <row r="1065" spans="1:6" x14ac:dyDescent="0.15">
      <c r="A1065" s="1" t="s">
        <v>1819</v>
      </c>
      <c r="B1065" s="34">
        <v>10</v>
      </c>
      <c r="C1065" s="34">
        <v>54</v>
      </c>
      <c r="D1065" s="34">
        <v>355.5</v>
      </c>
      <c r="E1065" s="96">
        <f t="shared" si="32"/>
        <v>6.583333333333333</v>
      </c>
      <c r="F1065" s="96">
        <f t="shared" si="33"/>
        <v>35.549999999999997</v>
      </c>
    </row>
    <row r="1066" spans="1:6" x14ac:dyDescent="0.15">
      <c r="A1066" s="1" t="s">
        <v>1300</v>
      </c>
      <c r="B1066" s="34">
        <v>10</v>
      </c>
      <c r="C1066" s="34">
        <v>60</v>
      </c>
      <c r="D1066" s="34">
        <v>355.2</v>
      </c>
      <c r="E1066" s="96">
        <f t="shared" si="32"/>
        <v>5.92</v>
      </c>
      <c r="F1066" s="96">
        <f t="shared" si="33"/>
        <v>35.519999999999996</v>
      </c>
    </row>
    <row r="1067" spans="1:6" x14ac:dyDescent="0.15">
      <c r="A1067" s="1" t="s">
        <v>730</v>
      </c>
      <c r="B1067" s="34">
        <v>11</v>
      </c>
      <c r="C1067" s="34">
        <v>37</v>
      </c>
      <c r="D1067" s="34">
        <v>354.7</v>
      </c>
      <c r="E1067" s="96">
        <f t="shared" si="32"/>
        <v>9.5864864864864856</v>
      </c>
      <c r="F1067" s="96">
        <f t="shared" si="33"/>
        <v>32.245454545454542</v>
      </c>
    </row>
    <row r="1068" spans="1:6" x14ac:dyDescent="0.15">
      <c r="A1068" s="1" t="s">
        <v>1607</v>
      </c>
      <c r="B1068" s="34">
        <v>11</v>
      </c>
      <c r="C1068" s="34">
        <v>59</v>
      </c>
      <c r="D1068" s="34">
        <v>354</v>
      </c>
      <c r="E1068" s="96">
        <f t="shared" si="32"/>
        <v>6</v>
      </c>
      <c r="F1068" s="96">
        <f t="shared" si="33"/>
        <v>32.18181818181818</v>
      </c>
    </row>
    <row r="1069" spans="1:6" x14ac:dyDescent="0.15">
      <c r="A1069" s="1" t="s">
        <v>1965</v>
      </c>
      <c r="B1069" s="34">
        <v>3</v>
      </c>
      <c r="C1069" s="34">
        <v>37</v>
      </c>
      <c r="D1069" s="34">
        <v>353.72</v>
      </c>
      <c r="E1069" s="96">
        <f t="shared" si="32"/>
        <v>9.56</v>
      </c>
      <c r="F1069" s="96">
        <f t="shared" si="33"/>
        <v>117.90666666666668</v>
      </c>
    </row>
    <row r="1070" spans="1:6" x14ac:dyDescent="0.15">
      <c r="A1070" s="1" t="s">
        <v>1960</v>
      </c>
      <c r="B1070" s="34">
        <v>2</v>
      </c>
      <c r="C1070" s="34">
        <v>88</v>
      </c>
      <c r="D1070" s="34">
        <v>352</v>
      </c>
      <c r="E1070" s="96">
        <f t="shared" si="32"/>
        <v>4</v>
      </c>
      <c r="F1070" s="96">
        <f t="shared" si="33"/>
        <v>176</v>
      </c>
    </row>
    <row r="1071" spans="1:6" x14ac:dyDescent="0.15">
      <c r="A1071" s="1" t="s">
        <v>812</v>
      </c>
      <c r="B1071" s="34">
        <v>9</v>
      </c>
      <c r="C1071" s="34">
        <v>40</v>
      </c>
      <c r="D1071" s="34">
        <v>352</v>
      </c>
      <c r="E1071" s="96">
        <f t="shared" si="32"/>
        <v>8.8000000000000007</v>
      </c>
      <c r="F1071" s="96">
        <f t="shared" si="33"/>
        <v>39.111111111111114</v>
      </c>
    </row>
    <row r="1072" spans="1:6" x14ac:dyDescent="0.15">
      <c r="A1072" s="1" t="s">
        <v>1826</v>
      </c>
      <c r="B1072" s="34">
        <v>22</v>
      </c>
      <c r="C1072" s="34">
        <v>38</v>
      </c>
      <c r="D1072" s="34">
        <v>351.8</v>
      </c>
      <c r="E1072" s="96">
        <f t="shared" si="32"/>
        <v>9.2578947368421058</v>
      </c>
      <c r="F1072" s="96">
        <f t="shared" si="33"/>
        <v>15.990909090909092</v>
      </c>
    </row>
    <row r="1073" spans="1:6" x14ac:dyDescent="0.15">
      <c r="A1073" s="1" t="s">
        <v>1952</v>
      </c>
      <c r="B1073" s="34">
        <v>12</v>
      </c>
      <c r="C1073" s="34">
        <v>60</v>
      </c>
      <c r="D1073" s="34">
        <v>350</v>
      </c>
      <c r="E1073" s="96">
        <f t="shared" si="32"/>
        <v>5.833333333333333</v>
      </c>
      <c r="F1073" s="96">
        <f t="shared" si="33"/>
        <v>29.166666666666668</v>
      </c>
    </row>
    <row r="1074" spans="1:6" x14ac:dyDescent="0.15">
      <c r="A1074" s="1" t="s">
        <v>1854</v>
      </c>
      <c r="B1074" s="34">
        <v>9</v>
      </c>
      <c r="C1074" s="34">
        <v>14</v>
      </c>
      <c r="D1074" s="34">
        <v>349.7</v>
      </c>
      <c r="E1074" s="96">
        <f t="shared" si="32"/>
        <v>24.978571428571428</v>
      </c>
      <c r="F1074" s="96">
        <f t="shared" si="33"/>
        <v>38.855555555555554</v>
      </c>
    </row>
    <row r="1075" spans="1:6" x14ac:dyDescent="0.15">
      <c r="A1075" s="1" t="s">
        <v>338</v>
      </c>
      <c r="B1075" s="34">
        <v>2</v>
      </c>
      <c r="C1075" s="34">
        <v>29</v>
      </c>
      <c r="D1075" s="34">
        <v>348</v>
      </c>
      <c r="E1075" s="96">
        <f t="shared" si="32"/>
        <v>12</v>
      </c>
      <c r="F1075" s="96">
        <f t="shared" si="33"/>
        <v>174</v>
      </c>
    </row>
    <row r="1076" spans="1:6" x14ac:dyDescent="0.15">
      <c r="A1076" s="1" t="s">
        <v>1707</v>
      </c>
      <c r="B1076" s="34">
        <v>3</v>
      </c>
      <c r="C1076" s="34">
        <v>3</v>
      </c>
      <c r="D1076" s="34">
        <v>345</v>
      </c>
      <c r="E1076" s="96">
        <f t="shared" si="32"/>
        <v>115</v>
      </c>
      <c r="F1076" s="96">
        <f t="shared" si="33"/>
        <v>115</v>
      </c>
    </row>
    <row r="1077" spans="1:6" x14ac:dyDescent="0.15">
      <c r="A1077" s="1" t="s">
        <v>370</v>
      </c>
      <c r="B1077" s="34">
        <v>12</v>
      </c>
      <c r="C1077" s="34">
        <v>24</v>
      </c>
      <c r="D1077" s="34">
        <v>342</v>
      </c>
      <c r="E1077" s="96">
        <f t="shared" si="32"/>
        <v>14.25</v>
      </c>
      <c r="F1077" s="96">
        <f t="shared" si="33"/>
        <v>28.5</v>
      </c>
    </row>
    <row r="1078" spans="1:6" x14ac:dyDescent="0.15">
      <c r="A1078" s="1" t="s">
        <v>1982</v>
      </c>
      <c r="B1078" s="34">
        <v>52</v>
      </c>
      <c r="C1078" s="34">
        <v>122</v>
      </c>
      <c r="D1078" s="34">
        <v>341.59999999999997</v>
      </c>
      <c r="E1078" s="96">
        <f t="shared" si="32"/>
        <v>2.8</v>
      </c>
      <c r="F1078" s="96">
        <f t="shared" si="33"/>
        <v>6.569230769230769</v>
      </c>
    </row>
    <row r="1079" spans="1:6" x14ac:dyDescent="0.15">
      <c r="A1079" s="1" t="s">
        <v>542</v>
      </c>
      <c r="B1079" s="34">
        <v>5</v>
      </c>
      <c r="C1079" s="34">
        <v>62</v>
      </c>
      <c r="D1079" s="34">
        <v>341</v>
      </c>
      <c r="E1079" s="96">
        <f t="shared" si="32"/>
        <v>5.5</v>
      </c>
      <c r="F1079" s="96">
        <f t="shared" si="33"/>
        <v>68.2</v>
      </c>
    </row>
    <row r="1080" spans="1:6" x14ac:dyDescent="0.15">
      <c r="A1080" s="1" t="s">
        <v>911</v>
      </c>
      <c r="B1080" s="34">
        <v>44</v>
      </c>
      <c r="C1080" s="34">
        <v>170</v>
      </c>
      <c r="D1080" s="34">
        <v>340</v>
      </c>
      <c r="E1080" s="96">
        <f t="shared" si="32"/>
        <v>2</v>
      </c>
      <c r="F1080" s="96">
        <f t="shared" si="33"/>
        <v>7.7272727272727275</v>
      </c>
    </row>
    <row r="1081" spans="1:6" x14ac:dyDescent="0.15">
      <c r="A1081" s="1" t="s">
        <v>360</v>
      </c>
      <c r="B1081" s="34">
        <v>4</v>
      </c>
      <c r="C1081" s="34">
        <v>18</v>
      </c>
      <c r="D1081" s="34">
        <v>340</v>
      </c>
      <c r="E1081" s="96">
        <f t="shared" si="32"/>
        <v>18.888888888888889</v>
      </c>
      <c r="F1081" s="96">
        <f t="shared" si="33"/>
        <v>85</v>
      </c>
    </row>
    <row r="1082" spans="1:6" x14ac:dyDescent="0.15">
      <c r="A1082" s="1" t="s">
        <v>449</v>
      </c>
      <c r="B1082" s="34">
        <v>6</v>
      </c>
      <c r="C1082" s="34">
        <v>28</v>
      </c>
      <c r="D1082" s="34">
        <v>336.90000000000003</v>
      </c>
      <c r="E1082" s="96">
        <f t="shared" si="32"/>
        <v>12.032142857142858</v>
      </c>
      <c r="F1082" s="96">
        <f t="shared" si="33"/>
        <v>56.150000000000006</v>
      </c>
    </row>
    <row r="1083" spans="1:6" x14ac:dyDescent="0.15">
      <c r="A1083" s="1" t="s">
        <v>1192</v>
      </c>
      <c r="B1083" s="34">
        <v>9</v>
      </c>
      <c r="C1083" s="34">
        <v>77</v>
      </c>
      <c r="D1083" s="34">
        <v>336.59999999999997</v>
      </c>
      <c r="E1083" s="96">
        <f t="shared" si="32"/>
        <v>4.371428571428571</v>
      </c>
      <c r="F1083" s="96">
        <f t="shared" si="33"/>
        <v>37.4</v>
      </c>
    </row>
    <row r="1084" spans="1:6" x14ac:dyDescent="0.15">
      <c r="A1084" s="1" t="s">
        <v>2238</v>
      </c>
      <c r="B1084" s="34">
        <v>9</v>
      </c>
      <c r="C1084" s="34">
        <v>48</v>
      </c>
      <c r="D1084" s="34">
        <v>336</v>
      </c>
      <c r="E1084" s="96">
        <f t="shared" si="32"/>
        <v>7</v>
      </c>
      <c r="F1084" s="96">
        <f t="shared" si="33"/>
        <v>37.333333333333336</v>
      </c>
    </row>
    <row r="1085" spans="1:6" x14ac:dyDescent="0.15">
      <c r="A1085" s="1" t="s">
        <v>556</v>
      </c>
      <c r="B1085" s="34">
        <v>4</v>
      </c>
      <c r="C1085" s="34">
        <v>56</v>
      </c>
      <c r="D1085" s="34">
        <v>336</v>
      </c>
      <c r="E1085" s="96">
        <f t="shared" si="32"/>
        <v>6</v>
      </c>
      <c r="F1085" s="96">
        <f t="shared" si="33"/>
        <v>84</v>
      </c>
    </row>
    <row r="1086" spans="1:6" x14ac:dyDescent="0.15">
      <c r="A1086" s="1" t="s">
        <v>420</v>
      </c>
      <c r="B1086" s="34">
        <v>19</v>
      </c>
      <c r="C1086" s="34">
        <v>42</v>
      </c>
      <c r="D1086" s="34">
        <v>335.58</v>
      </c>
      <c r="E1086" s="96">
        <f t="shared" si="32"/>
        <v>7.9899999999999993</v>
      </c>
      <c r="F1086" s="96">
        <f t="shared" si="33"/>
        <v>17.662105263157894</v>
      </c>
    </row>
    <row r="1087" spans="1:6" x14ac:dyDescent="0.15">
      <c r="A1087" s="1" t="s">
        <v>1499</v>
      </c>
      <c r="B1087" s="34">
        <v>7</v>
      </c>
      <c r="C1087" s="34">
        <v>32</v>
      </c>
      <c r="D1087" s="34">
        <v>332.4</v>
      </c>
      <c r="E1087" s="96">
        <f t="shared" si="32"/>
        <v>10.387499999999999</v>
      </c>
      <c r="F1087" s="96">
        <f t="shared" si="33"/>
        <v>47.48571428571428</v>
      </c>
    </row>
    <row r="1088" spans="1:6" x14ac:dyDescent="0.15">
      <c r="A1088" s="1" t="s">
        <v>1167</v>
      </c>
      <c r="B1088" s="34">
        <v>6</v>
      </c>
      <c r="C1088" s="34">
        <v>21</v>
      </c>
      <c r="D1088" s="34">
        <v>331.8</v>
      </c>
      <c r="E1088" s="96">
        <f t="shared" si="32"/>
        <v>15.8</v>
      </c>
      <c r="F1088" s="96">
        <f t="shared" si="33"/>
        <v>55.300000000000004</v>
      </c>
    </row>
    <row r="1089" spans="1:6" x14ac:dyDescent="0.15">
      <c r="A1089" s="1" t="s">
        <v>1307</v>
      </c>
      <c r="B1089" s="34">
        <v>14</v>
      </c>
      <c r="C1089" s="34">
        <v>42</v>
      </c>
      <c r="D1089" s="34">
        <v>331.8</v>
      </c>
      <c r="E1089" s="96">
        <f t="shared" si="32"/>
        <v>7.9</v>
      </c>
      <c r="F1089" s="96">
        <f t="shared" si="33"/>
        <v>23.7</v>
      </c>
    </row>
    <row r="1090" spans="1:6" x14ac:dyDescent="0.15">
      <c r="A1090" s="1" t="s">
        <v>506</v>
      </c>
      <c r="B1090" s="34">
        <v>21</v>
      </c>
      <c r="C1090" s="34">
        <v>42</v>
      </c>
      <c r="D1090" s="34">
        <v>331.8</v>
      </c>
      <c r="E1090" s="96">
        <f t="shared" si="32"/>
        <v>7.9</v>
      </c>
      <c r="F1090" s="96">
        <f t="shared" si="33"/>
        <v>15.8</v>
      </c>
    </row>
    <row r="1091" spans="1:6" x14ac:dyDescent="0.15">
      <c r="A1091" s="1" t="s">
        <v>922</v>
      </c>
      <c r="B1091" s="34">
        <v>10</v>
      </c>
      <c r="C1091" s="34">
        <v>28</v>
      </c>
      <c r="D1091" s="34">
        <v>331.6</v>
      </c>
      <c r="E1091" s="96">
        <f t="shared" si="32"/>
        <v>11.842857142857143</v>
      </c>
      <c r="F1091" s="96">
        <f t="shared" si="33"/>
        <v>33.160000000000004</v>
      </c>
    </row>
    <row r="1092" spans="1:6" x14ac:dyDescent="0.15">
      <c r="A1092" s="1" t="s">
        <v>1480</v>
      </c>
      <c r="B1092" s="34">
        <v>10</v>
      </c>
      <c r="C1092" s="34">
        <v>41</v>
      </c>
      <c r="D1092" s="34">
        <v>331.28000000000003</v>
      </c>
      <c r="E1092" s="96">
        <f t="shared" ref="E1092:E1155" si="34">D1092/C1092</f>
        <v>8.08</v>
      </c>
      <c r="F1092" s="96">
        <f t="shared" ref="F1092:F1155" si="35">D1092/B1092</f>
        <v>33.128</v>
      </c>
    </row>
    <row r="1093" spans="1:6" x14ac:dyDescent="0.15">
      <c r="A1093" s="1" t="s">
        <v>1466</v>
      </c>
      <c r="B1093" s="34">
        <v>2</v>
      </c>
      <c r="C1093" s="34">
        <v>44</v>
      </c>
      <c r="D1093" s="34">
        <v>329.56</v>
      </c>
      <c r="E1093" s="96">
        <f t="shared" si="34"/>
        <v>7.49</v>
      </c>
      <c r="F1093" s="96">
        <f t="shared" si="35"/>
        <v>164.78</v>
      </c>
    </row>
    <row r="1094" spans="1:6" x14ac:dyDescent="0.15">
      <c r="A1094" s="1" t="s">
        <v>1104</v>
      </c>
      <c r="B1094" s="34">
        <v>11</v>
      </c>
      <c r="C1094" s="34">
        <v>16</v>
      </c>
      <c r="D1094" s="34">
        <v>328</v>
      </c>
      <c r="E1094" s="96">
        <f t="shared" si="34"/>
        <v>20.5</v>
      </c>
      <c r="F1094" s="96">
        <f t="shared" si="35"/>
        <v>29.818181818181817</v>
      </c>
    </row>
    <row r="1095" spans="1:6" x14ac:dyDescent="0.15">
      <c r="A1095" s="1" t="s">
        <v>1296</v>
      </c>
      <c r="B1095" s="34">
        <v>7</v>
      </c>
      <c r="C1095" s="34">
        <v>42</v>
      </c>
      <c r="D1095" s="34">
        <v>327.59999999999997</v>
      </c>
      <c r="E1095" s="96">
        <f t="shared" si="34"/>
        <v>7.7999999999999989</v>
      </c>
      <c r="F1095" s="96">
        <f t="shared" si="35"/>
        <v>46.8</v>
      </c>
    </row>
    <row r="1096" spans="1:6" x14ac:dyDescent="0.15">
      <c r="A1096" s="1" t="s">
        <v>1205</v>
      </c>
      <c r="B1096" s="34">
        <v>14</v>
      </c>
      <c r="C1096" s="34">
        <v>83</v>
      </c>
      <c r="D1096" s="34">
        <v>327.5</v>
      </c>
      <c r="E1096" s="96">
        <f t="shared" si="34"/>
        <v>3.9457831325301207</v>
      </c>
      <c r="F1096" s="96">
        <f t="shared" si="35"/>
        <v>23.392857142857142</v>
      </c>
    </row>
    <row r="1097" spans="1:6" x14ac:dyDescent="0.15">
      <c r="A1097" s="1" t="s">
        <v>1140</v>
      </c>
      <c r="B1097" s="34">
        <v>4</v>
      </c>
      <c r="C1097" s="34">
        <v>48</v>
      </c>
      <c r="D1097" s="34">
        <v>326.39999999999998</v>
      </c>
      <c r="E1097" s="96">
        <f t="shared" si="34"/>
        <v>6.8</v>
      </c>
      <c r="F1097" s="96">
        <f t="shared" si="35"/>
        <v>81.599999999999994</v>
      </c>
    </row>
    <row r="1098" spans="1:6" x14ac:dyDescent="0.15">
      <c r="A1098" s="1" t="s">
        <v>2191</v>
      </c>
      <c r="B1098" s="34">
        <v>5</v>
      </c>
      <c r="C1098" s="34">
        <v>88</v>
      </c>
      <c r="D1098" s="34">
        <v>325.60000000000002</v>
      </c>
      <c r="E1098" s="96">
        <f t="shared" si="34"/>
        <v>3.7</v>
      </c>
      <c r="F1098" s="96">
        <f t="shared" si="35"/>
        <v>65.12</v>
      </c>
    </row>
    <row r="1099" spans="1:6" x14ac:dyDescent="0.15">
      <c r="A1099" s="1" t="s">
        <v>2094</v>
      </c>
      <c r="B1099" s="34">
        <v>16</v>
      </c>
      <c r="C1099" s="34">
        <v>45</v>
      </c>
      <c r="D1099" s="34">
        <v>325.5</v>
      </c>
      <c r="E1099" s="96">
        <f t="shared" si="34"/>
        <v>7.2333333333333334</v>
      </c>
      <c r="F1099" s="96">
        <f t="shared" si="35"/>
        <v>20.34375</v>
      </c>
    </row>
    <row r="1100" spans="1:6" x14ac:dyDescent="0.15">
      <c r="A1100" s="1" t="s">
        <v>1546</v>
      </c>
      <c r="B1100" s="34">
        <v>12</v>
      </c>
      <c r="C1100" s="34">
        <v>130</v>
      </c>
      <c r="D1100" s="34">
        <v>325</v>
      </c>
      <c r="E1100" s="96">
        <f t="shared" si="34"/>
        <v>2.5</v>
      </c>
      <c r="F1100" s="96">
        <f t="shared" si="35"/>
        <v>27.083333333333332</v>
      </c>
    </row>
    <row r="1101" spans="1:6" x14ac:dyDescent="0.15">
      <c r="A1101" s="1" t="s">
        <v>1079</v>
      </c>
      <c r="B1101" s="34">
        <v>7</v>
      </c>
      <c r="C1101" s="34">
        <v>50</v>
      </c>
      <c r="D1101" s="34">
        <v>325</v>
      </c>
      <c r="E1101" s="96">
        <f t="shared" si="34"/>
        <v>6.5</v>
      </c>
      <c r="F1101" s="96">
        <f t="shared" si="35"/>
        <v>46.428571428571431</v>
      </c>
    </row>
    <row r="1102" spans="1:6" x14ac:dyDescent="0.15">
      <c r="A1102" s="1" t="s">
        <v>1510</v>
      </c>
      <c r="B1102" s="34">
        <v>4</v>
      </c>
      <c r="C1102" s="34">
        <v>38</v>
      </c>
      <c r="D1102" s="34">
        <v>323</v>
      </c>
      <c r="E1102" s="96">
        <f t="shared" si="34"/>
        <v>8.5</v>
      </c>
      <c r="F1102" s="96">
        <f t="shared" si="35"/>
        <v>80.75</v>
      </c>
    </row>
    <row r="1103" spans="1:6" x14ac:dyDescent="0.15">
      <c r="A1103" s="1" t="s">
        <v>686</v>
      </c>
      <c r="B1103" s="34">
        <v>6</v>
      </c>
      <c r="C1103" s="34">
        <v>17</v>
      </c>
      <c r="D1103" s="34">
        <v>323</v>
      </c>
      <c r="E1103" s="96">
        <f t="shared" si="34"/>
        <v>19</v>
      </c>
      <c r="F1103" s="96">
        <f t="shared" si="35"/>
        <v>53.833333333333336</v>
      </c>
    </row>
    <row r="1104" spans="1:6" x14ac:dyDescent="0.15">
      <c r="A1104" s="1" t="s">
        <v>2099</v>
      </c>
      <c r="B1104" s="34">
        <v>7</v>
      </c>
      <c r="C1104" s="34">
        <v>46</v>
      </c>
      <c r="D1104" s="34">
        <v>321.53999999999996</v>
      </c>
      <c r="E1104" s="96">
        <f t="shared" si="34"/>
        <v>6.9899999999999993</v>
      </c>
      <c r="F1104" s="96">
        <f t="shared" si="35"/>
        <v>45.934285714285707</v>
      </c>
    </row>
    <row r="1105" spans="1:6" x14ac:dyDescent="0.15">
      <c r="A1105" s="1" t="s">
        <v>1893</v>
      </c>
      <c r="B1105" s="34">
        <v>4</v>
      </c>
      <c r="C1105" s="34">
        <v>32</v>
      </c>
      <c r="D1105" s="34">
        <v>320</v>
      </c>
      <c r="E1105" s="96">
        <f t="shared" si="34"/>
        <v>10</v>
      </c>
      <c r="F1105" s="96">
        <f t="shared" si="35"/>
        <v>80</v>
      </c>
    </row>
    <row r="1106" spans="1:6" x14ac:dyDescent="0.15">
      <c r="A1106" s="1" t="s">
        <v>832</v>
      </c>
      <c r="B1106" s="34">
        <v>11</v>
      </c>
      <c r="C1106" s="34">
        <v>20</v>
      </c>
      <c r="D1106" s="34">
        <v>320</v>
      </c>
      <c r="E1106" s="96">
        <f t="shared" si="34"/>
        <v>16</v>
      </c>
      <c r="F1106" s="96">
        <f t="shared" si="35"/>
        <v>29.09090909090909</v>
      </c>
    </row>
    <row r="1107" spans="1:6" x14ac:dyDescent="0.15">
      <c r="A1107" s="1" t="s">
        <v>945</v>
      </c>
      <c r="B1107" s="34">
        <v>5</v>
      </c>
      <c r="C1107" s="34">
        <v>29</v>
      </c>
      <c r="D1107" s="34">
        <v>319</v>
      </c>
      <c r="E1107" s="96">
        <f t="shared" si="34"/>
        <v>11</v>
      </c>
      <c r="F1107" s="96">
        <f t="shared" si="35"/>
        <v>63.8</v>
      </c>
    </row>
    <row r="1108" spans="1:6" x14ac:dyDescent="0.15">
      <c r="A1108" s="1" t="s">
        <v>935</v>
      </c>
      <c r="B1108" s="34">
        <v>9</v>
      </c>
      <c r="C1108" s="34">
        <v>29</v>
      </c>
      <c r="D1108" s="34">
        <v>319</v>
      </c>
      <c r="E1108" s="96">
        <f t="shared" si="34"/>
        <v>11</v>
      </c>
      <c r="F1108" s="96">
        <f t="shared" si="35"/>
        <v>35.444444444444443</v>
      </c>
    </row>
    <row r="1109" spans="1:6" x14ac:dyDescent="0.15">
      <c r="A1109" s="1" t="s">
        <v>1742</v>
      </c>
      <c r="B1109" s="34">
        <v>10</v>
      </c>
      <c r="C1109" s="34">
        <v>53</v>
      </c>
      <c r="D1109" s="34">
        <v>318</v>
      </c>
      <c r="E1109" s="96">
        <f t="shared" si="34"/>
        <v>6</v>
      </c>
      <c r="F1109" s="96">
        <f t="shared" si="35"/>
        <v>31.8</v>
      </c>
    </row>
    <row r="1110" spans="1:6" x14ac:dyDescent="0.15">
      <c r="A1110" s="1" t="s">
        <v>1034</v>
      </c>
      <c r="B1110" s="34">
        <v>13</v>
      </c>
      <c r="C1110" s="34">
        <v>32</v>
      </c>
      <c r="D1110" s="34">
        <v>316.8</v>
      </c>
      <c r="E1110" s="96">
        <f t="shared" si="34"/>
        <v>9.9</v>
      </c>
      <c r="F1110" s="96">
        <f t="shared" si="35"/>
        <v>24.369230769230771</v>
      </c>
    </row>
    <row r="1111" spans="1:6" x14ac:dyDescent="0.15">
      <c r="A1111" s="1" t="s">
        <v>802</v>
      </c>
      <c r="B1111" s="34">
        <v>10</v>
      </c>
      <c r="C1111" s="34">
        <v>32</v>
      </c>
      <c r="D1111" s="34">
        <v>316.8</v>
      </c>
      <c r="E1111" s="96">
        <f t="shared" si="34"/>
        <v>9.9</v>
      </c>
      <c r="F1111" s="96">
        <f t="shared" si="35"/>
        <v>31.68</v>
      </c>
    </row>
    <row r="1112" spans="1:6" x14ac:dyDescent="0.15">
      <c r="A1112" s="1" t="s">
        <v>2145</v>
      </c>
      <c r="B1112" s="34">
        <v>4</v>
      </c>
      <c r="C1112" s="34">
        <v>16</v>
      </c>
      <c r="D1112" s="34">
        <v>316</v>
      </c>
      <c r="E1112" s="96">
        <f t="shared" si="34"/>
        <v>19.75</v>
      </c>
      <c r="F1112" s="96">
        <f t="shared" si="35"/>
        <v>79</v>
      </c>
    </row>
    <row r="1113" spans="1:6" x14ac:dyDescent="0.15">
      <c r="A1113" s="1" t="s">
        <v>1404</v>
      </c>
      <c r="B1113" s="34">
        <v>11</v>
      </c>
      <c r="C1113" s="34">
        <v>31</v>
      </c>
      <c r="D1113" s="34">
        <v>316</v>
      </c>
      <c r="E1113" s="96">
        <f t="shared" si="34"/>
        <v>10.193548387096774</v>
      </c>
      <c r="F1113" s="96">
        <f t="shared" si="35"/>
        <v>28.727272727272727</v>
      </c>
    </row>
    <row r="1114" spans="1:6" x14ac:dyDescent="0.15">
      <c r="A1114" s="1" t="s">
        <v>2126</v>
      </c>
      <c r="B1114" s="34">
        <v>14</v>
      </c>
      <c r="C1114" s="34">
        <v>57</v>
      </c>
      <c r="D1114" s="34">
        <v>315.78000000000003</v>
      </c>
      <c r="E1114" s="96">
        <f t="shared" si="34"/>
        <v>5.5400000000000009</v>
      </c>
      <c r="F1114" s="96">
        <f t="shared" si="35"/>
        <v>22.555714285714288</v>
      </c>
    </row>
    <row r="1115" spans="1:6" x14ac:dyDescent="0.15">
      <c r="A1115" s="1" t="s">
        <v>1569</v>
      </c>
      <c r="B1115" s="34">
        <v>5</v>
      </c>
      <c r="C1115" s="34">
        <v>105</v>
      </c>
      <c r="D1115" s="34">
        <v>315</v>
      </c>
      <c r="E1115" s="96">
        <f t="shared" si="34"/>
        <v>3</v>
      </c>
      <c r="F1115" s="96">
        <f t="shared" si="35"/>
        <v>63</v>
      </c>
    </row>
    <row r="1116" spans="1:6" x14ac:dyDescent="0.15">
      <c r="A1116" s="1" t="s">
        <v>1393</v>
      </c>
      <c r="B1116" s="34">
        <v>7</v>
      </c>
      <c r="C1116" s="34">
        <v>45</v>
      </c>
      <c r="D1116" s="34">
        <v>315</v>
      </c>
      <c r="E1116" s="96">
        <f t="shared" si="34"/>
        <v>7</v>
      </c>
      <c r="F1116" s="96">
        <f t="shared" si="35"/>
        <v>45</v>
      </c>
    </row>
    <row r="1117" spans="1:6" x14ac:dyDescent="0.15">
      <c r="A1117" s="1" t="s">
        <v>1409</v>
      </c>
      <c r="B1117" s="34">
        <v>10</v>
      </c>
      <c r="C1117" s="34">
        <v>32</v>
      </c>
      <c r="D1117" s="34">
        <v>313.60000000000002</v>
      </c>
      <c r="E1117" s="96">
        <f t="shared" si="34"/>
        <v>9.8000000000000007</v>
      </c>
      <c r="F1117" s="96">
        <f t="shared" si="35"/>
        <v>31.360000000000003</v>
      </c>
    </row>
    <row r="1118" spans="1:6" x14ac:dyDescent="0.15">
      <c r="A1118" s="1" t="s">
        <v>1305</v>
      </c>
      <c r="B1118" s="34">
        <v>10</v>
      </c>
      <c r="C1118" s="34">
        <v>257</v>
      </c>
      <c r="D1118" s="34">
        <v>313.47000000000003</v>
      </c>
      <c r="E1118" s="96">
        <f t="shared" si="34"/>
        <v>1.2197276264591441</v>
      </c>
      <c r="F1118" s="96">
        <f t="shared" si="35"/>
        <v>31.347000000000001</v>
      </c>
    </row>
    <row r="1119" spans="1:6" x14ac:dyDescent="0.15">
      <c r="A1119" s="1" t="s">
        <v>520</v>
      </c>
      <c r="B1119" s="34">
        <v>5</v>
      </c>
      <c r="C1119" s="34">
        <v>48</v>
      </c>
      <c r="D1119" s="34">
        <v>312</v>
      </c>
      <c r="E1119" s="96">
        <f t="shared" si="34"/>
        <v>6.5</v>
      </c>
      <c r="F1119" s="96">
        <f t="shared" si="35"/>
        <v>62.4</v>
      </c>
    </row>
    <row r="1120" spans="1:6" x14ac:dyDescent="0.15">
      <c r="A1120" s="1" t="s">
        <v>1661</v>
      </c>
      <c r="B1120" s="34">
        <v>36</v>
      </c>
      <c r="C1120" s="34">
        <v>60</v>
      </c>
      <c r="D1120" s="34">
        <v>309.60000000000002</v>
      </c>
      <c r="E1120" s="96">
        <f t="shared" si="34"/>
        <v>5.16</v>
      </c>
      <c r="F1120" s="96">
        <f t="shared" si="35"/>
        <v>8.6000000000000014</v>
      </c>
    </row>
    <row r="1121" spans="1:6" x14ac:dyDescent="0.15">
      <c r="A1121" s="1" t="s">
        <v>2073</v>
      </c>
      <c r="B1121" s="34">
        <v>5</v>
      </c>
      <c r="C1121" s="34">
        <v>8</v>
      </c>
      <c r="D1121" s="34">
        <v>308.8</v>
      </c>
      <c r="E1121" s="96">
        <f t="shared" si="34"/>
        <v>38.6</v>
      </c>
      <c r="F1121" s="96">
        <f t="shared" si="35"/>
        <v>61.760000000000005</v>
      </c>
    </row>
    <row r="1122" spans="1:6" x14ac:dyDescent="0.15">
      <c r="A1122" s="1" t="s">
        <v>1081</v>
      </c>
      <c r="B1122" s="34">
        <v>8</v>
      </c>
      <c r="C1122" s="34">
        <v>35</v>
      </c>
      <c r="D1122" s="34">
        <v>308</v>
      </c>
      <c r="E1122" s="96">
        <f t="shared" si="34"/>
        <v>8.8000000000000007</v>
      </c>
      <c r="F1122" s="96">
        <f t="shared" si="35"/>
        <v>38.5</v>
      </c>
    </row>
    <row r="1123" spans="1:6" x14ac:dyDescent="0.15">
      <c r="A1123" s="1" t="s">
        <v>1011</v>
      </c>
      <c r="B1123" s="34">
        <v>5</v>
      </c>
      <c r="C1123" s="34">
        <v>35</v>
      </c>
      <c r="D1123" s="34">
        <v>308</v>
      </c>
      <c r="E1123" s="96">
        <f t="shared" si="34"/>
        <v>8.8000000000000007</v>
      </c>
      <c r="F1123" s="96">
        <f t="shared" si="35"/>
        <v>61.6</v>
      </c>
    </row>
    <row r="1124" spans="1:6" x14ac:dyDescent="0.15">
      <c r="A1124" s="1" t="s">
        <v>680</v>
      </c>
      <c r="B1124" s="34">
        <v>10</v>
      </c>
      <c r="C1124" s="34">
        <v>36</v>
      </c>
      <c r="D1124" s="34">
        <v>308</v>
      </c>
      <c r="E1124" s="96">
        <f t="shared" si="34"/>
        <v>8.5555555555555554</v>
      </c>
      <c r="F1124" s="96">
        <f t="shared" si="35"/>
        <v>30.8</v>
      </c>
    </row>
    <row r="1125" spans="1:6" x14ac:dyDescent="0.15">
      <c r="A1125" s="1" t="s">
        <v>326</v>
      </c>
      <c r="B1125" s="34">
        <v>13</v>
      </c>
      <c r="C1125" s="34">
        <v>25</v>
      </c>
      <c r="D1125" s="34">
        <v>306.10000000000002</v>
      </c>
      <c r="E1125" s="96">
        <f t="shared" si="34"/>
        <v>12.244000000000002</v>
      </c>
      <c r="F1125" s="96">
        <f t="shared" si="35"/>
        <v>23.54615384615385</v>
      </c>
    </row>
    <row r="1126" spans="1:6" x14ac:dyDescent="0.15">
      <c r="A1126" s="1" t="s">
        <v>503</v>
      </c>
      <c r="B1126" s="34">
        <v>16</v>
      </c>
      <c r="C1126" s="34">
        <v>34</v>
      </c>
      <c r="D1126" s="34">
        <v>306</v>
      </c>
      <c r="E1126" s="96">
        <f t="shared" si="34"/>
        <v>9</v>
      </c>
      <c r="F1126" s="96">
        <f t="shared" si="35"/>
        <v>19.125</v>
      </c>
    </row>
    <row r="1127" spans="1:6" x14ac:dyDescent="0.15">
      <c r="A1127" s="1" t="s">
        <v>2244</v>
      </c>
      <c r="B1127" s="34">
        <v>6</v>
      </c>
      <c r="C1127" s="34">
        <v>22</v>
      </c>
      <c r="D1127" s="34">
        <v>305.8</v>
      </c>
      <c r="E1127" s="96">
        <f t="shared" si="34"/>
        <v>13.9</v>
      </c>
      <c r="F1127" s="96">
        <f t="shared" si="35"/>
        <v>50.966666666666669</v>
      </c>
    </row>
    <row r="1128" spans="1:6" x14ac:dyDescent="0.15">
      <c r="A1128" s="1" t="s">
        <v>710</v>
      </c>
      <c r="B1128" s="34">
        <v>10</v>
      </c>
      <c r="C1128" s="34">
        <v>32</v>
      </c>
      <c r="D1128" s="34">
        <v>304</v>
      </c>
      <c r="E1128" s="96">
        <f t="shared" si="34"/>
        <v>9.5</v>
      </c>
      <c r="F1128" s="96">
        <f t="shared" si="35"/>
        <v>30.4</v>
      </c>
    </row>
    <row r="1129" spans="1:6" x14ac:dyDescent="0.15">
      <c r="A1129" s="1" t="s">
        <v>1695</v>
      </c>
      <c r="B1129" s="34">
        <v>10</v>
      </c>
      <c r="C1129" s="34">
        <v>31</v>
      </c>
      <c r="D1129" s="34">
        <v>303.8</v>
      </c>
      <c r="E1129" s="96">
        <f t="shared" si="34"/>
        <v>9.8000000000000007</v>
      </c>
      <c r="F1129" s="96">
        <f t="shared" si="35"/>
        <v>30.380000000000003</v>
      </c>
    </row>
    <row r="1130" spans="1:6" x14ac:dyDescent="0.15">
      <c r="A1130" s="1" t="s">
        <v>949</v>
      </c>
      <c r="B1130" s="34">
        <v>2</v>
      </c>
      <c r="C1130" s="34">
        <v>17</v>
      </c>
      <c r="D1130" s="34">
        <v>302.60000000000002</v>
      </c>
      <c r="E1130" s="96">
        <f t="shared" si="34"/>
        <v>17.8</v>
      </c>
      <c r="F1130" s="96">
        <f t="shared" si="35"/>
        <v>151.30000000000001</v>
      </c>
    </row>
    <row r="1131" spans="1:6" x14ac:dyDescent="0.15">
      <c r="A1131" s="1" t="s">
        <v>1330</v>
      </c>
      <c r="B1131" s="34">
        <v>8</v>
      </c>
      <c r="C1131" s="34">
        <v>43</v>
      </c>
      <c r="D1131" s="34">
        <v>302.39999999999998</v>
      </c>
      <c r="E1131" s="96">
        <f t="shared" si="34"/>
        <v>7.0325581395348831</v>
      </c>
      <c r="F1131" s="96">
        <f t="shared" si="35"/>
        <v>37.799999999999997</v>
      </c>
    </row>
    <row r="1132" spans="1:6" x14ac:dyDescent="0.15">
      <c r="A1132" s="1" t="s">
        <v>259</v>
      </c>
      <c r="B1132" s="34">
        <v>2</v>
      </c>
      <c r="C1132" s="34">
        <v>7</v>
      </c>
      <c r="D1132" s="34">
        <v>301</v>
      </c>
      <c r="E1132" s="96">
        <f t="shared" si="34"/>
        <v>43</v>
      </c>
      <c r="F1132" s="96">
        <f t="shared" si="35"/>
        <v>150.5</v>
      </c>
    </row>
    <row r="1133" spans="1:6" x14ac:dyDescent="0.15">
      <c r="A1133" s="1" t="s">
        <v>1277</v>
      </c>
      <c r="B1133" s="34">
        <v>11</v>
      </c>
      <c r="C1133" s="34">
        <v>16</v>
      </c>
      <c r="D1133" s="34">
        <v>300.8</v>
      </c>
      <c r="E1133" s="96">
        <f t="shared" si="34"/>
        <v>18.8</v>
      </c>
      <c r="F1133" s="96">
        <f t="shared" si="35"/>
        <v>27.345454545454547</v>
      </c>
    </row>
    <row r="1134" spans="1:6" x14ac:dyDescent="0.15">
      <c r="A1134" s="1" t="s">
        <v>1266</v>
      </c>
      <c r="B1134" s="34">
        <v>5</v>
      </c>
      <c r="C1134" s="34">
        <v>43</v>
      </c>
      <c r="D1134" s="34">
        <v>300.57</v>
      </c>
      <c r="E1134" s="96">
        <f t="shared" si="34"/>
        <v>6.99</v>
      </c>
      <c r="F1134" s="96">
        <f t="shared" si="35"/>
        <v>60.113999999999997</v>
      </c>
    </row>
    <row r="1135" spans="1:6" x14ac:dyDescent="0.15">
      <c r="A1135" s="1" t="s">
        <v>1996</v>
      </c>
      <c r="B1135" s="34">
        <v>2</v>
      </c>
      <c r="C1135" s="34">
        <v>12</v>
      </c>
      <c r="D1135" s="34">
        <v>300</v>
      </c>
      <c r="E1135" s="96">
        <f t="shared" si="34"/>
        <v>25</v>
      </c>
      <c r="F1135" s="96">
        <f t="shared" si="35"/>
        <v>150</v>
      </c>
    </row>
    <row r="1136" spans="1:6" x14ac:dyDescent="0.15">
      <c r="A1136" s="1" t="s">
        <v>1422</v>
      </c>
      <c r="B1136" s="34">
        <v>2</v>
      </c>
      <c r="C1136" s="34">
        <v>6</v>
      </c>
      <c r="D1136" s="34">
        <v>300</v>
      </c>
      <c r="E1136" s="96">
        <f t="shared" si="34"/>
        <v>50</v>
      </c>
      <c r="F1136" s="96">
        <f t="shared" si="35"/>
        <v>150</v>
      </c>
    </row>
    <row r="1137" spans="1:6" x14ac:dyDescent="0.15">
      <c r="A1137" s="1" t="s">
        <v>437</v>
      </c>
      <c r="B1137" s="34">
        <v>12</v>
      </c>
      <c r="C1137" s="34">
        <v>30</v>
      </c>
      <c r="D1137" s="34">
        <v>300</v>
      </c>
      <c r="E1137" s="96">
        <f t="shared" si="34"/>
        <v>10</v>
      </c>
      <c r="F1137" s="96">
        <f t="shared" si="35"/>
        <v>25</v>
      </c>
    </row>
    <row r="1138" spans="1:6" x14ac:dyDescent="0.15">
      <c r="A1138" s="1" t="s">
        <v>1227</v>
      </c>
      <c r="B1138" s="34">
        <v>9</v>
      </c>
      <c r="C1138" s="34">
        <v>25</v>
      </c>
      <c r="D1138" s="34">
        <v>297</v>
      </c>
      <c r="E1138" s="96">
        <f t="shared" si="34"/>
        <v>11.88</v>
      </c>
      <c r="F1138" s="96">
        <f t="shared" si="35"/>
        <v>33</v>
      </c>
    </row>
    <row r="1139" spans="1:6" x14ac:dyDescent="0.15">
      <c r="A1139" s="1" t="s">
        <v>599</v>
      </c>
      <c r="B1139" s="34">
        <v>22</v>
      </c>
      <c r="C1139" s="34">
        <v>37</v>
      </c>
      <c r="D1139" s="34">
        <v>296</v>
      </c>
      <c r="E1139" s="96">
        <f t="shared" si="34"/>
        <v>8</v>
      </c>
      <c r="F1139" s="96">
        <f t="shared" si="35"/>
        <v>13.454545454545455</v>
      </c>
    </row>
    <row r="1140" spans="1:6" x14ac:dyDescent="0.15">
      <c r="A1140" s="1" t="s">
        <v>418</v>
      </c>
      <c r="B1140" s="34">
        <v>12</v>
      </c>
      <c r="C1140" s="34">
        <v>25</v>
      </c>
      <c r="D1140" s="34">
        <v>295</v>
      </c>
      <c r="E1140" s="96">
        <f t="shared" si="34"/>
        <v>11.8</v>
      </c>
      <c r="F1140" s="96">
        <f t="shared" si="35"/>
        <v>24.583333333333332</v>
      </c>
    </row>
    <row r="1141" spans="1:6" x14ac:dyDescent="0.15">
      <c r="A1141" s="1" t="s">
        <v>300</v>
      </c>
      <c r="B1141" s="34">
        <v>10</v>
      </c>
      <c r="C1141" s="34">
        <v>37</v>
      </c>
      <c r="D1141" s="34">
        <v>294.89</v>
      </c>
      <c r="E1141" s="96">
        <f t="shared" si="34"/>
        <v>7.97</v>
      </c>
      <c r="F1141" s="96">
        <f t="shared" si="35"/>
        <v>29.488999999999997</v>
      </c>
    </row>
    <row r="1142" spans="1:6" x14ac:dyDescent="0.15">
      <c r="A1142" s="1" t="s">
        <v>1107</v>
      </c>
      <c r="B1142" s="34">
        <v>3</v>
      </c>
      <c r="C1142" s="34">
        <v>6</v>
      </c>
      <c r="D1142" s="34">
        <v>294</v>
      </c>
      <c r="E1142" s="96">
        <f t="shared" si="34"/>
        <v>49</v>
      </c>
      <c r="F1142" s="96">
        <f t="shared" si="35"/>
        <v>98</v>
      </c>
    </row>
    <row r="1143" spans="1:6" x14ac:dyDescent="0.15">
      <c r="A1143" s="1" t="s">
        <v>803</v>
      </c>
      <c r="B1143" s="34">
        <v>7</v>
      </c>
      <c r="C1143" s="34">
        <v>39</v>
      </c>
      <c r="D1143" s="34">
        <v>292.5</v>
      </c>
      <c r="E1143" s="96">
        <f t="shared" si="34"/>
        <v>7.5</v>
      </c>
      <c r="F1143" s="96">
        <f t="shared" si="35"/>
        <v>41.785714285714285</v>
      </c>
    </row>
    <row r="1144" spans="1:6" x14ac:dyDescent="0.15">
      <c r="A1144" s="1" t="s">
        <v>1083</v>
      </c>
      <c r="B1144" s="34">
        <v>16</v>
      </c>
      <c r="C1144" s="34">
        <v>182</v>
      </c>
      <c r="D1144" s="34">
        <v>291.2</v>
      </c>
      <c r="E1144" s="96">
        <f t="shared" si="34"/>
        <v>1.5999999999999999</v>
      </c>
      <c r="F1144" s="96">
        <f t="shared" si="35"/>
        <v>18.2</v>
      </c>
    </row>
    <row r="1145" spans="1:6" x14ac:dyDescent="0.15">
      <c r="A1145" s="1" t="s">
        <v>1768</v>
      </c>
      <c r="B1145" s="34">
        <v>3</v>
      </c>
      <c r="C1145" s="34">
        <v>5</v>
      </c>
      <c r="D1145" s="34">
        <v>290</v>
      </c>
      <c r="E1145" s="96">
        <f t="shared" si="34"/>
        <v>58</v>
      </c>
      <c r="F1145" s="96">
        <f t="shared" si="35"/>
        <v>96.666666666666671</v>
      </c>
    </row>
    <row r="1146" spans="1:6" x14ac:dyDescent="0.15">
      <c r="A1146" s="1" t="s">
        <v>1946</v>
      </c>
      <c r="B1146" s="34">
        <v>18</v>
      </c>
      <c r="C1146" s="34">
        <v>58</v>
      </c>
      <c r="D1146" s="34">
        <v>290</v>
      </c>
      <c r="E1146" s="96">
        <f t="shared" si="34"/>
        <v>5</v>
      </c>
      <c r="F1146" s="96">
        <f t="shared" si="35"/>
        <v>16.111111111111111</v>
      </c>
    </row>
    <row r="1147" spans="1:6" x14ac:dyDescent="0.15">
      <c r="A1147" s="1" t="s">
        <v>729</v>
      </c>
      <c r="B1147" s="34">
        <v>2</v>
      </c>
      <c r="C1147" s="34">
        <v>21</v>
      </c>
      <c r="D1147" s="34">
        <v>289.8</v>
      </c>
      <c r="E1147" s="96">
        <f t="shared" si="34"/>
        <v>13.8</v>
      </c>
      <c r="F1147" s="96">
        <f t="shared" si="35"/>
        <v>144.9</v>
      </c>
    </row>
    <row r="1148" spans="1:6" x14ac:dyDescent="0.15">
      <c r="A1148" s="1" t="s">
        <v>425</v>
      </c>
      <c r="B1148" s="34">
        <v>6</v>
      </c>
      <c r="C1148" s="34">
        <v>24</v>
      </c>
      <c r="D1148" s="34">
        <v>288</v>
      </c>
      <c r="E1148" s="96">
        <f t="shared" si="34"/>
        <v>12</v>
      </c>
      <c r="F1148" s="96">
        <f t="shared" si="35"/>
        <v>48</v>
      </c>
    </row>
    <row r="1149" spans="1:6" x14ac:dyDescent="0.15">
      <c r="A1149" s="1" t="s">
        <v>508</v>
      </c>
      <c r="B1149" s="34">
        <v>2</v>
      </c>
      <c r="C1149" s="34">
        <v>16</v>
      </c>
      <c r="D1149" s="34">
        <v>288</v>
      </c>
      <c r="E1149" s="96">
        <f t="shared" si="34"/>
        <v>18</v>
      </c>
      <c r="F1149" s="96">
        <f t="shared" si="35"/>
        <v>144</v>
      </c>
    </row>
    <row r="1150" spans="1:6" x14ac:dyDescent="0.15">
      <c r="A1150" s="1" t="s">
        <v>475</v>
      </c>
      <c r="B1150" s="34">
        <v>23</v>
      </c>
      <c r="C1150" s="34">
        <v>29</v>
      </c>
      <c r="D1150" s="34">
        <v>287.10000000000002</v>
      </c>
      <c r="E1150" s="96">
        <f t="shared" si="34"/>
        <v>9.9</v>
      </c>
      <c r="F1150" s="96">
        <f t="shared" si="35"/>
        <v>12.482608695652175</v>
      </c>
    </row>
    <row r="1151" spans="1:6" x14ac:dyDescent="0.15">
      <c r="A1151" s="1" t="s">
        <v>348</v>
      </c>
      <c r="B1151" s="34">
        <v>8</v>
      </c>
      <c r="C1151" s="34">
        <v>37</v>
      </c>
      <c r="D1151" s="34">
        <v>286.75</v>
      </c>
      <c r="E1151" s="96">
        <f t="shared" si="34"/>
        <v>7.75</v>
      </c>
      <c r="F1151" s="96">
        <f t="shared" si="35"/>
        <v>35.84375</v>
      </c>
    </row>
    <row r="1152" spans="1:6" x14ac:dyDescent="0.15">
      <c r="A1152" s="1" t="s">
        <v>2022</v>
      </c>
      <c r="B1152" s="34">
        <v>4</v>
      </c>
      <c r="C1152" s="34">
        <v>17</v>
      </c>
      <c r="D1152" s="34">
        <v>285.60000000000002</v>
      </c>
      <c r="E1152" s="96">
        <f t="shared" si="34"/>
        <v>16.8</v>
      </c>
      <c r="F1152" s="96">
        <f t="shared" si="35"/>
        <v>71.400000000000006</v>
      </c>
    </row>
    <row r="1153" spans="1:6" x14ac:dyDescent="0.15">
      <c r="A1153" s="1" t="s">
        <v>1628</v>
      </c>
      <c r="B1153" s="34">
        <v>9</v>
      </c>
      <c r="C1153" s="34">
        <v>12</v>
      </c>
      <c r="D1153" s="34">
        <v>285.60000000000002</v>
      </c>
      <c r="E1153" s="96">
        <f t="shared" si="34"/>
        <v>23.8</v>
      </c>
      <c r="F1153" s="96">
        <f t="shared" si="35"/>
        <v>31.733333333333334</v>
      </c>
    </row>
    <row r="1154" spans="1:6" x14ac:dyDescent="0.15">
      <c r="A1154" s="1" t="s">
        <v>2210</v>
      </c>
      <c r="B1154" s="34">
        <v>3</v>
      </c>
      <c r="C1154" s="34">
        <v>3</v>
      </c>
      <c r="D1154" s="34">
        <v>285</v>
      </c>
      <c r="E1154" s="96">
        <f t="shared" si="34"/>
        <v>95</v>
      </c>
      <c r="F1154" s="96">
        <f t="shared" si="35"/>
        <v>95</v>
      </c>
    </row>
    <row r="1155" spans="1:6" x14ac:dyDescent="0.15">
      <c r="A1155" s="1" t="s">
        <v>246</v>
      </c>
      <c r="B1155" s="34">
        <v>3</v>
      </c>
      <c r="C1155" s="34">
        <v>15</v>
      </c>
      <c r="D1155" s="34">
        <v>285</v>
      </c>
      <c r="E1155" s="96">
        <f t="shared" si="34"/>
        <v>19</v>
      </c>
      <c r="F1155" s="96">
        <f t="shared" si="35"/>
        <v>95</v>
      </c>
    </row>
    <row r="1156" spans="1:6" x14ac:dyDescent="0.15">
      <c r="A1156" s="1" t="s">
        <v>979</v>
      </c>
      <c r="B1156" s="34">
        <v>10</v>
      </c>
      <c r="C1156" s="34">
        <v>24</v>
      </c>
      <c r="D1156" s="34">
        <v>284.8</v>
      </c>
      <c r="E1156" s="96">
        <f t="shared" ref="E1156:E1219" si="36">D1156/C1156</f>
        <v>11.866666666666667</v>
      </c>
      <c r="F1156" s="96">
        <f t="shared" ref="F1156:F1219" si="37">D1156/B1156</f>
        <v>28.48</v>
      </c>
    </row>
    <row r="1157" spans="1:6" x14ac:dyDescent="0.15">
      <c r="A1157" s="1" t="s">
        <v>2198</v>
      </c>
      <c r="B1157" s="34">
        <v>9</v>
      </c>
      <c r="C1157" s="34">
        <v>29</v>
      </c>
      <c r="D1157" s="34">
        <v>284.20000000000005</v>
      </c>
      <c r="E1157" s="96">
        <f t="shared" si="36"/>
        <v>9.8000000000000007</v>
      </c>
      <c r="F1157" s="96">
        <f t="shared" si="37"/>
        <v>31.577777777777783</v>
      </c>
    </row>
    <row r="1158" spans="1:6" x14ac:dyDescent="0.15">
      <c r="A1158" s="1" t="s">
        <v>754</v>
      </c>
      <c r="B1158" s="34">
        <v>6</v>
      </c>
      <c r="C1158" s="34">
        <v>29</v>
      </c>
      <c r="D1158" s="34">
        <v>284.20000000000005</v>
      </c>
      <c r="E1158" s="96">
        <f t="shared" si="36"/>
        <v>9.8000000000000007</v>
      </c>
      <c r="F1158" s="96">
        <f t="shared" si="37"/>
        <v>47.366666666666674</v>
      </c>
    </row>
    <row r="1159" spans="1:6" x14ac:dyDescent="0.15">
      <c r="A1159" s="1" t="s">
        <v>1263</v>
      </c>
      <c r="B1159" s="34">
        <v>12</v>
      </c>
      <c r="C1159" s="34">
        <v>22</v>
      </c>
      <c r="D1159" s="34">
        <v>284.02000000000004</v>
      </c>
      <c r="E1159" s="96">
        <f t="shared" si="36"/>
        <v>12.910000000000002</v>
      </c>
      <c r="F1159" s="96">
        <f t="shared" si="37"/>
        <v>23.668333333333337</v>
      </c>
    </row>
    <row r="1160" spans="1:6" x14ac:dyDescent="0.15">
      <c r="A1160" s="1" t="s">
        <v>792</v>
      </c>
      <c r="B1160" s="34">
        <v>29</v>
      </c>
      <c r="C1160" s="34">
        <v>90</v>
      </c>
      <c r="D1160" s="34">
        <v>284</v>
      </c>
      <c r="E1160" s="96">
        <f t="shared" si="36"/>
        <v>3.1555555555555554</v>
      </c>
      <c r="F1160" s="96">
        <f t="shared" si="37"/>
        <v>9.7931034482758612</v>
      </c>
    </row>
    <row r="1161" spans="1:6" x14ac:dyDescent="0.15">
      <c r="A1161" s="1" t="s">
        <v>387</v>
      </c>
      <c r="B1161" s="34">
        <v>11</v>
      </c>
      <c r="C1161" s="34">
        <v>34</v>
      </c>
      <c r="D1161" s="34">
        <v>284</v>
      </c>
      <c r="E1161" s="96">
        <f t="shared" si="36"/>
        <v>8.3529411764705888</v>
      </c>
      <c r="F1161" s="96">
        <f t="shared" si="37"/>
        <v>25.818181818181817</v>
      </c>
    </row>
    <row r="1162" spans="1:6" x14ac:dyDescent="0.15">
      <c r="A1162" s="1" t="s">
        <v>1630</v>
      </c>
      <c r="B1162" s="34">
        <v>6</v>
      </c>
      <c r="C1162" s="34">
        <v>63</v>
      </c>
      <c r="D1162" s="34">
        <v>283.5</v>
      </c>
      <c r="E1162" s="96">
        <f t="shared" si="36"/>
        <v>4.5</v>
      </c>
      <c r="F1162" s="96">
        <f t="shared" si="37"/>
        <v>47.25</v>
      </c>
    </row>
    <row r="1163" spans="1:6" x14ac:dyDescent="0.15">
      <c r="A1163" s="1" t="s">
        <v>756</v>
      </c>
      <c r="B1163" s="34">
        <v>5</v>
      </c>
      <c r="C1163" s="34">
        <v>19</v>
      </c>
      <c r="D1163" s="34">
        <v>283.5</v>
      </c>
      <c r="E1163" s="96">
        <f t="shared" si="36"/>
        <v>14.921052631578947</v>
      </c>
      <c r="F1163" s="96">
        <f t="shared" si="37"/>
        <v>56.7</v>
      </c>
    </row>
    <row r="1164" spans="1:6" x14ac:dyDescent="0.15">
      <c r="A1164" s="1" t="s">
        <v>604</v>
      </c>
      <c r="B1164" s="34">
        <v>6</v>
      </c>
      <c r="C1164" s="34">
        <v>26</v>
      </c>
      <c r="D1164" s="34">
        <v>283.40000000000003</v>
      </c>
      <c r="E1164" s="96">
        <f t="shared" si="36"/>
        <v>10.900000000000002</v>
      </c>
      <c r="F1164" s="96">
        <f t="shared" si="37"/>
        <v>47.233333333333341</v>
      </c>
    </row>
    <row r="1165" spans="1:6" x14ac:dyDescent="0.15">
      <c r="A1165" s="1" t="s">
        <v>1856</v>
      </c>
      <c r="B1165" s="34">
        <v>6</v>
      </c>
      <c r="C1165" s="34">
        <v>24</v>
      </c>
      <c r="D1165" s="34">
        <v>283.20000000000005</v>
      </c>
      <c r="E1165" s="96">
        <f t="shared" si="36"/>
        <v>11.800000000000002</v>
      </c>
      <c r="F1165" s="96">
        <f t="shared" si="37"/>
        <v>47.20000000000001</v>
      </c>
    </row>
    <row r="1166" spans="1:6" x14ac:dyDescent="0.15">
      <c r="A1166" s="1" t="s">
        <v>2044</v>
      </c>
      <c r="B1166" s="34">
        <v>7</v>
      </c>
      <c r="C1166" s="34">
        <v>41</v>
      </c>
      <c r="D1166" s="34">
        <v>282.90000000000003</v>
      </c>
      <c r="E1166" s="96">
        <f t="shared" si="36"/>
        <v>6.9000000000000012</v>
      </c>
      <c r="F1166" s="96">
        <f t="shared" si="37"/>
        <v>40.414285714285718</v>
      </c>
    </row>
    <row r="1167" spans="1:6" x14ac:dyDescent="0.15">
      <c r="A1167" s="1" t="s">
        <v>664</v>
      </c>
      <c r="B1167" s="34">
        <v>4</v>
      </c>
      <c r="C1167" s="34">
        <v>32</v>
      </c>
      <c r="D1167" s="34">
        <v>281.60000000000002</v>
      </c>
      <c r="E1167" s="96">
        <f t="shared" si="36"/>
        <v>8.8000000000000007</v>
      </c>
      <c r="F1167" s="96">
        <f t="shared" si="37"/>
        <v>70.400000000000006</v>
      </c>
    </row>
    <row r="1168" spans="1:6" x14ac:dyDescent="0.15">
      <c r="A1168" s="1" t="s">
        <v>1350</v>
      </c>
      <c r="B1168" s="34">
        <v>9</v>
      </c>
      <c r="C1168" s="34">
        <v>16</v>
      </c>
      <c r="D1168" s="34">
        <v>281</v>
      </c>
      <c r="E1168" s="96">
        <f t="shared" si="36"/>
        <v>17.5625</v>
      </c>
      <c r="F1168" s="96">
        <f t="shared" si="37"/>
        <v>31.222222222222221</v>
      </c>
    </row>
    <row r="1169" spans="1:6" x14ac:dyDescent="0.15">
      <c r="A1169" s="1" t="s">
        <v>889</v>
      </c>
      <c r="B1169" s="34">
        <v>5</v>
      </c>
      <c r="C1169" s="34">
        <v>38</v>
      </c>
      <c r="D1169" s="34">
        <v>280.82</v>
      </c>
      <c r="E1169" s="96">
        <f t="shared" si="36"/>
        <v>7.39</v>
      </c>
      <c r="F1169" s="96">
        <f t="shared" si="37"/>
        <v>56.164000000000001</v>
      </c>
    </row>
    <row r="1170" spans="1:6" x14ac:dyDescent="0.15">
      <c r="A1170" s="1" t="s">
        <v>272</v>
      </c>
      <c r="B1170" s="34">
        <v>5</v>
      </c>
      <c r="C1170" s="34">
        <v>10</v>
      </c>
      <c r="D1170" s="34">
        <v>280</v>
      </c>
      <c r="E1170" s="96">
        <f t="shared" si="36"/>
        <v>28</v>
      </c>
      <c r="F1170" s="96">
        <f t="shared" si="37"/>
        <v>56</v>
      </c>
    </row>
    <row r="1171" spans="1:6" x14ac:dyDescent="0.15">
      <c r="A1171" s="1" t="s">
        <v>1643</v>
      </c>
      <c r="B1171" s="34">
        <v>6</v>
      </c>
      <c r="C1171" s="34">
        <v>35</v>
      </c>
      <c r="D1171" s="34">
        <v>279.5</v>
      </c>
      <c r="E1171" s="96">
        <f t="shared" si="36"/>
        <v>7.9857142857142858</v>
      </c>
      <c r="F1171" s="96">
        <f t="shared" si="37"/>
        <v>46.583333333333336</v>
      </c>
    </row>
    <row r="1172" spans="1:6" x14ac:dyDescent="0.15">
      <c r="A1172" s="1" t="s">
        <v>929</v>
      </c>
      <c r="B1172" s="34">
        <v>6</v>
      </c>
      <c r="C1172" s="34">
        <v>41</v>
      </c>
      <c r="D1172" s="34">
        <v>278.8</v>
      </c>
      <c r="E1172" s="96">
        <f t="shared" si="36"/>
        <v>6.8000000000000007</v>
      </c>
      <c r="F1172" s="96">
        <f t="shared" si="37"/>
        <v>46.466666666666669</v>
      </c>
    </row>
    <row r="1173" spans="1:6" x14ac:dyDescent="0.15">
      <c r="A1173" s="1" t="s">
        <v>1429</v>
      </c>
      <c r="B1173" s="34">
        <v>12</v>
      </c>
      <c r="C1173" s="34">
        <v>20</v>
      </c>
      <c r="D1173" s="34">
        <v>277.59999999999997</v>
      </c>
      <c r="E1173" s="96">
        <f t="shared" si="36"/>
        <v>13.879999999999999</v>
      </c>
      <c r="F1173" s="96">
        <f t="shared" si="37"/>
        <v>23.133333333333329</v>
      </c>
    </row>
    <row r="1174" spans="1:6" x14ac:dyDescent="0.15">
      <c r="A1174" s="1" t="s">
        <v>2246</v>
      </c>
      <c r="B1174" s="34">
        <v>2</v>
      </c>
      <c r="C1174" s="34">
        <v>42</v>
      </c>
      <c r="D1174" s="34">
        <v>277.2</v>
      </c>
      <c r="E1174" s="96">
        <f t="shared" si="36"/>
        <v>6.6</v>
      </c>
      <c r="F1174" s="96">
        <f t="shared" si="37"/>
        <v>138.6</v>
      </c>
    </row>
    <row r="1175" spans="1:6" x14ac:dyDescent="0.15">
      <c r="A1175" s="1" t="s">
        <v>696</v>
      </c>
      <c r="B1175" s="34">
        <v>2</v>
      </c>
      <c r="C1175" s="34">
        <v>35</v>
      </c>
      <c r="D1175" s="34">
        <v>276.5</v>
      </c>
      <c r="E1175" s="96">
        <f t="shared" si="36"/>
        <v>7.9</v>
      </c>
      <c r="F1175" s="96">
        <f t="shared" si="37"/>
        <v>138.25</v>
      </c>
    </row>
    <row r="1176" spans="1:6" x14ac:dyDescent="0.15">
      <c r="A1176" s="1" t="s">
        <v>2260</v>
      </c>
      <c r="B1176" s="34">
        <v>5</v>
      </c>
      <c r="C1176" s="34">
        <v>23</v>
      </c>
      <c r="D1176" s="34">
        <v>276</v>
      </c>
      <c r="E1176" s="96">
        <f t="shared" si="36"/>
        <v>12</v>
      </c>
      <c r="F1176" s="96">
        <f t="shared" si="37"/>
        <v>55.2</v>
      </c>
    </row>
    <row r="1177" spans="1:6" x14ac:dyDescent="0.15">
      <c r="A1177" s="1" t="s">
        <v>1796</v>
      </c>
      <c r="B1177" s="34">
        <v>10</v>
      </c>
      <c r="C1177" s="34">
        <v>102</v>
      </c>
      <c r="D1177" s="34">
        <v>276</v>
      </c>
      <c r="E1177" s="96">
        <f t="shared" si="36"/>
        <v>2.7058823529411766</v>
      </c>
      <c r="F1177" s="96">
        <f t="shared" si="37"/>
        <v>27.6</v>
      </c>
    </row>
    <row r="1178" spans="1:6" x14ac:dyDescent="0.15">
      <c r="A1178" s="1" t="s">
        <v>2002</v>
      </c>
      <c r="B1178" s="34">
        <v>12</v>
      </c>
      <c r="C1178" s="34">
        <v>47</v>
      </c>
      <c r="D1178" s="34">
        <v>275.10000000000002</v>
      </c>
      <c r="E1178" s="96">
        <f t="shared" si="36"/>
        <v>5.853191489361703</v>
      </c>
      <c r="F1178" s="96">
        <f t="shared" si="37"/>
        <v>22.925000000000001</v>
      </c>
    </row>
    <row r="1179" spans="1:6" x14ac:dyDescent="0.15">
      <c r="A1179" s="1" t="s">
        <v>1847</v>
      </c>
      <c r="B1179" s="34">
        <v>11</v>
      </c>
      <c r="C1179" s="34">
        <v>26</v>
      </c>
      <c r="D1179" s="34">
        <v>275</v>
      </c>
      <c r="E1179" s="96">
        <f t="shared" si="36"/>
        <v>10.576923076923077</v>
      </c>
      <c r="F1179" s="96">
        <f t="shared" si="37"/>
        <v>25</v>
      </c>
    </row>
    <row r="1180" spans="1:6" x14ac:dyDescent="0.15">
      <c r="A1180" s="1" t="s">
        <v>2216</v>
      </c>
      <c r="B1180" s="34">
        <v>6</v>
      </c>
      <c r="C1180" s="34">
        <v>42</v>
      </c>
      <c r="D1180" s="34">
        <v>273</v>
      </c>
      <c r="E1180" s="96">
        <f t="shared" si="36"/>
        <v>6.5</v>
      </c>
      <c r="F1180" s="96">
        <f t="shared" si="37"/>
        <v>45.5</v>
      </c>
    </row>
    <row r="1181" spans="1:6" x14ac:dyDescent="0.15">
      <c r="A1181" s="1" t="s">
        <v>2149</v>
      </c>
      <c r="B1181" s="34">
        <v>12</v>
      </c>
      <c r="C1181" s="34">
        <v>24</v>
      </c>
      <c r="D1181" s="34">
        <v>272</v>
      </c>
      <c r="E1181" s="96">
        <f t="shared" si="36"/>
        <v>11.333333333333334</v>
      </c>
      <c r="F1181" s="96">
        <f t="shared" si="37"/>
        <v>22.666666666666668</v>
      </c>
    </row>
    <row r="1182" spans="1:6" x14ac:dyDescent="0.15">
      <c r="A1182" s="1" t="s">
        <v>2228</v>
      </c>
      <c r="B1182" s="34">
        <v>3</v>
      </c>
      <c r="C1182" s="34">
        <v>17</v>
      </c>
      <c r="D1182" s="34">
        <v>272</v>
      </c>
      <c r="E1182" s="96">
        <f t="shared" si="36"/>
        <v>16</v>
      </c>
      <c r="F1182" s="96">
        <f t="shared" si="37"/>
        <v>90.666666666666671</v>
      </c>
    </row>
    <row r="1183" spans="1:6" x14ac:dyDescent="0.15">
      <c r="A1183" s="1" t="s">
        <v>1369</v>
      </c>
      <c r="B1183" s="34">
        <v>13</v>
      </c>
      <c r="C1183" s="34">
        <v>18</v>
      </c>
      <c r="D1183" s="34">
        <v>271.52000000000004</v>
      </c>
      <c r="E1183" s="96">
        <f t="shared" si="36"/>
        <v>15.084444444444447</v>
      </c>
      <c r="F1183" s="96">
        <f t="shared" si="37"/>
        <v>20.886153846153849</v>
      </c>
    </row>
    <row r="1184" spans="1:6" x14ac:dyDescent="0.15">
      <c r="A1184" s="1" t="s">
        <v>1488</v>
      </c>
      <c r="B1184" s="34">
        <v>13</v>
      </c>
      <c r="C1184" s="34">
        <v>46</v>
      </c>
      <c r="D1184" s="34">
        <v>271.40000000000003</v>
      </c>
      <c r="E1184" s="96">
        <f t="shared" si="36"/>
        <v>5.9</v>
      </c>
      <c r="F1184" s="96">
        <f t="shared" si="37"/>
        <v>20.876923076923081</v>
      </c>
    </row>
    <row r="1185" spans="1:6" x14ac:dyDescent="0.15">
      <c r="A1185" s="1" t="s">
        <v>273</v>
      </c>
      <c r="B1185" s="34">
        <v>12</v>
      </c>
      <c r="C1185" s="34">
        <v>46</v>
      </c>
      <c r="D1185" s="34">
        <v>271.40000000000003</v>
      </c>
      <c r="E1185" s="96">
        <f t="shared" si="36"/>
        <v>5.9</v>
      </c>
      <c r="F1185" s="96">
        <f t="shared" si="37"/>
        <v>22.616666666666671</v>
      </c>
    </row>
    <row r="1186" spans="1:6" x14ac:dyDescent="0.15">
      <c r="A1186" s="1" t="s">
        <v>1598</v>
      </c>
      <c r="B1186" s="34">
        <v>8</v>
      </c>
      <c r="C1186" s="34">
        <v>69</v>
      </c>
      <c r="D1186" s="34">
        <v>271.02</v>
      </c>
      <c r="E1186" s="96">
        <f t="shared" si="36"/>
        <v>3.9278260869565216</v>
      </c>
      <c r="F1186" s="96">
        <f t="shared" si="37"/>
        <v>33.877499999999998</v>
      </c>
    </row>
    <row r="1187" spans="1:6" x14ac:dyDescent="0.15">
      <c r="A1187" s="1" t="s">
        <v>474</v>
      </c>
      <c r="B1187" s="34">
        <v>4</v>
      </c>
      <c r="C1187" s="34">
        <v>459</v>
      </c>
      <c r="D1187" s="34">
        <v>270.81</v>
      </c>
      <c r="E1187" s="96">
        <f t="shared" si="36"/>
        <v>0.59</v>
      </c>
      <c r="F1187" s="96">
        <f t="shared" si="37"/>
        <v>67.702500000000001</v>
      </c>
    </row>
    <row r="1188" spans="1:6" x14ac:dyDescent="0.15">
      <c r="A1188" s="1" t="s">
        <v>1434</v>
      </c>
      <c r="B1188" s="34">
        <v>2</v>
      </c>
      <c r="C1188" s="34">
        <v>30</v>
      </c>
      <c r="D1188" s="34">
        <v>270</v>
      </c>
      <c r="E1188" s="96">
        <f t="shared" si="36"/>
        <v>9</v>
      </c>
      <c r="F1188" s="96">
        <f t="shared" si="37"/>
        <v>135</v>
      </c>
    </row>
    <row r="1189" spans="1:6" x14ac:dyDescent="0.15">
      <c r="A1189" s="1" t="s">
        <v>1230</v>
      </c>
      <c r="B1189" s="34">
        <v>6</v>
      </c>
      <c r="C1189" s="34">
        <v>18</v>
      </c>
      <c r="D1189" s="34">
        <v>270</v>
      </c>
      <c r="E1189" s="96">
        <f t="shared" si="36"/>
        <v>15</v>
      </c>
      <c r="F1189" s="96">
        <f t="shared" si="37"/>
        <v>45</v>
      </c>
    </row>
    <row r="1190" spans="1:6" x14ac:dyDescent="0.15">
      <c r="A1190" s="1" t="s">
        <v>1014</v>
      </c>
      <c r="B1190" s="34">
        <v>4</v>
      </c>
      <c r="C1190" s="34">
        <v>18</v>
      </c>
      <c r="D1190" s="34">
        <v>270</v>
      </c>
      <c r="E1190" s="96">
        <f t="shared" si="36"/>
        <v>15</v>
      </c>
      <c r="F1190" s="96">
        <f t="shared" si="37"/>
        <v>67.5</v>
      </c>
    </row>
    <row r="1191" spans="1:6" x14ac:dyDescent="0.15">
      <c r="A1191" s="1" t="s">
        <v>419</v>
      </c>
      <c r="B1191" s="34">
        <v>11</v>
      </c>
      <c r="C1191" s="34">
        <v>36</v>
      </c>
      <c r="D1191" s="34">
        <v>270</v>
      </c>
      <c r="E1191" s="96">
        <f t="shared" si="36"/>
        <v>7.5</v>
      </c>
      <c r="F1191" s="96">
        <f t="shared" si="37"/>
        <v>24.545454545454547</v>
      </c>
    </row>
    <row r="1192" spans="1:6" x14ac:dyDescent="0.15">
      <c r="A1192" s="1" t="s">
        <v>2107</v>
      </c>
      <c r="B1192" s="34">
        <v>5</v>
      </c>
      <c r="C1192" s="34">
        <v>9</v>
      </c>
      <c r="D1192" s="34">
        <v>269.09999999999997</v>
      </c>
      <c r="E1192" s="96">
        <f t="shared" si="36"/>
        <v>29.899999999999995</v>
      </c>
      <c r="F1192" s="96">
        <f t="shared" si="37"/>
        <v>53.819999999999993</v>
      </c>
    </row>
    <row r="1193" spans="1:6" x14ac:dyDescent="0.15">
      <c r="A1193" s="1" t="s">
        <v>1284</v>
      </c>
      <c r="B1193" s="34">
        <v>5</v>
      </c>
      <c r="C1193" s="34">
        <v>21</v>
      </c>
      <c r="D1193" s="34">
        <v>268.8</v>
      </c>
      <c r="E1193" s="96">
        <f t="shared" si="36"/>
        <v>12.8</v>
      </c>
      <c r="F1193" s="96">
        <f t="shared" si="37"/>
        <v>53.760000000000005</v>
      </c>
    </row>
    <row r="1194" spans="1:6" x14ac:dyDescent="0.15">
      <c r="A1194" s="1" t="s">
        <v>1521</v>
      </c>
      <c r="B1194" s="34">
        <v>4</v>
      </c>
      <c r="C1194" s="34">
        <v>17</v>
      </c>
      <c r="D1194" s="34">
        <v>268.60000000000002</v>
      </c>
      <c r="E1194" s="96">
        <f t="shared" si="36"/>
        <v>15.8</v>
      </c>
      <c r="F1194" s="96">
        <f t="shared" si="37"/>
        <v>67.150000000000006</v>
      </c>
    </row>
    <row r="1195" spans="1:6" x14ac:dyDescent="0.15">
      <c r="A1195" s="1" t="s">
        <v>580</v>
      </c>
      <c r="B1195" s="34">
        <v>6</v>
      </c>
      <c r="C1195" s="34">
        <v>78</v>
      </c>
      <c r="D1195" s="34">
        <v>268.60000000000002</v>
      </c>
      <c r="E1195" s="96">
        <f t="shared" si="36"/>
        <v>3.4435897435897438</v>
      </c>
      <c r="F1195" s="96">
        <f t="shared" si="37"/>
        <v>44.766666666666673</v>
      </c>
    </row>
    <row r="1196" spans="1:6" x14ac:dyDescent="0.15">
      <c r="A1196" s="1" t="s">
        <v>541</v>
      </c>
      <c r="B1196" s="34">
        <v>7</v>
      </c>
      <c r="C1196" s="34">
        <v>67</v>
      </c>
      <c r="D1196" s="34">
        <v>268</v>
      </c>
      <c r="E1196" s="96">
        <f t="shared" si="36"/>
        <v>4</v>
      </c>
      <c r="F1196" s="96">
        <f t="shared" si="37"/>
        <v>38.285714285714285</v>
      </c>
    </row>
    <row r="1197" spans="1:6" x14ac:dyDescent="0.15">
      <c r="A1197" s="1" t="s">
        <v>1591</v>
      </c>
      <c r="B1197" s="34">
        <v>12</v>
      </c>
      <c r="C1197" s="34">
        <v>46</v>
      </c>
      <c r="D1197" s="34">
        <v>267.60000000000002</v>
      </c>
      <c r="E1197" s="96">
        <f t="shared" si="36"/>
        <v>5.8173913043478267</v>
      </c>
      <c r="F1197" s="96">
        <f t="shared" si="37"/>
        <v>22.3</v>
      </c>
    </row>
    <row r="1198" spans="1:6" x14ac:dyDescent="0.15">
      <c r="A1198" s="1" t="s">
        <v>1862</v>
      </c>
      <c r="B1198" s="34">
        <v>8</v>
      </c>
      <c r="C1198" s="34">
        <v>17</v>
      </c>
      <c r="D1198" s="34">
        <v>266.99</v>
      </c>
      <c r="E1198" s="96">
        <f t="shared" si="36"/>
        <v>15.705294117647059</v>
      </c>
      <c r="F1198" s="96">
        <f t="shared" si="37"/>
        <v>33.373750000000001</v>
      </c>
    </row>
    <row r="1199" spans="1:6" x14ac:dyDescent="0.15">
      <c r="A1199" s="1" t="s">
        <v>1125</v>
      </c>
      <c r="B1199" s="34">
        <v>2</v>
      </c>
      <c r="C1199" s="34">
        <v>31</v>
      </c>
      <c r="D1199" s="34">
        <v>266.59999999999997</v>
      </c>
      <c r="E1199" s="96">
        <f t="shared" si="36"/>
        <v>8.6</v>
      </c>
      <c r="F1199" s="96">
        <f t="shared" si="37"/>
        <v>133.29999999999998</v>
      </c>
    </row>
    <row r="1200" spans="1:6" x14ac:dyDescent="0.15">
      <c r="A1200" s="1" t="s">
        <v>967</v>
      </c>
      <c r="B1200" s="34">
        <v>12</v>
      </c>
      <c r="C1200" s="34">
        <v>41</v>
      </c>
      <c r="D1200" s="34">
        <v>266.09000000000003</v>
      </c>
      <c r="E1200" s="96">
        <f t="shared" si="36"/>
        <v>6.4900000000000011</v>
      </c>
      <c r="F1200" s="96">
        <f t="shared" si="37"/>
        <v>22.174166666666668</v>
      </c>
    </row>
    <row r="1201" spans="1:6" x14ac:dyDescent="0.15">
      <c r="A1201" s="1" t="s">
        <v>1483</v>
      </c>
      <c r="B1201" s="34">
        <v>6</v>
      </c>
      <c r="C1201" s="34">
        <v>76</v>
      </c>
      <c r="D1201" s="34">
        <v>266</v>
      </c>
      <c r="E1201" s="96">
        <f t="shared" si="36"/>
        <v>3.5</v>
      </c>
      <c r="F1201" s="96">
        <f t="shared" si="37"/>
        <v>44.333333333333336</v>
      </c>
    </row>
    <row r="1202" spans="1:6" x14ac:dyDescent="0.15">
      <c r="A1202" s="1" t="s">
        <v>1179</v>
      </c>
      <c r="B1202" s="34">
        <v>16</v>
      </c>
      <c r="C1202" s="34">
        <v>32</v>
      </c>
      <c r="D1202" s="34">
        <v>265.60000000000002</v>
      </c>
      <c r="E1202" s="96">
        <f t="shared" si="36"/>
        <v>8.3000000000000007</v>
      </c>
      <c r="F1202" s="96">
        <f t="shared" si="37"/>
        <v>16.600000000000001</v>
      </c>
    </row>
    <row r="1203" spans="1:6" x14ac:dyDescent="0.15">
      <c r="A1203" s="1" t="s">
        <v>1075</v>
      </c>
      <c r="B1203" s="34">
        <v>8</v>
      </c>
      <c r="C1203" s="34">
        <v>51</v>
      </c>
      <c r="D1203" s="34">
        <v>265.2</v>
      </c>
      <c r="E1203" s="96">
        <f t="shared" si="36"/>
        <v>5.2</v>
      </c>
      <c r="F1203" s="96">
        <f t="shared" si="37"/>
        <v>33.15</v>
      </c>
    </row>
    <row r="1204" spans="1:6" x14ac:dyDescent="0.15">
      <c r="A1204" s="1" t="s">
        <v>349</v>
      </c>
      <c r="B1204" s="34">
        <v>10</v>
      </c>
      <c r="C1204" s="34">
        <v>22</v>
      </c>
      <c r="D1204" s="34">
        <v>265</v>
      </c>
      <c r="E1204" s="96">
        <f t="shared" si="36"/>
        <v>12.045454545454545</v>
      </c>
      <c r="F1204" s="96">
        <f t="shared" si="37"/>
        <v>26.5</v>
      </c>
    </row>
    <row r="1205" spans="1:6" x14ac:dyDescent="0.15">
      <c r="A1205" s="1" t="s">
        <v>2120</v>
      </c>
      <c r="B1205" s="34">
        <v>2</v>
      </c>
      <c r="C1205" s="34">
        <v>23</v>
      </c>
      <c r="D1205" s="34">
        <v>264.5</v>
      </c>
      <c r="E1205" s="96">
        <f t="shared" si="36"/>
        <v>11.5</v>
      </c>
      <c r="F1205" s="96">
        <f t="shared" si="37"/>
        <v>132.25</v>
      </c>
    </row>
    <row r="1206" spans="1:6" x14ac:dyDescent="0.15">
      <c r="A1206" s="1" t="s">
        <v>1981</v>
      </c>
      <c r="B1206" s="34">
        <v>2</v>
      </c>
      <c r="C1206" s="34">
        <v>3</v>
      </c>
      <c r="D1206" s="34">
        <v>264</v>
      </c>
      <c r="E1206" s="96">
        <f t="shared" si="36"/>
        <v>88</v>
      </c>
      <c r="F1206" s="96">
        <f t="shared" si="37"/>
        <v>132</v>
      </c>
    </row>
    <row r="1207" spans="1:6" x14ac:dyDescent="0.15">
      <c r="A1207" s="1" t="s">
        <v>1234</v>
      </c>
      <c r="B1207" s="34">
        <v>19</v>
      </c>
      <c r="C1207" s="34">
        <v>48</v>
      </c>
      <c r="D1207" s="34">
        <v>264</v>
      </c>
      <c r="E1207" s="96">
        <f t="shared" si="36"/>
        <v>5.5</v>
      </c>
      <c r="F1207" s="96">
        <f t="shared" si="37"/>
        <v>13.894736842105264</v>
      </c>
    </row>
    <row r="1208" spans="1:6" x14ac:dyDescent="0.15">
      <c r="A1208" s="1" t="s">
        <v>591</v>
      </c>
      <c r="B1208" s="34">
        <v>2</v>
      </c>
      <c r="C1208" s="34">
        <v>22</v>
      </c>
      <c r="D1208" s="34">
        <v>264</v>
      </c>
      <c r="E1208" s="96">
        <f t="shared" si="36"/>
        <v>12</v>
      </c>
      <c r="F1208" s="96">
        <f t="shared" si="37"/>
        <v>132</v>
      </c>
    </row>
    <row r="1209" spans="1:6" x14ac:dyDescent="0.15">
      <c r="A1209" s="1" t="s">
        <v>325</v>
      </c>
      <c r="B1209" s="34">
        <v>6</v>
      </c>
      <c r="C1209" s="34">
        <v>43</v>
      </c>
      <c r="D1209" s="34">
        <v>263.47000000000003</v>
      </c>
      <c r="E1209" s="96">
        <f t="shared" si="36"/>
        <v>6.127209302325582</v>
      </c>
      <c r="F1209" s="96">
        <f t="shared" si="37"/>
        <v>43.911666666666669</v>
      </c>
    </row>
    <row r="1210" spans="1:6" x14ac:dyDescent="0.15">
      <c r="A1210" s="1" t="s">
        <v>1294</v>
      </c>
      <c r="B1210" s="34">
        <v>11</v>
      </c>
      <c r="C1210" s="34">
        <v>38</v>
      </c>
      <c r="D1210" s="34">
        <v>263.33999999999997</v>
      </c>
      <c r="E1210" s="96">
        <f t="shared" si="36"/>
        <v>6.93</v>
      </c>
      <c r="F1210" s="96">
        <f t="shared" si="37"/>
        <v>23.939999999999998</v>
      </c>
    </row>
    <row r="1211" spans="1:6" x14ac:dyDescent="0.15">
      <c r="A1211" s="1" t="s">
        <v>1875</v>
      </c>
      <c r="B1211" s="34">
        <v>4</v>
      </c>
      <c r="C1211" s="34">
        <v>29</v>
      </c>
      <c r="D1211" s="34">
        <v>261</v>
      </c>
      <c r="E1211" s="96">
        <f t="shared" si="36"/>
        <v>9</v>
      </c>
      <c r="F1211" s="96">
        <f t="shared" si="37"/>
        <v>65.25</v>
      </c>
    </row>
    <row r="1212" spans="1:6" x14ac:dyDescent="0.15">
      <c r="A1212" s="1" t="s">
        <v>492</v>
      </c>
      <c r="B1212" s="34">
        <v>3</v>
      </c>
      <c r="C1212" s="34">
        <v>4</v>
      </c>
      <c r="D1212" s="34">
        <v>260.48</v>
      </c>
      <c r="E1212" s="96">
        <f t="shared" si="36"/>
        <v>65.12</v>
      </c>
      <c r="F1212" s="96">
        <f t="shared" si="37"/>
        <v>86.826666666666668</v>
      </c>
    </row>
    <row r="1213" spans="1:6" x14ac:dyDescent="0.15">
      <c r="A1213" s="1" t="s">
        <v>550</v>
      </c>
      <c r="B1213" s="34">
        <v>9</v>
      </c>
      <c r="C1213" s="34">
        <v>13</v>
      </c>
      <c r="D1213" s="34">
        <v>260</v>
      </c>
      <c r="E1213" s="96">
        <f t="shared" si="36"/>
        <v>20</v>
      </c>
      <c r="F1213" s="96">
        <f t="shared" si="37"/>
        <v>28.888888888888889</v>
      </c>
    </row>
    <row r="1214" spans="1:6" x14ac:dyDescent="0.15">
      <c r="A1214" s="1" t="s">
        <v>1594</v>
      </c>
      <c r="B1214" s="34">
        <v>6</v>
      </c>
      <c r="C1214" s="34">
        <v>22</v>
      </c>
      <c r="D1214" s="34">
        <v>259.60000000000002</v>
      </c>
      <c r="E1214" s="96">
        <f t="shared" si="36"/>
        <v>11.8</v>
      </c>
      <c r="F1214" s="96">
        <f t="shared" si="37"/>
        <v>43.266666666666673</v>
      </c>
    </row>
    <row r="1215" spans="1:6" x14ac:dyDescent="0.15">
      <c r="A1215" s="1" t="s">
        <v>1182</v>
      </c>
      <c r="B1215" s="34">
        <v>12</v>
      </c>
      <c r="C1215" s="34">
        <v>33</v>
      </c>
      <c r="D1215" s="34">
        <v>259.05</v>
      </c>
      <c r="E1215" s="96">
        <f t="shared" si="36"/>
        <v>7.8500000000000005</v>
      </c>
      <c r="F1215" s="96">
        <f t="shared" si="37"/>
        <v>21.587500000000002</v>
      </c>
    </row>
    <row r="1216" spans="1:6" x14ac:dyDescent="0.15">
      <c r="A1216" s="1" t="s">
        <v>963</v>
      </c>
      <c r="B1216" s="34">
        <v>11</v>
      </c>
      <c r="C1216" s="34">
        <v>13</v>
      </c>
      <c r="D1216" s="34">
        <v>258.7</v>
      </c>
      <c r="E1216" s="96">
        <f t="shared" si="36"/>
        <v>19.899999999999999</v>
      </c>
      <c r="F1216" s="96">
        <f t="shared" si="37"/>
        <v>23.518181818181816</v>
      </c>
    </row>
    <row r="1217" spans="1:6" x14ac:dyDescent="0.15">
      <c r="A1217" s="1" t="s">
        <v>1616</v>
      </c>
      <c r="B1217" s="34">
        <v>7</v>
      </c>
      <c r="C1217" s="34">
        <v>26</v>
      </c>
      <c r="D1217" s="34">
        <v>257.40000000000003</v>
      </c>
      <c r="E1217" s="96">
        <f t="shared" si="36"/>
        <v>9.9000000000000021</v>
      </c>
      <c r="F1217" s="96">
        <f t="shared" si="37"/>
        <v>36.771428571428579</v>
      </c>
    </row>
    <row r="1218" spans="1:6" x14ac:dyDescent="0.15">
      <c r="A1218" s="1" t="s">
        <v>1367</v>
      </c>
      <c r="B1218" s="34">
        <v>8</v>
      </c>
      <c r="C1218" s="34">
        <v>8</v>
      </c>
      <c r="D1218" s="34">
        <v>256.8</v>
      </c>
      <c r="E1218" s="96">
        <f t="shared" si="36"/>
        <v>32.1</v>
      </c>
      <c r="F1218" s="96">
        <f t="shared" si="37"/>
        <v>32.1</v>
      </c>
    </row>
    <row r="1219" spans="1:6" x14ac:dyDescent="0.15">
      <c r="A1219" s="1" t="s">
        <v>1722</v>
      </c>
      <c r="B1219" s="34">
        <v>11</v>
      </c>
      <c r="C1219" s="34">
        <v>37</v>
      </c>
      <c r="D1219" s="34">
        <v>256.39999999999998</v>
      </c>
      <c r="E1219" s="96">
        <f t="shared" si="36"/>
        <v>6.9297297297297291</v>
      </c>
      <c r="F1219" s="96">
        <f t="shared" si="37"/>
        <v>23.309090909090909</v>
      </c>
    </row>
    <row r="1220" spans="1:6" x14ac:dyDescent="0.15">
      <c r="A1220" s="1" t="s">
        <v>952</v>
      </c>
      <c r="B1220" s="34">
        <v>9</v>
      </c>
      <c r="C1220" s="34">
        <v>41</v>
      </c>
      <c r="D1220" s="34">
        <v>256.10000000000002</v>
      </c>
      <c r="E1220" s="96">
        <f t="shared" ref="E1220:E1283" si="38">D1220/C1220</f>
        <v>6.2463414634146348</v>
      </c>
      <c r="F1220" s="96">
        <f t="shared" ref="F1220:F1283" si="39">D1220/B1220</f>
        <v>28.455555555555559</v>
      </c>
    </row>
    <row r="1221" spans="1:6" x14ac:dyDescent="0.15">
      <c r="A1221" s="1" t="s">
        <v>1095</v>
      </c>
      <c r="B1221" s="34">
        <v>13</v>
      </c>
      <c r="C1221" s="34">
        <v>44</v>
      </c>
      <c r="D1221" s="34">
        <v>255.2</v>
      </c>
      <c r="E1221" s="96">
        <f t="shared" si="38"/>
        <v>5.8</v>
      </c>
      <c r="F1221" s="96">
        <f t="shared" si="39"/>
        <v>19.630769230769229</v>
      </c>
    </row>
    <row r="1222" spans="1:6" x14ac:dyDescent="0.15">
      <c r="A1222" s="1" t="s">
        <v>1157</v>
      </c>
      <c r="B1222" s="34">
        <v>10</v>
      </c>
      <c r="C1222" s="34">
        <v>16</v>
      </c>
      <c r="D1222" s="34">
        <v>255.1</v>
      </c>
      <c r="E1222" s="96">
        <f t="shared" si="38"/>
        <v>15.94375</v>
      </c>
      <c r="F1222" s="96">
        <f t="shared" si="39"/>
        <v>25.509999999999998</v>
      </c>
    </row>
    <row r="1223" spans="1:6" x14ac:dyDescent="0.15">
      <c r="A1223" s="1" t="s">
        <v>1168</v>
      </c>
      <c r="B1223" s="34">
        <v>6</v>
      </c>
      <c r="C1223" s="34">
        <v>10</v>
      </c>
      <c r="D1223" s="34">
        <v>255</v>
      </c>
      <c r="E1223" s="96">
        <f t="shared" si="38"/>
        <v>25.5</v>
      </c>
      <c r="F1223" s="96">
        <f t="shared" si="39"/>
        <v>42.5</v>
      </c>
    </row>
    <row r="1224" spans="1:6" x14ac:dyDescent="0.15">
      <c r="A1224" s="1" t="s">
        <v>422</v>
      </c>
      <c r="B1224" s="34">
        <v>4</v>
      </c>
      <c r="C1224" s="34">
        <v>17</v>
      </c>
      <c r="D1224" s="34">
        <v>255</v>
      </c>
      <c r="E1224" s="96">
        <f t="shared" si="38"/>
        <v>15</v>
      </c>
      <c r="F1224" s="96">
        <f t="shared" si="39"/>
        <v>63.75</v>
      </c>
    </row>
    <row r="1225" spans="1:6" x14ac:dyDescent="0.15">
      <c r="A1225" s="1" t="s">
        <v>1633</v>
      </c>
      <c r="B1225" s="34">
        <v>9</v>
      </c>
      <c r="C1225" s="34">
        <v>16</v>
      </c>
      <c r="D1225" s="34">
        <v>252.8</v>
      </c>
      <c r="E1225" s="96">
        <f t="shared" si="38"/>
        <v>15.8</v>
      </c>
      <c r="F1225" s="96">
        <f t="shared" si="39"/>
        <v>28.088888888888889</v>
      </c>
    </row>
    <row r="1226" spans="1:6" x14ac:dyDescent="0.15">
      <c r="A1226" s="1" t="s">
        <v>1306</v>
      </c>
      <c r="B1226" s="34">
        <v>4</v>
      </c>
      <c r="C1226" s="34">
        <v>16</v>
      </c>
      <c r="D1226" s="34">
        <v>252.8</v>
      </c>
      <c r="E1226" s="96">
        <f t="shared" si="38"/>
        <v>15.8</v>
      </c>
      <c r="F1226" s="96">
        <f t="shared" si="39"/>
        <v>63.2</v>
      </c>
    </row>
    <row r="1227" spans="1:6" x14ac:dyDescent="0.15">
      <c r="A1227" s="1" t="s">
        <v>1556</v>
      </c>
      <c r="B1227" s="34">
        <v>24</v>
      </c>
      <c r="C1227" s="34">
        <v>40</v>
      </c>
      <c r="D1227" s="34">
        <v>252</v>
      </c>
      <c r="E1227" s="96">
        <f t="shared" si="38"/>
        <v>6.3</v>
      </c>
      <c r="F1227" s="96">
        <f t="shared" si="39"/>
        <v>10.5</v>
      </c>
    </row>
    <row r="1228" spans="1:6" x14ac:dyDescent="0.15">
      <c r="A1228" s="1" t="s">
        <v>394</v>
      </c>
      <c r="B1228" s="34">
        <v>12</v>
      </c>
      <c r="C1228" s="34">
        <v>42</v>
      </c>
      <c r="D1228" s="34">
        <v>252</v>
      </c>
      <c r="E1228" s="96">
        <f t="shared" si="38"/>
        <v>6</v>
      </c>
      <c r="F1228" s="96">
        <f t="shared" si="39"/>
        <v>21</v>
      </c>
    </row>
    <row r="1229" spans="1:6" x14ac:dyDescent="0.15">
      <c r="A1229" s="1" t="s">
        <v>1325</v>
      </c>
      <c r="B1229" s="34">
        <v>7</v>
      </c>
      <c r="C1229" s="34">
        <v>43</v>
      </c>
      <c r="D1229" s="34">
        <v>250.89999999999998</v>
      </c>
      <c r="E1229" s="96">
        <f t="shared" si="38"/>
        <v>5.8348837209302324</v>
      </c>
      <c r="F1229" s="96">
        <f t="shared" si="39"/>
        <v>35.842857142857142</v>
      </c>
    </row>
    <row r="1230" spans="1:6" x14ac:dyDescent="0.15">
      <c r="A1230" s="1" t="s">
        <v>644</v>
      </c>
      <c r="B1230" s="34">
        <v>15</v>
      </c>
      <c r="C1230" s="34">
        <v>66</v>
      </c>
      <c r="D1230" s="34">
        <v>250.79999999999998</v>
      </c>
      <c r="E1230" s="96">
        <f t="shared" si="38"/>
        <v>3.8</v>
      </c>
      <c r="F1230" s="96">
        <f t="shared" si="39"/>
        <v>16.72</v>
      </c>
    </row>
    <row r="1231" spans="1:6" x14ac:dyDescent="0.15">
      <c r="A1231" s="1" t="s">
        <v>846</v>
      </c>
      <c r="B1231" s="34">
        <v>3</v>
      </c>
      <c r="C1231" s="34">
        <v>10</v>
      </c>
      <c r="D1231" s="34">
        <v>250</v>
      </c>
      <c r="E1231" s="96">
        <f t="shared" si="38"/>
        <v>25</v>
      </c>
      <c r="F1231" s="96">
        <f t="shared" si="39"/>
        <v>83.333333333333329</v>
      </c>
    </row>
    <row r="1232" spans="1:6" x14ac:dyDescent="0.15">
      <c r="A1232" s="1" t="s">
        <v>655</v>
      </c>
      <c r="B1232" s="34">
        <v>7</v>
      </c>
      <c r="C1232" s="34">
        <v>25</v>
      </c>
      <c r="D1232" s="34">
        <v>250</v>
      </c>
      <c r="E1232" s="96">
        <f t="shared" si="38"/>
        <v>10</v>
      </c>
      <c r="F1232" s="96">
        <f t="shared" si="39"/>
        <v>35.714285714285715</v>
      </c>
    </row>
    <row r="1233" spans="1:6" x14ac:dyDescent="0.15">
      <c r="A1233" s="1" t="s">
        <v>1363</v>
      </c>
      <c r="B1233" s="34">
        <v>9</v>
      </c>
      <c r="C1233" s="34">
        <v>52</v>
      </c>
      <c r="D1233" s="34">
        <v>249.6</v>
      </c>
      <c r="E1233" s="96">
        <f t="shared" si="38"/>
        <v>4.8</v>
      </c>
      <c r="F1233" s="96">
        <f t="shared" si="39"/>
        <v>27.733333333333334</v>
      </c>
    </row>
    <row r="1234" spans="1:6" x14ac:dyDescent="0.15">
      <c r="A1234" s="1" t="s">
        <v>2021</v>
      </c>
      <c r="B1234" s="34">
        <v>8</v>
      </c>
      <c r="C1234" s="34">
        <v>33</v>
      </c>
      <c r="D1234" s="34">
        <v>247.5</v>
      </c>
      <c r="E1234" s="96">
        <f t="shared" si="38"/>
        <v>7.5</v>
      </c>
      <c r="F1234" s="96">
        <f t="shared" si="39"/>
        <v>30.9375</v>
      </c>
    </row>
    <row r="1235" spans="1:6" x14ac:dyDescent="0.15">
      <c r="A1235" s="1" t="s">
        <v>1195</v>
      </c>
      <c r="B1235" s="34">
        <v>6</v>
      </c>
      <c r="C1235" s="34">
        <v>45</v>
      </c>
      <c r="D1235" s="34">
        <v>247.5</v>
      </c>
      <c r="E1235" s="96">
        <f t="shared" si="38"/>
        <v>5.5</v>
      </c>
      <c r="F1235" s="96">
        <f t="shared" si="39"/>
        <v>41.25</v>
      </c>
    </row>
    <row r="1236" spans="1:6" x14ac:dyDescent="0.15">
      <c r="A1236" s="1" t="s">
        <v>479</v>
      </c>
      <c r="B1236" s="34">
        <v>4</v>
      </c>
      <c r="C1236" s="34">
        <v>125</v>
      </c>
      <c r="D1236" s="34">
        <v>247.5</v>
      </c>
      <c r="E1236" s="96">
        <f t="shared" si="38"/>
        <v>1.98</v>
      </c>
      <c r="F1236" s="96">
        <f t="shared" si="39"/>
        <v>61.875</v>
      </c>
    </row>
    <row r="1237" spans="1:6" x14ac:dyDescent="0.15">
      <c r="A1237" s="1" t="s">
        <v>2106</v>
      </c>
      <c r="B1237" s="34">
        <v>12</v>
      </c>
      <c r="C1237" s="34">
        <v>17</v>
      </c>
      <c r="D1237" s="34">
        <v>246.5</v>
      </c>
      <c r="E1237" s="96">
        <f t="shared" si="38"/>
        <v>14.5</v>
      </c>
      <c r="F1237" s="96">
        <f t="shared" si="39"/>
        <v>20.541666666666668</v>
      </c>
    </row>
    <row r="1238" spans="1:6" x14ac:dyDescent="0.15">
      <c r="A1238" s="1" t="s">
        <v>2023</v>
      </c>
      <c r="B1238" s="34">
        <v>7</v>
      </c>
      <c r="C1238" s="34">
        <v>31</v>
      </c>
      <c r="D1238" s="34">
        <v>245.02</v>
      </c>
      <c r="E1238" s="96">
        <f t="shared" si="38"/>
        <v>7.9038709677419359</v>
      </c>
      <c r="F1238" s="96">
        <f t="shared" si="39"/>
        <v>35.002857142857145</v>
      </c>
    </row>
    <row r="1239" spans="1:6" x14ac:dyDescent="0.15">
      <c r="A1239" s="1" t="s">
        <v>1180</v>
      </c>
      <c r="B1239" s="34">
        <v>3</v>
      </c>
      <c r="C1239" s="34">
        <v>9</v>
      </c>
      <c r="D1239" s="34">
        <v>243</v>
      </c>
      <c r="E1239" s="96">
        <f t="shared" si="38"/>
        <v>27</v>
      </c>
      <c r="F1239" s="96">
        <f t="shared" si="39"/>
        <v>81</v>
      </c>
    </row>
    <row r="1240" spans="1:6" x14ac:dyDescent="0.15">
      <c r="A1240" s="1" t="s">
        <v>323</v>
      </c>
      <c r="B1240" s="34">
        <v>6</v>
      </c>
      <c r="C1240" s="34">
        <v>23</v>
      </c>
      <c r="D1240" s="34">
        <v>243</v>
      </c>
      <c r="E1240" s="96">
        <f t="shared" si="38"/>
        <v>10.565217391304348</v>
      </c>
      <c r="F1240" s="96">
        <f t="shared" si="39"/>
        <v>40.5</v>
      </c>
    </row>
    <row r="1241" spans="1:6" x14ac:dyDescent="0.15">
      <c r="A1241" s="1" t="s">
        <v>1588</v>
      </c>
      <c r="B1241" s="34">
        <v>9</v>
      </c>
      <c r="C1241" s="34">
        <v>11</v>
      </c>
      <c r="D1241" s="34">
        <v>242</v>
      </c>
      <c r="E1241" s="96">
        <f t="shared" si="38"/>
        <v>22</v>
      </c>
      <c r="F1241" s="96">
        <f t="shared" si="39"/>
        <v>26.888888888888889</v>
      </c>
    </row>
    <row r="1242" spans="1:6" x14ac:dyDescent="0.15">
      <c r="A1242" s="1" t="s">
        <v>388</v>
      </c>
      <c r="B1242" s="34">
        <v>4</v>
      </c>
      <c r="C1242" s="34">
        <v>11</v>
      </c>
      <c r="D1242" s="34">
        <v>242</v>
      </c>
      <c r="E1242" s="96">
        <f t="shared" si="38"/>
        <v>22</v>
      </c>
      <c r="F1242" s="96">
        <f t="shared" si="39"/>
        <v>60.5</v>
      </c>
    </row>
    <row r="1243" spans="1:6" x14ac:dyDescent="0.15">
      <c r="A1243" s="1" t="s">
        <v>1212</v>
      </c>
      <c r="B1243" s="34">
        <v>10</v>
      </c>
      <c r="C1243" s="34">
        <v>36</v>
      </c>
      <c r="D1243" s="34">
        <v>241.8</v>
      </c>
      <c r="E1243" s="96">
        <f t="shared" si="38"/>
        <v>6.7166666666666668</v>
      </c>
      <c r="F1243" s="96">
        <f t="shared" si="39"/>
        <v>24.18</v>
      </c>
    </row>
    <row r="1244" spans="1:6" x14ac:dyDescent="0.15">
      <c r="A1244" s="1" t="s">
        <v>1468</v>
      </c>
      <c r="B1244" s="34">
        <v>7</v>
      </c>
      <c r="C1244" s="34">
        <v>15</v>
      </c>
      <c r="D1244" s="34">
        <v>241.5</v>
      </c>
      <c r="E1244" s="96">
        <f t="shared" si="38"/>
        <v>16.100000000000001</v>
      </c>
      <c r="F1244" s="96">
        <f t="shared" si="39"/>
        <v>34.5</v>
      </c>
    </row>
    <row r="1245" spans="1:6" x14ac:dyDescent="0.15">
      <c r="A1245" s="1" t="s">
        <v>417</v>
      </c>
      <c r="B1245" s="34">
        <v>17</v>
      </c>
      <c r="C1245" s="34">
        <v>33</v>
      </c>
      <c r="D1245" s="34">
        <v>240.9</v>
      </c>
      <c r="E1245" s="96">
        <f t="shared" si="38"/>
        <v>7.3</v>
      </c>
      <c r="F1245" s="96">
        <f t="shared" si="39"/>
        <v>14.170588235294119</v>
      </c>
    </row>
    <row r="1246" spans="1:6" x14ac:dyDescent="0.15">
      <c r="A1246" s="1" t="s">
        <v>2153</v>
      </c>
      <c r="B1246" s="34">
        <v>3</v>
      </c>
      <c r="C1246" s="34">
        <v>8</v>
      </c>
      <c r="D1246" s="34">
        <v>240</v>
      </c>
      <c r="E1246" s="96">
        <f t="shared" si="38"/>
        <v>30</v>
      </c>
      <c r="F1246" s="96">
        <f t="shared" si="39"/>
        <v>80</v>
      </c>
    </row>
    <row r="1247" spans="1:6" x14ac:dyDescent="0.15">
      <c r="A1247" s="1" t="s">
        <v>1631</v>
      </c>
      <c r="B1247" s="34">
        <v>2</v>
      </c>
      <c r="C1247" s="34">
        <v>50</v>
      </c>
      <c r="D1247" s="34">
        <v>240</v>
      </c>
      <c r="E1247" s="96">
        <f t="shared" si="38"/>
        <v>4.8</v>
      </c>
      <c r="F1247" s="96">
        <f t="shared" si="39"/>
        <v>120</v>
      </c>
    </row>
    <row r="1248" spans="1:6" x14ac:dyDescent="0.15">
      <c r="A1248" s="1" t="s">
        <v>869</v>
      </c>
      <c r="B1248" s="34">
        <v>11</v>
      </c>
      <c r="C1248" s="34">
        <v>30</v>
      </c>
      <c r="D1248" s="34">
        <v>240</v>
      </c>
      <c r="E1248" s="96">
        <f t="shared" si="38"/>
        <v>8</v>
      </c>
      <c r="F1248" s="96">
        <f t="shared" si="39"/>
        <v>21.818181818181817</v>
      </c>
    </row>
    <row r="1249" spans="1:6" x14ac:dyDescent="0.15">
      <c r="A1249" s="1" t="s">
        <v>831</v>
      </c>
      <c r="B1249" s="34">
        <v>6</v>
      </c>
      <c r="C1249" s="34">
        <v>12</v>
      </c>
      <c r="D1249" s="34">
        <v>240</v>
      </c>
      <c r="E1249" s="96">
        <f t="shared" si="38"/>
        <v>20</v>
      </c>
      <c r="F1249" s="96">
        <f t="shared" si="39"/>
        <v>40</v>
      </c>
    </row>
    <row r="1250" spans="1:6" x14ac:dyDescent="0.15">
      <c r="A1250" s="1" t="s">
        <v>1040</v>
      </c>
      <c r="B1250" s="34">
        <v>4</v>
      </c>
      <c r="C1250" s="34">
        <v>34</v>
      </c>
      <c r="D1250" s="34">
        <v>238</v>
      </c>
      <c r="E1250" s="96">
        <f t="shared" si="38"/>
        <v>7</v>
      </c>
      <c r="F1250" s="96">
        <f t="shared" si="39"/>
        <v>59.5</v>
      </c>
    </row>
    <row r="1251" spans="1:6" x14ac:dyDescent="0.15">
      <c r="A1251" s="1" t="s">
        <v>1373</v>
      </c>
      <c r="B1251" s="34">
        <v>10</v>
      </c>
      <c r="C1251" s="34">
        <v>24</v>
      </c>
      <c r="D1251" s="34">
        <v>237.60000000000002</v>
      </c>
      <c r="E1251" s="96">
        <f t="shared" si="38"/>
        <v>9.9</v>
      </c>
      <c r="F1251" s="96">
        <f t="shared" si="39"/>
        <v>23.76</v>
      </c>
    </row>
    <row r="1252" spans="1:6" x14ac:dyDescent="0.15">
      <c r="A1252" s="1" t="s">
        <v>915</v>
      </c>
      <c r="B1252" s="34">
        <v>12</v>
      </c>
      <c r="C1252" s="34">
        <v>27</v>
      </c>
      <c r="D1252" s="34">
        <v>237.60000000000002</v>
      </c>
      <c r="E1252" s="96">
        <f t="shared" si="38"/>
        <v>8.8000000000000007</v>
      </c>
      <c r="F1252" s="96">
        <f t="shared" si="39"/>
        <v>19.8</v>
      </c>
    </row>
    <row r="1253" spans="1:6" x14ac:dyDescent="0.15">
      <c r="A1253" s="1" t="s">
        <v>561</v>
      </c>
      <c r="B1253" s="34">
        <v>9</v>
      </c>
      <c r="C1253" s="34">
        <v>44</v>
      </c>
      <c r="D1253" s="34">
        <v>237.5</v>
      </c>
      <c r="E1253" s="96">
        <f t="shared" si="38"/>
        <v>5.3977272727272725</v>
      </c>
      <c r="F1253" s="96">
        <f t="shared" si="39"/>
        <v>26.388888888888889</v>
      </c>
    </row>
    <row r="1254" spans="1:6" x14ac:dyDescent="0.15">
      <c r="A1254" s="1" t="s">
        <v>1113</v>
      </c>
      <c r="B1254" s="34">
        <v>10</v>
      </c>
      <c r="C1254" s="34">
        <v>19</v>
      </c>
      <c r="D1254" s="34">
        <v>237.1</v>
      </c>
      <c r="E1254" s="96">
        <f t="shared" si="38"/>
        <v>12.478947368421052</v>
      </c>
      <c r="F1254" s="96">
        <f t="shared" si="39"/>
        <v>23.71</v>
      </c>
    </row>
    <row r="1255" spans="1:6" x14ac:dyDescent="0.15">
      <c r="A1255" s="1" t="s">
        <v>465</v>
      </c>
      <c r="B1255" s="34">
        <v>10</v>
      </c>
      <c r="C1255" s="34">
        <v>18</v>
      </c>
      <c r="D1255" s="34">
        <v>235.79999999999998</v>
      </c>
      <c r="E1255" s="96">
        <f t="shared" si="38"/>
        <v>13.1</v>
      </c>
      <c r="F1255" s="96">
        <f t="shared" si="39"/>
        <v>23.58</v>
      </c>
    </row>
    <row r="1256" spans="1:6" x14ac:dyDescent="0.15">
      <c r="A1256" s="1" t="s">
        <v>1047</v>
      </c>
      <c r="B1256" s="34">
        <v>4</v>
      </c>
      <c r="C1256" s="34">
        <v>37</v>
      </c>
      <c r="D1256" s="34">
        <v>235.5</v>
      </c>
      <c r="E1256" s="96">
        <f t="shared" si="38"/>
        <v>6.3648648648648649</v>
      </c>
      <c r="F1256" s="96">
        <f t="shared" si="39"/>
        <v>58.875</v>
      </c>
    </row>
    <row r="1257" spans="1:6" x14ac:dyDescent="0.15">
      <c r="A1257" s="1" t="s">
        <v>1165</v>
      </c>
      <c r="B1257" s="34">
        <v>6</v>
      </c>
      <c r="C1257" s="34">
        <v>35</v>
      </c>
      <c r="D1257" s="34">
        <v>235.3</v>
      </c>
      <c r="E1257" s="96">
        <f t="shared" si="38"/>
        <v>6.7228571428571433</v>
      </c>
      <c r="F1257" s="96">
        <f t="shared" si="39"/>
        <v>39.216666666666669</v>
      </c>
    </row>
    <row r="1258" spans="1:6" x14ac:dyDescent="0.15">
      <c r="A1258" s="1" t="s">
        <v>1782</v>
      </c>
      <c r="B1258" s="34">
        <v>3</v>
      </c>
      <c r="C1258" s="34">
        <v>30</v>
      </c>
      <c r="D1258" s="34">
        <v>235.2</v>
      </c>
      <c r="E1258" s="96">
        <f t="shared" si="38"/>
        <v>7.84</v>
      </c>
      <c r="F1258" s="96">
        <f t="shared" si="39"/>
        <v>78.399999999999991</v>
      </c>
    </row>
    <row r="1259" spans="1:6" x14ac:dyDescent="0.15">
      <c r="A1259" s="1" t="s">
        <v>271</v>
      </c>
      <c r="B1259" s="34">
        <v>7</v>
      </c>
      <c r="C1259" s="34">
        <v>29</v>
      </c>
      <c r="D1259" s="34">
        <v>234.89999999999998</v>
      </c>
      <c r="E1259" s="96">
        <f t="shared" si="38"/>
        <v>8.1</v>
      </c>
      <c r="F1259" s="96">
        <f t="shared" si="39"/>
        <v>33.557142857142857</v>
      </c>
    </row>
    <row r="1260" spans="1:6" x14ac:dyDescent="0.15">
      <c r="A1260" s="1" t="s">
        <v>1201</v>
      </c>
      <c r="B1260" s="34">
        <v>7</v>
      </c>
      <c r="C1260" s="34">
        <v>30</v>
      </c>
      <c r="D1260" s="34">
        <v>234</v>
      </c>
      <c r="E1260" s="96">
        <f t="shared" si="38"/>
        <v>7.8</v>
      </c>
      <c r="F1260" s="96">
        <f t="shared" si="39"/>
        <v>33.428571428571431</v>
      </c>
    </row>
    <row r="1261" spans="1:6" x14ac:dyDescent="0.15">
      <c r="A1261" s="1" t="s">
        <v>1137</v>
      </c>
      <c r="B1261" s="34">
        <v>5</v>
      </c>
      <c r="C1261" s="34">
        <v>13</v>
      </c>
      <c r="D1261" s="34">
        <v>234</v>
      </c>
      <c r="E1261" s="96">
        <f t="shared" si="38"/>
        <v>18</v>
      </c>
      <c r="F1261" s="96">
        <f t="shared" si="39"/>
        <v>46.8</v>
      </c>
    </row>
    <row r="1262" spans="1:6" x14ac:dyDescent="0.15">
      <c r="A1262" s="1" t="s">
        <v>298</v>
      </c>
      <c r="B1262" s="34">
        <v>2</v>
      </c>
      <c r="C1262" s="34">
        <v>26</v>
      </c>
      <c r="D1262" s="34">
        <v>234</v>
      </c>
      <c r="E1262" s="96">
        <f t="shared" si="38"/>
        <v>9</v>
      </c>
      <c r="F1262" s="96">
        <f t="shared" si="39"/>
        <v>117</v>
      </c>
    </row>
    <row r="1263" spans="1:6" x14ac:dyDescent="0.15">
      <c r="A1263" s="1" t="s">
        <v>2142</v>
      </c>
      <c r="B1263" s="34">
        <v>15</v>
      </c>
      <c r="C1263" s="34">
        <v>52</v>
      </c>
      <c r="D1263" s="34">
        <v>232.8</v>
      </c>
      <c r="E1263" s="96">
        <f t="shared" si="38"/>
        <v>4.476923076923077</v>
      </c>
      <c r="F1263" s="96">
        <f t="shared" si="39"/>
        <v>15.520000000000001</v>
      </c>
    </row>
    <row r="1264" spans="1:6" x14ac:dyDescent="0.15">
      <c r="A1264" s="1" t="s">
        <v>787</v>
      </c>
      <c r="B1264" s="34">
        <v>4</v>
      </c>
      <c r="C1264" s="34">
        <v>31</v>
      </c>
      <c r="D1264" s="34">
        <v>232.5</v>
      </c>
      <c r="E1264" s="96">
        <f t="shared" si="38"/>
        <v>7.5</v>
      </c>
      <c r="F1264" s="96">
        <f t="shared" si="39"/>
        <v>58.125</v>
      </c>
    </row>
    <row r="1265" spans="1:6" x14ac:dyDescent="0.15">
      <c r="A1265" s="1" t="s">
        <v>1904</v>
      </c>
      <c r="B1265" s="34">
        <v>5</v>
      </c>
      <c r="C1265" s="34">
        <v>29</v>
      </c>
      <c r="D1265" s="34">
        <v>232</v>
      </c>
      <c r="E1265" s="96">
        <f t="shared" si="38"/>
        <v>8</v>
      </c>
      <c r="F1265" s="96">
        <f t="shared" si="39"/>
        <v>46.4</v>
      </c>
    </row>
    <row r="1266" spans="1:6" x14ac:dyDescent="0.15">
      <c r="A1266" s="1" t="s">
        <v>767</v>
      </c>
      <c r="B1266" s="34">
        <v>3</v>
      </c>
      <c r="C1266" s="34">
        <v>29</v>
      </c>
      <c r="D1266" s="34">
        <v>232</v>
      </c>
      <c r="E1266" s="96">
        <f t="shared" si="38"/>
        <v>8</v>
      </c>
      <c r="F1266" s="96">
        <f t="shared" si="39"/>
        <v>77.333333333333329</v>
      </c>
    </row>
    <row r="1267" spans="1:6" x14ac:dyDescent="0.15">
      <c r="A1267" s="1" t="s">
        <v>574</v>
      </c>
      <c r="B1267" s="34">
        <v>6</v>
      </c>
      <c r="C1267" s="34">
        <v>25</v>
      </c>
      <c r="D1267" s="34">
        <v>231.5</v>
      </c>
      <c r="E1267" s="96">
        <f t="shared" si="38"/>
        <v>9.26</v>
      </c>
      <c r="F1267" s="96">
        <f t="shared" si="39"/>
        <v>38.583333333333336</v>
      </c>
    </row>
    <row r="1268" spans="1:6" x14ac:dyDescent="0.15">
      <c r="A1268" s="1" t="s">
        <v>2230</v>
      </c>
      <c r="B1268" s="34">
        <v>10</v>
      </c>
      <c r="C1268" s="34">
        <v>31</v>
      </c>
      <c r="D1268" s="34">
        <v>231</v>
      </c>
      <c r="E1268" s="96">
        <f t="shared" si="38"/>
        <v>7.4516129032258061</v>
      </c>
      <c r="F1268" s="96">
        <f t="shared" si="39"/>
        <v>23.1</v>
      </c>
    </row>
    <row r="1269" spans="1:6" x14ac:dyDescent="0.15">
      <c r="A1269" s="1" t="s">
        <v>1237</v>
      </c>
      <c r="B1269" s="34">
        <v>7</v>
      </c>
      <c r="C1269" s="34">
        <v>8</v>
      </c>
      <c r="D1269" s="34">
        <v>231</v>
      </c>
      <c r="E1269" s="96">
        <f t="shared" si="38"/>
        <v>28.875</v>
      </c>
      <c r="F1269" s="96">
        <f t="shared" si="39"/>
        <v>33</v>
      </c>
    </row>
    <row r="1270" spans="1:6" x14ac:dyDescent="0.15">
      <c r="A1270" s="1" t="s">
        <v>789</v>
      </c>
      <c r="B1270" s="34">
        <v>2</v>
      </c>
      <c r="C1270" s="34">
        <v>7</v>
      </c>
      <c r="D1270" s="34">
        <v>231</v>
      </c>
      <c r="E1270" s="96">
        <f t="shared" si="38"/>
        <v>33</v>
      </c>
      <c r="F1270" s="96">
        <f t="shared" si="39"/>
        <v>115.5</v>
      </c>
    </row>
    <row r="1271" spans="1:6" x14ac:dyDescent="0.15">
      <c r="A1271" s="1" t="s">
        <v>1299</v>
      </c>
      <c r="B1271" s="34">
        <v>11</v>
      </c>
      <c r="C1271" s="34">
        <v>92</v>
      </c>
      <c r="D1271" s="34">
        <v>230</v>
      </c>
      <c r="E1271" s="96">
        <f t="shared" si="38"/>
        <v>2.5</v>
      </c>
      <c r="F1271" s="96">
        <f t="shared" si="39"/>
        <v>20.90909090909091</v>
      </c>
    </row>
    <row r="1272" spans="1:6" x14ac:dyDescent="0.15">
      <c r="A1272" s="1" t="s">
        <v>384</v>
      </c>
      <c r="B1272" s="34">
        <v>4</v>
      </c>
      <c r="C1272" s="34">
        <v>11</v>
      </c>
      <c r="D1272" s="34">
        <v>229.89999999999998</v>
      </c>
      <c r="E1272" s="96">
        <f t="shared" si="38"/>
        <v>20.9</v>
      </c>
      <c r="F1272" s="96">
        <f t="shared" si="39"/>
        <v>57.474999999999994</v>
      </c>
    </row>
    <row r="1273" spans="1:6" x14ac:dyDescent="0.15">
      <c r="A1273" s="1" t="s">
        <v>1714</v>
      </c>
      <c r="B1273" s="34">
        <v>15</v>
      </c>
      <c r="C1273" s="34">
        <v>46</v>
      </c>
      <c r="D1273" s="34">
        <v>229.54</v>
      </c>
      <c r="E1273" s="96">
        <f t="shared" si="38"/>
        <v>4.99</v>
      </c>
      <c r="F1273" s="96">
        <f t="shared" si="39"/>
        <v>15.302666666666665</v>
      </c>
    </row>
    <row r="1274" spans="1:6" x14ac:dyDescent="0.15">
      <c r="A1274" s="1" t="s">
        <v>1523</v>
      </c>
      <c r="B1274" s="34">
        <v>3</v>
      </c>
      <c r="C1274" s="34">
        <v>51</v>
      </c>
      <c r="D1274" s="34">
        <v>229.5</v>
      </c>
      <c r="E1274" s="96">
        <f t="shared" si="38"/>
        <v>4.5</v>
      </c>
      <c r="F1274" s="96">
        <f t="shared" si="39"/>
        <v>76.5</v>
      </c>
    </row>
    <row r="1275" spans="1:6" x14ac:dyDescent="0.15">
      <c r="A1275" s="1" t="s">
        <v>1030</v>
      </c>
      <c r="B1275" s="34">
        <v>6</v>
      </c>
      <c r="C1275" s="34">
        <v>51</v>
      </c>
      <c r="D1275" s="34">
        <v>229.5</v>
      </c>
      <c r="E1275" s="96">
        <f t="shared" si="38"/>
        <v>4.5</v>
      </c>
      <c r="F1275" s="96">
        <f t="shared" si="39"/>
        <v>38.25</v>
      </c>
    </row>
    <row r="1276" spans="1:6" x14ac:dyDescent="0.15">
      <c r="A1276" s="1" t="s">
        <v>2127</v>
      </c>
      <c r="B1276" s="34">
        <v>2</v>
      </c>
      <c r="C1276" s="34">
        <v>16</v>
      </c>
      <c r="D1276" s="34">
        <v>228</v>
      </c>
      <c r="E1276" s="96">
        <f t="shared" si="38"/>
        <v>14.25</v>
      </c>
      <c r="F1276" s="96">
        <f t="shared" si="39"/>
        <v>114</v>
      </c>
    </row>
    <row r="1277" spans="1:6" x14ac:dyDescent="0.15">
      <c r="A1277" s="1" t="s">
        <v>1861</v>
      </c>
      <c r="B1277" s="34">
        <v>2</v>
      </c>
      <c r="C1277" s="34">
        <v>4</v>
      </c>
      <c r="D1277" s="34">
        <v>228</v>
      </c>
      <c r="E1277" s="96">
        <f t="shared" si="38"/>
        <v>57</v>
      </c>
      <c r="F1277" s="96">
        <f t="shared" si="39"/>
        <v>114</v>
      </c>
    </row>
    <row r="1278" spans="1:6" x14ac:dyDescent="0.15">
      <c r="A1278" s="1" t="s">
        <v>1921</v>
      </c>
      <c r="B1278" s="34">
        <v>11</v>
      </c>
      <c r="C1278" s="34">
        <v>38</v>
      </c>
      <c r="D1278" s="34">
        <v>228</v>
      </c>
      <c r="E1278" s="96">
        <f t="shared" si="38"/>
        <v>6</v>
      </c>
      <c r="F1278" s="96">
        <f t="shared" si="39"/>
        <v>20.727272727272727</v>
      </c>
    </row>
    <row r="1279" spans="1:6" x14ac:dyDescent="0.15">
      <c r="A1279" s="1" t="s">
        <v>1374</v>
      </c>
      <c r="B1279" s="34">
        <v>8</v>
      </c>
      <c r="C1279" s="34">
        <v>38</v>
      </c>
      <c r="D1279" s="34">
        <v>228</v>
      </c>
      <c r="E1279" s="96">
        <f t="shared" si="38"/>
        <v>6</v>
      </c>
      <c r="F1279" s="96">
        <f t="shared" si="39"/>
        <v>28.5</v>
      </c>
    </row>
    <row r="1280" spans="1:6" x14ac:dyDescent="0.15">
      <c r="A1280" s="1" t="s">
        <v>514</v>
      </c>
      <c r="B1280" s="34">
        <v>6</v>
      </c>
      <c r="C1280" s="34">
        <v>38</v>
      </c>
      <c r="D1280" s="34">
        <v>228</v>
      </c>
      <c r="E1280" s="96">
        <f t="shared" si="38"/>
        <v>6</v>
      </c>
      <c r="F1280" s="96">
        <f t="shared" si="39"/>
        <v>38</v>
      </c>
    </row>
    <row r="1281" spans="1:6" x14ac:dyDescent="0.15">
      <c r="A1281" s="1" t="s">
        <v>1214</v>
      </c>
      <c r="B1281" s="34">
        <v>5</v>
      </c>
      <c r="C1281" s="34">
        <v>35</v>
      </c>
      <c r="D1281" s="34">
        <v>227.5</v>
      </c>
      <c r="E1281" s="96">
        <f t="shared" si="38"/>
        <v>6.5</v>
      </c>
      <c r="F1281" s="96">
        <f t="shared" si="39"/>
        <v>45.5</v>
      </c>
    </row>
    <row r="1282" spans="1:6" x14ac:dyDescent="0.15">
      <c r="A1282" s="1" t="s">
        <v>1534</v>
      </c>
      <c r="B1282" s="34">
        <v>6</v>
      </c>
      <c r="C1282" s="34">
        <v>29</v>
      </c>
      <c r="D1282" s="34">
        <v>226.2</v>
      </c>
      <c r="E1282" s="96">
        <f t="shared" si="38"/>
        <v>7.8</v>
      </c>
      <c r="F1282" s="96">
        <f t="shared" si="39"/>
        <v>37.699999999999996</v>
      </c>
    </row>
    <row r="1283" spans="1:6" x14ac:dyDescent="0.15">
      <c r="A1283" s="1" t="s">
        <v>906</v>
      </c>
      <c r="B1283" s="34">
        <v>4</v>
      </c>
      <c r="C1283" s="34">
        <v>41</v>
      </c>
      <c r="D1283" s="34">
        <v>225.5</v>
      </c>
      <c r="E1283" s="96">
        <f t="shared" si="38"/>
        <v>5.5</v>
      </c>
      <c r="F1283" s="96">
        <f t="shared" si="39"/>
        <v>56.375</v>
      </c>
    </row>
    <row r="1284" spans="1:6" x14ac:dyDescent="0.15">
      <c r="A1284" s="1" t="s">
        <v>1992</v>
      </c>
      <c r="B1284" s="34">
        <v>9</v>
      </c>
      <c r="C1284" s="34">
        <v>30</v>
      </c>
      <c r="D1284" s="34">
        <v>225</v>
      </c>
      <c r="E1284" s="96">
        <f t="shared" ref="E1284:E1347" si="40">D1284/C1284</f>
        <v>7.5</v>
      </c>
      <c r="F1284" s="96">
        <f t="shared" ref="F1284:F1347" si="41">D1284/B1284</f>
        <v>25</v>
      </c>
    </row>
    <row r="1285" spans="1:6" x14ac:dyDescent="0.15">
      <c r="A1285" s="1" t="s">
        <v>1094</v>
      </c>
      <c r="B1285" s="34">
        <v>5</v>
      </c>
      <c r="C1285" s="34">
        <v>75</v>
      </c>
      <c r="D1285" s="34">
        <v>225</v>
      </c>
      <c r="E1285" s="96">
        <f t="shared" si="40"/>
        <v>3</v>
      </c>
      <c r="F1285" s="96">
        <f t="shared" si="41"/>
        <v>45</v>
      </c>
    </row>
    <row r="1286" spans="1:6" x14ac:dyDescent="0.15">
      <c r="A1286" s="1" t="s">
        <v>936</v>
      </c>
      <c r="B1286" s="34">
        <v>3</v>
      </c>
      <c r="C1286" s="34">
        <v>38</v>
      </c>
      <c r="D1286" s="34">
        <v>224.20000000000002</v>
      </c>
      <c r="E1286" s="96">
        <f t="shared" si="40"/>
        <v>5.9</v>
      </c>
      <c r="F1286" s="96">
        <f t="shared" si="41"/>
        <v>74.733333333333334</v>
      </c>
    </row>
    <row r="1287" spans="1:6" x14ac:dyDescent="0.15">
      <c r="A1287" s="1" t="s">
        <v>1817</v>
      </c>
      <c r="B1287" s="34">
        <v>8</v>
      </c>
      <c r="C1287" s="34">
        <v>28</v>
      </c>
      <c r="D1287" s="34">
        <v>224</v>
      </c>
      <c r="E1287" s="96">
        <f t="shared" si="40"/>
        <v>8</v>
      </c>
      <c r="F1287" s="96">
        <f t="shared" si="41"/>
        <v>28</v>
      </c>
    </row>
    <row r="1288" spans="1:6" x14ac:dyDescent="0.15">
      <c r="A1288" s="1" t="s">
        <v>1617</v>
      </c>
      <c r="B1288" s="34">
        <v>7</v>
      </c>
      <c r="C1288" s="34">
        <v>26</v>
      </c>
      <c r="D1288" s="34">
        <v>224</v>
      </c>
      <c r="E1288" s="96">
        <f t="shared" si="40"/>
        <v>8.615384615384615</v>
      </c>
      <c r="F1288" s="96">
        <f t="shared" si="41"/>
        <v>32</v>
      </c>
    </row>
    <row r="1289" spans="1:6" x14ac:dyDescent="0.15">
      <c r="A1289" s="1" t="s">
        <v>960</v>
      </c>
      <c r="B1289" s="34">
        <v>8</v>
      </c>
      <c r="C1289" s="34">
        <v>8</v>
      </c>
      <c r="D1289" s="34">
        <v>224</v>
      </c>
      <c r="E1289" s="96">
        <f t="shared" si="40"/>
        <v>28</v>
      </c>
      <c r="F1289" s="96">
        <f t="shared" si="41"/>
        <v>28</v>
      </c>
    </row>
    <row r="1290" spans="1:6" x14ac:dyDescent="0.15">
      <c r="A1290" s="1" t="s">
        <v>808</v>
      </c>
      <c r="B1290" s="34">
        <v>9</v>
      </c>
      <c r="C1290" s="34">
        <v>56</v>
      </c>
      <c r="D1290" s="34">
        <v>223.44</v>
      </c>
      <c r="E1290" s="96">
        <f t="shared" si="40"/>
        <v>3.9899999999999998</v>
      </c>
      <c r="F1290" s="96">
        <f t="shared" si="41"/>
        <v>24.826666666666668</v>
      </c>
    </row>
    <row r="1291" spans="1:6" x14ac:dyDescent="0.15">
      <c r="A1291" s="1" t="s">
        <v>1832</v>
      </c>
      <c r="B1291" s="34">
        <v>12</v>
      </c>
      <c r="C1291" s="34">
        <v>24</v>
      </c>
      <c r="D1291" s="34">
        <v>223.12</v>
      </c>
      <c r="E1291" s="96">
        <f t="shared" si="40"/>
        <v>9.2966666666666669</v>
      </c>
      <c r="F1291" s="96">
        <f t="shared" si="41"/>
        <v>18.593333333333334</v>
      </c>
    </row>
    <row r="1292" spans="1:6" x14ac:dyDescent="0.15">
      <c r="A1292" s="1" t="s">
        <v>618</v>
      </c>
      <c r="B1292" s="34">
        <v>9</v>
      </c>
      <c r="C1292" s="34">
        <v>36</v>
      </c>
      <c r="D1292" s="34">
        <v>223.07999999999998</v>
      </c>
      <c r="E1292" s="96">
        <f t="shared" si="40"/>
        <v>6.1966666666666663</v>
      </c>
      <c r="F1292" s="96">
        <f t="shared" si="41"/>
        <v>24.786666666666665</v>
      </c>
    </row>
    <row r="1293" spans="1:6" x14ac:dyDescent="0.15">
      <c r="A1293" s="1" t="s">
        <v>286</v>
      </c>
      <c r="B1293" s="34">
        <v>28</v>
      </c>
      <c r="C1293" s="34">
        <v>62</v>
      </c>
      <c r="D1293" s="34">
        <v>221.59999999999997</v>
      </c>
      <c r="E1293" s="96">
        <f t="shared" si="40"/>
        <v>3.5741935483870964</v>
      </c>
      <c r="F1293" s="96">
        <f t="shared" si="41"/>
        <v>7.9142857142857128</v>
      </c>
    </row>
    <row r="1294" spans="1:6" x14ac:dyDescent="0.15">
      <c r="A1294" s="1" t="s">
        <v>1727</v>
      </c>
      <c r="B1294" s="34">
        <v>14</v>
      </c>
      <c r="C1294" s="34">
        <v>25</v>
      </c>
      <c r="D1294" s="34">
        <v>220.00000000000003</v>
      </c>
      <c r="E1294" s="96">
        <f t="shared" si="40"/>
        <v>8.8000000000000007</v>
      </c>
      <c r="F1294" s="96">
        <f t="shared" si="41"/>
        <v>15.714285714285717</v>
      </c>
    </row>
    <row r="1295" spans="1:6" x14ac:dyDescent="0.15">
      <c r="A1295" s="1" t="s">
        <v>2043</v>
      </c>
      <c r="B1295" s="34">
        <v>7</v>
      </c>
      <c r="C1295" s="34">
        <v>22</v>
      </c>
      <c r="D1295" s="34">
        <v>220</v>
      </c>
      <c r="E1295" s="96">
        <f t="shared" si="40"/>
        <v>10</v>
      </c>
      <c r="F1295" s="96">
        <f t="shared" si="41"/>
        <v>31.428571428571427</v>
      </c>
    </row>
    <row r="1296" spans="1:6" x14ac:dyDescent="0.15">
      <c r="A1296" s="1" t="s">
        <v>1848</v>
      </c>
      <c r="B1296" s="34">
        <v>4</v>
      </c>
      <c r="C1296" s="34">
        <v>11</v>
      </c>
      <c r="D1296" s="34">
        <v>220</v>
      </c>
      <c r="E1296" s="96">
        <f t="shared" si="40"/>
        <v>20</v>
      </c>
      <c r="F1296" s="96">
        <f t="shared" si="41"/>
        <v>55</v>
      </c>
    </row>
    <row r="1297" spans="1:6" x14ac:dyDescent="0.15">
      <c r="A1297" s="1" t="s">
        <v>1477</v>
      </c>
      <c r="B1297" s="34">
        <v>9</v>
      </c>
      <c r="C1297" s="34">
        <v>52</v>
      </c>
      <c r="D1297" s="34">
        <v>220</v>
      </c>
      <c r="E1297" s="96">
        <f t="shared" si="40"/>
        <v>4.2307692307692308</v>
      </c>
      <c r="F1297" s="96">
        <f t="shared" si="41"/>
        <v>24.444444444444443</v>
      </c>
    </row>
    <row r="1298" spans="1:6" x14ac:dyDescent="0.15">
      <c r="A1298" s="1" t="s">
        <v>993</v>
      </c>
      <c r="B1298" s="34">
        <v>18</v>
      </c>
      <c r="C1298" s="34">
        <v>40</v>
      </c>
      <c r="D1298" s="34">
        <v>220</v>
      </c>
      <c r="E1298" s="96">
        <f t="shared" si="40"/>
        <v>5.5</v>
      </c>
      <c r="F1298" s="96">
        <f t="shared" si="41"/>
        <v>12.222222222222221</v>
      </c>
    </row>
    <row r="1299" spans="1:6" x14ac:dyDescent="0.15">
      <c r="A1299" s="1" t="s">
        <v>817</v>
      </c>
      <c r="B1299" s="34">
        <v>2</v>
      </c>
      <c r="C1299" s="34">
        <v>22</v>
      </c>
      <c r="D1299" s="34">
        <v>220</v>
      </c>
      <c r="E1299" s="96">
        <f t="shared" si="40"/>
        <v>10</v>
      </c>
      <c r="F1299" s="96">
        <f t="shared" si="41"/>
        <v>110</v>
      </c>
    </row>
    <row r="1300" spans="1:6" x14ac:dyDescent="0.15">
      <c r="A1300" s="1" t="s">
        <v>1674</v>
      </c>
      <c r="B1300" s="34">
        <v>4</v>
      </c>
      <c r="C1300" s="34">
        <v>61</v>
      </c>
      <c r="D1300" s="34">
        <v>219.6</v>
      </c>
      <c r="E1300" s="96">
        <f t="shared" si="40"/>
        <v>3.6</v>
      </c>
      <c r="F1300" s="96">
        <f t="shared" si="41"/>
        <v>54.9</v>
      </c>
    </row>
    <row r="1301" spans="1:6" x14ac:dyDescent="0.15">
      <c r="A1301" s="1" t="s">
        <v>2046</v>
      </c>
      <c r="B1301" s="34">
        <v>5</v>
      </c>
      <c r="C1301" s="34">
        <v>22</v>
      </c>
      <c r="D1301" s="34">
        <v>217.8</v>
      </c>
      <c r="E1301" s="96">
        <f t="shared" si="40"/>
        <v>9.9</v>
      </c>
      <c r="F1301" s="96">
        <f t="shared" si="41"/>
        <v>43.56</v>
      </c>
    </row>
    <row r="1302" spans="1:6" x14ac:dyDescent="0.15">
      <c r="A1302" s="1" t="s">
        <v>661</v>
      </c>
      <c r="B1302" s="34">
        <v>8</v>
      </c>
      <c r="C1302" s="34">
        <v>17</v>
      </c>
      <c r="D1302" s="34">
        <v>217.60000000000002</v>
      </c>
      <c r="E1302" s="96">
        <f t="shared" si="40"/>
        <v>12.8</v>
      </c>
      <c r="F1302" s="96">
        <f t="shared" si="41"/>
        <v>27.200000000000003</v>
      </c>
    </row>
    <row r="1303" spans="1:6" x14ac:dyDescent="0.15">
      <c r="A1303" s="1" t="s">
        <v>2100</v>
      </c>
      <c r="B1303" s="34">
        <v>15</v>
      </c>
      <c r="C1303" s="34">
        <v>48</v>
      </c>
      <c r="D1303" s="34">
        <v>216</v>
      </c>
      <c r="E1303" s="96">
        <f t="shared" si="40"/>
        <v>4.5</v>
      </c>
      <c r="F1303" s="96">
        <f t="shared" si="41"/>
        <v>14.4</v>
      </c>
    </row>
    <row r="1304" spans="1:6" x14ac:dyDescent="0.15">
      <c r="A1304" s="1" t="s">
        <v>997</v>
      </c>
      <c r="B1304" s="34">
        <v>6</v>
      </c>
      <c r="C1304" s="34">
        <v>16</v>
      </c>
      <c r="D1304" s="34">
        <v>216</v>
      </c>
      <c r="E1304" s="96">
        <f t="shared" si="40"/>
        <v>13.5</v>
      </c>
      <c r="F1304" s="96">
        <f t="shared" si="41"/>
        <v>36</v>
      </c>
    </row>
    <row r="1305" spans="1:6" x14ac:dyDescent="0.15">
      <c r="A1305" s="1" t="s">
        <v>1398</v>
      </c>
      <c r="B1305" s="34">
        <v>10</v>
      </c>
      <c r="C1305" s="34">
        <v>46</v>
      </c>
      <c r="D1305" s="34">
        <v>215.8</v>
      </c>
      <c r="E1305" s="96">
        <f t="shared" si="40"/>
        <v>4.6913043478260876</v>
      </c>
      <c r="F1305" s="96">
        <f t="shared" si="41"/>
        <v>21.580000000000002</v>
      </c>
    </row>
    <row r="1306" spans="1:6" x14ac:dyDescent="0.15">
      <c r="A1306" s="1" t="s">
        <v>2130</v>
      </c>
      <c r="B1306" s="34">
        <v>4</v>
      </c>
      <c r="C1306" s="34">
        <v>17</v>
      </c>
      <c r="D1306" s="34">
        <v>212.5</v>
      </c>
      <c r="E1306" s="96">
        <f t="shared" si="40"/>
        <v>12.5</v>
      </c>
      <c r="F1306" s="96">
        <f t="shared" si="41"/>
        <v>53.125</v>
      </c>
    </row>
    <row r="1307" spans="1:6" x14ac:dyDescent="0.15">
      <c r="A1307" s="1" t="s">
        <v>1599</v>
      </c>
      <c r="B1307" s="34">
        <v>6</v>
      </c>
      <c r="C1307" s="34">
        <v>24</v>
      </c>
      <c r="D1307" s="34">
        <v>211.20000000000002</v>
      </c>
      <c r="E1307" s="96">
        <f t="shared" si="40"/>
        <v>8.8000000000000007</v>
      </c>
      <c r="F1307" s="96">
        <f t="shared" si="41"/>
        <v>35.200000000000003</v>
      </c>
    </row>
    <row r="1308" spans="1:6" x14ac:dyDescent="0.15">
      <c r="A1308" s="1" t="s">
        <v>2189</v>
      </c>
      <c r="B1308" s="34">
        <v>2</v>
      </c>
      <c r="C1308" s="34">
        <v>14</v>
      </c>
      <c r="D1308" s="34">
        <v>210</v>
      </c>
      <c r="E1308" s="96">
        <f t="shared" si="40"/>
        <v>15</v>
      </c>
      <c r="F1308" s="96">
        <f t="shared" si="41"/>
        <v>105</v>
      </c>
    </row>
    <row r="1309" spans="1:6" x14ac:dyDescent="0.15">
      <c r="A1309" s="1" t="s">
        <v>1178</v>
      </c>
      <c r="B1309" s="34">
        <v>4</v>
      </c>
      <c r="C1309" s="34">
        <v>28</v>
      </c>
      <c r="D1309" s="34">
        <v>210</v>
      </c>
      <c r="E1309" s="96">
        <f t="shared" si="40"/>
        <v>7.5</v>
      </c>
      <c r="F1309" s="96">
        <f t="shared" si="41"/>
        <v>52.5</v>
      </c>
    </row>
    <row r="1310" spans="1:6" x14ac:dyDescent="0.15">
      <c r="A1310" s="1" t="s">
        <v>1210</v>
      </c>
      <c r="B1310" s="34">
        <v>3</v>
      </c>
      <c r="C1310" s="34">
        <v>14</v>
      </c>
      <c r="D1310" s="34">
        <v>210</v>
      </c>
      <c r="E1310" s="96">
        <f t="shared" si="40"/>
        <v>15</v>
      </c>
      <c r="F1310" s="96">
        <f t="shared" si="41"/>
        <v>70</v>
      </c>
    </row>
    <row r="1311" spans="1:6" x14ac:dyDescent="0.15">
      <c r="A1311" s="1" t="s">
        <v>824</v>
      </c>
      <c r="B1311" s="34">
        <v>11</v>
      </c>
      <c r="C1311" s="34">
        <v>30</v>
      </c>
      <c r="D1311" s="34">
        <v>210</v>
      </c>
      <c r="E1311" s="96">
        <f t="shared" si="40"/>
        <v>7</v>
      </c>
      <c r="F1311" s="96">
        <f t="shared" si="41"/>
        <v>19.09090909090909</v>
      </c>
    </row>
    <row r="1312" spans="1:6" x14ac:dyDescent="0.15">
      <c r="A1312" s="1" t="s">
        <v>768</v>
      </c>
      <c r="B1312" s="34">
        <v>5</v>
      </c>
      <c r="C1312" s="34">
        <v>35</v>
      </c>
      <c r="D1312" s="34">
        <v>210</v>
      </c>
      <c r="E1312" s="96">
        <f t="shared" si="40"/>
        <v>6</v>
      </c>
      <c r="F1312" s="96">
        <f t="shared" si="41"/>
        <v>42</v>
      </c>
    </row>
    <row r="1313" spans="1:6" x14ac:dyDescent="0.15">
      <c r="A1313" s="1" t="s">
        <v>471</v>
      </c>
      <c r="B1313" s="34">
        <v>3</v>
      </c>
      <c r="C1313" s="34">
        <v>15</v>
      </c>
      <c r="D1313" s="34">
        <v>210</v>
      </c>
      <c r="E1313" s="96">
        <f t="shared" si="40"/>
        <v>14</v>
      </c>
      <c r="F1313" s="96">
        <f t="shared" si="41"/>
        <v>70</v>
      </c>
    </row>
    <row r="1314" spans="1:6" x14ac:dyDescent="0.15">
      <c r="A1314" s="1" t="s">
        <v>240</v>
      </c>
      <c r="B1314" s="34">
        <v>5</v>
      </c>
      <c r="C1314" s="34">
        <v>35</v>
      </c>
      <c r="D1314" s="34">
        <v>210</v>
      </c>
      <c r="E1314" s="96">
        <f t="shared" si="40"/>
        <v>6</v>
      </c>
      <c r="F1314" s="96">
        <f t="shared" si="41"/>
        <v>42</v>
      </c>
    </row>
    <row r="1315" spans="1:6" x14ac:dyDescent="0.15">
      <c r="A1315" s="1" t="s">
        <v>505</v>
      </c>
      <c r="B1315" s="34">
        <v>3</v>
      </c>
      <c r="C1315" s="34">
        <v>3</v>
      </c>
      <c r="D1315" s="34">
        <v>210</v>
      </c>
      <c r="E1315" s="96">
        <f t="shared" si="40"/>
        <v>70</v>
      </c>
      <c r="F1315" s="96">
        <f t="shared" si="41"/>
        <v>70</v>
      </c>
    </row>
    <row r="1316" spans="1:6" x14ac:dyDescent="0.15">
      <c r="A1316" s="1" t="s">
        <v>399</v>
      </c>
      <c r="B1316" s="34">
        <v>3</v>
      </c>
      <c r="C1316" s="34">
        <v>5</v>
      </c>
      <c r="D1316" s="34">
        <v>210</v>
      </c>
      <c r="E1316" s="96">
        <f t="shared" si="40"/>
        <v>42</v>
      </c>
      <c r="F1316" s="96">
        <f t="shared" si="41"/>
        <v>70</v>
      </c>
    </row>
    <row r="1317" spans="1:6" x14ac:dyDescent="0.15">
      <c r="A1317" s="1" t="s">
        <v>635</v>
      </c>
      <c r="B1317" s="34">
        <v>6</v>
      </c>
      <c r="C1317" s="34">
        <v>10</v>
      </c>
      <c r="D1317" s="34">
        <v>209.76</v>
      </c>
      <c r="E1317" s="96">
        <f t="shared" si="40"/>
        <v>20.975999999999999</v>
      </c>
      <c r="F1317" s="96">
        <f t="shared" si="41"/>
        <v>34.96</v>
      </c>
    </row>
    <row r="1318" spans="1:6" x14ac:dyDescent="0.15">
      <c r="A1318" s="1" t="s">
        <v>607</v>
      </c>
      <c r="B1318" s="34">
        <v>5</v>
      </c>
      <c r="C1318" s="34">
        <v>11</v>
      </c>
      <c r="D1318" s="34">
        <v>209</v>
      </c>
      <c r="E1318" s="96">
        <f t="shared" si="40"/>
        <v>19</v>
      </c>
      <c r="F1318" s="96">
        <f t="shared" si="41"/>
        <v>41.8</v>
      </c>
    </row>
    <row r="1319" spans="1:6" x14ac:dyDescent="0.15">
      <c r="A1319" s="1" t="s">
        <v>918</v>
      </c>
      <c r="B1319" s="34">
        <v>3</v>
      </c>
      <c r="C1319" s="34">
        <v>26</v>
      </c>
      <c r="D1319" s="34">
        <v>208</v>
      </c>
      <c r="E1319" s="96">
        <f t="shared" si="40"/>
        <v>8</v>
      </c>
      <c r="F1319" s="96">
        <f t="shared" si="41"/>
        <v>69.333333333333329</v>
      </c>
    </row>
    <row r="1320" spans="1:6" x14ac:dyDescent="0.15">
      <c r="A1320" s="1" t="s">
        <v>1050</v>
      </c>
      <c r="B1320" s="34">
        <v>4</v>
      </c>
      <c r="C1320" s="34">
        <v>26</v>
      </c>
      <c r="D1320" s="34">
        <v>208</v>
      </c>
      <c r="E1320" s="96">
        <f t="shared" si="40"/>
        <v>8</v>
      </c>
      <c r="F1320" s="96">
        <f t="shared" si="41"/>
        <v>52</v>
      </c>
    </row>
    <row r="1321" spans="1:6" x14ac:dyDescent="0.15">
      <c r="A1321" s="1" t="s">
        <v>412</v>
      </c>
      <c r="B1321" s="34">
        <v>7</v>
      </c>
      <c r="C1321" s="34">
        <v>9</v>
      </c>
      <c r="D1321" s="34">
        <v>207.9</v>
      </c>
      <c r="E1321" s="96">
        <f t="shared" si="40"/>
        <v>23.1</v>
      </c>
      <c r="F1321" s="96">
        <f t="shared" si="41"/>
        <v>29.7</v>
      </c>
    </row>
    <row r="1322" spans="1:6" x14ac:dyDescent="0.15">
      <c r="A1322" s="1" t="s">
        <v>1522</v>
      </c>
      <c r="B1322" s="34">
        <v>3</v>
      </c>
      <c r="C1322" s="34">
        <v>3</v>
      </c>
      <c r="D1322" s="34">
        <v>207</v>
      </c>
      <c r="E1322" s="96">
        <f t="shared" si="40"/>
        <v>69</v>
      </c>
      <c r="F1322" s="96">
        <f t="shared" si="41"/>
        <v>69</v>
      </c>
    </row>
    <row r="1323" spans="1:6" x14ac:dyDescent="0.15">
      <c r="A1323" s="1" t="s">
        <v>383</v>
      </c>
      <c r="B1323" s="34">
        <v>6</v>
      </c>
      <c r="C1323" s="34">
        <v>9</v>
      </c>
      <c r="D1323" s="34">
        <v>207</v>
      </c>
      <c r="E1323" s="96">
        <f t="shared" si="40"/>
        <v>23</v>
      </c>
      <c r="F1323" s="96">
        <f t="shared" si="41"/>
        <v>34.5</v>
      </c>
    </row>
    <row r="1324" spans="1:6" x14ac:dyDescent="0.15">
      <c r="A1324" s="1" t="s">
        <v>1387</v>
      </c>
      <c r="B1324" s="34">
        <v>9</v>
      </c>
      <c r="C1324" s="34">
        <v>40</v>
      </c>
      <c r="D1324" s="34">
        <v>205</v>
      </c>
      <c r="E1324" s="96">
        <f t="shared" si="40"/>
        <v>5.125</v>
      </c>
      <c r="F1324" s="96">
        <f t="shared" si="41"/>
        <v>22.777777777777779</v>
      </c>
    </row>
    <row r="1325" spans="1:6" x14ac:dyDescent="0.15">
      <c r="A1325" s="1" t="s">
        <v>807</v>
      </c>
      <c r="B1325" s="34">
        <v>3</v>
      </c>
      <c r="C1325" s="34">
        <v>58</v>
      </c>
      <c r="D1325" s="34">
        <v>203</v>
      </c>
      <c r="E1325" s="96">
        <f t="shared" si="40"/>
        <v>3.5</v>
      </c>
      <c r="F1325" s="96">
        <f t="shared" si="41"/>
        <v>67.666666666666671</v>
      </c>
    </row>
    <row r="1326" spans="1:6" x14ac:dyDescent="0.15">
      <c r="A1326" s="1" t="s">
        <v>427</v>
      </c>
      <c r="B1326" s="34">
        <v>5</v>
      </c>
      <c r="C1326" s="34">
        <v>24</v>
      </c>
      <c r="D1326" s="34">
        <v>202.07999999999998</v>
      </c>
      <c r="E1326" s="96">
        <f t="shared" si="40"/>
        <v>8.42</v>
      </c>
      <c r="F1326" s="96">
        <f t="shared" si="41"/>
        <v>40.415999999999997</v>
      </c>
    </row>
    <row r="1327" spans="1:6" x14ac:dyDescent="0.15">
      <c r="A1327" s="1" t="s">
        <v>958</v>
      </c>
      <c r="B1327" s="34">
        <v>8</v>
      </c>
      <c r="C1327" s="34">
        <v>17</v>
      </c>
      <c r="D1327" s="34">
        <v>201.72000000000003</v>
      </c>
      <c r="E1327" s="96">
        <f t="shared" si="40"/>
        <v>11.865882352941178</v>
      </c>
      <c r="F1327" s="96">
        <f t="shared" si="41"/>
        <v>25.215000000000003</v>
      </c>
    </row>
    <row r="1328" spans="1:6" x14ac:dyDescent="0.15">
      <c r="A1328" s="1" t="s">
        <v>946</v>
      </c>
      <c r="B1328" s="34">
        <v>10</v>
      </c>
      <c r="C1328" s="34">
        <v>31</v>
      </c>
      <c r="D1328" s="34">
        <v>201.5</v>
      </c>
      <c r="E1328" s="96">
        <f t="shared" si="40"/>
        <v>6.5</v>
      </c>
      <c r="F1328" s="96">
        <f t="shared" si="41"/>
        <v>20.149999999999999</v>
      </c>
    </row>
    <row r="1329" spans="1:6" x14ac:dyDescent="0.15">
      <c r="A1329" s="1" t="s">
        <v>2125</v>
      </c>
      <c r="B1329" s="34">
        <v>3</v>
      </c>
      <c r="C1329" s="34">
        <v>31</v>
      </c>
      <c r="D1329" s="34">
        <v>200.88000000000002</v>
      </c>
      <c r="E1329" s="96">
        <f t="shared" si="40"/>
        <v>6.48</v>
      </c>
      <c r="F1329" s="96">
        <f t="shared" si="41"/>
        <v>66.960000000000008</v>
      </c>
    </row>
    <row r="1330" spans="1:6" x14ac:dyDescent="0.15">
      <c r="A1330" s="1" t="s">
        <v>1334</v>
      </c>
      <c r="B1330" s="34">
        <v>8</v>
      </c>
      <c r="C1330" s="34">
        <v>62</v>
      </c>
      <c r="D1330" s="34">
        <v>200.39999999999998</v>
      </c>
      <c r="E1330" s="96">
        <f t="shared" si="40"/>
        <v>3.2322580645161287</v>
      </c>
      <c r="F1330" s="96">
        <f t="shared" si="41"/>
        <v>25.049999999999997</v>
      </c>
    </row>
    <row r="1331" spans="1:6" x14ac:dyDescent="0.15">
      <c r="A1331" s="1" t="s">
        <v>1090</v>
      </c>
      <c r="B1331" s="34">
        <v>3</v>
      </c>
      <c r="C1331" s="34">
        <v>29</v>
      </c>
      <c r="D1331" s="34">
        <v>200.10000000000002</v>
      </c>
      <c r="E1331" s="96">
        <f t="shared" si="40"/>
        <v>6.9</v>
      </c>
      <c r="F1331" s="96">
        <f t="shared" si="41"/>
        <v>66.7</v>
      </c>
    </row>
    <row r="1332" spans="1:6" x14ac:dyDescent="0.15">
      <c r="A1332" s="1" t="s">
        <v>2053</v>
      </c>
      <c r="B1332" s="34">
        <v>7</v>
      </c>
      <c r="C1332" s="34">
        <v>40</v>
      </c>
      <c r="D1332" s="34">
        <v>200</v>
      </c>
      <c r="E1332" s="96">
        <f t="shared" si="40"/>
        <v>5</v>
      </c>
      <c r="F1332" s="96">
        <f t="shared" si="41"/>
        <v>28.571428571428573</v>
      </c>
    </row>
    <row r="1333" spans="1:6" x14ac:dyDescent="0.15">
      <c r="A1333" s="1" t="s">
        <v>1951</v>
      </c>
      <c r="B1333" s="34">
        <v>15</v>
      </c>
      <c r="C1333" s="34">
        <v>63</v>
      </c>
      <c r="D1333" s="34">
        <v>199</v>
      </c>
      <c r="E1333" s="96">
        <f t="shared" si="40"/>
        <v>3.1587301587301586</v>
      </c>
      <c r="F1333" s="96">
        <f t="shared" si="41"/>
        <v>13.266666666666667</v>
      </c>
    </row>
    <row r="1334" spans="1:6" x14ac:dyDescent="0.15">
      <c r="A1334" s="1" t="s">
        <v>1039</v>
      </c>
      <c r="B1334" s="34">
        <v>4</v>
      </c>
      <c r="C1334" s="34">
        <v>31</v>
      </c>
      <c r="D1334" s="34">
        <v>198.4</v>
      </c>
      <c r="E1334" s="96">
        <f t="shared" si="40"/>
        <v>6.4</v>
      </c>
      <c r="F1334" s="96">
        <f t="shared" si="41"/>
        <v>49.6</v>
      </c>
    </row>
    <row r="1335" spans="1:6" x14ac:dyDescent="0.15">
      <c r="A1335" s="1" t="s">
        <v>1947</v>
      </c>
      <c r="B1335" s="34">
        <v>5</v>
      </c>
      <c r="C1335" s="34">
        <v>36</v>
      </c>
      <c r="D1335" s="34">
        <v>198</v>
      </c>
      <c r="E1335" s="96">
        <f t="shared" si="40"/>
        <v>5.5</v>
      </c>
      <c r="F1335" s="96">
        <f t="shared" si="41"/>
        <v>39.6</v>
      </c>
    </row>
    <row r="1336" spans="1:6" x14ac:dyDescent="0.15">
      <c r="A1336" s="1" t="s">
        <v>334</v>
      </c>
      <c r="B1336" s="34">
        <v>8</v>
      </c>
      <c r="C1336" s="34">
        <v>11</v>
      </c>
      <c r="D1336" s="34">
        <v>198</v>
      </c>
      <c r="E1336" s="96">
        <f t="shared" si="40"/>
        <v>18</v>
      </c>
      <c r="F1336" s="96">
        <f t="shared" si="41"/>
        <v>24.75</v>
      </c>
    </row>
    <row r="1337" spans="1:6" x14ac:dyDescent="0.15">
      <c r="A1337" s="1" t="s">
        <v>1720</v>
      </c>
      <c r="B1337" s="34">
        <v>11</v>
      </c>
      <c r="C1337" s="34">
        <v>40</v>
      </c>
      <c r="D1337" s="34">
        <v>197.20000000000002</v>
      </c>
      <c r="E1337" s="96">
        <f t="shared" si="40"/>
        <v>4.9300000000000006</v>
      </c>
      <c r="F1337" s="96">
        <f t="shared" si="41"/>
        <v>17.927272727272729</v>
      </c>
    </row>
    <row r="1338" spans="1:6" x14ac:dyDescent="0.15">
      <c r="A1338" s="1" t="s">
        <v>1762</v>
      </c>
      <c r="B1338" s="34">
        <v>5</v>
      </c>
      <c r="C1338" s="34">
        <v>29</v>
      </c>
      <c r="D1338" s="34">
        <v>197.2</v>
      </c>
      <c r="E1338" s="96">
        <f t="shared" si="40"/>
        <v>6.8</v>
      </c>
      <c r="F1338" s="96">
        <f t="shared" si="41"/>
        <v>39.44</v>
      </c>
    </row>
    <row r="1339" spans="1:6" x14ac:dyDescent="0.15">
      <c r="A1339" s="1" t="s">
        <v>1345</v>
      </c>
      <c r="B1339" s="34">
        <v>5</v>
      </c>
      <c r="C1339" s="34">
        <v>7</v>
      </c>
      <c r="D1339" s="34">
        <v>196</v>
      </c>
      <c r="E1339" s="96">
        <f t="shared" si="40"/>
        <v>28</v>
      </c>
      <c r="F1339" s="96">
        <f t="shared" si="41"/>
        <v>39.200000000000003</v>
      </c>
    </row>
    <row r="1340" spans="1:6" x14ac:dyDescent="0.15">
      <c r="A1340" s="1" t="s">
        <v>1902</v>
      </c>
      <c r="B1340" s="34">
        <v>5</v>
      </c>
      <c r="C1340" s="34">
        <v>14</v>
      </c>
      <c r="D1340" s="34">
        <v>195.29999999999998</v>
      </c>
      <c r="E1340" s="96">
        <f t="shared" si="40"/>
        <v>13.95</v>
      </c>
      <c r="F1340" s="96">
        <f t="shared" si="41"/>
        <v>39.059999999999995</v>
      </c>
    </row>
    <row r="1341" spans="1:6" x14ac:dyDescent="0.15">
      <c r="A1341" s="1" t="s">
        <v>2170</v>
      </c>
      <c r="B1341" s="34">
        <v>3</v>
      </c>
      <c r="C1341" s="34">
        <v>13</v>
      </c>
      <c r="D1341" s="34">
        <v>195</v>
      </c>
      <c r="E1341" s="96">
        <f t="shared" si="40"/>
        <v>15</v>
      </c>
      <c r="F1341" s="96">
        <f t="shared" si="41"/>
        <v>65</v>
      </c>
    </row>
    <row r="1342" spans="1:6" x14ac:dyDescent="0.15">
      <c r="A1342" s="1" t="s">
        <v>585</v>
      </c>
      <c r="B1342" s="34">
        <v>2</v>
      </c>
      <c r="C1342" s="34">
        <v>33</v>
      </c>
      <c r="D1342" s="34">
        <v>194.70000000000002</v>
      </c>
      <c r="E1342" s="96">
        <f t="shared" si="40"/>
        <v>5.9</v>
      </c>
      <c r="F1342" s="96">
        <f t="shared" si="41"/>
        <v>97.350000000000009</v>
      </c>
    </row>
    <row r="1343" spans="1:6" x14ac:dyDescent="0.15">
      <c r="A1343" s="1" t="s">
        <v>490</v>
      </c>
      <c r="B1343" s="34">
        <v>2</v>
      </c>
      <c r="C1343" s="34">
        <v>22</v>
      </c>
      <c r="D1343" s="34">
        <v>193.60000000000002</v>
      </c>
      <c r="E1343" s="96">
        <f t="shared" si="40"/>
        <v>8.8000000000000007</v>
      </c>
      <c r="F1343" s="96">
        <f t="shared" si="41"/>
        <v>96.800000000000011</v>
      </c>
    </row>
    <row r="1344" spans="1:6" x14ac:dyDescent="0.15">
      <c r="A1344" s="1" t="s">
        <v>913</v>
      </c>
      <c r="B1344" s="34">
        <v>11</v>
      </c>
      <c r="C1344" s="34">
        <v>46</v>
      </c>
      <c r="D1344" s="34">
        <v>192.27999999999997</v>
      </c>
      <c r="E1344" s="96">
        <f t="shared" si="40"/>
        <v>4.18</v>
      </c>
      <c r="F1344" s="96">
        <f t="shared" si="41"/>
        <v>17.479999999999997</v>
      </c>
    </row>
    <row r="1345" spans="1:6" x14ac:dyDescent="0.15">
      <c r="A1345" s="1" t="s">
        <v>2121</v>
      </c>
      <c r="B1345" s="34">
        <v>4</v>
      </c>
      <c r="C1345" s="34">
        <v>16</v>
      </c>
      <c r="D1345" s="34">
        <v>192</v>
      </c>
      <c r="E1345" s="96">
        <f t="shared" si="40"/>
        <v>12</v>
      </c>
      <c r="F1345" s="96">
        <f t="shared" si="41"/>
        <v>48</v>
      </c>
    </row>
    <row r="1346" spans="1:6" x14ac:dyDescent="0.15">
      <c r="A1346" s="1" t="s">
        <v>863</v>
      </c>
      <c r="B1346" s="34">
        <v>11</v>
      </c>
      <c r="C1346" s="34">
        <v>24</v>
      </c>
      <c r="D1346" s="34">
        <v>192</v>
      </c>
      <c r="E1346" s="96">
        <f t="shared" si="40"/>
        <v>8</v>
      </c>
      <c r="F1346" s="96">
        <f t="shared" si="41"/>
        <v>17.454545454545453</v>
      </c>
    </row>
    <row r="1347" spans="1:6" x14ac:dyDescent="0.15">
      <c r="A1347" s="1" t="s">
        <v>1954</v>
      </c>
      <c r="B1347" s="34">
        <v>6</v>
      </c>
      <c r="C1347" s="34">
        <v>32</v>
      </c>
      <c r="D1347" s="34">
        <v>190.4</v>
      </c>
      <c r="E1347" s="96">
        <f t="shared" si="40"/>
        <v>5.95</v>
      </c>
      <c r="F1347" s="96">
        <f t="shared" si="41"/>
        <v>31.733333333333334</v>
      </c>
    </row>
    <row r="1348" spans="1:6" x14ac:dyDescent="0.15">
      <c r="A1348" s="1" t="s">
        <v>1418</v>
      </c>
      <c r="B1348" s="34">
        <v>3</v>
      </c>
      <c r="C1348" s="34">
        <v>28</v>
      </c>
      <c r="D1348" s="34">
        <v>190.4</v>
      </c>
      <c r="E1348" s="96">
        <f t="shared" ref="E1348:E1411" si="42">D1348/C1348</f>
        <v>6.8</v>
      </c>
      <c r="F1348" s="96">
        <f t="shared" ref="F1348:F1411" si="43">D1348/B1348</f>
        <v>63.466666666666669</v>
      </c>
    </row>
    <row r="1349" spans="1:6" x14ac:dyDescent="0.15">
      <c r="A1349" s="1" t="s">
        <v>487</v>
      </c>
      <c r="B1349" s="34">
        <v>8</v>
      </c>
      <c r="C1349" s="34">
        <v>37</v>
      </c>
      <c r="D1349" s="34">
        <v>190.3</v>
      </c>
      <c r="E1349" s="96">
        <f t="shared" si="42"/>
        <v>5.1432432432432433</v>
      </c>
      <c r="F1349" s="96">
        <f t="shared" si="43"/>
        <v>23.787500000000001</v>
      </c>
    </row>
    <row r="1350" spans="1:6" x14ac:dyDescent="0.15">
      <c r="A1350" s="1" t="s">
        <v>2250</v>
      </c>
      <c r="B1350" s="34">
        <v>6</v>
      </c>
      <c r="C1350" s="34">
        <v>19</v>
      </c>
      <c r="D1350" s="34">
        <v>190</v>
      </c>
      <c r="E1350" s="96">
        <f t="shared" si="42"/>
        <v>10</v>
      </c>
      <c r="F1350" s="96">
        <f t="shared" si="43"/>
        <v>31.666666666666668</v>
      </c>
    </row>
    <row r="1351" spans="1:6" x14ac:dyDescent="0.15">
      <c r="A1351" s="1" t="s">
        <v>716</v>
      </c>
      <c r="B1351" s="34">
        <v>5</v>
      </c>
      <c r="C1351" s="34">
        <v>20</v>
      </c>
      <c r="D1351" s="34">
        <v>190</v>
      </c>
      <c r="E1351" s="96">
        <f t="shared" si="42"/>
        <v>9.5</v>
      </c>
      <c r="F1351" s="96">
        <f t="shared" si="43"/>
        <v>38</v>
      </c>
    </row>
    <row r="1352" spans="1:6" x14ac:dyDescent="0.15">
      <c r="A1352" s="1" t="s">
        <v>1938</v>
      </c>
      <c r="B1352" s="34">
        <v>6</v>
      </c>
      <c r="C1352" s="34">
        <v>14</v>
      </c>
      <c r="D1352" s="34">
        <v>189</v>
      </c>
      <c r="E1352" s="96">
        <f t="shared" si="42"/>
        <v>13.5</v>
      </c>
      <c r="F1352" s="96">
        <f t="shared" si="43"/>
        <v>31.5</v>
      </c>
    </row>
    <row r="1353" spans="1:6" x14ac:dyDescent="0.15">
      <c r="A1353" s="1" t="s">
        <v>899</v>
      </c>
      <c r="B1353" s="34">
        <v>3</v>
      </c>
      <c r="C1353" s="34">
        <v>105</v>
      </c>
      <c r="D1353" s="34">
        <v>189</v>
      </c>
      <c r="E1353" s="96">
        <f t="shared" si="42"/>
        <v>1.8</v>
      </c>
      <c r="F1353" s="96">
        <f t="shared" si="43"/>
        <v>63</v>
      </c>
    </row>
    <row r="1354" spans="1:6" x14ac:dyDescent="0.15">
      <c r="A1354" s="1" t="s">
        <v>2179</v>
      </c>
      <c r="B1354" s="34">
        <v>7</v>
      </c>
      <c r="C1354" s="34">
        <v>16</v>
      </c>
      <c r="D1354" s="34">
        <v>188.8</v>
      </c>
      <c r="E1354" s="96">
        <f t="shared" si="42"/>
        <v>11.8</v>
      </c>
      <c r="F1354" s="96">
        <f t="shared" si="43"/>
        <v>26.971428571428572</v>
      </c>
    </row>
    <row r="1355" spans="1:6" x14ac:dyDescent="0.15">
      <c r="A1355" s="1" t="s">
        <v>242</v>
      </c>
      <c r="B1355" s="34">
        <v>2</v>
      </c>
      <c r="C1355" s="34">
        <v>16</v>
      </c>
      <c r="D1355" s="34">
        <v>188.8</v>
      </c>
      <c r="E1355" s="96">
        <f t="shared" si="42"/>
        <v>11.8</v>
      </c>
      <c r="F1355" s="96">
        <f t="shared" si="43"/>
        <v>94.4</v>
      </c>
    </row>
    <row r="1356" spans="1:6" x14ac:dyDescent="0.15">
      <c r="A1356" s="1" t="s">
        <v>2093</v>
      </c>
      <c r="B1356" s="34">
        <v>7</v>
      </c>
      <c r="C1356" s="34">
        <v>20</v>
      </c>
      <c r="D1356" s="34">
        <v>188.2</v>
      </c>
      <c r="E1356" s="96">
        <f t="shared" si="42"/>
        <v>9.41</v>
      </c>
      <c r="F1356" s="96">
        <f t="shared" si="43"/>
        <v>26.885714285714283</v>
      </c>
    </row>
    <row r="1357" spans="1:6" x14ac:dyDescent="0.15">
      <c r="A1357" s="1" t="s">
        <v>1685</v>
      </c>
      <c r="B1357" s="34">
        <v>4</v>
      </c>
      <c r="C1357" s="34">
        <v>10</v>
      </c>
      <c r="D1357" s="34">
        <v>188</v>
      </c>
      <c r="E1357" s="96">
        <f t="shared" si="42"/>
        <v>18.8</v>
      </c>
      <c r="F1357" s="96">
        <f t="shared" si="43"/>
        <v>47</v>
      </c>
    </row>
    <row r="1358" spans="1:6" x14ac:dyDescent="0.15">
      <c r="A1358" s="1" t="s">
        <v>1314</v>
      </c>
      <c r="B1358" s="34">
        <v>3</v>
      </c>
      <c r="C1358" s="34">
        <v>22</v>
      </c>
      <c r="D1358" s="34">
        <v>187.22</v>
      </c>
      <c r="E1358" s="96">
        <f t="shared" si="42"/>
        <v>8.51</v>
      </c>
      <c r="F1358" s="96">
        <f t="shared" si="43"/>
        <v>62.406666666666666</v>
      </c>
    </row>
    <row r="1359" spans="1:6" x14ac:dyDescent="0.15">
      <c r="A1359" s="1" t="s">
        <v>2078</v>
      </c>
      <c r="B1359" s="34">
        <v>14</v>
      </c>
      <c r="C1359" s="34">
        <v>24</v>
      </c>
      <c r="D1359" s="34">
        <v>187.2</v>
      </c>
      <c r="E1359" s="96">
        <f t="shared" si="42"/>
        <v>7.8</v>
      </c>
      <c r="F1359" s="96">
        <f t="shared" si="43"/>
        <v>13.37142857142857</v>
      </c>
    </row>
    <row r="1360" spans="1:6" x14ac:dyDescent="0.15">
      <c r="A1360" s="1" t="s">
        <v>1721</v>
      </c>
      <c r="B1360" s="34">
        <v>5</v>
      </c>
      <c r="C1360" s="34">
        <v>9</v>
      </c>
      <c r="D1360" s="34">
        <v>187.2</v>
      </c>
      <c r="E1360" s="96">
        <f t="shared" si="42"/>
        <v>20.799999999999997</v>
      </c>
      <c r="F1360" s="96">
        <f t="shared" si="43"/>
        <v>37.44</v>
      </c>
    </row>
    <row r="1361" spans="1:6" x14ac:dyDescent="0.15">
      <c r="A1361" s="1" t="s">
        <v>1304</v>
      </c>
      <c r="B1361" s="34">
        <v>4</v>
      </c>
      <c r="C1361" s="34">
        <v>11</v>
      </c>
      <c r="D1361" s="34">
        <v>186.89</v>
      </c>
      <c r="E1361" s="96">
        <f t="shared" si="42"/>
        <v>16.989999999999998</v>
      </c>
      <c r="F1361" s="96">
        <f t="shared" si="43"/>
        <v>46.722499999999997</v>
      </c>
    </row>
    <row r="1362" spans="1:6" x14ac:dyDescent="0.15">
      <c r="A1362" s="1" t="s">
        <v>1930</v>
      </c>
      <c r="B1362" s="34">
        <v>2</v>
      </c>
      <c r="C1362" s="34">
        <v>62</v>
      </c>
      <c r="D1362" s="34">
        <v>186</v>
      </c>
      <c r="E1362" s="96">
        <f t="shared" si="42"/>
        <v>3</v>
      </c>
      <c r="F1362" s="96">
        <f t="shared" si="43"/>
        <v>93</v>
      </c>
    </row>
    <row r="1363" spans="1:6" x14ac:dyDescent="0.15">
      <c r="A1363" s="1" t="s">
        <v>1158</v>
      </c>
      <c r="B1363" s="34">
        <v>7</v>
      </c>
      <c r="C1363" s="34">
        <v>32</v>
      </c>
      <c r="D1363" s="34">
        <v>186</v>
      </c>
      <c r="E1363" s="96">
        <f t="shared" si="42"/>
        <v>5.8125</v>
      </c>
      <c r="F1363" s="96">
        <f t="shared" si="43"/>
        <v>26.571428571428573</v>
      </c>
    </row>
    <row r="1364" spans="1:6" x14ac:dyDescent="0.15">
      <c r="A1364" s="1" t="s">
        <v>1285</v>
      </c>
      <c r="B1364" s="34">
        <v>7</v>
      </c>
      <c r="C1364" s="34">
        <v>11</v>
      </c>
      <c r="D1364" s="34">
        <v>184.8</v>
      </c>
      <c r="E1364" s="96">
        <f t="shared" si="42"/>
        <v>16.8</v>
      </c>
      <c r="F1364" s="96">
        <f t="shared" si="43"/>
        <v>26.400000000000002</v>
      </c>
    </row>
    <row r="1365" spans="1:6" x14ac:dyDescent="0.15">
      <c r="A1365" s="1" t="s">
        <v>1025</v>
      </c>
      <c r="B1365" s="34">
        <v>7</v>
      </c>
      <c r="C1365" s="34">
        <v>8</v>
      </c>
      <c r="D1365" s="34">
        <v>184</v>
      </c>
      <c r="E1365" s="96">
        <f t="shared" si="42"/>
        <v>23</v>
      </c>
      <c r="F1365" s="96">
        <f t="shared" si="43"/>
        <v>26.285714285714285</v>
      </c>
    </row>
    <row r="1366" spans="1:6" x14ac:dyDescent="0.15">
      <c r="A1366" s="1" t="s">
        <v>1595</v>
      </c>
      <c r="B1366" s="34">
        <v>3</v>
      </c>
      <c r="C1366" s="34">
        <v>23</v>
      </c>
      <c r="D1366" s="34">
        <v>183.77</v>
      </c>
      <c r="E1366" s="96">
        <f t="shared" si="42"/>
        <v>7.99</v>
      </c>
      <c r="F1366" s="96">
        <f t="shared" si="43"/>
        <v>61.256666666666668</v>
      </c>
    </row>
    <row r="1367" spans="1:6" x14ac:dyDescent="0.15">
      <c r="A1367" s="1" t="s">
        <v>1980</v>
      </c>
      <c r="B1367" s="34">
        <v>16</v>
      </c>
      <c r="C1367" s="34">
        <v>31</v>
      </c>
      <c r="D1367" s="34">
        <v>183</v>
      </c>
      <c r="E1367" s="96">
        <f t="shared" si="42"/>
        <v>5.903225806451613</v>
      </c>
      <c r="F1367" s="96">
        <f t="shared" si="43"/>
        <v>11.4375</v>
      </c>
    </row>
    <row r="1368" spans="1:6" x14ac:dyDescent="0.15">
      <c r="A1368" s="1" t="s">
        <v>2117</v>
      </c>
      <c r="B1368" s="34">
        <v>6</v>
      </c>
      <c r="C1368" s="34">
        <v>21</v>
      </c>
      <c r="D1368" s="34">
        <v>183</v>
      </c>
      <c r="E1368" s="96">
        <f t="shared" si="42"/>
        <v>8.7142857142857135</v>
      </c>
      <c r="F1368" s="96">
        <f t="shared" si="43"/>
        <v>30.5</v>
      </c>
    </row>
    <row r="1369" spans="1:6" x14ac:dyDescent="0.15">
      <c r="A1369" s="1" t="s">
        <v>778</v>
      </c>
      <c r="B1369" s="34">
        <v>5</v>
      </c>
      <c r="C1369" s="34">
        <v>8</v>
      </c>
      <c r="D1369" s="34">
        <v>182.99999999999997</v>
      </c>
      <c r="E1369" s="96">
        <f t="shared" si="42"/>
        <v>22.874999999999996</v>
      </c>
      <c r="F1369" s="96">
        <f t="shared" si="43"/>
        <v>36.599999999999994</v>
      </c>
    </row>
    <row r="1370" spans="1:6" x14ac:dyDescent="0.15">
      <c r="A1370" s="1" t="s">
        <v>320</v>
      </c>
      <c r="B1370" s="34">
        <v>13</v>
      </c>
      <c r="C1370" s="34">
        <v>26</v>
      </c>
      <c r="D1370" s="34">
        <v>182</v>
      </c>
      <c r="E1370" s="96">
        <f t="shared" si="42"/>
        <v>7</v>
      </c>
      <c r="F1370" s="96">
        <f t="shared" si="43"/>
        <v>14</v>
      </c>
    </row>
    <row r="1371" spans="1:6" x14ac:dyDescent="0.15">
      <c r="A1371" s="1" t="s">
        <v>1666</v>
      </c>
      <c r="B1371" s="34">
        <v>3</v>
      </c>
      <c r="C1371" s="34">
        <v>7</v>
      </c>
      <c r="D1371" s="34">
        <v>181.92999999999998</v>
      </c>
      <c r="E1371" s="96">
        <f t="shared" si="42"/>
        <v>25.99</v>
      </c>
      <c r="F1371" s="96">
        <f t="shared" si="43"/>
        <v>60.643333333333324</v>
      </c>
    </row>
    <row r="1372" spans="1:6" x14ac:dyDescent="0.15">
      <c r="A1372" s="1" t="s">
        <v>1218</v>
      </c>
      <c r="B1372" s="34">
        <v>16</v>
      </c>
      <c r="C1372" s="34">
        <v>30</v>
      </c>
      <c r="D1372" s="34">
        <v>181.2</v>
      </c>
      <c r="E1372" s="96">
        <f t="shared" si="42"/>
        <v>6.04</v>
      </c>
      <c r="F1372" s="96">
        <f t="shared" si="43"/>
        <v>11.324999999999999</v>
      </c>
    </row>
    <row r="1373" spans="1:6" x14ac:dyDescent="0.15">
      <c r="A1373" s="1" t="s">
        <v>598</v>
      </c>
      <c r="B1373" s="34">
        <v>2</v>
      </c>
      <c r="C1373" s="34">
        <v>13</v>
      </c>
      <c r="D1373" s="34">
        <v>180.70000000000002</v>
      </c>
      <c r="E1373" s="96">
        <f t="shared" si="42"/>
        <v>13.900000000000002</v>
      </c>
      <c r="F1373" s="96">
        <f t="shared" si="43"/>
        <v>90.350000000000009</v>
      </c>
    </row>
    <row r="1374" spans="1:6" x14ac:dyDescent="0.15">
      <c r="A1374" s="1" t="s">
        <v>376</v>
      </c>
      <c r="B1374" s="34">
        <v>5</v>
      </c>
      <c r="C1374" s="34">
        <v>12</v>
      </c>
      <c r="D1374" s="34">
        <v>180.62</v>
      </c>
      <c r="E1374" s="96">
        <f t="shared" si="42"/>
        <v>15.051666666666668</v>
      </c>
      <c r="F1374" s="96">
        <f t="shared" si="43"/>
        <v>36.124000000000002</v>
      </c>
    </row>
    <row r="1375" spans="1:6" x14ac:dyDescent="0.15">
      <c r="A1375" s="1" t="s">
        <v>1748</v>
      </c>
      <c r="B1375" s="34">
        <v>6</v>
      </c>
      <c r="C1375" s="34">
        <v>30</v>
      </c>
      <c r="D1375" s="34">
        <v>180</v>
      </c>
      <c r="E1375" s="96">
        <f t="shared" si="42"/>
        <v>6</v>
      </c>
      <c r="F1375" s="96">
        <f t="shared" si="43"/>
        <v>30</v>
      </c>
    </row>
    <row r="1376" spans="1:6" x14ac:dyDescent="0.15">
      <c r="A1376" s="1" t="s">
        <v>1896</v>
      </c>
      <c r="B1376" s="34">
        <v>4</v>
      </c>
      <c r="C1376" s="34">
        <v>15</v>
      </c>
      <c r="D1376" s="34">
        <v>180</v>
      </c>
      <c r="E1376" s="96">
        <f t="shared" si="42"/>
        <v>12</v>
      </c>
      <c r="F1376" s="96">
        <f t="shared" si="43"/>
        <v>45</v>
      </c>
    </row>
    <row r="1377" spans="1:6" x14ac:dyDescent="0.15">
      <c r="A1377" s="1" t="s">
        <v>1851</v>
      </c>
      <c r="B1377" s="34">
        <v>4</v>
      </c>
      <c r="C1377" s="34">
        <v>9</v>
      </c>
      <c r="D1377" s="34">
        <v>180</v>
      </c>
      <c r="E1377" s="96">
        <f t="shared" si="42"/>
        <v>20</v>
      </c>
      <c r="F1377" s="96">
        <f t="shared" si="43"/>
        <v>45</v>
      </c>
    </row>
    <row r="1378" spans="1:6" x14ac:dyDescent="0.15">
      <c r="A1378" s="1" t="s">
        <v>1626</v>
      </c>
      <c r="B1378" s="34">
        <v>2</v>
      </c>
      <c r="C1378" s="34">
        <v>2</v>
      </c>
      <c r="D1378" s="34">
        <v>180</v>
      </c>
      <c r="E1378" s="96">
        <f t="shared" si="42"/>
        <v>90</v>
      </c>
      <c r="F1378" s="96">
        <f t="shared" si="43"/>
        <v>90</v>
      </c>
    </row>
    <row r="1379" spans="1:6" x14ac:dyDescent="0.15">
      <c r="A1379" s="1" t="s">
        <v>1161</v>
      </c>
      <c r="B1379" s="34">
        <v>3</v>
      </c>
      <c r="C1379" s="34">
        <v>9</v>
      </c>
      <c r="D1379" s="34">
        <v>180</v>
      </c>
      <c r="E1379" s="96">
        <f t="shared" si="42"/>
        <v>20</v>
      </c>
      <c r="F1379" s="96">
        <f t="shared" si="43"/>
        <v>60</v>
      </c>
    </row>
    <row r="1380" spans="1:6" x14ac:dyDescent="0.15">
      <c r="A1380" s="1" t="s">
        <v>676</v>
      </c>
      <c r="B1380" s="34">
        <v>10</v>
      </c>
      <c r="C1380" s="34">
        <v>36</v>
      </c>
      <c r="D1380" s="34">
        <v>180</v>
      </c>
      <c r="E1380" s="96">
        <f t="shared" si="42"/>
        <v>5</v>
      </c>
      <c r="F1380" s="96">
        <f t="shared" si="43"/>
        <v>18</v>
      </c>
    </row>
    <row r="1381" spans="1:6" x14ac:dyDescent="0.15">
      <c r="A1381" s="1" t="s">
        <v>524</v>
      </c>
      <c r="B1381" s="34">
        <v>7</v>
      </c>
      <c r="C1381" s="34">
        <v>24</v>
      </c>
      <c r="D1381" s="34">
        <v>180</v>
      </c>
      <c r="E1381" s="96">
        <f t="shared" si="42"/>
        <v>7.5</v>
      </c>
      <c r="F1381" s="96">
        <f t="shared" si="43"/>
        <v>25.714285714285715</v>
      </c>
    </row>
    <row r="1382" spans="1:6" x14ac:dyDescent="0.15">
      <c r="A1382" s="1" t="s">
        <v>1430</v>
      </c>
      <c r="B1382" s="34">
        <v>8</v>
      </c>
      <c r="C1382" s="34">
        <v>69</v>
      </c>
      <c r="D1382" s="34">
        <v>179.4</v>
      </c>
      <c r="E1382" s="96">
        <f t="shared" si="42"/>
        <v>2.6</v>
      </c>
      <c r="F1382" s="96">
        <f t="shared" si="43"/>
        <v>22.425000000000001</v>
      </c>
    </row>
    <row r="1383" spans="1:6" x14ac:dyDescent="0.15">
      <c r="A1383" s="1" t="s">
        <v>263</v>
      </c>
      <c r="B1383" s="34">
        <v>11</v>
      </c>
      <c r="C1383" s="34">
        <v>18</v>
      </c>
      <c r="D1383" s="34">
        <v>178.20000000000002</v>
      </c>
      <c r="E1383" s="96">
        <f t="shared" si="42"/>
        <v>9.9</v>
      </c>
      <c r="F1383" s="96">
        <f t="shared" si="43"/>
        <v>16.200000000000003</v>
      </c>
    </row>
    <row r="1384" spans="1:6" x14ac:dyDescent="0.15">
      <c r="A1384" s="1" t="s">
        <v>1970</v>
      </c>
      <c r="B1384" s="34">
        <v>6</v>
      </c>
      <c r="C1384" s="34">
        <v>20</v>
      </c>
      <c r="D1384" s="34">
        <v>177.60000000000002</v>
      </c>
      <c r="E1384" s="96">
        <f t="shared" si="42"/>
        <v>8.8800000000000008</v>
      </c>
      <c r="F1384" s="96">
        <f t="shared" si="43"/>
        <v>29.600000000000005</v>
      </c>
    </row>
    <row r="1385" spans="1:6" x14ac:dyDescent="0.15">
      <c r="A1385" s="1" t="s">
        <v>1931</v>
      </c>
      <c r="B1385" s="34">
        <v>5</v>
      </c>
      <c r="C1385" s="34">
        <v>18</v>
      </c>
      <c r="D1385" s="34">
        <v>176.4</v>
      </c>
      <c r="E1385" s="96">
        <f t="shared" si="42"/>
        <v>9.8000000000000007</v>
      </c>
      <c r="F1385" s="96">
        <f t="shared" si="43"/>
        <v>35.28</v>
      </c>
    </row>
    <row r="1386" spans="1:6" x14ac:dyDescent="0.15">
      <c r="A1386" s="1" t="s">
        <v>1054</v>
      </c>
      <c r="B1386" s="34">
        <v>2</v>
      </c>
      <c r="C1386" s="34">
        <v>18</v>
      </c>
      <c r="D1386" s="34">
        <v>176.4</v>
      </c>
      <c r="E1386" s="96">
        <f t="shared" si="42"/>
        <v>9.8000000000000007</v>
      </c>
      <c r="F1386" s="96">
        <f t="shared" si="43"/>
        <v>88.2</v>
      </c>
    </row>
    <row r="1387" spans="1:6" x14ac:dyDescent="0.15">
      <c r="A1387" s="1" t="s">
        <v>2124</v>
      </c>
      <c r="B1387" s="34">
        <v>6</v>
      </c>
      <c r="C1387" s="34">
        <v>11</v>
      </c>
      <c r="D1387" s="34">
        <v>176</v>
      </c>
      <c r="E1387" s="96">
        <f t="shared" si="42"/>
        <v>16</v>
      </c>
      <c r="F1387" s="96">
        <f t="shared" si="43"/>
        <v>29.333333333333332</v>
      </c>
    </row>
    <row r="1388" spans="1:6" x14ac:dyDescent="0.15">
      <c r="A1388" s="1" t="s">
        <v>753</v>
      </c>
      <c r="B1388" s="34">
        <v>5</v>
      </c>
      <c r="C1388" s="34">
        <v>20</v>
      </c>
      <c r="D1388" s="34">
        <v>176</v>
      </c>
      <c r="E1388" s="96">
        <f t="shared" si="42"/>
        <v>8.8000000000000007</v>
      </c>
      <c r="F1388" s="96">
        <f t="shared" si="43"/>
        <v>35.200000000000003</v>
      </c>
    </row>
    <row r="1389" spans="1:6" x14ac:dyDescent="0.15">
      <c r="A1389" s="1" t="s">
        <v>785</v>
      </c>
      <c r="B1389" s="34">
        <v>10</v>
      </c>
      <c r="C1389" s="34">
        <v>16</v>
      </c>
      <c r="D1389" s="34">
        <v>176</v>
      </c>
      <c r="E1389" s="96">
        <f t="shared" si="42"/>
        <v>11</v>
      </c>
      <c r="F1389" s="96">
        <f t="shared" si="43"/>
        <v>17.600000000000001</v>
      </c>
    </row>
    <row r="1390" spans="1:6" x14ac:dyDescent="0.15">
      <c r="A1390" s="1" t="s">
        <v>1915</v>
      </c>
      <c r="B1390" s="34">
        <v>9</v>
      </c>
      <c r="C1390" s="34">
        <v>26</v>
      </c>
      <c r="D1390" s="34">
        <v>175</v>
      </c>
      <c r="E1390" s="96">
        <f t="shared" si="42"/>
        <v>6.7307692307692308</v>
      </c>
      <c r="F1390" s="96">
        <f t="shared" si="43"/>
        <v>19.444444444444443</v>
      </c>
    </row>
    <row r="1391" spans="1:6" x14ac:dyDescent="0.15">
      <c r="A1391" s="1" t="s">
        <v>572</v>
      </c>
      <c r="B1391" s="34">
        <v>2</v>
      </c>
      <c r="C1391" s="34">
        <v>5</v>
      </c>
      <c r="D1391" s="34">
        <v>175</v>
      </c>
      <c r="E1391" s="96">
        <f t="shared" si="42"/>
        <v>35</v>
      </c>
      <c r="F1391" s="96">
        <f t="shared" si="43"/>
        <v>87.5</v>
      </c>
    </row>
    <row r="1392" spans="1:6" x14ac:dyDescent="0.15">
      <c r="A1392" s="1" t="s">
        <v>1074</v>
      </c>
      <c r="B1392" s="34">
        <v>5</v>
      </c>
      <c r="C1392" s="34">
        <v>11</v>
      </c>
      <c r="D1392" s="34">
        <v>174.8</v>
      </c>
      <c r="E1392" s="96">
        <f t="shared" si="42"/>
        <v>15.890909090909092</v>
      </c>
      <c r="F1392" s="96">
        <f t="shared" si="43"/>
        <v>34.96</v>
      </c>
    </row>
    <row r="1393" spans="1:6" x14ac:dyDescent="0.15">
      <c r="A1393" s="1" t="s">
        <v>1160</v>
      </c>
      <c r="B1393" s="34">
        <v>5</v>
      </c>
      <c r="C1393" s="34">
        <v>8</v>
      </c>
      <c r="D1393" s="34">
        <v>174.60000000000002</v>
      </c>
      <c r="E1393" s="96">
        <f t="shared" si="42"/>
        <v>21.825000000000003</v>
      </c>
      <c r="F1393" s="96">
        <f t="shared" si="43"/>
        <v>34.92</v>
      </c>
    </row>
    <row r="1394" spans="1:6" x14ac:dyDescent="0.15">
      <c r="A1394" s="1" t="s">
        <v>1822</v>
      </c>
      <c r="B1394" s="34">
        <v>2</v>
      </c>
      <c r="C1394" s="34">
        <v>8</v>
      </c>
      <c r="D1394" s="34">
        <v>174.4</v>
      </c>
      <c r="E1394" s="96">
        <f t="shared" si="42"/>
        <v>21.8</v>
      </c>
      <c r="F1394" s="96">
        <f t="shared" si="43"/>
        <v>87.2</v>
      </c>
    </row>
    <row r="1395" spans="1:6" x14ac:dyDescent="0.15">
      <c r="A1395" s="1" t="s">
        <v>1343</v>
      </c>
      <c r="B1395" s="34">
        <v>3</v>
      </c>
      <c r="C1395" s="34">
        <v>3</v>
      </c>
      <c r="D1395" s="34">
        <v>174</v>
      </c>
      <c r="E1395" s="96">
        <f t="shared" si="42"/>
        <v>58</v>
      </c>
      <c r="F1395" s="96">
        <f t="shared" si="43"/>
        <v>58</v>
      </c>
    </row>
    <row r="1396" spans="1:6" x14ac:dyDescent="0.15">
      <c r="A1396" s="1" t="s">
        <v>1059</v>
      </c>
      <c r="B1396" s="34">
        <v>10</v>
      </c>
      <c r="C1396" s="34">
        <v>37</v>
      </c>
      <c r="D1396" s="34">
        <v>173.9</v>
      </c>
      <c r="E1396" s="96">
        <f t="shared" si="42"/>
        <v>4.7</v>
      </c>
      <c r="F1396" s="96">
        <f t="shared" si="43"/>
        <v>17.39</v>
      </c>
    </row>
    <row r="1397" spans="1:6" x14ac:dyDescent="0.15">
      <c r="A1397" s="1" t="s">
        <v>1176</v>
      </c>
      <c r="B1397" s="34">
        <v>6</v>
      </c>
      <c r="C1397" s="34">
        <v>11</v>
      </c>
      <c r="D1397" s="34">
        <v>173.8</v>
      </c>
      <c r="E1397" s="96">
        <f t="shared" si="42"/>
        <v>15.8</v>
      </c>
      <c r="F1397" s="96">
        <f t="shared" si="43"/>
        <v>28.966666666666669</v>
      </c>
    </row>
    <row r="1398" spans="1:6" x14ac:dyDescent="0.15">
      <c r="A1398" s="1" t="s">
        <v>1141</v>
      </c>
      <c r="B1398" s="34">
        <v>5</v>
      </c>
      <c r="C1398" s="34">
        <v>16</v>
      </c>
      <c r="D1398" s="34">
        <v>172.8</v>
      </c>
      <c r="E1398" s="96">
        <f t="shared" si="42"/>
        <v>10.8</v>
      </c>
      <c r="F1398" s="96">
        <f t="shared" si="43"/>
        <v>34.56</v>
      </c>
    </row>
    <row r="1399" spans="1:6" x14ac:dyDescent="0.15">
      <c r="A1399" s="1" t="s">
        <v>1908</v>
      </c>
      <c r="B1399" s="34">
        <v>8</v>
      </c>
      <c r="C1399" s="34">
        <v>22</v>
      </c>
      <c r="D1399" s="34">
        <v>172.48</v>
      </c>
      <c r="E1399" s="96">
        <f t="shared" si="42"/>
        <v>7.84</v>
      </c>
      <c r="F1399" s="96">
        <f t="shared" si="43"/>
        <v>21.56</v>
      </c>
    </row>
    <row r="1400" spans="1:6" x14ac:dyDescent="0.15">
      <c r="A1400" s="1" t="s">
        <v>1432</v>
      </c>
      <c r="B1400" s="34">
        <v>4</v>
      </c>
      <c r="C1400" s="34">
        <v>22</v>
      </c>
      <c r="D1400" s="34">
        <v>171.6</v>
      </c>
      <c r="E1400" s="96">
        <f t="shared" si="42"/>
        <v>7.8</v>
      </c>
      <c r="F1400" s="96">
        <f t="shared" si="43"/>
        <v>42.9</v>
      </c>
    </row>
    <row r="1401" spans="1:6" x14ac:dyDescent="0.15">
      <c r="A1401" s="1" t="s">
        <v>723</v>
      </c>
      <c r="B1401" s="34">
        <v>6</v>
      </c>
      <c r="C1401" s="34">
        <v>20</v>
      </c>
      <c r="D1401" s="34">
        <v>171.6</v>
      </c>
      <c r="E1401" s="96">
        <f t="shared" si="42"/>
        <v>8.58</v>
      </c>
      <c r="F1401" s="96">
        <f t="shared" si="43"/>
        <v>28.599999999999998</v>
      </c>
    </row>
    <row r="1402" spans="1:6" x14ac:dyDescent="0.15">
      <c r="A1402" s="1" t="s">
        <v>1383</v>
      </c>
      <c r="B1402" s="34">
        <v>4</v>
      </c>
      <c r="C1402" s="34">
        <v>25</v>
      </c>
      <c r="D1402" s="34">
        <v>170</v>
      </c>
      <c r="E1402" s="96">
        <f t="shared" si="42"/>
        <v>6.8</v>
      </c>
      <c r="F1402" s="96">
        <f t="shared" si="43"/>
        <v>42.5</v>
      </c>
    </row>
    <row r="1403" spans="1:6" x14ac:dyDescent="0.15">
      <c r="A1403" s="1" t="s">
        <v>1256</v>
      </c>
      <c r="B1403" s="34">
        <v>4</v>
      </c>
      <c r="C1403" s="34">
        <v>10</v>
      </c>
      <c r="D1403" s="34">
        <v>170</v>
      </c>
      <c r="E1403" s="96">
        <f t="shared" si="42"/>
        <v>17</v>
      </c>
      <c r="F1403" s="96">
        <f t="shared" si="43"/>
        <v>42.5</v>
      </c>
    </row>
    <row r="1404" spans="1:6" x14ac:dyDescent="0.15">
      <c r="A1404" s="1" t="s">
        <v>866</v>
      </c>
      <c r="B1404" s="34">
        <v>4</v>
      </c>
      <c r="C1404" s="34">
        <v>20</v>
      </c>
      <c r="D1404" s="34">
        <v>170</v>
      </c>
      <c r="E1404" s="96">
        <f t="shared" si="42"/>
        <v>8.5</v>
      </c>
      <c r="F1404" s="96">
        <f t="shared" si="43"/>
        <v>42.5</v>
      </c>
    </row>
    <row r="1405" spans="1:6" x14ac:dyDescent="0.15">
      <c r="A1405" s="1" t="s">
        <v>2017</v>
      </c>
      <c r="B1405" s="34">
        <v>4</v>
      </c>
      <c r="C1405" s="34">
        <v>14</v>
      </c>
      <c r="D1405" s="34">
        <v>168</v>
      </c>
      <c r="E1405" s="96">
        <f t="shared" si="42"/>
        <v>12</v>
      </c>
      <c r="F1405" s="96">
        <f t="shared" si="43"/>
        <v>42</v>
      </c>
    </row>
    <row r="1406" spans="1:6" x14ac:dyDescent="0.15">
      <c r="A1406" s="1" t="s">
        <v>1773</v>
      </c>
      <c r="B1406" s="34">
        <v>7</v>
      </c>
      <c r="C1406" s="34">
        <v>28</v>
      </c>
      <c r="D1406" s="34">
        <v>168</v>
      </c>
      <c r="E1406" s="96">
        <f t="shared" si="42"/>
        <v>6</v>
      </c>
      <c r="F1406" s="96">
        <f t="shared" si="43"/>
        <v>24</v>
      </c>
    </row>
    <row r="1407" spans="1:6" x14ac:dyDescent="0.15">
      <c r="A1407" s="1" t="s">
        <v>1402</v>
      </c>
      <c r="B1407" s="34">
        <v>9</v>
      </c>
      <c r="C1407" s="34">
        <v>14</v>
      </c>
      <c r="D1407" s="34">
        <v>168</v>
      </c>
      <c r="E1407" s="96">
        <f t="shared" si="42"/>
        <v>12</v>
      </c>
      <c r="F1407" s="96">
        <f t="shared" si="43"/>
        <v>18.666666666666668</v>
      </c>
    </row>
    <row r="1408" spans="1:6" x14ac:dyDescent="0.15">
      <c r="A1408" s="1" t="s">
        <v>351</v>
      </c>
      <c r="B1408" s="34">
        <v>6</v>
      </c>
      <c r="C1408" s="34">
        <v>7</v>
      </c>
      <c r="D1408" s="34">
        <v>168</v>
      </c>
      <c r="E1408" s="96">
        <f t="shared" si="42"/>
        <v>24</v>
      </c>
      <c r="F1408" s="96">
        <f t="shared" si="43"/>
        <v>28</v>
      </c>
    </row>
    <row r="1409" spans="1:6" x14ac:dyDescent="0.15">
      <c r="A1409" s="1" t="s">
        <v>433</v>
      </c>
      <c r="B1409" s="34">
        <v>5</v>
      </c>
      <c r="C1409" s="34">
        <v>8</v>
      </c>
      <c r="D1409" s="34">
        <v>168</v>
      </c>
      <c r="E1409" s="96">
        <f t="shared" si="42"/>
        <v>21</v>
      </c>
      <c r="F1409" s="96">
        <f t="shared" si="43"/>
        <v>33.6</v>
      </c>
    </row>
    <row r="1410" spans="1:6" x14ac:dyDescent="0.15">
      <c r="A1410" s="1" t="s">
        <v>2112</v>
      </c>
      <c r="B1410" s="34">
        <v>3</v>
      </c>
      <c r="C1410" s="34">
        <v>55</v>
      </c>
      <c r="D1410" s="34">
        <v>165</v>
      </c>
      <c r="E1410" s="96">
        <f t="shared" si="42"/>
        <v>3</v>
      </c>
      <c r="F1410" s="96">
        <f t="shared" si="43"/>
        <v>55</v>
      </c>
    </row>
    <row r="1411" spans="1:6" x14ac:dyDescent="0.15">
      <c r="A1411" s="1" t="s">
        <v>2166</v>
      </c>
      <c r="B1411" s="34">
        <v>5</v>
      </c>
      <c r="C1411" s="34">
        <v>11</v>
      </c>
      <c r="D1411" s="34">
        <v>165</v>
      </c>
      <c r="E1411" s="96">
        <f t="shared" si="42"/>
        <v>15</v>
      </c>
      <c r="F1411" s="96">
        <f t="shared" si="43"/>
        <v>33</v>
      </c>
    </row>
    <row r="1412" spans="1:6" x14ac:dyDescent="0.15">
      <c r="A1412" s="1" t="s">
        <v>1219</v>
      </c>
      <c r="B1412" s="34">
        <v>15</v>
      </c>
      <c r="C1412" s="34">
        <v>24</v>
      </c>
      <c r="D1412" s="34">
        <v>163.19999999999999</v>
      </c>
      <c r="E1412" s="96">
        <f t="shared" ref="E1412:E1475" si="44">D1412/C1412</f>
        <v>6.8</v>
      </c>
      <c r="F1412" s="96">
        <f t="shared" ref="F1412:F1475" si="45">D1412/B1412</f>
        <v>10.879999999999999</v>
      </c>
    </row>
    <row r="1413" spans="1:6" x14ac:dyDescent="0.15">
      <c r="A1413" s="1" t="s">
        <v>1012</v>
      </c>
      <c r="B1413" s="34">
        <v>8</v>
      </c>
      <c r="C1413" s="34">
        <v>63</v>
      </c>
      <c r="D1413" s="34">
        <v>162.74</v>
      </c>
      <c r="E1413" s="96">
        <f t="shared" si="44"/>
        <v>2.5831746031746032</v>
      </c>
      <c r="F1413" s="96">
        <f t="shared" si="45"/>
        <v>20.342500000000001</v>
      </c>
    </row>
    <row r="1414" spans="1:6" x14ac:dyDescent="0.15">
      <c r="A1414" s="1" t="s">
        <v>532</v>
      </c>
      <c r="B1414" s="34">
        <v>6</v>
      </c>
      <c r="C1414" s="34">
        <v>25</v>
      </c>
      <c r="D1414" s="34">
        <v>162.5</v>
      </c>
      <c r="E1414" s="96">
        <f t="shared" si="44"/>
        <v>6.5</v>
      </c>
      <c r="F1414" s="96">
        <f t="shared" si="45"/>
        <v>27.083333333333332</v>
      </c>
    </row>
    <row r="1415" spans="1:6" x14ac:dyDescent="0.15">
      <c r="A1415" s="1" t="s">
        <v>625</v>
      </c>
      <c r="B1415" s="34">
        <v>9</v>
      </c>
      <c r="C1415" s="34">
        <v>22</v>
      </c>
      <c r="D1415" s="34">
        <v>162.34</v>
      </c>
      <c r="E1415" s="96">
        <f t="shared" si="44"/>
        <v>7.3790909090909089</v>
      </c>
      <c r="F1415" s="96">
        <f t="shared" si="45"/>
        <v>18.037777777777777</v>
      </c>
    </row>
    <row r="1416" spans="1:6" x14ac:dyDescent="0.15">
      <c r="A1416" s="1" t="s">
        <v>1225</v>
      </c>
      <c r="B1416" s="34">
        <v>3</v>
      </c>
      <c r="C1416" s="34">
        <v>9</v>
      </c>
      <c r="D1416" s="34">
        <v>162</v>
      </c>
      <c r="E1416" s="96">
        <f t="shared" si="44"/>
        <v>18</v>
      </c>
      <c r="F1416" s="96">
        <f t="shared" si="45"/>
        <v>54</v>
      </c>
    </row>
    <row r="1417" spans="1:6" x14ac:dyDescent="0.15">
      <c r="A1417" s="1" t="s">
        <v>1255</v>
      </c>
      <c r="B1417" s="34">
        <v>7</v>
      </c>
      <c r="C1417" s="34">
        <v>18</v>
      </c>
      <c r="D1417" s="34">
        <v>162</v>
      </c>
      <c r="E1417" s="96">
        <f t="shared" si="44"/>
        <v>9</v>
      </c>
      <c r="F1417" s="96">
        <f t="shared" si="45"/>
        <v>23.142857142857142</v>
      </c>
    </row>
    <row r="1418" spans="1:6" x14ac:dyDescent="0.15">
      <c r="A1418" s="1" t="s">
        <v>968</v>
      </c>
      <c r="B1418" s="34">
        <v>7</v>
      </c>
      <c r="C1418" s="34">
        <v>15</v>
      </c>
      <c r="D1418" s="34">
        <v>161.5</v>
      </c>
      <c r="E1418" s="96">
        <f t="shared" si="44"/>
        <v>10.766666666666667</v>
      </c>
      <c r="F1418" s="96">
        <f t="shared" si="45"/>
        <v>23.071428571428573</v>
      </c>
    </row>
    <row r="1419" spans="1:6" x14ac:dyDescent="0.15">
      <c r="A1419" s="1" t="s">
        <v>578</v>
      </c>
      <c r="B1419" s="34">
        <v>5</v>
      </c>
      <c r="C1419" s="34">
        <v>9</v>
      </c>
      <c r="D1419" s="34">
        <v>161.1</v>
      </c>
      <c r="E1419" s="96">
        <f t="shared" si="44"/>
        <v>17.899999999999999</v>
      </c>
      <c r="F1419" s="96">
        <f t="shared" si="45"/>
        <v>32.22</v>
      </c>
    </row>
    <row r="1420" spans="1:6" x14ac:dyDescent="0.15">
      <c r="A1420" s="1" t="s">
        <v>2141</v>
      </c>
      <c r="B1420" s="34">
        <v>4</v>
      </c>
      <c r="C1420" s="34">
        <v>23</v>
      </c>
      <c r="D1420" s="34">
        <v>161</v>
      </c>
      <c r="E1420" s="96">
        <f t="shared" si="44"/>
        <v>7</v>
      </c>
      <c r="F1420" s="96">
        <f t="shared" si="45"/>
        <v>40.25</v>
      </c>
    </row>
    <row r="1421" spans="1:6" x14ac:dyDescent="0.15">
      <c r="A1421" s="1" t="s">
        <v>762</v>
      </c>
      <c r="B1421" s="34">
        <v>5</v>
      </c>
      <c r="C1421" s="34">
        <v>23</v>
      </c>
      <c r="D1421" s="34">
        <v>161</v>
      </c>
      <c r="E1421" s="96">
        <f t="shared" si="44"/>
        <v>7</v>
      </c>
      <c r="F1421" s="96">
        <f t="shared" si="45"/>
        <v>32.200000000000003</v>
      </c>
    </row>
    <row r="1422" spans="1:6" x14ac:dyDescent="0.15">
      <c r="A1422" s="1" t="s">
        <v>1767</v>
      </c>
      <c r="B1422" s="34">
        <v>4</v>
      </c>
      <c r="C1422" s="34">
        <v>8</v>
      </c>
      <c r="D1422" s="34">
        <v>160</v>
      </c>
      <c r="E1422" s="96">
        <f t="shared" si="44"/>
        <v>20</v>
      </c>
      <c r="F1422" s="96">
        <f t="shared" si="45"/>
        <v>40</v>
      </c>
    </row>
    <row r="1423" spans="1:6" x14ac:dyDescent="0.15">
      <c r="A1423" s="1" t="s">
        <v>1840</v>
      </c>
      <c r="B1423" s="34">
        <v>3</v>
      </c>
      <c r="C1423" s="34">
        <v>10</v>
      </c>
      <c r="D1423" s="34">
        <v>160</v>
      </c>
      <c r="E1423" s="96">
        <f t="shared" si="44"/>
        <v>16</v>
      </c>
      <c r="F1423" s="96">
        <f t="shared" si="45"/>
        <v>53.333333333333336</v>
      </c>
    </row>
    <row r="1424" spans="1:6" x14ac:dyDescent="0.15">
      <c r="A1424" s="1" t="s">
        <v>687</v>
      </c>
      <c r="B1424" s="34">
        <v>4</v>
      </c>
      <c r="C1424" s="34">
        <v>8</v>
      </c>
      <c r="D1424" s="34">
        <v>160</v>
      </c>
      <c r="E1424" s="96">
        <f t="shared" si="44"/>
        <v>20</v>
      </c>
      <c r="F1424" s="96">
        <f t="shared" si="45"/>
        <v>40</v>
      </c>
    </row>
    <row r="1425" spans="1:6" x14ac:dyDescent="0.15">
      <c r="A1425" s="1" t="s">
        <v>658</v>
      </c>
      <c r="B1425" s="34">
        <v>3</v>
      </c>
      <c r="C1425" s="34">
        <v>4</v>
      </c>
      <c r="D1425" s="34">
        <v>159.6</v>
      </c>
      <c r="E1425" s="96">
        <f t="shared" si="44"/>
        <v>39.9</v>
      </c>
      <c r="F1425" s="96">
        <f t="shared" si="45"/>
        <v>53.199999999999996</v>
      </c>
    </row>
    <row r="1426" spans="1:6" x14ac:dyDescent="0.15">
      <c r="A1426" s="1" t="s">
        <v>1337</v>
      </c>
      <c r="B1426" s="34">
        <v>2</v>
      </c>
      <c r="C1426" s="34">
        <v>29</v>
      </c>
      <c r="D1426" s="34">
        <v>159.5</v>
      </c>
      <c r="E1426" s="96">
        <f t="shared" si="44"/>
        <v>5.5</v>
      </c>
      <c r="F1426" s="96">
        <f t="shared" si="45"/>
        <v>79.75</v>
      </c>
    </row>
    <row r="1427" spans="1:6" x14ac:dyDescent="0.15">
      <c r="A1427" s="1" t="s">
        <v>1640</v>
      </c>
      <c r="B1427" s="34">
        <v>8</v>
      </c>
      <c r="C1427" s="34">
        <v>18</v>
      </c>
      <c r="D1427" s="34">
        <v>158.4</v>
      </c>
      <c r="E1427" s="96">
        <f t="shared" si="44"/>
        <v>8.8000000000000007</v>
      </c>
      <c r="F1427" s="96">
        <f t="shared" si="45"/>
        <v>19.8</v>
      </c>
    </row>
    <row r="1428" spans="1:6" x14ac:dyDescent="0.15">
      <c r="A1428" s="1" t="s">
        <v>896</v>
      </c>
      <c r="B1428" s="34">
        <v>13</v>
      </c>
      <c r="C1428" s="34">
        <v>23</v>
      </c>
      <c r="D1428" s="34">
        <v>158.24</v>
      </c>
      <c r="E1428" s="96">
        <f t="shared" si="44"/>
        <v>6.8800000000000008</v>
      </c>
      <c r="F1428" s="96">
        <f t="shared" si="45"/>
        <v>12.172307692307694</v>
      </c>
    </row>
    <row r="1429" spans="1:6" x14ac:dyDescent="0.15">
      <c r="A1429" s="1" t="s">
        <v>1482</v>
      </c>
      <c r="B1429" s="34">
        <v>2</v>
      </c>
      <c r="C1429" s="34">
        <v>20</v>
      </c>
      <c r="D1429" s="34">
        <v>158</v>
      </c>
      <c r="E1429" s="96">
        <f t="shared" si="44"/>
        <v>7.9</v>
      </c>
      <c r="F1429" s="96">
        <f t="shared" si="45"/>
        <v>79</v>
      </c>
    </row>
    <row r="1430" spans="1:6" x14ac:dyDescent="0.15">
      <c r="A1430" s="1" t="s">
        <v>722</v>
      </c>
      <c r="B1430" s="34">
        <v>3</v>
      </c>
      <c r="C1430" s="34">
        <v>16</v>
      </c>
      <c r="D1430" s="34">
        <v>156.80000000000001</v>
      </c>
      <c r="E1430" s="96">
        <f t="shared" si="44"/>
        <v>9.8000000000000007</v>
      </c>
      <c r="F1430" s="96">
        <f t="shared" si="45"/>
        <v>52.266666666666673</v>
      </c>
    </row>
    <row r="1431" spans="1:6" x14ac:dyDescent="0.15">
      <c r="A1431" s="1" t="s">
        <v>1426</v>
      </c>
      <c r="B1431" s="34">
        <v>6</v>
      </c>
      <c r="C1431" s="34">
        <v>17</v>
      </c>
      <c r="D1431" s="34">
        <v>156.6</v>
      </c>
      <c r="E1431" s="96">
        <f t="shared" si="44"/>
        <v>9.2117647058823522</v>
      </c>
      <c r="F1431" s="96">
        <f t="shared" si="45"/>
        <v>26.099999999999998</v>
      </c>
    </row>
    <row r="1432" spans="1:6" x14ac:dyDescent="0.15">
      <c r="A1432" s="1" t="s">
        <v>879</v>
      </c>
      <c r="B1432" s="34">
        <v>6</v>
      </c>
      <c r="C1432" s="34">
        <v>27</v>
      </c>
      <c r="D1432" s="34">
        <v>156.6</v>
      </c>
      <c r="E1432" s="96">
        <f t="shared" si="44"/>
        <v>5.8</v>
      </c>
      <c r="F1432" s="96">
        <f t="shared" si="45"/>
        <v>26.099999999999998</v>
      </c>
    </row>
    <row r="1433" spans="1:6" x14ac:dyDescent="0.15">
      <c r="A1433" s="1" t="s">
        <v>1346</v>
      </c>
      <c r="B1433" s="34">
        <v>7</v>
      </c>
      <c r="C1433" s="34">
        <v>20</v>
      </c>
      <c r="D1433" s="34">
        <v>156.10000000000002</v>
      </c>
      <c r="E1433" s="96">
        <f t="shared" si="44"/>
        <v>7.8050000000000015</v>
      </c>
      <c r="F1433" s="96">
        <f t="shared" si="45"/>
        <v>22.300000000000004</v>
      </c>
    </row>
    <row r="1434" spans="1:6" x14ac:dyDescent="0.15">
      <c r="A1434" s="1" t="s">
        <v>2256</v>
      </c>
      <c r="B1434" s="34">
        <v>5</v>
      </c>
      <c r="C1434" s="34">
        <v>12</v>
      </c>
      <c r="D1434" s="34">
        <v>156</v>
      </c>
      <c r="E1434" s="96">
        <f t="shared" si="44"/>
        <v>13</v>
      </c>
      <c r="F1434" s="96">
        <f t="shared" si="45"/>
        <v>31.2</v>
      </c>
    </row>
    <row r="1435" spans="1:6" x14ac:dyDescent="0.15">
      <c r="A1435" s="1" t="s">
        <v>1559</v>
      </c>
      <c r="B1435" s="34">
        <v>4</v>
      </c>
      <c r="C1435" s="34">
        <v>66</v>
      </c>
      <c r="D1435" s="34">
        <v>156</v>
      </c>
      <c r="E1435" s="96">
        <f t="shared" si="44"/>
        <v>2.3636363636363638</v>
      </c>
      <c r="F1435" s="96">
        <f t="shared" si="45"/>
        <v>39</v>
      </c>
    </row>
    <row r="1436" spans="1:6" x14ac:dyDescent="0.15">
      <c r="A1436" s="1" t="s">
        <v>895</v>
      </c>
      <c r="B1436" s="34">
        <v>3</v>
      </c>
      <c r="C1436" s="34">
        <v>39</v>
      </c>
      <c r="D1436" s="34">
        <v>156</v>
      </c>
      <c r="E1436" s="96">
        <f t="shared" si="44"/>
        <v>4</v>
      </c>
      <c r="F1436" s="96">
        <f t="shared" si="45"/>
        <v>52</v>
      </c>
    </row>
    <row r="1437" spans="1:6" x14ac:dyDescent="0.15">
      <c r="A1437" s="1" t="s">
        <v>852</v>
      </c>
      <c r="B1437" s="34">
        <v>5</v>
      </c>
      <c r="C1437" s="34">
        <v>13</v>
      </c>
      <c r="D1437" s="34">
        <v>156</v>
      </c>
      <c r="E1437" s="96">
        <f t="shared" si="44"/>
        <v>12</v>
      </c>
      <c r="F1437" s="96">
        <f t="shared" si="45"/>
        <v>31.2</v>
      </c>
    </row>
    <row r="1438" spans="1:6" x14ac:dyDescent="0.15">
      <c r="A1438" s="1" t="s">
        <v>727</v>
      </c>
      <c r="B1438" s="34">
        <v>3</v>
      </c>
      <c r="C1438" s="34">
        <v>12</v>
      </c>
      <c r="D1438" s="34">
        <v>156</v>
      </c>
      <c r="E1438" s="96">
        <f t="shared" si="44"/>
        <v>13</v>
      </c>
      <c r="F1438" s="96">
        <f t="shared" si="45"/>
        <v>52</v>
      </c>
    </row>
    <row r="1439" spans="1:6" x14ac:dyDescent="0.15">
      <c r="A1439" s="1" t="s">
        <v>255</v>
      </c>
      <c r="B1439" s="34">
        <v>2</v>
      </c>
      <c r="C1439" s="34">
        <v>2</v>
      </c>
      <c r="D1439" s="34">
        <v>156</v>
      </c>
      <c r="E1439" s="96">
        <f t="shared" si="44"/>
        <v>78</v>
      </c>
      <c r="F1439" s="96">
        <f t="shared" si="45"/>
        <v>78</v>
      </c>
    </row>
    <row r="1440" spans="1:6" x14ac:dyDescent="0.15">
      <c r="A1440" s="1" t="s">
        <v>1738</v>
      </c>
      <c r="B1440" s="34">
        <v>15</v>
      </c>
      <c r="C1440" s="34">
        <v>155</v>
      </c>
      <c r="D1440" s="34">
        <v>155</v>
      </c>
      <c r="E1440" s="96">
        <f t="shared" si="44"/>
        <v>1</v>
      </c>
      <c r="F1440" s="96">
        <f t="shared" si="45"/>
        <v>10.333333333333334</v>
      </c>
    </row>
    <row r="1441" spans="1:6" x14ac:dyDescent="0.15">
      <c r="A1441" s="1" t="s">
        <v>810</v>
      </c>
      <c r="B1441" s="34">
        <v>4</v>
      </c>
      <c r="C1441" s="34">
        <v>18</v>
      </c>
      <c r="D1441" s="34">
        <v>154.79999999999998</v>
      </c>
      <c r="E1441" s="96">
        <f t="shared" si="44"/>
        <v>8.6</v>
      </c>
      <c r="F1441" s="96">
        <f t="shared" si="45"/>
        <v>38.699999999999996</v>
      </c>
    </row>
    <row r="1442" spans="1:6" x14ac:dyDescent="0.15">
      <c r="A1442" s="1" t="s">
        <v>1988</v>
      </c>
      <c r="B1442" s="34">
        <v>3</v>
      </c>
      <c r="C1442" s="34">
        <v>7</v>
      </c>
      <c r="D1442" s="34">
        <v>154</v>
      </c>
      <c r="E1442" s="96">
        <f t="shared" si="44"/>
        <v>22</v>
      </c>
      <c r="F1442" s="96">
        <f t="shared" si="45"/>
        <v>51.333333333333336</v>
      </c>
    </row>
    <row r="1443" spans="1:6" x14ac:dyDescent="0.15">
      <c r="A1443" s="1" t="s">
        <v>270</v>
      </c>
      <c r="B1443" s="34">
        <v>7</v>
      </c>
      <c r="C1443" s="34">
        <v>44</v>
      </c>
      <c r="D1443" s="34">
        <v>154</v>
      </c>
      <c r="E1443" s="96">
        <f t="shared" si="44"/>
        <v>3.5</v>
      </c>
      <c r="F1443" s="96">
        <f t="shared" si="45"/>
        <v>22</v>
      </c>
    </row>
    <row r="1444" spans="1:6" x14ac:dyDescent="0.15">
      <c r="A1444" s="1" t="s">
        <v>1853</v>
      </c>
      <c r="B1444" s="34">
        <v>4</v>
      </c>
      <c r="C1444" s="34">
        <v>22</v>
      </c>
      <c r="D1444" s="34">
        <v>153.56</v>
      </c>
      <c r="E1444" s="96">
        <f t="shared" si="44"/>
        <v>6.98</v>
      </c>
      <c r="F1444" s="96">
        <f t="shared" si="45"/>
        <v>38.39</v>
      </c>
    </row>
    <row r="1445" spans="1:6" x14ac:dyDescent="0.15">
      <c r="A1445" s="1" t="s">
        <v>1665</v>
      </c>
      <c r="B1445" s="34">
        <v>9</v>
      </c>
      <c r="C1445" s="34">
        <v>26</v>
      </c>
      <c r="D1445" s="34">
        <v>153.4</v>
      </c>
      <c r="E1445" s="96">
        <f t="shared" si="44"/>
        <v>5.9</v>
      </c>
      <c r="F1445" s="96">
        <f t="shared" si="45"/>
        <v>17.044444444444444</v>
      </c>
    </row>
    <row r="1446" spans="1:6" x14ac:dyDescent="0.15">
      <c r="A1446" s="1" t="s">
        <v>1489</v>
      </c>
      <c r="B1446" s="34">
        <v>2</v>
      </c>
      <c r="C1446" s="34">
        <v>9</v>
      </c>
      <c r="D1446" s="34">
        <v>152.1</v>
      </c>
      <c r="E1446" s="96">
        <f t="shared" si="44"/>
        <v>16.899999999999999</v>
      </c>
      <c r="F1446" s="96">
        <f t="shared" si="45"/>
        <v>76.05</v>
      </c>
    </row>
    <row r="1447" spans="1:6" x14ac:dyDescent="0.15">
      <c r="A1447" s="1" t="s">
        <v>1419</v>
      </c>
      <c r="B1447" s="34">
        <v>3</v>
      </c>
      <c r="C1447" s="34">
        <v>20</v>
      </c>
      <c r="D1447" s="34">
        <v>152</v>
      </c>
      <c r="E1447" s="96">
        <f t="shared" si="44"/>
        <v>7.6</v>
      </c>
      <c r="F1447" s="96">
        <f t="shared" si="45"/>
        <v>50.666666666666664</v>
      </c>
    </row>
    <row r="1448" spans="1:6" x14ac:dyDescent="0.15">
      <c r="A1448" s="1" t="s">
        <v>554</v>
      </c>
      <c r="B1448" s="34">
        <v>5</v>
      </c>
      <c r="C1448" s="34">
        <v>7</v>
      </c>
      <c r="D1448" s="34">
        <v>151.9</v>
      </c>
      <c r="E1448" s="96">
        <f t="shared" si="44"/>
        <v>21.7</v>
      </c>
      <c r="F1448" s="96">
        <f t="shared" si="45"/>
        <v>30.380000000000003</v>
      </c>
    </row>
    <row r="1449" spans="1:6" x14ac:dyDescent="0.15">
      <c r="A1449" s="1" t="s">
        <v>1622</v>
      </c>
      <c r="B1449" s="34">
        <v>10</v>
      </c>
      <c r="C1449" s="34">
        <v>19</v>
      </c>
      <c r="D1449" s="34">
        <v>151.24</v>
      </c>
      <c r="E1449" s="96">
        <f t="shared" si="44"/>
        <v>7.9600000000000009</v>
      </c>
      <c r="F1449" s="96">
        <f t="shared" si="45"/>
        <v>15.124000000000001</v>
      </c>
    </row>
    <row r="1450" spans="1:6" x14ac:dyDescent="0.15">
      <c r="A1450" s="1" t="s">
        <v>1545</v>
      </c>
      <c r="B1450" s="34">
        <v>3</v>
      </c>
      <c r="C1450" s="34">
        <v>20</v>
      </c>
      <c r="D1450" s="34">
        <v>150</v>
      </c>
      <c r="E1450" s="96">
        <f t="shared" si="44"/>
        <v>7.5</v>
      </c>
      <c r="F1450" s="96">
        <f t="shared" si="45"/>
        <v>50</v>
      </c>
    </row>
    <row r="1451" spans="1:6" x14ac:dyDescent="0.15">
      <c r="A1451" s="1" t="s">
        <v>1245</v>
      </c>
      <c r="B1451" s="34">
        <v>6</v>
      </c>
      <c r="C1451" s="34">
        <v>25</v>
      </c>
      <c r="D1451" s="34">
        <v>150</v>
      </c>
      <c r="E1451" s="96">
        <f t="shared" si="44"/>
        <v>6</v>
      </c>
      <c r="F1451" s="96">
        <f t="shared" si="45"/>
        <v>25</v>
      </c>
    </row>
    <row r="1452" spans="1:6" x14ac:dyDescent="0.15">
      <c r="A1452" s="1" t="s">
        <v>1371</v>
      </c>
      <c r="B1452" s="34">
        <v>2</v>
      </c>
      <c r="C1452" s="34">
        <v>10</v>
      </c>
      <c r="D1452" s="34">
        <v>150</v>
      </c>
      <c r="E1452" s="96">
        <f t="shared" si="44"/>
        <v>15</v>
      </c>
      <c r="F1452" s="96">
        <f t="shared" si="45"/>
        <v>75</v>
      </c>
    </row>
    <row r="1453" spans="1:6" x14ac:dyDescent="0.15">
      <c r="A1453" s="1" t="s">
        <v>1289</v>
      </c>
      <c r="B1453" s="34">
        <v>2</v>
      </c>
      <c r="C1453" s="34">
        <v>5</v>
      </c>
      <c r="D1453" s="34">
        <v>150</v>
      </c>
      <c r="E1453" s="96">
        <f t="shared" si="44"/>
        <v>30</v>
      </c>
      <c r="F1453" s="96">
        <f t="shared" si="45"/>
        <v>75</v>
      </c>
    </row>
    <row r="1454" spans="1:6" x14ac:dyDescent="0.15">
      <c r="A1454" s="1" t="s">
        <v>991</v>
      </c>
      <c r="B1454" s="34">
        <v>3</v>
      </c>
      <c r="C1454" s="34">
        <v>10</v>
      </c>
      <c r="D1454" s="34">
        <v>150</v>
      </c>
      <c r="E1454" s="96">
        <f t="shared" si="44"/>
        <v>15</v>
      </c>
      <c r="F1454" s="96">
        <f t="shared" si="45"/>
        <v>50</v>
      </c>
    </row>
    <row r="1455" spans="1:6" x14ac:dyDescent="0.15">
      <c r="A1455" s="1" t="s">
        <v>829</v>
      </c>
      <c r="B1455" s="34">
        <v>8</v>
      </c>
      <c r="C1455" s="34">
        <v>14</v>
      </c>
      <c r="D1455" s="34">
        <v>150</v>
      </c>
      <c r="E1455" s="96">
        <f t="shared" si="44"/>
        <v>10.714285714285714</v>
      </c>
      <c r="F1455" s="96">
        <f t="shared" si="45"/>
        <v>18.75</v>
      </c>
    </row>
    <row r="1456" spans="1:6" x14ac:dyDescent="0.15">
      <c r="A1456" s="1" t="s">
        <v>818</v>
      </c>
      <c r="B1456" s="34">
        <v>12</v>
      </c>
      <c r="C1456" s="34">
        <v>15</v>
      </c>
      <c r="D1456" s="34">
        <v>150</v>
      </c>
      <c r="E1456" s="96">
        <f t="shared" si="44"/>
        <v>10</v>
      </c>
      <c r="F1456" s="96">
        <f t="shared" si="45"/>
        <v>12.5</v>
      </c>
    </row>
    <row r="1457" spans="1:6" x14ac:dyDescent="0.15">
      <c r="A1457" s="1" t="s">
        <v>568</v>
      </c>
      <c r="B1457" s="34">
        <v>3</v>
      </c>
      <c r="C1457" s="34">
        <v>6</v>
      </c>
      <c r="D1457" s="34">
        <v>150</v>
      </c>
      <c r="E1457" s="96">
        <f t="shared" si="44"/>
        <v>25</v>
      </c>
      <c r="F1457" s="96">
        <f t="shared" si="45"/>
        <v>50</v>
      </c>
    </row>
    <row r="1458" spans="1:6" x14ac:dyDescent="0.15">
      <c r="A1458" s="1" t="s">
        <v>1493</v>
      </c>
      <c r="B1458" s="34">
        <v>5</v>
      </c>
      <c r="C1458" s="34">
        <v>17</v>
      </c>
      <c r="D1458" s="34">
        <v>149.60000000000002</v>
      </c>
      <c r="E1458" s="96">
        <f t="shared" si="44"/>
        <v>8.8000000000000007</v>
      </c>
      <c r="F1458" s="96">
        <f t="shared" si="45"/>
        <v>29.920000000000005</v>
      </c>
    </row>
    <row r="1459" spans="1:6" x14ac:dyDescent="0.15">
      <c r="A1459" s="1" t="s">
        <v>261</v>
      </c>
      <c r="B1459" s="34">
        <v>3</v>
      </c>
      <c r="C1459" s="34">
        <v>13</v>
      </c>
      <c r="D1459" s="34">
        <v>149.5</v>
      </c>
      <c r="E1459" s="96">
        <f t="shared" si="44"/>
        <v>11.5</v>
      </c>
      <c r="F1459" s="96">
        <f t="shared" si="45"/>
        <v>49.833333333333336</v>
      </c>
    </row>
    <row r="1460" spans="1:6" x14ac:dyDescent="0.15">
      <c r="A1460" s="1" t="s">
        <v>1579</v>
      </c>
      <c r="B1460" s="34">
        <v>12</v>
      </c>
      <c r="C1460" s="34">
        <v>24</v>
      </c>
      <c r="D1460" s="34">
        <v>148.80000000000001</v>
      </c>
      <c r="E1460" s="96">
        <f t="shared" si="44"/>
        <v>6.2</v>
      </c>
      <c r="F1460" s="96">
        <f t="shared" si="45"/>
        <v>12.4</v>
      </c>
    </row>
    <row r="1461" spans="1:6" x14ac:dyDescent="0.15">
      <c r="A1461" s="1" t="s">
        <v>2048</v>
      </c>
      <c r="B1461" s="34">
        <v>7</v>
      </c>
      <c r="C1461" s="34">
        <v>15</v>
      </c>
      <c r="D1461" s="34">
        <v>148.5</v>
      </c>
      <c r="E1461" s="96">
        <f t="shared" si="44"/>
        <v>9.9</v>
      </c>
      <c r="F1461" s="96">
        <f t="shared" si="45"/>
        <v>21.214285714285715</v>
      </c>
    </row>
    <row r="1462" spans="1:6" x14ac:dyDescent="0.15">
      <c r="A1462" s="1" t="s">
        <v>1807</v>
      </c>
      <c r="B1462" s="34">
        <v>9</v>
      </c>
      <c r="C1462" s="34">
        <v>12</v>
      </c>
      <c r="D1462" s="34">
        <v>148.5</v>
      </c>
      <c r="E1462" s="96">
        <f t="shared" si="44"/>
        <v>12.375</v>
      </c>
      <c r="F1462" s="96">
        <f t="shared" si="45"/>
        <v>16.5</v>
      </c>
    </row>
    <row r="1463" spans="1:6" x14ac:dyDescent="0.15">
      <c r="A1463" s="1" t="s">
        <v>1376</v>
      </c>
      <c r="B1463" s="34">
        <v>10</v>
      </c>
      <c r="C1463" s="34">
        <v>17</v>
      </c>
      <c r="D1463" s="34">
        <v>148</v>
      </c>
      <c r="E1463" s="96">
        <f t="shared" si="44"/>
        <v>8.7058823529411757</v>
      </c>
      <c r="F1463" s="96">
        <f t="shared" si="45"/>
        <v>14.8</v>
      </c>
    </row>
    <row r="1464" spans="1:6" x14ac:dyDescent="0.15">
      <c r="A1464" s="1" t="s">
        <v>1675</v>
      </c>
      <c r="B1464" s="34">
        <v>2</v>
      </c>
      <c r="C1464" s="34">
        <v>3</v>
      </c>
      <c r="D1464" s="34">
        <v>147</v>
      </c>
      <c r="E1464" s="96">
        <f t="shared" si="44"/>
        <v>49</v>
      </c>
      <c r="F1464" s="96">
        <f t="shared" si="45"/>
        <v>73.5</v>
      </c>
    </row>
    <row r="1465" spans="1:6" x14ac:dyDescent="0.15">
      <c r="A1465" s="1" t="s">
        <v>1621</v>
      </c>
      <c r="B1465" s="34">
        <v>14</v>
      </c>
      <c r="C1465" s="34">
        <v>20</v>
      </c>
      <c r="D1465" s="34">
        <v>147</v>
      </c>
      <c r="E1465" s="96">
        <f t="shared" si="44"/>
        <v>7.35</v>
      </c>
      <c r="F1465" s="96">
        <f t="shared" si="45"/>
        <v>10.5</v>
      </c>
    </row>
    <row r="1466" spans="1:6" x14ac:dyDescent="0.15">
      <c r="A1466" s="1" t="s">
        <v>535</v>
      </c>
      <c r="B1466" s="34">
        <v>6</v>
      </c>
      <c r="C1466" s="34">
        <v>42</v>
      </c>
      <c r="D1466" s="34">
        <v>147</v>
      </c>
      <c r="E1466" s="96">
        <f t="shared" si="44"/>
        <v>3.5</v>
      </c>
      <c r="F1466" s="96">
        <f t="shared" si="45"/>
        <v>24.5</v>
      </c>
    </row>
    <row r="1467" spans="1:6" x14ac:dyDescent="0.15">
      <c r="A1467" s="1" t="s">
        <v>464</v>
      </c>
      <c r="B1467" s="34">
        <v>11</v>
      </c>
      <c r="C1467" s="34">
        <v>21</v>
      </c>
      <c r="D1467" s="34">
        <v>147</v>
      </c>
      <c r="E1467" s="96">
        <f t="shared" si="44"/>
        <v>7</v>
      </c>
      <c r="F1467" s="96">
        <f t="shared" si="45"/>
        <v>13.363636363636363</v>
      </c>
    </row>
    <row r="1468" spans="1:6" x14ac:dyDescent="0.15">
      <c r="A1468" s="1" t="s">
        <v>665</v>
      </c>
      <c r="B1468" s="34">
        <v>5</v>
      </c>
      <c r="C1468" s="34">
        <v>21</v>
      </c>
      <c r="D1468" s="34">
        <v>145.32</v>
      </c>
      <c r="E1468" s="96">
        <f t="shared" si="44"/>
        <v>6.92</v>
      </c>
      <c r="F1468" s="96">
        <f t="shared" si="45"/>
        <v>29.064</v>
      </c>
    </row>
    <row r="1469" spans="1:6" x14ac:dyDescent="0.15">
      <c r="A1469" s="1" t="s">
        <v>558</v>
      </c>
      <c r="B1469" s="34">
        <v>5</v>
      </c>
      <c r="C1469" s="34">
        <v>47</v>
      </c>
      <c r="D1469" s="34">
        <v>145.12</v>
      </c>
      <c r="E1469" s="96">
        <f t="shared" si="44"/>
        <v>3.087659574468085</v>
      </c>
      <c r="F1469" s="96">
        <f t="shared" si="45"/>
        <v>29.024000000000001</v>
      </c>
    </row>
    <row r="1470" spans="1:6" x14ac:dyDescent="0.15">
      <c r="A1470" s="1" t="s">
        <v>764</v>
      </c>
      <c r="B1470" s="34">
        <v>6</v>
      </c>
      <c r="C1470" s="34">
        <v>14</v>
      </c>
      <c r="D1470" s="34">
        <v>145</v>
      </c>
      <c r="E1470" s="96">
        <f t="shared" si="44"/>
        <v>10.357142857142858</v>
      </c>
      <c r="F1470" s="96">
        <f t="shared" si="45"/>
        <v>24.166666666666668</v>
      </c>
    </row>
    <row r="1471" spans="1:6" x14ac:dyDescent="0.15">
      <c r="A1471" s="1" t="s">
        <v>1018</v>
      </c>
      <c r="B1471" s="34">
        <v>4</v>
      </c>
      <c r="C1471" s="34">
        <v>14</v>
      </c>
      <c r="D1471" s="34">
        <v>144.30000000000001</v>
      </c>
      <c r="E1471" s="96">
        <f t="shared" si="44"/>
        <v>10.307142857142859</v>
      </c>
      <c r="F1471" s="96">
        <f t="shared" si="45"/>
        <v>36.075000000000003</v>
      </c>
    </row>
    <row r="1472" spans="1:6" x14ac:dyDescent="0.15">
      <c r="A1472" s="1" t="s">
        <v>2061</v>
      </c>
      <c r="B1472" s="34">
        <v>7</v>
      </c>
      <c r="C1472" s="34">
        <v>37</v>
      </c>
      <c r="D1472" s="34">
        <v>144.29999999999998</v>
      </c>
      <c r="E1472" s="96">
        <f t="shared" si="44"/>
        <v>3.8999999999999995</v>
      </c>
      <c r="F1472" s="96">
        <f t="shared" si="45"/>
        <v>20.61428571428571</v>
      </c>
    </row>
    <row r="1473" spans="1:6" x14ac:dyDescent="0.15">
      <c r="A1473" s="1" t="s">
        <v>2027</v>
      </c>
      <c r="B1473" s="34">
        <v>4</v>
      </c>
      <c r="C1473" s="34">
        <v>16</v>
      </c>
      <c r="D1473" s="34">
        <v>144</v>
      </c>
      <c r="E1473" s="96">
        <f t="shared" si="44"/>
        <v>9</v>
      </c>
      <c r="F1473" s="96">
        <f t="shared" si="45"/>
        <v>36</v>
      </c>
    </row>
    <row r="1474" spans="1:6" x14ac:dyDescent="0.15">
      <c r="A1474" s="1" t="s">
        <v>1912</v>
      </c>
      <c r="B1474" s="34">
        <v>2</v>
      </c>
      <c r="C1474" s="34">
        <v>12</v>
      </c>
      <c r="D1474" s="34">
        <v>144</v>
      </c>
      <c r="E1474" s="96">
        <f t="shared" si="44"/>
        <v>12</v>
      </c>
      <c r="F1474" s="96">
        <f t="shared" si="45"/>
        <v>72</v>
      </c>
    </row>
    <row r="1475" spans="1:6" x14ac:dyDescent="0.15">
      <c r="A1475" s="1" t="s">
        <v>1445</v>
      </c>
      <c r="B1475" s="34">
        <v>5</v>
      </c>
      <c r="C1475" s="34">
        <v>12</v>
      </c>
      <c r="D1475" s="34">
        <v>144</v>
      </c>
      <c r="E1475" s="96">
        <f t="shared" si="44"/>
        <v>12</v>
      </c>
      <c r="F1475" s="96">
        <f t="shared" si="45"/>
        <v>28.8</v>
      </c>
    </row>
    <row r="1476" spans="1:6" x14ac:dyDescent="0.15">
      <c r="A1476" s="1" t="s">
        <v>1448</v>
      </c>
      <c r="B1476" s="34">
        <v>3</v>
      </c>
      <c r="C1476" s="34">
        <v>8</v>
      </c>
      <c r="D1476" s="34">
        <v>144</v>
      </c>
      <c r="E1476" s="96">
        <f t="shared" ref="E1476:E1539" si="46">D1476/C1476</f>
        <v>18</v>
      </c>
      <c r="F1476" s="96">
        <f t="shared" ref="F1476:F1539" si="47">D1476/B1476</f>
        <v>48</v>
      </c>
    </row>
    <row r="1477" spans="1:6" x14ac:dyDescent="0.15">
      <c r="A1477" s="1" t="s">
        <v>1364</v>
      </c>
      <c r="B1477" s="34">
        <v>2</v>
      </c>
      <c r="C1477" s="34">
        <v>6</v>
      </c>
      <c r="D1477" s="34">
        <v>144</v>
      </c>
      <c r="E1477" s="96">
        <f t="shared" si="46"/>
        <v>24</v>
      </c>
      <c r="F1477" s="96">
        <f t="shared" si="47"/>
        <v>72</v>
      </c>
    </row>
    <row r="1478" spans="1:6" x14ac:dyDescent="0.15">
      <c r="A1478" s="1" t="s">
        <v>784</v>
      </c>
      <c r="B1478" s="34">
        <v>2</v>
      </c>
      <c r="C1478" s="34">
        <v>12</v>
      </c>
      <c r="D1478" s="34">
        <v>144</v>
      </c>
      <c r="E1478" s="96">
        <f t="shared" si="46"/>
        <v>12</v>
      </c>
      <c r="F1478" s="96">
        <f t="shared" si="47"/>
        <v>72</v>
      </c>
    </row>
    <row r="1479" spans="1:6" x14ac:dyDescent="0.15">
      <c r="A1479" s="1" t="s">
        <v>301</v>
      </c>
      <c r="B1479" s="34">
        <v>4</v>
      </c>
      <c r="C1479" s="34">
        <v>6</v>
      </c>
      <c r="D1479" s="34">
        <v>144</v>
      </c>
      <c r="E1479" s="96">
        <f t="shared" si="46"/>
        <v>24</v>
      </c>
      <c r="F1479" s="96">
        <f t="shared" si="47"/>
        <v>36</v>
      </c>
    </row>
    <row r="1480" spans="1:6" x14ac:dyDescent="0.15">
      <c r="A1480" s="1" t="s">
        <v>2249</v>
      </c>
      <c r="B1480" s="34">
        <v>12</v>
      </c>
      <c r="C1480" s="34">
        <v>36</v>
      </c>
      <c r="D1480" s="34">
        <v>143.79999999999998</v>
      </c>
      <c r="E1480" s="96">
        <f t="shared" si="46"/>
        <v>3.994444444444444</v>
      </c>
      <c r="F1480" s="96">
        <f t="shared" si="47"/>
        <v>11.983333333333333</v>
      </c>
    </row>
    <row r="1481" spans="1:6" x14ac:dyDescent="0.15">
      <c r="A1481" s="1" t="s">
        <v>1173</v>
      </c>
      <c r="B1481" s="34">
        <v>5</v>
      </c>
      <c r="C1481" s="34">
        <v>7</v>
      </c>
      <c r="D1481" s="34">
        <v>143.5</v>
      </c>
      <c r="E1481" s="96">
        <f t="shared" si="46"/>
        <v>20.5</v>
      </c>
      <c r="F1481" s="96">
        <f t="shared" si="47"/>
        <v>28.7</v>
      </c>
    </row>
    <row r="1482" spans="1:6" x14ac:dyDescent="0.15">
      <c r="A1482" s="1" t="s">
        <v>2089</v>
      </c>
      <c r="B1482" s="34">
        <v>3</v>
      </c>
      <c r="C1482" s="34">
        <v>26</v>
      </c>
      <c r="D1482" s="34">
        <v>143</v>
      </c>
      <c r="E1482" s="96">
        <f t="shared" si="46"/>
        <v>5.5</v>
      </c>
      <c r="F1482" s="96">
        <f t="shared" si="47"/>
        <v>47.666666666666664</v>
      </c>
    </row>
    <row r="1483" spans="1:6" x14ac:dyDescent="0.15">
      <c r="A1483" s="1" t="s">
        <v>1971</v>
      </c>
      <c r="B1483" s="34">
        <v>5</v>
      </c>
      <c r="C1483" s="34">
        <v>15</v>
      </c>
      <c r="D1483" s="34">
        <v>142.5</v>
      </c>
      <c r="E1483" s="96">
        <f t="shared" si="46"/>
        <v>9.5</v>
      </c>
      <c r="F1483" s="96">
        <f t="shared" si="47"/>
        <v>28.5</v>
      </c>
    </row>
    <row r="1484" spans="1:6" x14ac:dyDescent="0.15">
      <c r="A1484" s="1" t="s">
        <v>883</v>
      </c>
      <c r="B1484" s="34">
        <v>5</v>
      </c>
      <c r="C1484" s="34">
        <v>15</v>
      </c>
      <c r="D1484" s="34">
        <v>142.5</v>
      </c>
      <c r="E1484" s="96">
        <f t="shared" si="46"/>
        <v>9.5</v>
      </c>
      <c r="F1484" s="96">
        <f t="shared" si="47"/>
        <v>28.5</v>
      </c>
    </row>
    <row r="1485" spans="1:6" x14ac:dyDescent="0.15">
      <c r="A1485" s="1" t="s">
        <v>1689</v>
      </c>
      <c r="B1485" s="34">
        <v>3</v>
      </c>
      <c r="C1485" s="34">
        <v>18</v>
      </c>
      <c r="D1485" s="34">
        <v>142.20000000000002</v>
      </c>
      <c r="E1485" s="96">
        <f t="shared" si="46"/>
        <v>7.9000000000000012</v>
      </c>
      <c r="F1485" s="96">
        <f t="shared" si="47"/>
        <v>47.400000000000006</v>
      </c>
    </row>
    <row r="1486" spans="1:6" x14ac:dyDescent="0.15">
      <c r="A1486" s="1" t="s">
        <v>1637</v>
      </c>
      <c r="B1486" s="34">
        <v>2</v>
      </c>
      <c r="C1486" s="34">
        <v>4</v>
      </c>
      <c r="D1486" s="34">
        <v>142</v>
      </c>
      <c r="E1486" s="96">
        <f t="shared" si="46"/>
        <v>35.5</v>
      </c>
      <c r="F1486" s="96">
        <f t="shared" si="47"/>
        <v>71</v>
      </c>
    </row>
    <row r="1487" spans="1:6" x14ac:dyDescent="0.15">
      <c r="A1487" s="1" t="s">
        <v>1667</v>
      </c>
      <c r="B1487" s="34">
        <v>2</v>
      </c>
      <c r="C1487" s="34">
        <v>16</v>
      </c>
      <c r="D1487" s="34">
        <v>140.80000000000001</v>
      </c>
      <c r="E1487" s="96">
        <f t="shared" si="46"/>
        <v>8.8000000000000007</v>
      </c>
      <c r="F1487" s="96">
        <f t="shared" si="47"/>
        <v>70.400000000000006</v>
      </c>
    </row>
    <row r="1488" spans="1:6" x14ac:dyDescent="0.15">
      <c r="A1488" s="1" t="s">
        <v>1756</v>
      </c>
      <c r="B1488" s="34">
        <v>3</v>
      </c>
      <c r="C1488" s="34">
        <v>21</v>
      </c>
      <c r="D1488" s="34">
        <v>140.70000000000002</v>
      </c>
      <c r="E1488" s="96">
        <f t="shared" si="46"/>
        <v>6.7000000000000011</v>
      </c>
      <c r="F1488" s="96">
        <f t="shared" si="47"/>
        <v>46.900000000000006</v>
      </c>
    </row>
    <row r="1489" spans="1:6" x14ac:dyDescent="0.15">
      <c r="A1489" s="1" t="s">
        <v>2033</v>
      </c>
      <c r="B1489" s="34">
        <v>3</v>
      </c>
      <c r="C1489" s="34">
        <v>7</v>
      </c>
      <c r="D1489" s="34">
        <v>140</v>
      </c>
      <c r="E1489" s="96">
        <f t="shared" si="46"/>
        <v>20</v>
      </c>
      <c r="F1489" s="96">
        <f t="shared" si="47"/>
        <v>46.666666666666664</v>
      </c>
    </row>
    <row r="1490" spans="1:6" x14ac:dyDescent="0.15">
      <c r="A1490" s="1" t="s">
        <v>1444</v>
      </c>
      <c r="B1490" s="34">
        <v>7</v>
      </c>
      <c r="C1490" s="34">
        <v>14</v>
      </c>
      <c r="D1490" s="34">
        <v>140</v>
      </c>
      <c r="E1490" s="96">
        <f t="shared" si="46"/>
        <v>10</v>
      </c>
      <c r="F1490" s="96">
        <f t="shared" si="47"/>
        <v>20</v>
      </c>
    </row>
    <row r="1491" spans="1:6" x14ac:dyDescent="0.15">
      <c r="A1491" s="1" t="s">
        <v>1162</v>
      </c>
      <c r="B1491" s="34">
        <v>2</v>
      </c>
      <c r="C1491" s="34">
        <v>7</v>
      </c>
      <c r="D1491" s="34">
        <v>140</v>
      </c>
      <c r="E1491" s="96">
        <f t="shared" si="46"/>
        <v>20</v>
      </c>
      <c r="F1491" s="96">
        <f t="shared" si="47"/>
        <v>70</v>
      </c>
    </row>
    <row r="1492" spans="1:6" x14ac:dyDescent="0.15">
      <c r="A1492" s="1" t="s">
        <v>359</v>
      </c>
      <c r="B1492" s="34">
        <v>2</v>
      </c>
      <c r="C1492" s="34">
        <v>35</v>
      </c>
      <c r="D1492" s="34">
        <v>140</v>
      </c>
      <c r="E1492" s="96">
        <f t="shared" si="46"/>
        <v>4</v>
      </c>
      <c r="F1492" s="96">
        <f t="shared" si="47"/>
        <v>70</v>
      </c>
    </row>
    <row r="1493" spans="1:6" x14ac:dyDescent="0.15">
      <c r="A1493" s="1" t="s">
        <v>570</v>
      </c>
      <c r="B1493" s="34">
        <v>4</v>
      </c>
      <c r="C1493" s="34">
        <v>7</v>
      </c>
      <c r="D1493" s="34">
        <v>139.29999999999998</v>
      </c>
      <c r="E1493" s="96">
        <f t="shared" si="46"/>
        <v>19.899999999999999</v>
      </c>
      <c r="F1493" s="96">
        <f t="shared" si="47"/>
        <v>34.824999999999996</v>
      </c>
    </row>
    <row r="1494" spans="1:6" x14ac:dyDescent="0.15">
      <c r="A1494" s="1" t="s">
        <v>1529</v>
      </c>
      <c r="B1494" s="34">
        <v>3</v>
      </c>
      <c r="C1494" s="34">
        <v>14</v>
      </c>
      <c r="D1494" s="34">
        <v>138.6</v>
      </c>
      <c r="E1494" s="96">
        <f t="shared" si="46"/>
        <v>9.9</v>
      </c>
      <c r="F1494" s="96">
        <f t="shared" si="47"/>
        <v>46.199999999999996</v>
      </c>
    </row>
    <row r="1495" spans="1:6" x14ac:dyDescent="0.15">
      <c r="A1495" s="1" t="s">
        <v>1516</v>
      </c>
      <c r="B1495" s="34">
        <v>3</v>
      </c>
      <c r="C1495" s="34">
        <v>14</v>
      </c>
      <c r="D1495" s="34">
        <v>138.6</v>
      </c>
      <c r="E1495" s="96">
        <f t="shared" si="46"/>
        <v>9.9</v>
      </c>
      <c r="F1495" s="96">
        <f t="shared" si="47"/>
        <v>46.199999999999996</v>
      </c>
    </row>
    <row r="1496" spans="1:6" x14ac:dyDescent="0.15">
      <c r="A1496" s="1" t="s">
        <v>1924</v>
      </c>
      <c r="B1496" s="34">
        <v>3</v>
      </c>
      <c r="C1496" s="34">
        <v>46</v>
      </c>
      <c r="D1496" s="34">
        <v>138</v>
      </c>
      <c r="E1496" s="96">
        <f t="shared" si="46"/>
        <v>3</v>
      </c>
      <c r="F1496" s="96">
        <f t="shared" si="47"/>
        <v>46</v>
      </c>
    </row>
    <row r="1497" spans="1:6" x14ac:dyDescent="0.15">
      <c r="A1497" s="1" t="s">
        <v>1172</v>
      </c>
      <c r="B1497" s="34">
        <v>8</v>
      </c>
      <c r="C1497" s="34">
        <v>15</v>
      </c>
      <c r="D1497" s="34">
        <v>138</v>
      </c>
      <c r="E1497" s="96">
        <f t="shared" si="46"/>
        <v>9.1999999999999993</v>
      </c>
      <c r="F1497" s="96">
        <f t="shared" si="47"/>
        <v>17.25</v>
      </c>
    </row>
    <row r="1498" spans="1:6" x14ac:dyDescent="0.15">
      <c r="A1498" s="1" t="s">
        <v>1909</v>
      </c>
      <c r="B1498" s="34">
        <v>2</v>
      </c>
      <c r="C1498" s="34">
        <v>2</v>
      </c>
      <c r="D1498" s="34">
        <v>137.80000000000001</v>
      </c>
      <c r="E1498" s="96">
        <f t="shared" si="46"/>
        <v>68.900000000000006</v>
      </c>
      <c r="F1498" s="96">
        <f t="shared" si="47"/>
        <v>68.900000000000006</v>
      </c>
    </row>
    <row r="1499" spans="1:6" x14ac:dyDescent="0.15">
      <c r="A1499" s="1" t="s">
        <v>1554</v>
      </c>
      <c r="B1499" s="34">
        <v>3</v>
      </c>
      <c r="C1499" s="34">
        <v>11</v>
      </c>
      <c r="D1499" s="34">
        <v>137.5</v>
      </c>
      <c r="E1499" s="96">
        <f t="shared" si="46"/>
        <v>12.5</v>
      </c>
      <c r="F1499" s="96">
        <f t="shared" si="47"/>
        <v>45.833333333333336</v>
      </c>
    </row>
    <row r="1500" spans="1:6" x14ac:dyDescent="0.15">
      <c r="A1500" s="1" t="s">
        <v>1968</v>
      </c>
      <c r="B1500" s="34">
        <v>5</v>
      </c>
      <c r="C1500" s="34">
        <v>34</v>
      </c>
      <c r="D1500" s="34">
        <v>136</v>
      </c>
      <c r="E1500" s="96">
        <f t="shared" si="46"/>
        <v>4</v>
      </c>
      <c r="F1500" s="96">
        <f t="shared" si="47"/>
        <v>27.2</v>
      </c>
    </row>
    <row r="1501" spans="1:6" x14ac:dyDescent="0.15">
      <c r="A1501" s="1" t="s">
        <v>996</v>
      </c>
      <c r="B1501" s="34">
        <v>7</v>
      </c>
      <c r="C1501" s="34">
        <v>17</v>
      </c>
      <c r="D1501" s="34">
        <v>136</v>
      </c>
      <c r="E1501" s="96">
        <f t="shared" si="46"/>
        <v>8</v>
      </c>
      <c r="F1501" s="96">
        <f t="shared" si="47"/>
        <v>19.428571428571427</v>
      </c>
    </row>
    <row r="1502" spans="1:6" x14ac:dyDescent="0.15">
      <c r="A1502" s="1" t="s">
        <v>667</v>
      </c>
      <c r="B1502" s="34">
        <v>3</v>
      </c>
      <c r="C1502" s="34">
        <v>8</v>
      </c>
      <c r="D1502" s="34">
        <v>136</v>
      </c>
      <c r="E1502" s="96">
        <f t="shared" si="46"/>
        <v>17</v>
      </c>
      <c r="F1502" s="96">
        <f t="shared" si="47"/>
        <v>45.333333333333336</v>
      </c>
    </row>
    <row r="1503" spans="1:6" x14ac:dyDescent="0.15">
      <c r="A1503" s="1" t="s">
        <v>1366</v>
      </c>
      <c r="B1503" s="34">
        <v>8</v>
      </c>
      <c r="C1503" s="34">
        <v>15</v>
      </c>
      <c r="D1503" s="34">
        <v>134.5</v>
      </c>
      <c r="E1503" s="96">
        <f t="shared" si="46"/>
        <v>8.9666666666666668</v>
      </c>
      <c r="F1503" s="96">
        <f t="shared" si="47"/>
        <v>16.8125</v>
      </c>
    </row>
    <row r="1504" spans="1:6" x14ac:dyDescent="0.15">
      <c r="A1504" s="1" t="s">
        <v>1291</v>
      </c>
      <c r="B1504" s="34">
        <v>5</v>
      </c>
      <c r="C1504" s="34">
        <v>28</v>
      </c>
      <c r="D1504" s="34">
        <v>134.4</v>
      </c>
      <c r="E1504" s="96">
        <f t="shared" si="46"/>
        <v>4.8</v>
      </c>
      <c r="F1504" s="96">
        <f t="shared" si="47"/>
        <v>26.880000000000003</v>
      </c>
    </row>
    <row r="1505" spans="1:6" x14ac:dyDescent="0.15">
      <c r="A1505" s="1" t="s">
        <v>2211</v>
      </c>
      <c r="B1505" s="34">
        <v>2</v>
      </c>
      <c r="C1505" s="34">
        <v>24</v>
      </c>
      <c r="D1505" s="34">
        <v>134.16</v>
      </c>
      <c r="E1505" s="96">
        <f t="shared" si="46"/>
        <v>5.59</v>
      </c>
      <c r="F1505" s="96">
        <f t="shared" si="47"/>
        <v>67.08</v>
      </c>
    </row>
    <row r="1506" spans="1:6" x14ac:dyDescent="0.15">
      <c r="A1506" s="1" t="s">
        <v>1532</v>
      </c>
      <c r="B1506" s="34">
        <v>8</v>
      </c>
      <c r="C1506" s="34">
        <v>21</v>
      </c>
      <c r="D1506" s="34">
        <v>134</v>
      </c>
      <c r="E1506" s="96">
        <f t="shared" si="46"/>
        <v>6.3809523809523814</v>
      </c>
      <c r="F1506" s="96">
        <f t="shared" si="47"/>
        <v>16.75</v>
      </c>
    </row>
    <row r="1507" spans="1:6" x14ac:dyDescent="0.15">
      <c r="A1507" s="1" t="s">
        <v>962</v>
      </c>
      <c r="B1507" s="34">
        <v>5</v>
      </c>
      <c r="C1507" s="34">
        <v>13</v>
      </c>
      <c r="D1507" s="34">
        <v>133.9</v>
      </c>
      <c r="E1507" s="96">
        <f t="shared" si="46"/>
        <v>10.3</v>
      </c>
      <c r="F1507" s="96">
        <f t="shared" si="47"/>
        <v>26.78</v>
      </c>
    </row>
    <row r="1508" spans="1:6" x14ac:dyDescent="0.15">
      <c r="A1508" s="1" t="s">
        <v>1734</v>
      </c>
      <c r="B1508" s="34">
        <v>2</v>
      </c>
      <c r="C1508" s="34">
        <v>15</v>
      </c>
      <c r="D1508" s="34">
        <v>133.5</v>
      </c>
      <c r="E1508" s="96">
        <f t="shared" si="46"/>
        <v>8.9</v>
      </c>
      <c r="F1508" s="96">
        <f t="shared" si="47"/>
        <v>66.75</v>
      </c>
    </row>
    <row r="1509" spans="1:6" x14ac:dyDescent="0.15">
      <c r="A1509" s="1" t="s">
        <v>531</v>
      </c>
      <c r="B1509" s="34">
        <v>5</v>
      </c>
      <c r="C1509" s="34">
        <v>14</v>
      </c>
      <c r="D1509" s="34">
        <v>133</v>
      </c>
      <c r="E1509" s="96">
        <f t="shared" si="46"/>
        <v>9.5</v>
      </c>
      <c r="F1509" s="96">
        <f t="shared" si="47"/>
        <v>26.6</v>
      </c>
    </row>
    <row r="1510" spans="1:6" x14ac:dyDescent="0.15">
      <c r="A1510" s="1" t="s">
        <v>537</v>
      </c>
      <c r="B1510" s="34">
        <v>8</v>
      </c>
      <c r="C1510" s="34">
        <v>19</v>
      </c>
      <c r="D1510" s="34">
        <v>132.4</v>
      </c>
      <c r="E1510" s="96">
        <f t="shared" si="46"/>
        <v>6.9684210526315793</v>
      </c>
      <c r="F1510" s="96">
        <f t="shared" si="47"/>
        <v>16.55</v>
      </c>
    </row>
    <row r="1511" spans="1:6" x14ac:dyDescent="0.15">
      <c r="A1511" s="1" t="s">
        <v>2092</v>
      </c>
      <c r="B1511" s="34">
        <v>5</v>
      </c>
      <c r="C1511" s="34">
        <v>11</v>
      </c>
      <c r="D1511" s="34">
        <v>132</v>
      </c>
      <c r="E1511" s="96">
        <f t="shared" si="46"/>
        <v>12</v>
      </c>
      <c r="F1511" s="96">
        <f t="shared" si="47"/>
        <v>26.4</v>
      </c>
    </row>
    <row r="1512" spans="1:6" x14ac:dyDescent="0.15">
      <c r="A1512" s="1" t="s">
        <v>2054</v>
      </c>
      <c r="B1512" s="34">
        <v>2</v>
      </c>
      <c r="C1512" s="34">
        <v>4</v>
      </c>
      <c r="D1512" s="34">
        <v>132</v>
      </c>
      <c r="E1512" s="96">
        <f t="shared" si="46"/>
        <v>33</v>
      </c>
      <c r="F1512" s="96">
        <f t="shared" si="47"/>
        <v>66</v>
      </c>
    </row>
    <row r="1513" spans="1:6" x14ac:dyDescent="0.15">
      <c r="A1513" s="1" t="s">
        <v>1955</v>
      </c>
      <c r="B1513" s="34">
        <v>2</v>
      </c>
      <c r="C1513" s="34">
        <v>11</v>
      </c>
      <c r="D1513" s="34">
        <v>132</v>
      </c>
      <c r="E1513" s="96">
        <f t="shared" si="46"/>
        <v>12</v>
      </c>
      <c r="F1513" s="96">
        <f t="shared" si="47"/>
        <v>66</v>
      </c>
    </row>
    <row r="1514" spans="1:6" x14ac:dyDescent="0.15">
      <c r="A1514" s="1" t="s">
        <v>1563</v>
      </c>
      <c r="B1514" s="34">
        <v>6</v>
      </c>
      <c r="C1514" s="34">
        <v>15</v>
      </c>
      <c r="D1514" s="34">
        <v>132</v>
      </c>
      <c r="E1514" s="96">
        <f t="shared" si="46"/>
        <v>8.8000000000000007</v>
      </c>
      <c r="F1514" s="96">
        <f t="shared" si="47"/>
        <v>22</v>
      </c>
    </row>
    <row r="1515" spans="1:6" x14ac:dyDescent="0.15">
      <c r="A1515" s="1" t="s">
        <v>1106</v>
      </c>
      <c r="B1515" s="34">
        <v>12</v>
      </c>
      <c r="C1515" s="34">
        <v>15</v>
      </c>
      <c r="D1515" s="34">
        <v>132</v>
      </c>
      <c r="E1515" s="96">
        <f t="shared" si="46"/>
        <v>8.8000000000000007</v>
      </c>
      <c r="F1515" s="96">
        <f t="shared" si="47"/>
        <v>11</v>
      </c>
    </row>
    <row r="1516" spans="1:6" x14ac:dyDescent="0.15">
      <c r="A1516" s="1" t="s">
        <v>750</v>
      </c>
      <c r="B1516" s="34">
        <v>4</v>
      </c>
      <c r="C1516" s="34">
        <v>8</v>
      </c>
      <c r="D1516" s="34">
        <v>132</v>
      </c>
      <c r="E1516" s="96">
        <f t="shared" si="46"/>
        <v>16.5</v>
      </c>
      <c r="F1516" s="96">
        <f t="shared" si="47"/>
        <v>33</v>
      </c>
    </row>
    <row r="1517" spans="1:6" x14ac:dyDescent="0.15">
      <c r="A1517" s="1" t="s">
        <v>1766</v>
      </c>
      <c r="B1517" s="34">
        <v>5</v>
      </c>
      <c r="C1517" s="34">
        <v>19</v>
      </c>
      <c r="D1517" s="34">
        <v>131.1</v>
      </c>
      <c r="E1517" s="96">
        <f t="shared" si="46"/>
        <v>6.8999999999999995</v>
      </c>
      <c r="F1517" s="96">
        <f t="shared" si="47"/>
        <v>26.22</v>
      </c>
    </row>
    <row r="1518" spans="1:6" x14ac:dyDescent="0.15">
      <c r="A1518" s="1" t="s">
        <v>1027</v>
      </c>
      <c r="B1518" s="34">
        <v>6</v>
      </c>
      <c r="C1518" s="34">
        <v>20</v>
      </c>
      <c r="D1518" s="34">
        <v>130</v>
      </c>
      <c r="E1518" s="96">
        <f t="shared" si="46"/>
        <v>6.5</v>
      </c>
      <c r="F1518" s="96">
        <f t="shared" si="47"/>
        <v>21.666666666666668</v>
      </c>
    </row>
    <row r="1519" spans="1:6" x14ac:dyDescent="0.15">
      <c r="A1519" s="1" t="s">
        <v>699</v>
      </c>
      <c r="B1519" s="34">
        <v>3</v>
      </c>
      <c r="C1519" s="34">
        <v>13</v>
      </c>
      <c r="D1519" s="34">
        <v>130</v>
      </c>
      <c r="E1519" s="96">
        <f t="shared" si="46"/>
        <v>10</v>
      </c>
      <c r="F1519" s="96">
        <f t="shared" si="47"/>
        <v>43.333333333333336</v>
      </c>
    </row>
    <row r="1520" spans="1:6" x14ac:dyDescent="0.15">
      <c r="A1520" s="1" t="s">
        <v>421</v>
      </c>
      <c r="B1520" s="34">
        <v>3</v>
      </c>
      <c r="C1520" s="34">
        <v>27</v>
      </c>
      <c r="D1520" s="34">
        <v>129.6</v>
      </c>
      <c r="E1520" s="96">
        <f t="shared" si="46"/>
        <v>4.8</v>
      </c>
      <c r="F1520" s="96">
        <f t="shared" si="47"/>
        <v>43.199999999999996</v>
      </c>
    </row>
    <row r="1521" spans="1:6" x14ac:dyDescent="0.15">
      <c r="A1521" s="1" t="s">
        <v>248</v>
      </c>
      <c r="B1521" s="34">
        <v>2</v>
      </c>
      <c r="C1521" s="34">
        <v>3</v>
      </c>
      <c r="D1521" s="34">
        <v>129</v>
      </c>
      <c r="E1521" s="96">
        <f t="shared" si="46"/>
        <v>43</v>
      </c>
      <c r="F1521" s="96">
        <f t="shared" si="47"/>
        <v>64.5</v>
      </c>
    </row>
    <row r="1522" spans="1:6" x14ac:dyDescent="0.15">
      <c r="A1522" s="1" t="s">
        <v>2090</v>
      </c>
      <c r="B1522" s="34">
        <v>10</v>
      </c>
      <c r="C1522" s="34">
        <v>13</v>
      </c>
      <c r="D1522" s="34">
        <v>128.70000000000002</v>
      </c>
      <c r="E1522" s="96">
        <f t="shared" si="46"/>
        <v>9.9000000000000021</v>
      </c>
      <c r="F1522" s="96">
        <f t="shared" si="47"/>
        <v>12.870000000000001</v>
      </c>
    </row>
    <row r="1523" spans="1:6" x14ac:dyDescent="0.15">
      <c r="A1523" s="1" t="s">
        <v>1642</v>
      </c>
      <c r="B1523" s="34">
        <v>5</v>
      </c>
      <c r="C1523" s="34">
        <v>13</v>
      </c>
      <c r="D1523" s="34">
        <v>128.70000000000002</v>
      </c>
      <c r="E1523" s="96">
        <f t="shared" si="46"/>
        <v>9.9000000000000021</v>
      </c>
      <c r="F1523" s="96">
        <f t="shared" si="47"/>
        <v>25.740000000000002</v>
      </c>
    </row>
    <row r="1524" spans="1:6" x14ac:dyDescent="0.15">
      <c r="A1524" s="1" t="s">
        <v>1498</v>
      </c>
      <c r="B1524" s="34">
        <v>3</v>
      </c>
      <c r="C1524" s="34">
        <v>13</v>
      </c>
      <c r="D1524" s="34">
        <v>128.70000000000002</v>
      </c>
      <c r="E1524" s="96">
        <f t="shared" si="46"/>
        <v>9.9000000000000021</v>
      </c>
      <c r="F1524" s="96">
        <f t="shared" si="47"/>
        <v>42.900000000000006</v>
      </c>
    </row>
    <row r="1525" spans="1:6" x14ac:dyDescent="0.15">
      <c r="A1525" s="1" t="s">
        <v>1564</v>
      </c>
      <c r="B1525" s="34">
        <v>6</v>
      </c>
      <c r="C1525" s="34">
        <v>13</v>
      </c>
      <c r="D1525" s="34">
        <v>128.70000000000002</v>
      </c>
      <c r="E1525" s="96">
        <f t="shared" si="46"/>
        <v>9.9000000000000021</v>
      </c>
      <c r="F1525" s="96">
        <f t="shared" si="47"/>
        <v>21.450000000000003</v>
      </c>
    </row>
    <row r="1526" spans="1:6" x14ac:dyDescent="0.15">
      <c r="A1526" s="1" t="s">
        <v>606</v>
      </c>
      <c r="B1526" s="34">
        <v>9</v>
      </c>
      <c r="C1526" s="34">
        <v>16</v>
      </c>
      <c r="D1526" s="34">
        <v>128</v>
      </c>
      <c r="E1526" s="96">
        <f t="shared" si="46"/>
        <v>8</v>
      </c>
      <c r="F1526" s="96">
        <f t="shared" si="47"/>
        <v>14.222222222222221</v>
      </c>
    </row>
    <row r="1527" spans="1:6" x14ac:dyDescent="0.15">
      <c r="A1527" s="1" t="s">
        <v>673</v>
      </c>
      <c r="B1527" s="34">
        <v>5</v>
      </c>
      <c r="C1527" s="34">
        <v>16</v>
      </c>
      <c r="D1527" s="34">
        <v>128</v>
      </c>
      <c r="E1527" s="96">
        <f t="shared" si="46"/>
        <v>8</v>
      </c>
      <c r="F1527" s="96">
        <f t="shared" si="47"/>
        <v>25.6</v>
      </c>
    </row>
    <row r="1528" spans="1:6" x14ac:dyDescent="0.15">
      <c r="A1528" s="1" t="s">
        <v>1632</v>
      </c>
      <c r="B1528" s="34">
        <v>2</v>
      </c>
      <c r="C1528" s="34">
        <v>17</v>
      </c>
      <c r="D1528" s="34">
        <v>127.5</v>
      </c>
      <c r="E1528" s="96">
        <f t="shared" si="46"/>
        <v>7.5</v>
      </c>
      <c r="F1528" s="96">
        <f t="shared" si="47"/>
        <v>63.75</v>
      </c>
    </row>
    <row r="1529" spans="1:6" x14ac:dyDescent="0.15">
      <c r="A1529" s="1" t="s">
        <v>1037</v>
      </c>
      <c r="B1529" s="34">
        <v>8</v>
      </c>
      <c r="C1529" s="34">
        <v>26</v>
      </c>
      <c r="D1529" s="34">
        <v>127.4</v>
      </c>
      <c r="E1529" s="96">
        <f t="shared" si="46"/>
        <v>4.9000000000000004</v>
      </c>
      <c r="F1529" s="96">
        <f t="shared" si="47"/>
        <v>15.925000000000001</v>
      </c>
    </row>
    <row r="1530" spans="1:6" x14ac:dyDescent="0.15">
      <c r="A1530" s="1" t="s">
        <v>445</v>
      </c>
      <c r="B1530" s="34">
        <v>3</v>
      </c>
      <c r="C1530" s="34">
        <v>13</v>
      </c>
      <c r="D1530" s="34">
        <v>127.4</v>
      </c>
      <c r="E1530" s="96">
        <f t="shared" si="46"/>
        <v>9.8000000000000007</v>
      </c>
      <c r="F1530" s="96">
        <f t="shared" si="47"/>
        <v>42.466666666666669</v>
      </c>
    </row>
    <row r="1531" spans="1:6" x14ac:dyDescent="0.15">
      <c r="A1531" s="1" t="s">
        <v>1203</v>
      </c>
      <c r="B1531" s="34">
        <v>4</v>
      </c>
      <c r="C1531" s="34">
        <v>16</v>
      </c>
      <c r="D1531" s="34">
        <v>126.4</v>
      </c>
      <c r="E1531" s="96">
        <f t="shared" si="46"/>
        <v>7.9</v>
      </c>
      <c r="F1531" s="96">
        <f t="shared" si="47"/>
        <v>31.6</v>
      </c>
    </row>
    <row r="1532" spans="1:6" x14ac:dyDescent="0.15">
      <c r="A1532" s="1" t="s">
        <v>1835</v>
      </c>
      <c r="B1532" s="34">
        <v>5</v>
      </c>
      <c r="C1532" s="34">
        <v>21</v>
      </c>
      <c r="D1532" s="34">
        <v>126</v>
      </c>
      <c r="E1532" s="96">
        <f t="shared" si="46"/>
        <v>6</v>
      </c>
      <c r="F1532" s="96">
        <f t="shared" si="47"/>
        <v>25.2</v>
      </c>
    </row>
    <row r="1533" spans="1:6" x14ac:dyDescent="0.15">
      <c r="A1533" s="1" t="s">
        <v>1552</v>
      </c>
      <c r="B1533" s="34">
        <v>3</v>
      </c>
      <c r="C1533" s="34">
        <v>3</v>
      </c>
      <c r="D1533" s="34">
        <v>126</v>
      </c>
      <c r="E1533" s="96">
        <f t="shared" si="46"/>
        <v>42</v>
      </c>
      <c r="F1533" s="96">
        <f t="shared" si="47"/>
        <v>42</v>
      </c>
    </row>
    <row r="1534" spans="1:6" x14ac:dyDescent="0.15">
      <c r="A1534" s="1" t="s">
        <v>463</v>
      </c>
      <c r="B1534" s="34">
        <v>5</v>
      </c>
      <c r="C1534" s="34">
        <v>18</v>
      </c>
      <c r="D1534" s="34">
        <v>126</v>
      </c>
      <c r="E1534" s="96">
        <f t="shared" si="46"/>
        <v>7</v>
      </c>
      <c r="F1534" s="96">
        <f t="shared" si="47"/>
        <v>25.2</v>
      </c>
    </row>
    <row r="1535" spans="1:6" x14ac:dyDescent="0.15">
      <c r="A1535" s="1" t="s">
        <v>1671</v>
      </c>
      <c r="B1535" s="34">
        <v>6</v>
      </c>
      <c r="C1535" s="34">
        <v>14</v>
      </c>
      <c r="D1535" s="34">
        <v>125.86</v>
      </c>
      <c r="E1535" s="96">
        <f t="shared" si="46"/>
        <v>8.99</v>
      </c>
      <c r="F1535" s="96">
        <f t="shared" si="47"/>
        <v>20.976666666666667</v>
      </c>
    </row>
    <row r="1536" spans="1:6" x14ac:dyDescent="0.15">
      <c r="A1536" s="1" t="s">
        <v>1055</v>
      </c>
      <c r="B1536" s="34">
        <v>2</v>
      </c>
      <c r="C1536" s="34">
        <v>30</v>
      </c>
      <c r="D1536" s="34">
        <v>125.39999999999999</v>
      </c>
      <c r="E1536" s="96">
        <f t="shared" si="46"/>
        <v>4.18</v>
      </c>
      <c r="F1536" s="96">
        <f t="shared" si="47"/>
        <v>62.699999999999996</v>
      </c>
    </row>
    <row r="1537" spans="1:6" x14ac:dyDescent="0.15">
      <c r="A1537" s="1" t="s">
        <v>2206</v>
      </c>
      <c r="B1537" s="34">
        <v>20</v>
      </c>
      <c r="C1537" s="34">
        <v>50</v>
      </c>
      <c r="D1537" s="34">
        <v>125</v>
      </c>
      <c r="E1537" s="96">
        <f t="shared" si="46"/>
        <v>2.5</v>
      </c>
      <c r="F1537" s="96">
        <f t="shared" si="47"/>
        <v>6.25</v>
      </c>
    </row>
    <row r="1538" spans="1:6" x14ac:dyDescent="0.15">
      <c r="A1538" s="1" t="s">
        <v>1408</v>
      </c>
      <c r="B1538" s="34">
        <v>3</v>
      </c>
      <c r="C1538" s="34">
        <v>5</v>
      </c>
      <c r="D1538" s="34">
        <v>125</v>
      </c>
      <c r="E1538" s="96">
        <f t="shared" si="46"/>
        <v>25</v>
      </c>
      <c r="F1538" s="96">
        <f t="shared" si="47"/>
        <v>41.666666666666664</v>
      </c>
    </row>
    <row r="1539" spans="1:6" x14ac:dyDescent="0.15">
      <c r="A1539" s="1" t="s">
        <v>841</v>
      </c>
      <c r="B1539" s="34">
        <v>5</v>
      </c>
      <c r="C1539" s="34">
        <v>5</v>
      </c>
      <c r="D1539" s="34">
        <v>125</v>
      </c>
      <c r="E1539" s="96">
        <f t="shared" si="46"/>
        <v>25</v>
      </c>
      <c r="F1539" s="96">
        <f t="shared" si="47"/>
        <v>25</v>
      </c>
    </row>
    <row r="1540" spans="1:6" x14ac:dyDescent="0.15">
      <c r="A1540" s="1" t="s">
        <v>2161</v>
      </c>
      <c r="B1540" s="34">
        <v>4</v>
      </c>
      <c r="C1540" s="34">
        <v>5</v>
      </c>
      <c r="D1540" s="34">
        <v>124</v>
      </c>
      <c r="E1540" s="96">
        <f t="shared" ref="E1540:E1603" si="48">D1540/C1540</f>
        <v>24.8</v>
      </c>
      <c r="F1540" s="96">
        <f t="shared" ref="F1540:F1603" si="49">D1540/B1540</f>
        <v>31</v>
      </c>
    </row>
    <row r="1541" spans="1:6" x14ac:dyDescent="0.15">
      <c r="A1541" s="1" t="s">
        <v>2087</v>
      </c>
      <c r="B1541" s="34">
        <v>4</v>
      </c>
      <c r="C1541" s="34">
        <v>62</v>
      </c>
      <c r="D1541" s="34">
        <v>124</v>
      </c>
      <c r="E1541" s="96">
        <f t="shared" si="48"/>
        <v>2</v>
      </c>
      <c r="F1541" s="96">
        <f t="shared" si="49"/>
        <v>31</v>
      </c>
    </row>
    <row r="1542" spans="1:6" x14ac:dyDescent="0.15">
      <c r="A1542" s="1" t="s">
        <v>1831</v>
      </c>
      <c r="B1542" s="34">
        <v>2</v>
      </c>
      <c r="C1542" s="34">
        <v>21</v>
      </c>
      <c r="D1542" s="34">
        <v>123.9</v>
      </c>
      <c r="E1542" s="96">
        <f t="shared" si="48"/>
        <v>5.9</v>
      </c>
      <c r="F1542" s="96">
        <f t="shared" si="49"/>
        <v>61.95</v>
      </c>
    </row>
    <row r="1543" spans="1:6" x14ac:dyDescent="0.15">
      <c r="A1543" s="1" t="s">
        <v>1088</v>
      </c>
      <c r="B1543" s="34">
        <v>7</v>
      </c>
      <c r="C1543" s="34">
        <v>19</v>
      </c>
      <c r="D1543" s="34">
        <v>123.5</v>
      </c>
      <c r="E1543" s="96">
        <f t="shared" si="48"/>
        <v>6.5</v>
      </c>
      <c r="F1543" s="96">
        <f t="shared" si="49"/>
        <v>17.642857142857142</v>
      </c>
    </row>
    <row r="1544" spans="1:6" x14ac:dyDescent="0.15">
      <c r="A1544" s="1" t="s">
        <v>434</v>
      </c>
      <c r="B1544" s="34">
        <v>2</v>
      </c>
      <c r="C1544" s="34">
        <v>14</v>
      </c>
      <c r="D1544" s="34">
        <v>123.20000000000002</v>
      </c>
      <c r="E1544" s="96">
        <f t="shared" si="48"/>
        <v>8.8000000000000007</v>
      </c>
      <c r="F1544" s="96">
        <f t="shared" si="49"/>
        <v>61.600000000000009</v>
      </c>
    </row>
    <row r="1545" spans="1:6" x14ac:dyDescent="0.15">
      <c r="A1545" s="1" t="s">
        <v>2200</v>
      </c>
      <c r="B1545" s="34">
        <v>8</v>
      </c>
      <c r="C1545" s="34">
        <v>18</v>
      </c>
      <c r="D1545" s="34">
        <v>122.39999999999999</v>
      </c>
      <c r="E1545" s="96">
        <f t="shared" si="48"/>
        <v>6.8</v>
      </c>
      <c r="F1545" s="96">
        <f t="shared" si="49"/>
        <v>15.299999999999999</v>
      </c>
    </row>
    <row r="1546" spans="1:6" x14ac:dyDescent="0.15">
      <c r="A1546" s="1" t="s">
        <v>1052</v>
      </c>
      <c r="B1546" s="34">
        <v>3</v>
      </c>
      <c r="C1546" s="34">
        <v>21</v>
      </c>
      <c r="D1546" s="34">
        <v>121.8</v>
      </c>
      <c r="E1546" s="96">
        <f t="shared" si="48"/>
        <v>5.8</v>
      </c>
      <c r="F1546" s="96">
        <f t="shared" si="49"/>
        <v>40.6</v>
      </c>
    </row>
    <row r="1547" spans="1:6" x14ac:dyDescent="0.15">
      <c r="A1547" s="1" t="s">
        <v>2077</v>
      </c>
      <c r="B1547" s="34">
        <v>10</v>
      </c>
      <c r="C1547" s="34">
        <v>22</v>
      </c>
      <c r="D1547" s="34">
        <v>121</v>
      </c>
      <c r="E1547" s="96">
        <f t="shared" si="48"/>
        <v>5.5</v>
      </c>
      <c r="F1547" s="96">
        <f t="shared" si="49"/>
        <v>12.1</v>
      </c>
    </row>
    <row r="1548" spans="1:6" x14ac:dyDescent="0.15">
      <c r="A1548" s="1" t="s">
        <v>965</v>
      </c>
      <c r="B1548" s="34">
        <v>4</v>
      </c>
      <c r="C1548" s="34">
        <v>9</v>
      </c>
      <c r="D1548" s="34">
        <v>120.60000000000001</v>
      </c>
      <c r="E1548" s="96">
        <f t="shared" si="48"/>
        <v>13.4</v>
      </c>
      <c r="F1548" s="96">
        <f t="shared" si="49"/>
        <v>30.150000000000002</v>
      </c>
    </row>
    <row r="1549" spans="1:6" x14ac:dyDescent="0.15">
      <c r="A1549" s="1" t="s">
        <v>2182</v>
      </c>
      <c r="B1549" s="34">
        <v>3</v>
      </c>
      <c r="C1549" s="34">
        <v>6</v>
      </c>
      <c r="D1549" s="34">
        <v>120</v>
      </c>
      <c r="E1549" s="96">
        <f t="shared" si="48"/>
        <v>20</v>
      </c>
      <c r="F1549" s="96">
        <f t="shared" si="49"/>
        <v>40</v>
      </c>
    </row>
    <row r="1550" spans="1:6" x14ac:dyDescent="0.15">
      <c r="A1550" s="1" t="s">
        <v>1890</v>
      </c>
      <c r="B1550" s="34">
        <v>3</v>
      </c>
      <c r="C1550" s="34">
        <v>8</v>
      </c>
      <c r="D1550" s="34">
        <v>120</v>
      </c>
      <c r="E1550" s="96">
        <f t="shared" si="48"/>
        <v>15</v>
      </c>
      <c r="F1550" s="96">
        <f t="shared" si="49"/>
        <v>40</v>
      </c>
    </row>
    <row r="1551" spans="1:6" x14ac:dyDescent="0.15">
      <c r="A1551" s="1" t="s">
        <v>1380</v>
      </c>
      <c r="B1551" s="34">
        <v>2</v>
      </c>
      <c r="C1551" s="34">
        <v>8</v>
      </c>
      <c r="D1551" s="34">
        <v>120</v>
      </c>
      <c r="E1551" s="96">
        <f t="shared" si="48"/>
        <v>15</v>
      </c>
      <c r="F1551" s="96">
        <f t="shared" si="49"/>
        <v>60</v>
      </c>
    </row>
    <row r="1552" spans="1:6" x14ac:dyDescent="0.15">
      <c r="A1552" s="1" t="s">
        <v>1336</v>
      </c>
      <c r="B1552" s="34">
        <v>3</v>
      </c>
      <c r="C1552" s="34">
        <v>3</v>
      </c>
      <c r="D1552" s="34">
        <v>120</v>
      </c>
      <c r="E1552" s="96">
        <f t="shared" si="48"/>
        <v>40</v>
      </c>
      <c r="F1552" s="96">
        <f t="shared" si="49"/>
        <v>40</v>
      </c>
    </row>
    <row r="1553" spans="1:6" x14ac:dyDescent="0.15">
      <c r="A1553" s="1" t="s">
        <v>1268</v>
      </c>
      <c r="B1553" s="34">
        <v>4</v>
      </c>
      <c r="C1553" s="34">
        <v>12</v>
      </c>
      <c r="D1553" s="34">
        <v>120</v>
      </c>
      <c r="E1553" s="96">
        <f t="shared" si="48"/>
        <v>10</v>
      </c>
      <c r="F1553" s="96">
        <f t="shared" si="49"/>
        <v>30</v>
      </c>
    </row>
    <row r="1554" spans="1:6" x14ac:dyDescent="0.15">
      <c r="A1554" s="1" t="s">
        <v>1265</v>
      </c>
      <c r="B1554" s="34">
        <v>3</v>
      </c>
      <c r="C1554" s="34">
        <v>15</v>
      </c>
      <c r="D1554" s="34">
        <v>120</v>
      </c>
      <c r="E1554" s="96">
        <f t="shared" si="48"/>
        <v>8</v>
      </c>
      <c r="F1554" s="96">
        <f t="shared" si="49"/>
        <v>40</v>
      </c>
    </row>
    <row r="1555" spans="1:6" x14ac:dyDescent="0.15">
      <c r="A1555" s="1" t="s">
        <v>880</v>
      </c>
      <c r="B1555" s="34">
        <v>12</v>
      </c>
      <c r="C1555" s="34">
        <v>15</v>
      </c>
      <c r="D1555" s="34">
        <v>120</v>
      </c>
      <c r="E1555" s="96">
        <f t="shared" si="48"/>
        <v>8</v>
      </c>
      <c r="F1555" s="96">
        <f t="shared" si="49"/>
        <v>10</v>
      </c>
    </row>
    <row r="1556" spans="1:6" x14ac:dyDescent="0.15">
      <c r="A1556" s="1" t="s">
        <v>855</v>
      </c>
      <c r="B1556" s="34">
        <v>8</v>
      </c>
      <c r="C1556" s="34">
        <v>15</v>
      </c>
      <c r="D1556" s="34">
        <v>120</v>
      </c>
      <c r="E1556" s="96">
        <f t="shared" si="48"/>
        <v>8</v>
      </c>
      <c r="F1556" s="96">
        <f t="shared" si="49"/>
        <v>15</v>
      </c>
    </row>
    <row r="1557" spans="1:6" x14ac:dyDescent="0.15">
      <c r="A1557" s="1" t="s">
        <v>330</v>
      </c>
      <c r="B1557" s="34">
        <v>2</v>
      </c>
      <c r="C1557" s="34">
        <v>10</v>
      </c>
      <c r="D1557" s="34">
        <v>120</v>
      </c>
      <c r="E1557" s="96">
        <f t="shared" si="48"/>
        <v>12</v>
      </c>
      <c r="F1557" s="96">
        <f t="shared" si="49"/>
        <v>60</v>
      </c>
    </row>
    <row r="1558" spans="1:6" x14ac:dyDescent="0.15">
      <c r="A1558" s="1" t="s">
        <v>1133</v>
      </c>
      <c r="B1558" s="34">
        <v>4</v>
      </c>
      <c r="C1558" s="34">
        <v>14</v>
      </c>
      <c r="D1558" s="34">
        <v>119</v>
      </c>
      <c r="E1558" s="96">
        <f t="shared" si="48"/>
        <v>8.5</v>
      </c>
      <c r="F1558" s="96">
        <f t="shared" si="49"/>
        <v>29.75</v>
      </c>
    </row>
    <row r="1559" spans="1:6" x14ac:dyDescent="0.15">
      <c r="A1559" s="1" t="s">
        <v>942</v>
      </c>
      <c r="B1559" s="34">
        <v>8</v>
      </c>
      <c r="C1559" s="34">
        <v>12</v>
      </c>
      <c r="D1559" s="34">
        <v>118.80000000000001</v>
      </c>
      <c r="E1559" s="96">
        <f t="shared" si="48"/>
        <v>9.9</v>
      </c>
      <c r="F1559" s="96">
        <f t="shared" si="49"/>
        <v>14.850000000000001</v>
      </c>
    </row>
    <row r="1560" spans="1:6" x14ac:dyDescent="0.15">
      <c r="A1560" s="1" t="s">
        <v>1082</v>
      </c>
      <c r="B1560" s="34">
        <v>3</v>
      </c>
      <c r="C1560" s="34">
        <v>15</v>
      </c>
      <c r="D1560" s="34">
        <v>118.5</v>
      </c>
      <c r="E1560" s="96">
        <f t="shared" si="48"/>
        <v>7.9</v>
      </c>
      <c r="F1560" s="96">
        <f t="shared" si="49"/>
        <v>39.5</v>
      </c>
    </row>
    <row r="1561" spans="1:6" x14ac:dyDescent="0.15">
      <c r="A1561" s="1" t="s">
        <v>820</v>
      </c>
      <c r="B1561" s="34">
        <v>2</v>
      </c>
      <c r="C1561" s="34">
        <v>12</v>
      </c>
      <c r="D1561" s="34">
        <v>117.60000000000001</v>
      </c>
      <c r="E1561" s="96">
        <f t="shared" si="48"/>
        <v>9.8000000000000007</v>
      </c>
      <c r="F1561" s="96">
        <f t="shared" si="49"/>
        <v>58.800000000000004</v>
      </c>
    </row>
    <row r="1562" spans="1:6" x14ac:dyDescent="0.15">
      <c r="A1562" s="1" t="s">
        <v>1950</v>
      </c>
      <c r="B1562" s="34">
        <v>5</v>
      </c>
      <c r="C1562" s="34">
        <v>21</v>
      </c>
      <c r="D1562" s="34">
        <v>117.6</v>
      </c>
      <c r="E1562" s="96">
        <f t="shared" si="48"/>
        <v>5.6</v>
      </c>
      <c r="F1562" s="96">
        <f t="shared" si="49"/>
        <v>23.52</v>
      </c>
    </row>
    <row r="1563" spans="1:6" x14ac:dyDescent="0.15">
      <c r="A1563" s="1" t="s">
        <v>316</v>
      </c>
      <c r="B1563" s="34">
        <v>8</v>
      </c>
      <c r="C1563" s="34">
        <v>17</v>
      </c>
      <c r="D1563" s="34">
        <v>117.30000000000001</v>
      </c>
      <c r="E1563" s="96">
        <f t="shared" si="48"/>
        <v>6.9</v>
      </c>
      <c r="F1563" s="96">
        <f t="shared" si="49"/>
        <v>14.662500000000001</v>
      </c>
    </row>
    <row r="1564" spans="1:6" x14ac:dyDescent="0.15">
      <c r="A1564" s="1" t="s">
        <v>1627</v>
      </c>
      <c r="B1564" s="34">
        <v>5</v>
      </c>
      <c r="C1564" s="34">
        <v>13</v>
      </c>
      <c r="D1564" s="34">
        <v>117</v>
      </c>
      <c r="E1564" s="96">
        <f t="shared" si="48"/>
        <v>9</v>
      </c>
      <c r="F1564" s="96">
        <f t="shared" si="49"/>
        <v>23.4</v>
      </c>
    </row>
    <row r="1565" spans="1:6" x14ac:dyDescent="0.15">
      <c r="A1565" s="1" t="s">
        <v>908</v>
      </c>
      <c r="B1565" s="34">
        <v>3</v>
      </c>
      <c r="C1565" s="34">
        <v>13</v>
      </c>
      <c r="D1565" s="34">
        <v>117</v>
      </c>
      <c r="E1565" s="96">
        <f t="shared" si="48"/>
        <v>9</v>
      </c>
      <c r="F1565" s="96">
        <f t="shared" si="49"/>
        <v>39</v>
      </c>
    </row>
    <row r="1566" spans="1:6" x14ac:dyDescent="0.15">
      <c r="A1566" s="1" t="s">
        <v>1076</v>
      </c>
      <c r="B1566" s="34">
        <v>4</v>
      </c>
      <c r="C1566" s="34">
        <v>7</v>
      </c>
      <c r="D1566" s="34">
        <v>117</v>
      </c>
      <c r="E1566" s="96">
        <f t="shared" si="48"/>
        <v>16.714285714285715</v>
      </c>
      <c r="F1566" s="96">
        <f t="shared" si="49"/>
        <v>29.25</v>
      </c>
    </row>
    <row r="1567" spans="1:6" x14ac:dyDescent="0.15">
      <c r="A1567" s="1" t="s">
        <v>772</v>
      </c>
      <c r="B1567" s="34">
        <v>4</v>
      </c>
      <c r="C1567" s="34">
        <v>18</v>
      </c>
      <c r="D1567" s="34">
        <v>117</v>
      </c>
      <c r="E1567" s="96">
        <f t="shared" si="48"/>
        <v>6.5</v>
      </c>
      <c r="F1567" s="96">
        <f t="shared" si="49"/>
        <v>29.25</v>
      </c>
    </row>
    <row r="1568" spans="1:6" x14ac:dyDescent="0.15">
      <c r="A1568" s="1" t="s">
        <v>1086</v>
      </c>
      <c r="B1568" s="34">
        <v>5</v>
      </c>
      <c r="C1568" s="34">
        <v>13</v>
      </c>
      <c r="D1568" s="34">
        <v>116.48000000000002</v>
      </c>
      <c r="E1568" s="96">
        <f t="shared" si="48"/>
        <v>8.9600000000000009</v>
      </c>
      <c r="F1568" s="96">
        <f t="shared" si="49"/>
        <v>23.296000000000003</v>
      </c>
    </row>
    <row r="1569" spans="1:6" x14ac:dyDescent="0.15">
      <c r="A1569" s="1" t="s">
        <v>562</v>
      </c>
      <c r="B1569" s="34">
        <v>2</v>
      </c>
      <c r="C1569" s="34">
        <v>2</v>
      </c>
      <c r="D1569" s="34">
        <v>116</v>
      </c>
      <c r="E1569" s="96">
        <f t="shared" si="48"/>
        <v>58</v>
      </c>
      <c r="F1569" s="96">
        <f t="shared" si="49"/>
        <v>58</v>
      </c>
    </row>
    <row r="1570" spans="1:6" x14ac:dyDescent="0.15">
      <c r="A1570" s="1" t="s">
        <v>390</v>
      </c>
      <c r="B1570" s="34">
        <v>3</v>
      </c>
      <c r="C1570" s="34">
        <v>17</v>
      </c>
      <c r="D1570" s="34">
        <v>115.6</v>
      </c>
      <c r="E1570" s="96">
        <f t="shared" si="48"/>
        <v>6.8</v>
      </c>
      <c r="F1570" s="96">
        <f t="shared" si="49"/>
        <v>38.533333333333331</v>
      </c>
    </row>
    <row r="1571" spans="1:6" x14ac:dyDescent="0.15">
      <c r="A1571" s="1" t="s">
        <v>1043</v>
      </c>
      <c r="B1571" s="34">
        <v>2</v>
      </c>
      <c r="C1571" s="34">
        <v>11</v>
      </c>
      <c r="D1571" s="34">
        <v>115.5</v>
      </c>
      <c r="E1571" s="96">
        <f t="shared" si="48"/>
        <v>10.5</v>
      </c>
      <c r="F1571" s="96">
        <f t="shared" si="49"/>
        <v>57.75</v>
      </c>
    </row>
    <row r="1572" spans="1:6" x14ac:dyDescent="0.15">
      <c r="A1572" s="1" t="s">
        <v>749</v>
      </c>
      <c r="B1572" s="34">
        <v>4</v>
      </c>
      <c r="C1572" s="34">
        <v>5</v>
      </c>
      <c r="D1572" s="34">
        <v>115</v>
      </c>
      <c r="E1572" s="96">
        <f t="shared" si="48"/>
        <v>23</v>
      </c>
      <c r="F1572" s="96">
        <f t="shared" si="49"/>
        <v>28.75</v>
      </c>
    </row>
    <row r="1573" spans="1:6" x14ac:dyDescent="0.15">
      <c r="A1573" s="1" t="s">
        <v>2204</v>
      </c>
      <c r="B1573" s="34">
        <v>5</v>
      </c>
      <c r="C1573" s="34">
        <v>26</v>
      </c>
      <c r="D1573" s="34">
        <v>114.39999999999999</v>
      </c>
      <c r="E1573" s="96">
        <f t="shared" si="48"/>
        <v>4.3999999999999995</v>
      </c>
      <c r="F1573" s="96">
        <f t="shared" si="49"/>
        <v>22.88</v>
      </c>
    </row>
    <row r="1574" spans="1:6" x14ac:dyDescent="0.15">
      <c r="A1574" s="1" t="s">
        <v>504</v>
      </c>
      <c r="B1574" s="34">
        <v>3</v>
      </c>
      <c r="C1574" s="34">
        <v>14</v>
      </c>
      <c r="D1574" s="34">
        <v>114.24000000000001</v>
      </c>
      <c r="E1574" s="96">
        <f t="shared" si="48"/>
        <v>8.16</v>
      </c>
      <c r="F1574" s="96">
        <f t="shared" si="49"/>
        <v>38.080000000000005</v>
      </c>
    </row>
    <row r="1575" spans="1:6" x14ac:dyDescent="0.15">
      <c r="A1575" s="1" t="s">
        <v>1966</v>
      </c>
      <c r="B1575" s="34">
        <v>2</v>
      </c>
      <c r="C1575" s="34">
        <v>3</v>
      </c>
      <c r="D1575" s="34">
        <v>114</v>
      </c>
      <c r="E1575" s="96">
        <f t="shared" si="48"/>
        <v>38</v>
      </c>
      <c r="F1575" s="96">
        <f t="shared" si="49"/>
        <v>57</v>
      </c>
    </row>
    <row r="1576" spans="1:6" x14ac:dyDescent="0.15">
      <c r="A1576" s="1" t="s">
        <v>1388</v>
      </c>
      <c r="B1576" s="34">
        <v>5</v>
      </c>
      <c r="C1576" s="34">
        <v>12</v>
      </c>
      <c r="D1576" s="34">
        <v>114</v>
      </c>
      <c r="E1576" s="96">
        <f t="shared" si="48"/>
        <v>9.5</v>
      </c>
      <c r="F1576" s="96">
        <f t="shared" si="49"/>
        <v>22.8</v>
      </c>
    </row>
    <row r="1577" spans="1:6" x14ac:dyDescent="0.15">
      <c r="A1577" s="1" t="s">
        <v>565</v>
      </c>
      <c r="B1577" s="34">
        <v>4</v>
      </c>
      <c r="C1577" s="34">
        <v>12</v>
      </c>
      <c r="D1577" s="34">
        <v>114</v>
      </c>
      <c r="E1577" s="96">
        <f t="shared" si="48"/>
        <v>9.5</v>
      </c>
      <c r="F1577" s="96">
        <f t="shared" si="49"/>
        <v>28.5</v>
      </c>
    </row>
    <row r="1578" spans="1:6" x14ac:dyDescent="0.15">
      <c r="A1578" s="1" t="s">
        <v>245</v>
      </c>
      <c r="B1578" s="34">
        <v>2</v>
      </c>
      <c r="C1578" s="34">
        <v>4</v>
      </c>
      <c r="D1578" s="34">
        <v>114</v>
      </c>
      <c r="E1578" s="96">
        <f t="shared" si="48"/>
        <v>28.5</v>
      </c>
      <c r="F1578" s="96">
        <f t="shared" si="49"/>
        <v>57</v>
      </c>
    </row>
    <row r="1579" spans="1:6" x14ac:dyDescent="0.15">
      <c r="A1579" s="1" t="s">
        <v>392</v>
      </c>
      <c r="B1579" s="34">
        <v>2</v>
      </c>
      <c r="C1579" s="34">
        <v>5</v>
      </c>
      <c r="D1579" s="34">
        <v>114</v>
      </c>
      <c r="E1579" s="96">
        <f t="shared" si="48"/>
        <v>22.8</v>
      </c>
      <c r="F1579" s="96">
        <f t="shared" si="49"/>
        <v>57</v>
      </c>
    </row>
    <row r="1580" spans="1:6" x14ac:dyDescent="0.15">
      <c r="A1580" s="1" t="s">
        <v>615</v>
      </c>
      <c r="B1580" s="34">
        <v>2</v>
      </c>
      <c r="C1580" s="34">
        <v>3</v>
      </c>
      <c r="D1580" s="34">
        <v>113.97</v>
      </c>
      <c r="E1580" s="96">
        <f t="shared" si="48"/>
        <v>37.99</v>
      </c>
      <c r="F1580" s="96">
        <f t="shared" si="49"/>
        <v>56.984999999999999</v>
      </c>
    </row>
    <row r="1581" spans="1:6" x14ac:dyDescent="0.15">
      <c r="A1581" s="1" t="s">
        <v>735</v>
      </c>
      <c r="B1581" s="34">
        <v>7</v>
      </c>
      <c r="C1581" s="34">
        <v>11</v>
      </c>
      <c r="D1581" s="34">
        <v>113.4</v>
      </c>
      <c r="E1581" s="96">
        <f t="shared" si="48"/>
        <v>10.30909090909091</v>
      </c>
      <c r="F1581" s="96">
        <f t="shared" si="49"/>
        <v>16.2</v>
      </c>
    </row>
    <row r="1582" spans="1:6" x14ac:dyDescent="0.15">
      <c r="A1582" s="1" t="s">
        <v>811</v>
      </c>
      <c r="B1582" s="34">
        <v>2</v>
      </c>
      <c r="C1582" s="34">
        <v>7</v>
      </c>
      <c r="D1582" s="34">
        <v>112.70000000000002</v>
      </c>
      <c r="E1582" s="96">
        <f t="shared" si="48"/>
        <v>16.100000000000001</v>
      </c>
      <c r="F1582" s="96">
        <f t="shared" si="49"/>
        <v>56.350000000000009</v>
      </c>
    </row>
    <row r="1583" spans="1:6" x14ac:dyDescent="0.15">
      <c r="A1583" s="1" t="s">
        <v>2066</v>
      </c>
      <c r="B1583" s="34">
        <v>2</v>
      </c>
      <c r="C1583" s="34">
        <v>15</v>
      </c>
      <c r="D1583" s="34">
        <v>112.5</v>
      </c>
      <c r="E1583" s="96">
        <f t="shared" si="48"/>
        <v>7.5</v>
      </c>
      <c r="F1583" s="96">
        <f t="shared" si="49"/>
        <v>56.25</v>
      </c>
    </row>
    <row r="1584" spans="1:6" x14ac:dyDescent="0.15">
      <c r="A1584" s="1" t="s">
        <v>771</v>
      </c>
      <c r="B1584" s="34">
        <v>5</v>
      </c>
      <c r="C1584" s="34">
        <v>15</v>
      </c>
      <c r="D1584" s="34">
        <v>112.5</v>
      </c>
      <c r="E1584" s="96">
        <f t="shared" si="48"/>
        <v>7.5</v>
      </c>
      <c r="F1584" s="96">
        <f t="shared" si="49"/>
        <v>22.5</v>
      </c>
    </row>
    <row r="1585" spans="1:6" x14ac:dyDescent="0.15">
      <c r="A1585" s="1" t="s">
        <v>2005</v>
      </c>
      <c r="B1585" s="34">
        <v>4</v>
      </c>
      <c r="C1585" s="34">
        <v>32</v>
      </c>
      <c r="D1585" s="34">
        <v>112</v>
      </c>
      <c r="E1585" s="96">
        <f t="shared" si="48"/>
        <v>3.5</v>
      </c>
      <c r="F1585" s="96">
        <f t="shared" si="49"/>
        <v>28</v>
      </c>
    </row>
    <row r="1586" spans="1:6" x14ac:dyDescent="0.15">
      <c r="A1586" s="1" t="s">
        <v>992</v>
      </c>
      <c r="B1586" s="34">
        <v>2</v>
      </c>
      <c r="C1586" s="34">
        <v>16</v>
      </c>
      <c r="D1586" s="34">
        <v>112</v>
      </c>
      <c r="E1586" s="96">
        <f t="shared" si="48"/>
        <v>7</v>
      </c>
      <c r="F1586" s="96">
        <f t="shared" si="49"/>
        <v>56</v>
      </c>
    </row>
    <row r="1587" spans="1:6" x14ac:dyDescent="0.15">
      <c r="A1587" s="1" t="s">
        <v>861</v>
      </c>
      <c r="B1587" s="34">
        <v>3</v>
      </c>
      <c r="C1587" s="34">
        <v>14</v>
      </c>
      <c r="D1587" s="34">
        <v>112</v>
      </c>
      <c r="E1587" s="96">
        <f t="shared" si="48"/>
        <v>8</v>
      </c>
      <c r="F1587" s="96">
        <f t="shared" si="49"/>
        <v>37.333333333333336</v>
      </c>
    </row>
    <row r="1588" spans="1:6" x14ac:dyDescent="0.15">
      <c r="A1588" s="1" t="s">
        <v>713</v>
      </c>
      <c r="B1588" s="34">
        <v>2</v>
      </c>
      <c r="C1588" s="34">
        <v>14</v>
      </c>
      <c r="D1588" s="34">
        <v>112</v>
      </c>
      <c r="E1588" s="96">
        <f t="shared" si="48"/>
        <v>8</v>
      </c>
      <c r="F1588" s="96">
        <f t="shared" si="49"/>
        <v>56</v>
      </c>
    </row>
    <row r="1589" spans="1:6" x14ac:dyDescent="0.15">
      <c r="A1589" s="1" t="s">
        <v>1997</v>
      </c>
      <c r="B1589" s="34">
        <v>5</v>
      </c>
      <c r="C1589" s="34">
        <v>7</v>
      </c>
      <c r="D1589" s="34">
        <v>111.93</v>
      </c>
      <c r="E1589" s="96">
        <f t="shared" si="48"/>
        <v>15.99</v>
      </c>
      <c r="F1589" s="96">
        <f t="shared" si="49"/>
        <v>22.386000000000003</v>
      </c>
    </row>
    <row r="1590" spans="1:6" x14ac:dyDescent="0.15">
      <c r="A1590" s="1" t="s">
        <v>2013</v>
      </c>
      <c r="B1590" s="34">
        <v>7</v>
      </c>
      <c r="C1590" s="34">
        <v>10</v>
      </c>
      <c r="D1590" s="34">
        <v>110.7</v>
      </c>
      <c r="E1590" s="96">
        <f t="shared" si="48"/>
        <v>11.07</v>
      </c>
      <c r="F1590" s="96">
        <f t="shared" si="49"/>
        <v>15.814285714285715</v>
      </c>
    </row>
    <row r="1591" spans="1:6" x14ac:dyDescent="0.15">
      <c r="A1591" s="1" t="s">
        <v>345</v>
      </c>
      <c r="B1591" s="34">
        <v>4</v>
      </c>
      <c r="C1591" s="34">
        <v>13</v>
      </c>
      <c r="D1591" s="34">
        <v>110.5</v>
      </c>
      <c r="E1591" s="96">
        <f t="shared" si="48"/>
        <v>8.5</v>
      </c>
      <c r="F1591" s="96">
        <f t="shared" si="49"/>
        <v>27.625</v>
      </c>
    </row>
    <row r="1592" spans="1:6" x14ac:dyDescent="0.15">
      <c r="A1592" s="1" t="s">
        <v>548</v>
      </c>
      <c r="B1592" s="34">
        <v>7</v>
      </c>
      <c r="C1592" s="34">
        <v>19</v>
      </c>
      <c r="D1592" s="34">
        <v>110.2</v>
      </c>
      <c r="E1592" s="96">
        <f t="shared" si="48"/>
        <v>5.8</v>
      </c>
      <c r="F1592" s="96">
        <f t="shared" si="49"/>
        <v>15.742857142857144</v>
      </c>
    </row>
    <row r="1593" spans="1:6" x14ac:dyDescent="0.15">
      <c r="A1593" s="1" t="s">
        <v>2168</v>
      </c>
      <c r="B1593" s="34">
        <v>4</v>
      </c>
      <c r="C1593" s="34">
        <v>22</v>
      </c>
      <c r="D1593" s="34">
        <v>110</v>
      </c>
      <c r="E1593" s="96">
        <f t="shared" si="48"/>
        <v>5</v>
      </c>
      <c r="F1593" s="96">
        <f t="shared" si="49"/>
        <v>27.5</v>
      </c>
    </row>
    <row r="1594" spans="1:6" x14ac:dyDescent="0.15">
      <c r="A1594" s="1" t="s">
        <v>2068</v>
      </c>
      <c r="B1594" s="34">
        <v>9</v>
      </c>
      <c r="C1594" s="34">
        <v>11</v>
      </c>
      <c r="D1594" s="34">
        <v>110</v>
      </c>
      <c r="E1594" s="96">
        <f t="shared" si="48"/>
        <v>10</v>
      </c>
      <c r="F1594" s="96">
        <f t="shared" si="49"/>
        <v>12.222222222222221</v>
      </c>
    </row>
    <row r="1595" spans="1:6" x14ac:dyDescent="0.15">
      <c r="A1595" s="1" t="s">
        <v>1613</v>
      </c>
      <c r="B1595" s="34">
        <v>2</v>
      </c>
      <c r="C1595" s="34">
        <v>2</v>
      </c>
      <c r="D1595" s="34">
        <v>110</v>
      </c>
      <c r="E1595" s="96">
        <f t="shared" si="48"/>
        <v>55</v>
      </c>
      <c r="F1595" s="96">
        <f t="shared" si="49"/>
        <v>55</v>
      </c>
    </row>
    <row r="1596" spans="1:6" x14ac:dyDescent="0.15">
      <c r="A1596" s="1" t="s">
        <v>714</v>
      </c>
      <c r="B1596" s="34">
        <v>17</v>
      </c>
      <c r="C1596" s="34">
        <v>22</v>
      </c>
      <c r="D1596" s="34">
        <v>110</v>
      </c>
      <c r="E1596" s="96">
        <f t="shared" si="48"/>
        <v>5</v>
      </c>
      <c r="F1596" s="96">
        <f t="shared" si="49"/>
        <v>6.4705882352941178</v>
      </c>
    </row>
    <row r="1597" spans="1:6" x14ac:dyDescent="0.15">
      <c r="A1597" s="1" t="s">
        <v>358</v>
      </c>
      <c r="B1597" s="34">
        <v>3</v>
      </c>
      <c r="C1597" s="34">
        <v>22</v>
      </c>
      <c r="D1597" s="34">
        <v>110</v>
      </c>
      <c r="E1597" s="96">
        <f t="shared" si="48"/>
        <v>5</v>
      </c>
      <c r="F1597" s="96">
        <f t="shared" si="49"/>
        <v>36.666666666666664</v>
      </c>
    </row>
    <row r="1598" spans="1:6" x14ac:dyDescent="0.15">
      <c r="A1598" s="1" t="s">
        <v>643</v>
      </c>
      <c r="B1598" s="34">
        <v>5</v>
      </c>
      <c r="C1598" s="34">
        <v>61</v>
      </c>
      <c r="D1598" s="34">
        <v>109.8</v>
      </c>
      <c r="E1598" s="96">
        <f t="shared" si="48"/>
        <v>1.8</v>
      </c>
      <c r="F1598" s="96">
        <f t="shared" si="49"/>
        <v>21.96</v>
      </c>
    </row>
    <row r="1599" spans="1:6" x14ac:dyDescent="0.15">
      <c r="A1599" s="1" t="s">
        <v>1657</v>
      </c>
      <c r="B1599" s="34">
        <v>5</v>
      </c>
      <c r="C1599" s="34">
        <v>62</v>
      </c>
      <c r="D1599" s="34">
        <v>109.12</v>
      </c>
      <c r="E1599" s="96">
        <f t="shared" si="48"/>
        <v>1.76</v>
      </c>
      <c r="F1599" s="96">
        <f t="shared" si="49"/>
        <v>21.824000000000002</v>
      </c>
    </row>
    <row r="1600" spans="1:6" x14ac:dyDescent="0.15">
      <c r="A1600" s="1" t="s">
        <v>1804</v>
      </c>
      <c r="B1600" s="34">
        <v>3</v>
      </c>
      <c r="C1600" s="34">
        <v>11</v>
      </c>
      <c r="D1600" s="34">
        <v>108.9</v>
      </c>
      <c r="E1600" s="96">
        <f t="shared" si="48"/>
        <v>9.9</v>
      </c>
      <c r="F1600" s="96">
        <f t="shared" si="49"/>
        <v>36.300000000000004</v>
      </c>
    </row>
    <row r="1601" spans="1:6" x14ac:dyDescent="0.15">
      <c r="A1601" s="1" t="s">
        <v>1929</v>
      </c>
      <c r="B1601" s="34">
        <v>6</v>
      </c>
      <c r="C1601" s="34">
        <v>11</v>
      </c>
      <c r="D1601" s="34">
        <v>108.9</v>
      </c>
      <c r="E1601" s="96">
        <f t="shared" si="48"/>
        <v>9.9</v>
      </c>
      <c r="F1601" s="96">
        <f t="shared" si="49"/>
        <v>18.150000000000002</v>
      </c>
    </row>
    <row r="1602" spans="1:6" x14ac:dyDescent="0.15">
      <c r="A1602" s="1" t="s">
        <v>1905</v>
      </c>
      <c r="B1602" s="34">
        <v>2</v>
      </c>
      <c r="C1602" s="34">
        <v>36</v>
      </c>
      <c r="D1602" s="34">
        <v>108</v>
      </c>
      <c r="E1602" s="96">
        <f t="shared" si="48"/>
        <v>3</v>
      </c>
      <c r="F1602" s="96">
        <f t="shared" si="49"/>
        <v>54</v>
      </c>
    </row>
    <row r="1603" spans="1:6" x14ac:dyDescent="0.15">
      <c r="A1603" s="1" t="s">
        <v>1549</v>
      </c>
      <c r="B1603" s="34">
        <v>3</v>
      </c>
      <c r="C1603" s="34">
        <v>4</v>
      </c>
      <c r="D1603" s="34">
        <v>108</v>
      </c>
      <c r="E1603" s="96">
        <f t="shared" si="48"/>
        <v>27</v>
      </c>
      <c r="F1603" s="96">
        <f t="shared" si="49"/>
        <v>36</v>
      </c>
    </row>
    <row r="1604" spans="1:6" x14ac:dyDescent="0.15">
      <c r="A1604" s="1" t="s">
        <v>443</v>
      </c>
      <c r="B1604" s="34">
        <v>5</v>
      </c>
      <c r="C1604" s="34">
        <v>12</v>
      </c>
      <c r="D1604" s="34">
        <v>108</v>
      </c>
      <c r="E1604" s="96">
        <f t="shared" ref="E1604:E1667" si="50">D1604/C1604</f>
        <v>9</v>
      </c>
      <c r="F1604" s="96">
        <f t="shared" ref="F1604:F1667" si="51">D1604/B1604</f>
        <v>21.6</v>
      </c>
    </row>
    <row r="1605" spans="1:6" x14ac:dyDescent="0.15">
      <c r="A1605" s="1" t="s">
        <v>354</v>
      </c>
      <c r="B1605" s="34">
        <v>2</v>
      </c>
      <c r="C1605" s="34">
        <v>9</v>
      </c>
      <c r="D1605" s="34">
        <v>108</v>
      </c>
      <c r="E1605" s="96">
        <f t="shared" si="50"/>
        <v>12</v>
      </c>
      <c r="F1605" s="96">
        <f t="shared" si="51"/>
        <v>54</v>
      </c>
    </row>
    <row r="1606" spans="1:6" x14ac:dyDescent="0.15">
      <c r="A1606" s="1" t="s">
        <v>2180</v>
      </c>
      <c r="B1606" s="34">
        <v>5</v>
      </c>
      <c r="C1606" s="34">
        <v>6</v>
      </c>
      <c r="D1606" s="34">
        <v>106</v>
      </c>
      <c r="E1606" s="96">
        <f t="shared" si="50"/>
        <v>17.666666666666668</v>
      </c>
      <c r="F1606" s="96">
        <f t="shared" si="51"/>
        <v>21.2</v>
      </c>
    </row>
    <row r="1607" spans="1:6" x14ac:dyDescent="0.15">
      <c r="A1607" s="1" t="s">
        <v>1761</v>
      </c>
      <c r="B1607" s="34">
        <v>4</v>
      </c>
      <c r="C1607" s="34">
        <v>6</v>
      </c>
      <c r="D1607" s="34">
        <v>105.60000000000001</v>
      </c>
      <c r="E1607" s="96">
        <f t="shared" si="50"/>
        <v>17.600000000000001</v>
      </c>
      <c r="F1607" s="96">
        <f t="shared" si="51"/>
        <v>26.400000000000002</v>
      </c>
    </row>
    <row r="1608" spans="1:6" x14ac:dyDescent="0.15">
      <c r="A1608" s="1" t="s">
        <v>701</v>
      </c>
      <c r="B1608" s="34">
        <v>4</v>
      </c>
      <c r="C1608" s="34">
        <v>7</v>
      </c>
      <c r="D1608" s="34">
        <v>105</v>
      </c>
      <c r="E1608" s="96">
        <f t="shared" si="50"/>
        <v>15</v>
      </c>
      <c r="F1608" s="96">
        <f t="shared" si="51"/>
        <v>26.25</v>
      </c>
    </row>
    <row r="1609" spans="1:6" x14ac:dyDescent="0.15">
      <c r="A1609" s="1" t="s">
        <v>634</v>
      </c>
      <c r="B1609" s="34">
        <v>3</v>
      </c>
      <c r="C1609" s="34">
        <v>7</v>
      </c>
      <c r="D1609" s="34">
        <v>103.95</v>
      </c>
      <c r="E1609" s="96">
        <f t="shared" si="50"/>
        <v>14.85</v>
      </c>
      <c r="F1609" s="96">
        <f t="shared" si="51"/>
        <v>34.65</v>
      </c>
    </row>
    <row r="1610" spans="1:6" x14ac:dyDescent="0.15">
      <c r="A1610" s="1" t="s">
        <v>473</v>
      </c>
      <c r="B1610" s="34">
        <v>3</v>
      </c>
      <c r="C1610" s="34">
        <v>15</v>
      </c>
      <c r="D1610" s="34">
        <v>103.2</v>
      </c>
      <c r="E1610" s="96">
        <f t="shared" si="50"/>
        <v>6.88</v>
      </c>
      <c r="F1610" s="96">
        <f t="shared" si="51"/>
        <v>34.4</v>
      </c>
    </row>
    <row r="1611" spans="1:6" x14ac:dyDescent="0.15">
      <c r="A1611" s="1" t="s">
        <v>486</v>
      </c>
      <c r="B1611" s="34">
        <v>4</v>
      </c>
      <c r="C1611" s="34">
        <v>8</v>
      </c>
      <c r="D1611" s="34">
        <v>102.4</v>
      </c>
      <c r="E1611" s="96">
        <f t="shared" si="50"/>
        <v>12.8</v>
      </c>
      <c r="F1611" s="96">
        <f t="shared" si="51"/>
        <v>25.6</v>
      </c>
    </row>
    <row r="1612" spans="1:6" x14ac:dyDescent="0.15">
      <c r="A1612" s="1" t="s">
        <v>1895</v>
      </c>
      <c r="B1612" s="34">
        <v>2</v>
      </c>
      <c r="C1612" s="34">
        <v>17</v>
      </c>
      <c r="D1612" s="34">
        <v>102</v>
      </c>
      <c r="E1612" s="96">
        <f t="shared" si="50"/>
        <v>6</v>
      </c>
      <c r="F1612" s="96">
        <f t="shared" si="51"/>
        <v>51</v>
      </c>
    </row>
    <row r="1613" spans="1:6" x14ac:dyDescent="0.15">
      <c r="A1613" s="1" t="s">
        <v>1239</v>
      </c>
      <c r="B1613" s="34">
        <v>7</v>
      </c>
      <c r="C1613" s="34">
        <v>17</v>
      </c>
      <c r="D1613" s="34">
        <v>102</v>
      </c>
      <c r="E1613" s="96">
        <f t="shared" si="50"/>
        <v>6</v>
      </c>
      <c r="F1613" s="96">
        <f t="shared" si="51"/>
        <v>14.571428571428571</v>
      </c>
    </row>
    <row r="1614" spans="1:6" x14ac:dyDescent="0.15">
      <c r="A1614" s="1" t="s">
        <v>288</v>
      </c>
      <c r="B1614" s="34">
        <v>3</v>
      </c>
      <c r="C1614" s="34">
        <v>68</v>
      </c>
      <c r="D1614" s="34">
        <v>102</v>
      </c>
      <c r="E1614" s="96">
        <f t="shared" si="50"/>
        <v>1.5</v>
      </c>
      <c r="F1614" s="96">
        <f t="shared" si="51"/>
        <v>34</v>
      </c>
    </row>
    <row r="1615" spans="1:6" x14ac:dyDescent="0.15">
      <c r="A1615" s="1" t="s">
        <v>1624</v>
      </c>
      <c r="B1615" s="34">
        <v>2</v>
      </c>
      <c r="C1615" s="34">
        <v>29</v>
      </c>
      <c r="D1615" s="34">
        <v>101.5</v>
      </c>
      <c r="E1615" s="96">
        <f t="shared" si="50"/>
        <v>3.5</v>
      </c>
      <c r="F1615" s="96">
        <f t="shared" si="51"/>
        <v>50.75</v>
      </c>
    </row>
    <row r="1616" spans="1:6" x14ac:dyDescent="0.15">
      <c r="A1616" s="1" t="s">
        <v>1297</v>
      </c>
      <c r="B1616" s="34">
        <v>2</v>
      </c>
      <c r="C1616" s="34">
        <v>7</v>
      </c>
      <c r="D1616" s="34">
        <v>101.5</v>
      </c>
      <c r="E1616" s="96">
        <f t="shared" si="50"/>
        <v>14.5</v>
      </c>
      <c r="F1616" s="96">
        <f t="shared" si="51"/>
        <v>50.75</v>
      </c>
    </row>
    <row r="1617" spans="1:6" x14ac:dyDescent="0.15">
      <c r="A1617" s="1" t="s">
        <v>862</v>
      </c>
      <c r="B1617" s="34">
        <v>3</v>
      </c>
      <c r="C1617" s="34">
        <v>13</v>
      </c>
      <c r="D1617" s="34">
        <v>101.39999999999999</v>
      </c>
      <c r="E1617" s="96">
        <f t="shared" si="50"/>
        <v>7.7999999999999989</v>
      </c>
      <c r="F1617" s="96">
        <f t="shared" si="51"/>
        <v>33.799999999999997</v>
      </c>
    </row>
    <row r="1618" spans="1:6" x14ac:dyDescent="0.15">
      <c r="A1618" s="1" t="s">
        <v>1181</v>
      </c>
      <c r="B1618" s="34">
        <v>5</v>
      </c>
      <c r="C1618" s="34">
        <v>9</v>
      </c>
      <c r="D1618" s="34">
        <v>100.80000000000001</v>
      </c>
      <c r="E1618" s="96">
        <f t="shared" si="50"/>
        <v>11.200000000000001</v>
      </c>
      <c r="F1618" s="96">
        <f t="shared" si="51"/>
        <v>20.160000000000004</v>
      </c>
    </row>
    <row r="1619" spans="1:6" x14ac:dyDescent="0.15">
      <c r="A1619" s="1" t="s">
        <v>1370</v>
      </c>
      <c r="B1619" s="34">
        <v>2</v>
      </c>
      <c r="C1619" s="34">
        <v>6</v>
      </c>
      <c r="D1619" s="34">
        <v>100.80000000000001</v>
      </c>
      <c r="E1619" s="96">
        <f t="shared" si="50"/>
        <v>16.8</v>
      </c>
      <c r="F1619" s="96">
        <f t="shared" si="51"/>
        <v>50.400000000000006</v>
      </c>
    </row>
    <row r="1620" spans="1:6" x14ac:dyDescent="0.15">
      <c r="A1620" s="1" t="s">
        <v>2197</v>
      </c>
      <c r="B1620" s="34">
        <v>3</v>
      </c>
      <c r="C1620" s="34">
        <v>28</v>
      </c>
      <c r="D1620" s="34">
        <v>100.8</v>
      </c>
      <c r="E1620" s="96">
        <f t="shared" si="50"/>
        <v>3.6</v>
      </c>
      <c r="F1620" s="96">
        <f t="shared" si="51"/>
        <v>33.6</v>
      </c>
    </row>
    <row r="1621" spans="1:6" x14ac:dyDescent="0.15">
      <c r="A1621" s="1" t="s">
        <v>1544</v>
      </c>
      <c r="B1621" s="34">
        <v>5</v>
      </c>
      <c r="C1621" s="34">
        <v>7</v>
      </c>
      <c r="D1621" s="34">
        <v>100.66</v>
      </c>
      <c r="E1621" s="96">
        <f t="shared" si="50"/>
        <v>14.379999999999999</v>
      </c>
      <c r="F1621" s="96">
        <f t="shared" si="51"/>
        <v>20.131999999999998</v>
      </c>
    </row>
    <row r="1622" spans="1:6" x14ac:dyDescent="0.15">
      <c r="A1622" s="1" t="s">
        <v>1487</v>
      </c>
      <c r="B1622" s="34">
        <v>3</v>
      </c>
      <c r="C1622" s="34">
        <v>4</v>
      </c>
      <c r="D1622" s="34">
        <v>100</v>
      </c>
      <c r="E1622" s="96">
        <f t="shared" si="50"/>
        <v>25</v>
      </c>
      <c r="F1622" s="96">
        <f t="shared" si="51"/>
        <v>33.333333333333336</v>
      </c>
    </row>
    <row r="1623" spans="1:6" x14ac:dyDescent="0.15">
      <c r="A1623" s="1" t="s">
        <v>1384</v>
      </c>
      <c r="B1623" s="34">
        <v>2</v>
      </c>
      <c r="C1623" s="34">
        <v>4</v>
      </c>
      <c r="D1623" s="34">
        <v>100</v>
      </c>
      <c r="E1623" s="96">
        <f t="shared" si="50"/>
        <v>25</v>
      </c>
      <c r="F1623" s="96">
        <f t="shared" si="51"/>
        <v>50</v>
      </c>
    </row>
    <row r="1624" spans="1:6" x14ac:dyDescent="0.15">
      <c r="A1624" s="1" t="s">
        <v>332</v>
      </c>
      <c r="B1624" s="34">
        <v>3</v>
      </c>
      <c r="C1624" s="34">
        <v>10</v>
      </c>
      <c r="D1624" s="34">
        <v>100</v>
      </c>
      <c r="E1624" s="96">
        <f t="shared" si="50"/>
        <v>10</v>
      </c>
      <c r="F1624" s="96">
        <f t="shared" si="51"/>
        <v>33.333333333333336</v>
      </c>
    </row>
    <row r="1625" spans="1:6" x14ac:dyDescent="0.15">
      <c r="A1625" s="1" t="s">
        <v>408</v>
      </c>
      <c r="B1625" s="34">
        <v>2</v>
      </c>
      <c r="C1625" s="34">
        <v>2</v>
      </c>
      <c r="D1625" s="34">
        <v>100</v>
      </c>
      <c r="E1625" s="96">
        <f t="shared" si="50"/>
        <v>50</v>
      </c>
      <c r="F1625" s="96">
        <f t="shared" si="51"/>
        <v>50</v>
      </c>
    </row>
    <row r="1626" spans="1:6" x14ac:dyDescent="0.15">
      <c r="A1626" s="1" t="s">
        <v>1987</v>
      </c>
      <c r="B1626" s="34">
        <v>3</v>
      </c>
      <c r="C1626" s="34">
        <v>13</v>
      </c>
      <c r="D1626" s="34">
        <v>99.84</v>
      </c>
      <c r="E1626" s="96">
        <f t="shared" si="50"/>
        <v>7.6800000000000006</v>
      </c>
      <c r="F1626" s="96">
        <f t="shared" si="51"/>
        <v>33.28</v>
      </c>
    </row>
    <row r="1627" spans="1:6" x14ac:dyDescent="0.15">
      <c r="A1627" s="1" t="s">
        <v>692</v>
      </c>
      <c r="B1627" s="34">
        <v>2</v>
      </c>
      <c r="C1627" s="34">
        <v>11</v>
      </c>
      <c r="D1627" s="34">
        <v>99.11</v>
      </c>
      <c r="E1627" s="96">
        <f t="shared" si="50"/>
        <v>9.01</v>
      </c>
      <c r="F1627" s="96">
        <f t="shared" si="51"/>
        <v>49.555</v>
      </c>
    </row>
    <row r="1628" spans="1:6" x14ac:dyDescent="0.15">
      <c r="A1628" s="1" t="s">
        <v>1891</v>
      </c>
      <c r="B1628" s="34">
        <v>3</v>
      </c>
      <c r="C1628" s="34">
        <v>10</v>
      </c>
      <c r="D1628" s="34">
        <v>99</v>
      </c>
      <c r="E1628" s="96">
        <f t="shared" si="50"/>
        <v>9.9</v>
      </c>
      <c r="F1628" s="96">
        <f t="shared" si="51"/>
        <v>33</v>
      </c>
    </row>
    <row r="1629" spans="1:6" x14ac:dyDescent="0.15">
      <c r="A1629" s="1" t="s">
        <v>1749</v>
      </c>
      <c r="B1629" s="34">
        <v>3</v>
      </c>
      <c r="C1629" s="34">
        <v>10</v>
      </c>
      <c r="D1629" s="34">
        <v>99</v>
      </c>
      <c r="E1629" s="96">
        <f t="shared" si="50"/>
        <v>9.9</v>
      </c>
      <c r="F1629" s="96">
        <f t="shared" si="51"/>
        <v>33</v>
      </c>
    </row>
    <row r="1630" spans="1:6" x14ac:dyDescent="0.15">
      <c r="A1630" s="1" t="s">
        <v>1446</v>
      </c>
      <c r="B1630" s="34">
        <v>3</v>
      </c>
      <c r="C1630" s="34">
        <v>9</v>
      </c>
      <c r="D1630" s="34">
        <v>99</v>
      </c>
      <c r="E1630" s="96">
        <f t="shared" si="50"/>
        <v>11</v>
      </c>
      <c r="F1630" s="96">
        <f t="shared" si="51"/>
        <v>33</v>
      </c>
    </row>
    <row r="1631" spans="1:6" x14ac:dyDescent="0.15">
      <c r="A1631" s="1" t="s">
        <v>1509</v>
      </c>
      <c r="B1631" s="34">
        <v>2</v>
      </c>
      <c r="C1631" s="34">
        <v>18</v>
      </c>
      <c r="D1631" s="34">
        <v>99</v>
      </c>
      <c r="E1631" s="96">
        <f t="shared" si="50"/>
        <v>5.5</v>
      </c>
      <c r="F1631" s="96">
        <f t="shared" si="51"/>
        <v>49.5</v>
      </c>
    </row>
    <row r="1632" spans="1:6" x14ac:dyDescent="0.15">
      <c r="A1632" s="1" t="s">
        <v>1150</v>
      </c>
      <c r="B1632" s="34">
        <v>3</v>
      </c>
      <c r="C1632" s="34">
        <v>5</v>
      </c>
      <c r="D1632" s="34">
        <v>99</v>
      </c>
      <c r="E1632" s="96">
        <f t="shared" si="50"/>
        <v>19.8</v>
      </c>
      <c r="F1632" s="96">
        <f t="shared" si="51"/>
        <v>33</v>
      </c>
    </row>
    <row r="1633" spans="1:6" x14ac:dyDescent="0.15">
      <c r="A1633" s="1" t="s">
        <v>569</v>
      </c>
      <c r="B1633" s="34">
        <v>4</v>
      </c>
      <c r="C1633" s="34">
        <v>6</v>
      </c>
      <c r="D1633" s="34">
        <v>99</v>
      </c>
      <c r="E1633" s="96">
        <f t="shared" si="50"/>
        <v>16.5</v>
      </c>
      <c r="F1633" s="96">
        <f t="shared" si="51"/>
        <v>24.75</v>
      </c>
    </row>
    <row r="1634" spans="1:6" x14ac:dyDescent="0.15">
      <c r="A1634" s="1" t="s">
        <v>243</v>
      </c>
      <c r="B1634" s="34">
        <v>2</v>
      </c>
      <c r="C1634" s="34">
        <v>17</v>
      </c>
      <c r="D1634" s="34">
        <v>98.6</v>
      </c>
      <c r="E1634" s="96">
        <f t="shared" si="50"/>
        <v>5.8</v>
      </c>
      <c r="F1634" s="96">
        <f t="shared" si="51"/>
        <v>49.3</v>
      </c>
    </row>
    <row r="1635" spans="1:6" x14ac:dyDescent="0.15">
      <c r="A1635" s="1" t="s">
        <v>1658</v>
      </c>
      <c r="B1635" s="34">
        <v>2</v>
      </c>
      <c r="C1635" s="34">
        <v>14</v>
      </c>
      <c r="D1635" s="34">
        <v>98</v>
      </c>
      <c r="E1635" s="96">
        <f t="shared" si="50"/>
        <v>7</v>
      </c>
      <c r="F1635" s="96">
        <f t="shared" si="51"/>
        <v>49</v>
      </c>
    </row>
    <row r="1636" spans="1:6" x14ac:dyDescent="0.15">
      <c r="A1636" s="1" t="s">
        <v>601</v>
      </c>
      <c r="B1636" s="34">
        <v>3</v>
      </c>
      <c r="C1636" s="34">
        <v>20</v>
      </c>
      <c r="D1636" s="34">
        <v>98</v>
      </c>
      <c r="E1636" s="96">
        <f t="shared" si="50"/>
        <v>4.9000000000000004</v>
      </c>
      <c r="F1636" s="96">
        <f t="shared" si="51"/>
        <v>32.666666666666664</v>
      </c>
    </row>
    <row r="1637" spans="1:6" x14ac:dyDescent="0.15">
      <c r="A1637" s="1" t="s">
        <v>314</v>
      </c>
      <c r="B1637" s="34">
        <v>2</v>
      </c>
      <c r="C1637" s="34">
        <v>10</v>
      </c>
      <c r="D1637" s="34">
        <v>98</v>
      </c>
      <c r="E1637" s="96">
        <f t="shared" si="50"/>
        <v>9.8000000000000007</v>
      </c>
      <c r="F1637" s="96">
        <f t="shared" si="51"/>
        <v>49</v>
      </c>
    </row>
    <row r="1638" spans="1:6" x14ac:dyDescent="0.15">
      <c r="A1638" s="1" t="s">
        <v>2080</v>
      </c>
      <c r="B1638" s="34">
        <v>3</v>
      </c>
      <c r="C1638" s="34">
        <v>16</v>
      </c>
      <c r="D1638" s="34">
        <v>97.6</v>
      </c>
      <c r="E1638" s="96">
        <f t="shared" si="50"/>
        <v>6.1</v>
      </c>
      <c r="F1638" s="96">
        <f t="shared" si="51"/>
        <v>32.533333333333331</v>
      </c>
    </row>
    <row r="1639" spans="1:6" x14ac:dyDescent="0.15">
      <c r="A1639" s="1" t="s">
        <v>1358</v>
      </c>
      <c r="B1639" s="34">
        <v>2</v>
      </c>
      <c r="C1639" s="34">
        <v>15</v>
      </c>
      <c r="D1639" s="34">
        <v>97.5</v>
      </c>
      <c r="E1639" s="96">
        <f t="shared" si="50"/>
        <v>6.5</v>
      </c>
      <c r="F1639" s="96">
        <f t="shared" si="51"/>
        <v>48.75</v>
      </c>
    </row>
    <row r="1640" spans="1:6" x14ac:dyDescent="0.15">
      <c r="A1640" s="1" t="s">
        <v>697</v>
      </c>
      <c r="B1640" s="34">
        <v>3</v>
      </c>
      <c r="C1640" s="34">
        <v>65</v>
      </c>
      <c r="D1640" s="34">
        <v>97.5</v>
      </c>
      <c r="E1640" s="96">
        <f t="shared" si="50"/>
        <v>1.5</v>
      </c>
      <c r="F1640" s="96">
        <f t="shared" si="51"/>
        <v>32.5</v>
      </c>
    </row>
    <row r="1641" spans="1:6" x14ac:dyDescent="0.15">
      <c r="A1641" s="1" t="s">
        <v>2136</v>
      </c>
      <c r="B1641" s="34">
        <v>5</v>
      </c>
      <c r="C1641" s="34">
        <v>7</v>
      </c>
      <c r="D1641" s="34">
        <v>97.3</v>
      </c>
      <c r="E1641" s="96">
        <f t="shared" si="50"/>
        <v>13.9</v>
      </c>
      <c r="F1641" s="96">
        <f t="shared" si="51"/>
        <v>19.46</v>
      </c>
    </row>
    <row r="1642" spans="1:6" x14ac:dyDescent="0.15">
      <c r="A1642" s="1" t="s">
        <v>890</v>
      </c>
      <c r="B1642" s="34">
        <v>4</v>
      </c>
      <c r="C1642" s="34">
        <v>54</v>
      </c>
      <c r="D1642" s="34">
        <v>97.2</v>
      </c>
      <c r="E1642" s="96">
        <f t="shared" si="50"/>
        <v>1.8</v>
      </c>
      <c r="F1642" s="96">
        <f t="shared" si="51"/>
        <v>24.3</v>
      </c>
    </row>
    <row r="1643" spans="1:6" x14ac:dyDescent="0.15">
      <c r="A1643" s="1" t="s">
        <v>1652</v>
      </c>
      <c r="B1643" s="34">
        <v>4</v>
      </c>
      <c r="C1643" s="34">
        <v>11</v>
      </c>
      <c r="D1643" s="34">
        <v>96.9</v>
      </c>
      <c r="E1643" s="96">
        <f t="shared" si="50"/>
        <v>8.8090909090909104</v>
      </c>
      <c r="F1643" s="96">
        <f t="shared" si="51"/>
        <v>24.225000000000001</v>
      </c>
    </row>
    <row r="1644" spans="1:6" x14ac:dyDescent="0.15">
      <c r="A1644" s="1" t="s">
        <v>397</v>
      </c>
      <c r="B1644" s="34">
        <v>4</v>
      </c>
      <c r="C1644" s="34">
        <v>12</v>
      </c>
      <c r="D1644" s="34">
        <v>96.9</v>
      </c>
      <c r="E1644" s="96">
        <f t="shared" si="50"/>
        <v>8.0750000000000011</v>
      </c>
      <c r="F1644" s="96">
        <f t="shared" si="51"/>
        <v>24.225000000000001</v>
      </c>
    </row>
    <row r="1645" spans="1:6" x14ac:dyDescent="0.15">
      <c r="A1645" s="1" t="s">
        <v>1983</v>
      </c>
      <c r="B1645" s="34">
        <v>2</v>
      </c>
      <c r="C1645" s="34">
        <v>11</v>
      </c>
      <c r="D1645" s="34">
        <v>96.800000000000011</v>
      </c>
      <c r="E1645" s="96">
        <f t="shared" si="50"/>
        <v>8.8000000000000007</v>
      </c>
      <c r="F1645" s="96">
        <f t="shared" si="51"/>
        <v>48.400000000000006</v>
      </c>
    </row>
    <row r="1646" spans="1:6" x14ac:dyDescent="0.15">
      <c r="A1646" s="1" t="s">
        <v>2203</v>
      </c>
      <c r="B1646" s="34">
        <v>2</v>
      </c>
      <c r="C1646" s="34">
        <v>4</v>
      </c>
      <c r="D1646" s="34">
        <v>96</v>
      </c>
      <c r="E1646" s="96">
        <f t="shared" si="50"/>
        <v>24</v>
      </c>
      <c r="F1646" s="96">
        <f t="shared" si="51"/>
        <v>48</v>
      </c>
    </row>
    <row r="1647" spans="1:6" x14ac:dyDescent="0.15">
      <c r="A1647" s="1" t="s">
        <v>1032</v>
      </c>
      <c r="B1647" s="34">
        <v>7</v>
      </c>
      <c r="C1647" s="34">
        <v>20</v>
      </c>
      <c r="D1647" s="34">
        <v>96</v>
      </c>
      <c r="E1647" s="96">
        <f t="shared" si="50"/>
        <v>4.8</v>
      </c>
      <c r="F1647" s="96">
        <f t="shared" si="51"/>
        <v>13.714285714285714</v>
      </c>
    </row>
    <row r="1648" spans="1:6" x14ac:dyDescent="0.15">
      <c r="A1648" s="1" t="s">
        <v>975</v>
      </c>
      <c r="B1648" s="34">
        <v>2</v>
      </c>
      <c r="C1648" s="34">
        <v>8</v>
      </c>
      <c r="D1648" s="34">
        <v>96</v>
      </c>
      <c r="E1648" s="96">
        <f t="shared" si="50"/>
        <v>12</v>
      </c>
      <c r="F1648" s="96">
        <f t="shared" si="51"/>
        <v>48</v>
      </c>
    </row>
    <row r="1649" spans="1:6" x14ac:dyDescent="0.15">
      <c r="A1649" s="1" t="s">
        <v>1776</v>
      </c>
      <c r="B1649" s="34">
        <v>2</v>
      </c>
      <c r="C1649" s="34">
        <v>24</v>
      </c>
      <c r="D1649" s="34">
        <v>95.76</v>
      </c>
      <c r="E1649" s="96">
        <f t="shared" si="50"/>
        <v>3.99</v>
      </c>
      <c r="F1649" s="96">
        <f t="shared" si="51"/>
        <v>47.88</v>
      </c>
    </row>
    <row r="1650" spans="1:6" x14ac:dyDescent="0.15">
      <c r="A1650" s="1" t="s">
        <v>296</v>
      </c>
      <c r="B1650" s="34">
        <v>8</v>
      </c>
      <c r="C1650" s="34">
        <v>14</v>
      </c>
      <c r="D1650" s="34">
        <v>95.2</v>
      </c>
      <c r="E1650" s="96">
        <f t="shared" si="50"/>
        <v>6.8</v>
      </c>
      <c r="F1650" s="96">
        <f t="shared" si="51"/>
        <v>11.9</v>
      </c>
    </row>
    <row r="1651" spans="1:6" x14ac:dyDescent="0.15">
      <c r="A1651" s="1" t="s">
        <v>1562</v>
      </c>
      <c r="B1651" s="34">
        <v>5</v>
      </c>
      <c r="C1651" s="34">
        <v>19</v>
      </c>
      <c r="D1651" s="34">
        <v>95</v>
      </c>
      <c r="E1651" s="96">
        <f t="shared" si="50"/>
        <v>5</v>
      </c>
      <c r="F1651" s="96">
        <f t="shared" si="51"/>
        <v>19</v>
      </c>
    </row>
    <row r="1652" spans="1:6" x14ac:dyDescent="0.15">
      <c r="A1652" s="1" t="s">
        <v>1267</v>
      </c>
      <c r="B1652" s="34">
        <v>6</v>
      </c>
      <c r="C1652" s="34">
        <v>38</v>
      </c>
      <c r="D1652" s="34">
        <v>95</v>
      </c>
      <c r="E1652" s="96">
        <f t="shared" si="50"/>
        <v>2.5</v>
      </c>
      <c r="F1652" s="96">
        <f t="shared" si="51"/>
        <v>15.833333333333334</v>
      </c>
    </row>
    <row r="1653" spans="1:6" x14ac:dyDescent="0.15">
      <c r="A1653" s="1" t="s">
        <v>1710</v>
      </c>
      <c r="B1653" s="34">
        <v>2</v>
      </c>
      <c r="C1653" s="34">
        <v>21</v>
      </c>
      <c r="D1653" s="34">
        <v>94.5</v>
      </c>
      <c r="E1653" s="96">
        <f t="shared" si="50"/>
        <v>4.5</v>
      </c>
      <c r="F1653" s="96">
        <f t="shared" si="51"/>
        <v>47.25</v>
      </c>
    </row>
    <row r="1654" spans="1:6" x14ac:dyDescent="0.15">
      <c r="A1654" s="1" t="s">
        <v>761</v>
      </c>
      <c r="B1654" s="34">
        <v>3</v>
      </c>
      <c r="C1654" s="34">
        <v>7</v>
      </c>
      <c r="D1654" s="34">
        <v>94.5</v>
      </c>
      <c r="E1654" s="96">
        <f t="shared" si="50"/>
        <v>13.5</v>
      </c>
      <c r="F1654" s="96">
        <f t="shared" si="51"/>
        <v>31.5</v>
      </c>
    </row>
    <row r="1655" spans="1:6" x14ac:dyDescent="0.15">
      <c r="A1655" s="1" t="s">
        <v>1800</v>
      </c>
      <c r="B1655" s="34">
        <v>5</v>
      </c>
      <c r="C1655" s="34">
        <v>13</v>
      </c>
      <c r="D1655" s="34">
        <v>94</v>
      </c>
      <c r="E1655" s="96">
        <f t="shared" si="50"/>
        <v>7.2307692307692308</v>
      </c>
      <c r="F1655" s="96">
        <f t="shared" si="51"/>
        <v>18.8</v>
      </c>
    </row>
    <row r="1656" spans="1:6" x14ac:dyDescent="0.15">
      <c r="A1656" s="1" t="s">
        <v>1585</v>
      </c>
      <c r="B1656" s="34">
        <v>4</v>
      </c>
      <c r="C1656" s="34">
        <v>10</v>
      </c>
      <c r="D1656" s="34">
        <v>94</v>
      </c>
      <c r="E1656" s="96">
        <f t="shared" si="50"/>
        <v>9.4</v>
      </c>
      <c r="F1656" s="96">
        <f t="shared" si="51"/>
        <v>23.5</v>
      </c>
    </row>
    <row r="1657" spans="1:6" x14ac:dyDescent="0.15">
      <c r="A1657" s="1" t="s">
        <v>1211</v>
      </c>
      <c r="B1657" s="34">
        <v>3</v>
      </c>
      <c r="C1657" s="34">
        <v>27</v>
      </c>
      <c r="D1657" s="34">
        <v>93.690000000000012</v>
      </c>
      <c r="E1657" s="96">
        <f t="shared" si="50"/>
        <v>3.4700000000000006</v>
      </c>
      <c r="F1657" s="96">
        <f t="shared" si="51"/>
        <v>31.230000000000004</v>
      </c>
    </row>
    <row r="1658" spans="1:6" x14ac:dyDescent="0.15">
      <c r="A1658" s="1" t="s">
        <v>1080</v>
      </c>
      <c r="B1658" s="34">
        <v>3</v>
      </c>
      <c r="C1658" s="34">
        <v>5</v>
      </c>
      <c r="D1658" s="34">
        <v>93.05</v>
      </c>
      <c r="E1658" s="96">
        <f t="shared" si="50"/>
        <v>18.61</v>
      </c>
      <c r="F1658" s="96">
        <f t="shared" si="51"/>
        <v>31.016666666666666</v>
      </c>
    </row>
    <row r="1659" spans="1:6" x14ac:dyDescent="0.15">
      <c r="A1659" s="1" t="s">
        <v>1056</v>
      </c>
      <c r="B1659" s="34">
        <v>2</v>
      </c>
      <c r="C1659" s="34">
        <v>15</v>
      </c>
      <c r="D1659" s="34">
        <v>92.4</v>
      </c>
      <c r="E1659" s="96">
        <f t="shared" si="50"/>
        <v>6.16</v>
      </c>
      <c r="F1659" s="96">
        <f t="shared" si="51"/>
        <v>46.2</v>
      </c>
    </row>
    <row r="1660" spans="1:6" x14ac:dyDescent="0.15">
      <c r="A1660" s="1" t="s">
        <v>987</v>
      </c>
      <c r="B1660" s="34">
        <v>2</v>
      </c>
      <c r="C1660" s="34">
        <v>14</v>
      </c>
      <c r="D1660" s="34">
        <v>92.399999999999991</v>
      </c>
      <c r="E1660" s="96">
        <f t="shared" si="50"/>
        <v>6.6</v>
      </c>
      <c r="F1660" s="96">
        <f t="shared" si="51"/>
        <v>46.199999999999996</v>
      </c>
    </row>
    <row r="1661" spans="1:6" x14ac:dyDescent="0.15">
      <c r="A1661" s="1" t="s">
        <v>1638</v>
      </c>
      <c r="B1661" s="34">
        <v>4</v>
      </c>
      <c r="C1661" s="34">
        <v>12</v>
      </c>
      <c r="D1661" s="34">
        <v>91.199999999999989</v>
      </c>
      <c r="E1661" s="96">
        <f t="shared" si="50"/>
        <v>7.5999999999999988</v>
      </c>
      <c r="F1661" s="96">
        <f t="shared" si="51"/>
        <v>22.799999999999997</v>
      </c>
    </row>
    <row r="1662" spans="1:6" x14ac:dyDescent="0.15">
      <c r="A1662" s="1" t="s">
        <v>931</v>
      </c>
      <c r="B1662" s="34">
        <v>3</v>
      </c>
      <c r="C1662" s="34">
        <v>14</v>
      </c>
      <c r="D1662" s="34">
        <v>91</v>
      </c>
      <c r="E1662" s="96">
        <f t="shared" si="50"/>
        <v>6.5</v>
      </c>
      <c r="F1662" s="96">
        <f t="shared" si="51"/>
        <v>30.333333333333332</v>
      </c>
    </row>
    <row r="1663" spans="1:6" x14ac:dyDescent="0.15">
      <c r="A1663" s="1" t="s">
        <v>2011</v>
      </c>
      <c r="B1663" s="34">
        <v>2</v>
      </c>
      <c r="C1663" s="34">
        <v>57</v>
      </c>
      <c r="D1663" s="34">
        <v>90.63000000000001</v>
      </c>
      <c r="E1663" s="96">
        <f t="shared" si="50"/>
        <v>1.59</v>
      </c>
      <c r="F1663" s="96">
        <f t="shared" si="51"/>
        <v>45.315000000000005</v>
      </c>
    </row>
    <row r="1664" spans="1:6" x14ac:dyDescent="0.15">
      <c r="A1664" s="1" t="s">
        <v>1152</v>
      </c>
      <c r="B1664" s="34">
        <v>5</v>
      </c>
      <c r="C1664" s="34">
        <v>21</v>
      </c>
      <c r="D1664" s="34">
        <v>90.3</v>
      </c>
      <c r="E1664" s="96">
        <f t="shared" si="50"/>
        <v>4.3</v>
      </c>
      <c r="F1664" s="96">
        <f t="shared" si="51"/>
        <v>18.059999999999999</v>
      </c>
    </row>
    <row r="1665" spans="1:6" x14ac:dyDescent="0.15">
      <c r="A1665" s="1" t="s">
        <v>628</v>
      </c>
      <c r="B1665" s="34">
        <v>3</v>
      </c>
      <c r="C1665" s="34">
        <v>7</v>
      </c>
      <c r="D1665" s="34">
        <v>90.3</v>
      </c>
      <c r="E1665" s="96">
        <f t="shared" si="50"/>
        <v>12.9</v>
      </c>
      <c r="F1665" s="96">
        <f t="shared" si="51"/>
        <v>30.099999999999998</v>
      </c>
    </row>
    <row r="1666" spans="1:6" x14ac:dyDescent="0.15">
      <c r="A1666" s="1" t="s">
        <v>1120</v>
      </c>
      <c r="B1666" s="34">
        <v>2</v>
      </c>
      <c r="C1666" s="34">
        <v>7</v>
      </c>
      <c r="D1666" s="34">
        <v>90.02</v>
      </c>
      <c r="E1666" s="96">
        <f t="shared" si="50"/>
        <v>12.86</v>
      </c>
      <c r="F1666" s="96">
        <f t="shared" si="51"/>
        <v>45.01</v>
      </c>
    </row>
    <row r="1667" spans="1:6" x14ac:dyDescent="0.15">
      <c r="A1667" s="1" t="s">
        <v>1802</v>
      </c>
      <c r="B1667" s="34">
        <v>2</v>
      </c>
      <c r="C1667" s="34">
        <v>12</v>
      </c>
      <c r="D1667" s="34">
        <v>90</v>
      </c>
      <c r="E1667" s="96">
        <f t="shared" si="50"/>
        <v>7.5</v>
      </c>
      <c r="F1667" s="96">
        <f t="shared" si="51"/>
        <v>45</v>
      </c>
    </row>
    <row r="1668" spans="1:6" x14ac:dyDescent="0.15">
      <c r="A1668" s="1" t="s">
        <v>602</v>
      </c>
      <c r="B1668" s="34">
        <v>6</v>
      </c>
      <c r="C1668" s="34">
        <v>15</v>
      </c>
      <c r="D1668" s="34">
        <v>90</v>
      </c>
      <c r="E1668" s="96">
        <f t="shared" ref="E1668:E1731" si="52">D1668/C1668</f>
        <v>6</v>
      </c>
      <c r="F1668" s="96">
        <f t="shared" ref="F1668:F1731" si="53">D1668/B1668</f>
        <v>15</v>
      </c>
    </row>
    <row r="1669" spans="1:6" x14ac:dyDescent="0.15">
      <c r="A1669" s="1" t="s">
        <v>617</v>
      </c>
      <c r="B1669" s="34">
        <v>2</v>
      </c>
      <c r="C1669" s="34">
        <v>2</v>
      </c>
      <c r="D1669" s="34">
        <v>90</v>
      </c>
      <c r="E1669" s="96">
        <f t="shared" si="52"/>
        <v>45</v>
      </c>
      <c r="F1669" s="96">
        <f t="shared" si="53"/>
        <v>45</v>
      </c>
    </row>
    <row r="1670" spans="1:6" x14ac:dyDescent="0.15">
      <c r="A1670" s="1" t="s">
        <v>319</v>
      </c>
      <c r="B1670" s="34">
        <v>4</v>
      </c>
      <c r="C1670" s="34">
        <v>4</v>
      </c>
      <c r="D1670" s="34">
        <v>90</v>
      </c>
      <c r="E1670" s="96">
        <f t="shared" si="52"/>
        <v>22.5</v>
      </c>
      <c r="F1670" s="96">
        <f t="shared" si="53"/>
        <v>22.5</v>
      </c>
    </row>
    <row r="1671" spans="1:6" x14ac:dyDescent="0.15">
      <c r="A1671" s="1" t="s">
        <v>466</v>
      </c>
      <c r="B1671" s="34">
        <v>5</v>
      </c>
      <c r="C1671" s="34">
        <v>9</v>
      </c>
      <c r="D1671" s="34">
        <v>89.820000000000007</v>
      </c>
      <c r="E1671" s="96">
        <f t="shared" si="52"/>
        <v>9.98</v>
      </c>
      <c r="F1671" s="96">
        <f t="shared" si="53"/>
        <v>17.964000000000002</v>
      </c>
    </row>
    <row r="1672" spans="1:6" x14ac:dyDescent="0.15">
      <c r="A1672" s="1" t="s">
        <v>1389</v>
      </c>
      <c r="B1672" s="34">
        <v>3</v>
      </c>
      <c r="C1672" s="34">
        <v>5</v>
      </c>
      <c r="D1672" s="34">
        <v>89.5</v>
      </c>
      <c r="E1672" s="96">
        <f t="shared" si="52"/>
        <v>17.899999999999999</v>
      </c>
      <c r="F1672" s="96">
        <f t="shared" si="53"/>
        <v>29.833333333333332</v>
      </c>
    </row>
    <row r="1673" spans="1:6" x14ac:dyDescent="0.15">
      <c r="A1673" s="1" t="s">
        <v>876</v>
      </c>
      <c r="B1673" s="34">
        <v>3</v>
      </c>
      <c r="C1673" s="34">
        <v>5</v>
      </c>
      <c r="D1673" s="34">
        <v>89.5</v>
      </c>
      <c r="E1673" s="96">
        <f t="shared" si="52"/>
        <v>17.899999999999999</v>
      </c>
      <c r="F1673" s="96">
        <f t="shared" si="53"/>
        <v>29.833333333333332</v>
      </c>
    </row>
    <row r="1674" spans="1:6" x14ac:dyDescent="0.15">
      <c r="A1674" s="1" t="s">
        <v>1656</v>
      </c>
      <c r="B1674" s="34">
        <v>4</v>
      </c>
      <c r="C1674" s="34">
        <v>18</v>
      </c>
      <c r="D1674" s="34">
        <v>89.16</v>
      </c>
      <c r="E1674" s="96">
        <f t="shared" si="52"/>
        <v>4.9533333333333331</v>
      </c>
      <c r="F1674" s="96">
        <f t="shared" si="53"/>
        <v>22.29</v>
      </c>
    </row>
    <row r="1675" spans="1:6" x14ac:dyDescent="0.15">
      <c r="A1675" s="1" t="s">
        <v>1846</v>
      </c>
      <c r="B1675" s="34">
        <v>5</v>
      </c>
      <c r="C1675" s="34">
        <v>9</v>
      </c>
      <c r="D1675" s="34">
        <v>89.100000000000009</v>
      </c>
      <c r="E1675" s="96">
        <f t="shared" si="52"/>
        <v>9.9</v>
      </c>
      <c r="F1675" s="96">
        <f t="shared" si="53"/>
        <v>17.82</v>
      </c>
    </row>
    <row r="1676" spans="1:6" x14ac:dyDescent="0.15">
      <c r="A1676" s="1" t="s">
        <v>1207</v>
      </c>
      <c r="B1676" s="34">
        <v>3</v>
      </c>
      <c r="C1676" s="34">
        <v>10</v>
      </c>
      <c r="D1676" s="34">
        <v>89</v>
      </c>
      <c r="E1676" s="96">
        <f t="shared" si="52"/>
        <v>8.9</v>
      </c>
      <c r="F1676" s="96">
        <f t="shared" si="53"/>
        <v>29.666666666666668</v>
      </c>
    </row>
    <row r="1677" spans="1:6" x14ac:dyDescent="0.15">
      <c r="A1677" s="1" t="s">
        <v>1078</v>
      </c>
      <c r="B1677" s="34">
        <v>2</v>
      </c>
      <c r="C1677" s="34">
        <v>12</v>
      </c>
      <c r="D1677" s="34">
        <v>88.800000000000011</v>
      </c>
      <c r="E1677" s="96">
        <f t="shared" si="52"/>
        <v>7.4000000000000012</v>
      </c>
      <c r="F1677" s="96">
        <f t="shared" si="53"/>
        <v>44.400000000000006</v>
      </c>
    </row>
    <row r="1678" spans="1:6" x14ac:dyDescent="0.15">
      <c r="A1678" s="1" t="s">
        <v>806</v>
      </c>
      <c r="B1678" s="34">
        <v>3</v>
      </c>
      <c r="C1678" s="34">
        <v>6</v>
      </c>
      <c r="D1678" s="34">
        <v>88.800000000000011</v>
      </c>
      <c r="E1678" s="96">
        <f t="shared" si="52"/>
        <v>14.800000000000002</v>
      </c>
      <c r="F1678" s="96">
        <f t="shared" si="53"/>
        <v>29.600000000000005</v>
      </c>
    </row>
    <row r="1679" spans="1:6" x14ac:dyDescent="0.15">
      <c r="A1679" s="1" t="s">
        <v>355</v>
      </c>
      <c r="B1679" s="34">
        <v>2</v>
      </c>
      <c r="C1679" s="34">
        <v>15</v>
      </c>
      <c r="D1679" s="34">
        <v>88.5</v>
      </c>
      <c r="E1679" s="96">
        <f t="shared" si="52"/>
        <v>5.9</v>
      </c>
      <c r="F1679" s="96">
        <f t="shared" si="53"/>
        <v>44.25</v>
      </c>
    </row>
    <row r="1680" spans="1:6" x14ac:dyDescent="0.15">
      <c r="A1680" s="1" t="s">
        <v>2116</v>
      </c>
      <c r="B1680" s="34">
        <v>4</v>
      </c>
      <c r="C1680" s="34">
        <v>13</v>
      </c>
      <c r="D1680" s="34">
        <v>88.399999999999991</v>
      </c>
      <c r="E1680" s="96">
        <f t="shared" si="52"/>
        <v>6.7999999999999989</v>
      </c>
      <c r="F1680" s="96">
        <f t="shared" si="53"/>
        <v>22.099999999999998</v>
      </c>
    </row>
    <row r="1681" spans="1:6" x14ac:dyDescent="0.15">
      <c r="A1681" s="1" t="s">
        <v>265</v>
      </c>
      <c r="B1681" s="34">
        <v>4</v>
      </c>
      <c r="C1681" s="34">
        <v>13</v>
      </c>
      <c r="D1681" s="34">
        <v>88.399999999999991</v>
      </c>
      <c r="E1681" s="96">
        <f t="shared" si="52"/>
        <v>6.7999999999999989</v>
      </c>
      <c r="F1681" s="96">
        <f t="shared" si="53"/>
        <v>22.099999999999998</v>
      </c>
    </row>
    <row r="1682" spans="1:6" x14ac:dyDescent="0.15">
      <c r="A1682" s="1" t="s">
        <v>836</v>
      </c>
      <c r="B1682" s="34">
        <v>4</v>
      </c>
      <c r="C1682" s="34">
        <v>9</v>
      </c>
      <c r="D1682" s="34">
        <v>88.2</v>
      </c>
      <c r="E1682" s="96">
        <f t="shared" si="52"/>
        <v>9.8000000000000007</v>
      </c>
      <c r="F1682" s="96">
        <f t="shared" si="53"/>
        <v>22.05</v>
      </c>
    </row>
    <row r="1683" spans="1:6" x14ac:dyDescent="0.15">
      <c r="A1683" s="1" t="s">
        <v>1985</v>
      </c>
      <c r="B1683" s="34">
        <v>2</v>
      </c>
      <c r="C1683" s="34">
        <v>8</v>
      </c>
      <c r="D1683" s="34">
        <v>88</v>
      </c>
      <c r="E1683" s="96">
        <f t="shared" si="52"/>
        <v>11</v>
      </c>
      <c r="F1683" s="96">
        <f t="shared" si="53"/>
        <v>44</v>
      </c>
    </row>
    <row r="1684" spans="1:6" x14ac:dyDescent="0.15">
      <c r="A1684" s="1" t="s">
        <v>1778</v>
      </c>
      <c r="B1684" s="34">
        <v>4</v>
      </c>
      <c r="C1684" s="34">
        <v>44</v>
      </c>
      <c r="D1684" s="34">
        <v>88</v>
      </c>
      <c r="E1684" s="96">
        <f t="shared" si="52"/>
        <v>2</v>
      </c>
      <c r="F1684" s="96">
        <f t="shared" si="53"/>
        <v>22</v>
      </c>
    </row>
    <row r="1685" spans="1:6" x14ac:dyDescent="0.15">
      <c r="A1685" s="1" t="s">
        <v>1751</v>
      </c>
      <c r="B1685" s="34">
        <v>7</v>
      </c>
      <c r="C1685" s="34">
        <v>22</v>
      </c>
      <c r="D1685" s="34">
        <v>88</v>
      </c>
      <c r="E1685" s="96">
        <f t="shared" si="52"/>
        <v>4</v>
      </c>
      <c r="F1685" s="96">
        <f t="shared" si="53"/>
        <v>12.571428571428571</v>
      </c>
    </row>
    <row r="1686" spans="1:6" x14ac:dyDescent="0.15">
      <c r="A1686" s="1" t="s">
        <v>1936</v>
      </c>
      <c r="B1686" s="34">
        <v>12</v>
      </c>
      <c r="C1686" s="34">
        <v>16</v>
      </c>
      <c r="D1686" s="34">
        <v>88</v>
      </c>
      <c r="E1686" s="96">
        <f t="shared" si="52"/>
        <v>5.5</v>
      </c>
      <c r="F1686" s="96">
        <f t="shared" si="53"/>
        <v>7.333333333333333</v>
      </c>
    </row>
    <row r="1687" spans="1:6" x14ac:dyDescent="0.15">
      <c r="A1687" s="1" t="s">
        <v>1288</v>
      </c>
      <c r="B1687" s="34">
        <v>8</v>
      </c>
      <c r="C1687" s="34">
        <v>40</v>
      </c>
      <c r="D1687" s="34">
        <v>88</v>
      </c>
      <c r="E1687" s="96">
        <f t="shared" si="52"/>
        <v>2.2000000000000002</v>
      </c>
      <c r="F1687" s="96">
        <f t="shared" si="53"/>
        <v>11</v>
      </c>
    </row>
    <row r="1688" spans="1:6" x14ac:dyDescent="0.15">
      <c r="A1688" s="1" t="s">
        <v>966</v>
      </c>
      <c r="B1688" s="34">
        <v>5</v>
      </c>
      <c r="C1688" s="34">
        <v>11</v>
      </c>
      <c r="D1688" s="34">
        <v>88</v>
      </c>
      <c r="E1688" s="96">
        <f t="shared" si="52"/>
        <v>8</v>
      </c>
      <c r="F1688" s="96">
        <f t="shared" si="53"/>
        <v>17.600000000000001</v>
      </c>
    </row>
    <row r="1689" spans="1:6" x14ac:dyDescent="0.15">
      <c r="A1689" s="1" t="s">
        <v>795</v>
      </c>
      <c r="B1689" s="34">
        <v>5</v>
      </c>
      <c r="C1689" s="34">
        <v>8</v>
      </c>
      <c r="D1689" s="34">
        <v>88</v>
      </c>
      <c r="E1689" s="96">
        <f t="shared" si="52"/>
        <v>11</v>
      </c>
      <c r="F1689" s="96">
        <f t="shared" si="53"/>
        <v>17.600000000000001</v>
      </c>
    </row>
    <row r="1690" spans="1:6" x14ac:dyDescent="0.15">
      <c r="A1690" s="1" t="s">
        <v>496</v>
      </c>
      <c r="B1690" s="34">
        <v>3</v>
      </c>
      <c r="C1690" s="34">
        <v>11</v>
      </c>
      <c r="D1690" s="34">
        <v>88</v>
      </c>
      <c r="E1690" s="96">
        <f t="shared" si="52"/>
        <v>8</v>
      </c>
      <c r="F1690" s="96">
        <f t="shared" si="53"/>
        <v>29.333333333333332</v>
      </c>
    </row>
    <row r="1691" spans="1:6" x14ac:dyDescent="0.15">
      <c r="A1691" s="1" t="s">
        <v>1916</v>
      </c>
      <c r="B1691" s="34">
        <v>3</v>
      </c>
      <c r="C1691" s="34">
        <v>5</v>
      </c>
      <c r="D1691" s="34">
        <v>87.5</v>
      </c>
      <c r="E1691" s="96">
        <f t="shared" si="52"/>
        <v>17.5</v>
      </c>
      <c r="F1691" s="96">
        <f t="shared" si="53"/>
        <v>29.166666666666668</v>
      </c>
    </row>
    <row r="1692" spans="1:6" x14ac:dyDescent="0.15">
      <c r="A1692" s="1" t="s">
        <v>1247</v>
      </c>
      <c r="B1692" s="34">
        <v>4</v>
      </c>
      <c r="C1692" s="34">
        <v>7</v>
      </c>
      <c r="D1692" s="34">
        <v>87.5</v>
      </c>
      <c r="E1692" s="96">
        <f t="shared" si="52"/>
        <v>12.5</v>
      </c>
      <c r="F1692" s="96">
        <f t="shared" si="53"/>
        <v>21.875</v>
      </c>
    </row>
    <row r="1693" spans="1:6" x14ac:dyDescent="0.15">
      <c r="A1693" s="1" t="s">
        <v>873</v>
      </c>
      <c r="B1693" s="34">
        <v>3</v>
      </c>
      <c r="C1693" s="34">
        <v>8</v>
      </c>
      <c r="D1693" s="34">
        <v>86.4</v>
      </c>
      <c r="E1693" s="96">
        <f t="shared" si="52"/>
        <v>10.8</v>
      </c>
      <c r="F1693" s="96">
        <f t="shared" si="53"/>
        <v>28.8</v>
      </c>
    </row>
    <row r="1694" spans="1:6" x14ac:dyDescent="0.15">
      <c r="A1694" s="1" t="s">
        <v>405</v>
      </c>
      <c r="B1694" s="34">
        <v>5</v>
      </c>
      <c r="C1694" s="34">
        <v>5</v>
      </c>
      <c r="D1694" s="34">
        <v>86</v>
      </c>
      <c r="E1694" s="96">
        <f t="shared" si="52"/>
        <v>17.2</v>
      </c>
      <c r="F1694" s="96">
        <f t="shared" si="53"/>
        <v>17.2</v>
      </c>
    </row>
    <row r="1695" spans="1:6" x14ac:dyDescent="0.15">
      <c r="A1695" s="1" t="s">
        <v>1898</v>
      </c>
      <c r="B1695" s="34">
        <v>4</v>
      </c>
      <c r="C1695" s="34">
        <v>19</v>
      </c>
      <c r="D1695" s="34">
        <v>85.5</v>
      </c>
      <c r="E1695" s="96">
        <f t="shared" si="52"/>
        <v>4.5</v>
      </c>
      <c r="F1695" s="96">
        <f t="shared" si="53"/>
        <v>21.375</v>
      </c>
    </row>
    <row r="1696" spans="1:6" x14ac:dyDescent="0.15">
      <c r="A1696" s="1" t="s">
        <v>2155</v>
      </c>
      <c r="B1696" s="34">
        <v>3</v>
      </c>
      <c r="C1696" s="34">
        <v>42</v>
      </c>
      <c r="D1696" s="34">
        <v>84</v>
      </c>
      <c r="E1696" s="96">
        <f t="shared" si="52"/>
        <v>2</v>
      </c>
      <c r="F1696" s="96">
        <f t="shared" si="53"/>
        <v>28</v>
      </c>
    </row>
    <row r="1697" spans="1:6" x14ac:dyDescent="0.15">
      <c r="A1697" s="1" t="s">
        <v>2137</v>
      </c>
      <c r="B1697" s="34">
        <v>2</v>
      </c>
      <c r="C1697" s="34">
        <v>21</v>
      </c>
      <c r="D1697" s="34">
        <v>84</v>
      </c>
      <c r="E1697" s="96">
        <f t="shared" si="52"/>
        <v>4</v>
      </c>
      <c r="F1697" s="96">
        <f t="shared" si="53"/>
        <v>42</v>
      </c>
    </row>
    <row r="1698" spans="1:6" x14ac:dyDescent="0.15">
      <c r="A1698" s="1" t="s">
        <v>1925</v>
      </c>
      <c r="B1698" s="34">
        <v>3</v>
      </c>
      <c r="C1698" s="34">
        <v>7</v>
      </c>
      <c r="D1698" s="34">
        <v>84</v>
      </c>
      <c r="E1698" s="96">
        <f t="shared" si="52"/>
        <v>12</v>
      </c>
      <c r="F1698" s="96">
        <f t="shared" si="53"/>
        <v>28</v>
      </c>
    </row>
    <row r="1699" spans="1:6" x14ac:dyDescent="0.15">
      <c r="A1699" s="1" t="s">
        <v>739</v>
      </c>
      <c r="B1699" s="34">
        <v>5</v>
      </c>
      <c r="C1699" s="34">
        <v>7</v>
      </c>
      <c r="D1699" s="34">
        <v>84</v>
      </c>
      <c r="E1699" s="96">
        <f t="shared" si="52"/>
        <v>12</v>
      </c>
      <c r="F1699" s="96">
        <f t="shared" si="53"/>
        <v>16.8</v>
      </c>
    </row>
    <row r="1700" spans="1:6" x14ac:dyDescent="0.15">
      <c r="A1700" s="1" t="s">
        <v>747</v>
      </c>
      <c r="B1700" s="34">
        <v>5</v>
      </c>
      <c r="C1700" s="34">
        <v>26</v>
      </c>
      <c r="D1700" s="34">
        <v>82.68</v>
      </c>
      <c r="E1700" s="96">
        <f t="shared" si="52"/>
        <v>3.18</v>
      </c>
      <c r="F1700" s="96">
        <f t="shared" si="53"/>
        <v>16.536000000000001</v>
      </c>
    </row>
    <row r="1701" spans="1:6" x14ac:dyDescent="0.15">
      <c r="A1701" s="1" t="s">
        <v>1719</v>
      </c>
      <c r="B1701" s="34">
        <v>2</v>
      </c>
      <c r="C1701" s="34">
        <v>21</v>
      </c>
      <c r="D1701" s="34">
        <v>81.899999999999991</v>
      </c>
      <c r="E1701" s="96">
        <f t="shared" si="52"/>
        <v>3.8999999999999995</v>
      </c>
      <c r="F1701" s="96">
        <f t="shared" si="53"/>
        <v>40.949999999999996</v>
      </c>
    </row>
    <row r="1702" spans="1:6" x14ac:dyDescent="0.15">
      <c r="A1702" s="1" t="s">
        <v>1700</v>
      </c>
      <c r="B1702" s="34">
        <v>4</v>
      </c>
      <c r="C1702" s="34">
        <v>15</v>
      </c>
      <c r="D1702" s="34">
        <v>81.600000000000009</v>
      </c>
      <c r="E1702" s="96">
        <f t="shared" si="52"/>
        <v>5.44</v>
      </c>
      <c r="F1702" s="96">
        <f t="shared" si="53"/>
        <v>20.400000000000002</v>
      </c>
    </row>
    <row r="1703" spans="1:6" x14ac:dyDescent="0.15">
      <c r="A1703" s="1" t="s">
        <v>2163</v>
      </c>
      <c r="B1703" s="34">
        <v>3</v>
      </c>
      <c r="C1703" s="34">
        <v>10</v>
      </c>
      <c r="D1703" s="34">
        <v>80</v>
      </c>
      <c r="E1703" s="96">
        <f t="shared" si="52"/>
        <v>8</v>
      </c>
      <c r="F1703" s="96">
        <f t="shared" si="53"/>
        <v>26.666666666666668</v>
      </c>
    </row>
    <row r="1704" spans="1:6" x14ac:dyDescent="0.15">
      <c r="A1704" s="1" t="s">
        <v>1752</v>
      </c>
      <c r="B1704" s="34">
        <v>3</v>
      </c>
      <c r="C1704" s="34">
        <v>16</v>
      </c>
      <c r="D1704" s="34">
        <v>80</v>
      </c>
      <c r="E1704" s="96">
        <f t="shared" si="52"/>
        <v>5</v>
      </c>
      <c r="F1704" s="96">
        <f t="shared" si="53"/>
        <v>26.666666666666668</v>
      </c>
    </row>
    <row r="1705" spans="1:6" x14ac:dyDescent="0.15">
      <c r="A1705" s="1" t="s">
        <v>1618</v>
      </c>
      <c r="B1705" s="34">
        <v>5</v>
      </c>
      <c r="C1705" s="34">
        <v>8</v>
      </c>
      <c r="D1705" s="34">
        <v>80</v>
      </c>
      <c r="E1705" s="96">
        <f t="shared" si="52"/>
        <v>10</v>
      </c>
      <c r="F1705" s="96">
        <f t="shared" si="53"/>
        <v>16</v>
      </c>
    </row>
    <row r="1706" spans="1:6" x14ac:dyDescent="0.15">
      <c r="A1706" s="1" t="s">
        <v>1348</v>
      </c>
      <c r="B1706" s="34">
        <v>4</v>
      </c>
      <c r="C1706" s="34">
        <v>8</v>
      </c>
      <c r="D1706" s="34">
        <v>80</v>
      </c>
      <c r="E1706" s="96">
        <f t="shared" si="52"/>
        <v>10</v>
      </c>
      <c r="F1706" s="96">
        <f t="shared" si="53"/>
        <v>20</v>
      </c>
    </row>
    <row r="1707" spans="1:6" x14ac:dyDescent="0.15">
      <c r="A1707" s="1" t="s">
        <v>948</v>
      </c>
      <c r="B1707" s="34">
        <v>3</v>
      </c>
      <c r="C1707" s="34">
        <v>5</v>
      </c>
      <c r="D1707" s="34">
        <v>79.95</v>
      </c>
      <c r="E1707" s="96">
        <f t="shared" si="52"/>
        <v>15.99</v>
      </c>
      <c r="F1707" s="96">
        <f t="shared" si="53"/>
        <v>26.650000000000002</v>
      </c>
    </row>
    <row r="1708" spans="1:6" x14ac:dyDescent="0.15">
      <c r="A1708" s="1" t="s">
        <v>1194</v>
      </c>
      <c r="B1708" s="34">
        <v>4</v>
      </c>
      <c r="C1708" s="34">
        <v>8</v>
      </c>
      <c r="D1708" s="34">
        <v>79.2</v>
      </c>
      <c r="E1708" s="96">
        <f t="shared" si="52"/>
        <v>9.9</v>
      </c>
      <c r="F1708" s="96">
        <f t="shared" si="53"/>
        <v>19.8</v>
      </c>
    </row>
    <row r="1709" spans="1:6" x14ac:dyDescent="0.15">
      <c r="A1709" s="1" t="s">
        <v>989</v>
      </c>
      <c r="B1709" s="34">
        <v>3</v>
      </c>
      <c r="C1709" s="34">
        <v>9</v>
      </c>
      <c r="D1709" s="34">
        <v>79.2</v>
      </c>
      <c r="E1709" s="96">
        <f t="shared" si="52"/>
        <v>8.8000000000000007</v>
      </c>
      <c r="F1709" s="96">
        <f t="shared" si="53"/>
        <v>26.400000000000002</v>
      </c>
    </row>
    <row r="1710" spans="1:6" x14ac:dyDescent="0.15">
      <c r="A1710" s="1" t="s">
        <v>834</v>
      </c>
      <c r="B1710" s="34">
        <v>3</v>
      </c>
      <c r="C1710" s="34">
        <v>8</v>
      </c>
      <c r="D1710" s="34">
        <v>78.400000000000006</v>
      </c>
      <c r="E1710" s="96">
        <f t="shared" si="52"/>
        <v>9.8000000000000007</v>
      </c>
      <c r="F1710" s="96">
        <f t="shared" si="53"/>
        <v>26.133333333333336</v>
      </c>
    </row>
    <row r="1711" spans="1:6" x14ac:dyDescent="0.15">
      <c r="A1711" s="1" t="s">
        <v>305</v>
      </c>
      <c r="B1711" s="34">
        <v>2</v>
      </c>
      <c r="C1711" s="34">
        <v>8</v>
      </c>
      <c r="D1711" s="34">
        <v>78.400000000000006</v>
      </c>
      <c r="E1711" s="96">
        <f t="shared" si="52"/>
        <v>9.8000000000000007</v>
      </c>
      <c r="F1711" s="96">
        <f t="shared" si="53"/>
        <v>39.200000000000003</v>
      </c>
    </row>
    <row r="1712" spans="1:6" x14ac:dyDescent="0.15">
      <c r="A1712" s="1" t="s">
        <v>1470</v>
      </c>
      <c r="B1712" s="34">
        <v>3</v>
      </c>
      <c r="C1712" s="34">
        <v>6</v>
      </c>
      <c r="D1712" s="34">
        <v>78</v>
      </c>
      <c r="E1712" s="96">
        <f t="shared" si="52"/>
        <v>13</v>
      </c>
      <c r="F1712" s="96">
        <f t="shared" si="53"/>
        <v>26</v>
      </c>
    </row>
    <row r="1713" spans="1:6" x14ac:dyDescent="0.15">
      <c r="A1713" s="1" t="s">
        <v>1577</v>
      </c>
      <c r="B1713" s="34">
        <v>2</v>
      </c>
      <c r="C1713" s="34">
        <v>10</v>
      </c>
      <c r="D1713" s="34">
        <v>78</v>
      </c>
      <c r="E1713" s="96">
        <f t="shared" si="52"/>
        <v>7.8</v>
      </c>
      <c r="F1713" s="96">
        <f t="shared" si="53"/>
        <v>39</v>
      </c>
    </row>
    <row r="1714" spans="1:6" x14ac:dyDescent="0.15">
      <c r="A1714" s="1" t="s">
        <v>882</v>
      </c>
      <c r="B1714" s="34">
        <v>2</v>
      </c>
      <c r="C1714" s="34">
        <v>2</v>
      </c>
      <c r="D1714" s="34">
        <v>78</v>
      </c>
      <c r="E1714" s="96">
        <f t="shared" si="52"/>
        <v>39</v>
      </c>
      <c r="F1714" s="96">
        <f t="shared" si="53"/>
        <v>39</v>
      </c>
    </row>
    <row r="1715" spans="1:6" x14ac:dyDescent="0.15">
      <c r="A1715" s="1" t="s">
        <v>1204</v>
      </c>
      <c r="B1715" s="34">
        <v>3</v>
      </c>
      <c r="C1715" s="34">
        <v>17</v>
      </c>
      <c r="D1715" s="34">
        <v>77.86</v>
      </c>
      <c r="E1715" s="96">
        <f t="shared" si="52"/>
        <v>4.58</v>
      </c>
      <c r="F1715" s="96">
        <f t="shared" si="53"/>
        <v>25.953333333333333</v>
      </c>
    </row>
    <row r="1716" spans="1:6" x14ac:dyDescent="0.15">
      <c r="A1716" s="1" t="s">
        <v>1248</v>
      </c>
      <c r="B1716" s="34">
        <v>4</v>
      </c>
      <c r="C1716" s="34">
        <v>13</v>
      </c>
      <c r="D1716" s="34">
        <v>77.599999999999994</v>
      </c>
      <c r="E1716" s="96">
        <f t="shared" si="52"/>
        <v>5.9692307692307685</v>
      </c>
      <c r="F1716" s="96">
        <f t="shared" si="53"/>
        <v>19.399999999999999</v>
      </c>
    </row>
    <row r="1717" spans="1:6" x14ac:dyDescent="0.15">
      <c r="A1717" s="1" t="s">
        <v>1119</v>
      </c>
      <c r="B1717" s="34">
        <v>3</v>
      </c>
      <c r="C1717" s="34">
        <v>5</v>
      </c>
      <c r="D1717" s="34">
        <v>77.5</v>
      </c>
      <c r="E1717" s="96">
        <f t="shared" si="52"/>
        <v>15.5</v>
      </c>
      <c r="F1717" s="96">
        <f t="shared" si="53"/>
        <v>25.833333333333332</v>
      </c>
    </row>
    <row r="1718" spans="1:6" x14ac:dyDescent="0.15">
      <c r="A1718" s="1" t="s">
        <v>1716</v>
      </c>
      <c r="B1718" s="34">
        <v>2</v>
      </c>
      <c r="C1718" s="34">
        <v>6</v>
      </c>
      <c r="D1718" s="34">
        <v>77.400000000000006</v>
      </c>
      <c r="E1718" s="96">
        <f t="shared" si="52"/>
        <v>12.9</v>
      </c>
      <c r="F1718" s="96">
        <f t="shared" si="53"/>
        <v>38.700000000000003</v>
      </c>
    </row>
    <row r="1719" spans="1:6" x14ac:dyDescent="0.15">
      <c r="A1719" s="1" t="s">
        <v>251</v>
      </c>
      <c r="B1719" s="34">
        <v>2</v>
      </c>
      <c r="C1719" s="34">
        <v>8</v>
      </c>
      <c r="D1719" s="34">
        <v>77.2</v>
      </c>
      <c r="E1719" s="96">
        <f t="shared" si="52"/>
        <v>9.65</v>
      </c>
      <c r="F1719" s="96">
        <f t="shared" si="53"/>
        <v>38.6</v>
      </c>
    </row>
    <row r="1720" spans="1:6" x14ac:dyDescent="0.15">
      <c r="A1720" s="1" t="s">
        <v>1410</v>
      </c>
      <c r="B1720" s="34">
        <v>2</v>
      </c>
      <c r="C1720" s="34">
        <v>7</v>
      </c>
      <c r="D1720" s="34">
        <v>77</v>
      </c>
      <c r="E1720" s="96">
        <f t="shared" si="52"/>
        <v>11</v>
      </c>
      <c r="F1720" s="96">
        <f t="shared" si="53"/>
        <v>38.5</v>
      </c>
    </row>
    <row r="1721" spans="1:6" x14ac:dyDescent="0.15">
      <c r="A1721" s="1" t="s">
        <v>1319</v>
      </c>
      <c r="B1721" s="34">
        <v>2</v>
      </c>
      <c r="C1721" s="34">
        <v>22</v>
      </c>
      <c r="D1721" s="34">
        <v>77</v>
      </c>
      <c r="E1721" s="96">
        <f t="shared" si="52"/>
        <v>3.5</v>
      </c>
      <c r="F1721" s="96">
        <f t="shared" si="53"/>
        <v>38.5</v>
      </c>
    </row>
    <row r="1722" spans="1:6" x14ac:dyDescent="0.15">
      <c r="A1722" s="1" t="s">
        <v>1186</v>
      </c>
      <c r="B1722" s="34">
        <v>6</v>
      </c>
      <c r="C1722" s="34">
        <v>7</v>
      </c>
      <c r="D1722" s="34">
        <v>77</v>
      </c>
      <c r="E1722" s="96">
        <f t="shared" si="52"/>
        <v>11</v>
      </c>
      <c r="F1722" s="96">
        <f t="shared" si="53"/>
        <v>12.833333333333334</v>
      </c>
    </row>
    <row r="1723" spans="1:6" x14ac:dyDescent="0.15">
      <c r="A1723" s="1" t="s">
        <v>981</v>
      </c>
      <c r="B1723" s="34">
        <v>4</v>
      </c>
      <c r="C1723" s="34">
        <v>14</v>
      </c>
      <c r="D1723" s="34">
        <v>77</v>
      </c>
      <c r="E1723" s="96">
        <f t="shared" si="52"/>
        <v>5.5</v>
      </c>
      <c r="F1723" s="96">
        <f t="shared" si="53"/>
        <v>19.25</v>
      </c>
    </row>
    <row r="1724" spans="1:6" x14ac:dyDescent="0.15">
      <c r="A1724" s="1" t="s">
        <v>1923</v>
      </c>
      <c r="B1724" s="34">
        <v>3</v>
      </c>
      <c r="C1724" s="34">
        <v>11</v>
      </c>
      <c r="D1724" s="34">
        <v>76.89</v>
      </c>
      <c r="E1724" s="96">
        <f t="shared" si="52"/>
        <v>6.99</v>
      </c>
      <c r="F1724" s="96">
        <f t="shared" si="53"/>
        <v>25.63</v>
      </c>
    </row>
    <row r="1725" spans="1:6" x14ac:dyDescent="0.15">
      <c r="A1725" s="1" t="s">
        <v>1814</v>
      </c>
      <c r="B1725" s="34">
        <v>2</v>
      </c>
      <c r="C1725" s="34">
        <v>2</v>
      </c>
      <c r="D1725" s="34">
        <v>76</v>
      </c>
      <c r="E1725" s="96">
        <f t="shared" si="52"/>
        <v>38</v>
      </c>
      <c r="F1725" s="96">
        <f t="shared" si="53"/>
        <v>38</v>
      </c>
    </row>
    <row r="1726" spans="1:6" x14ac:dyDescent="0.15">
      <c r="A1726" s="1" t="s">
        <v>976</v>
      </c>
      <c r="B1726" s="34">
        <v>2</v>
      </c>
      <c r="C1726" s="34">
        <v>2</v>
      </c>
      <c r="D1726" s="34">
        <v>76</v>
      </c>
      <c r="E1726" s="96">
        <f t="shared" si="52"/>
        <v>38</v>
      </c>
      <c r="F1726" s="96">
        <f t="shared" si="53"/>
        <v>38</v>
      </c>
    </row>
    <row r="1727" spans="1:6" x14ac:dyDescent="0.15">
      <c r="A1727" s="1" t="s">
        <v>690</v>
      </c>
      <c r="B1727" s="34">
        <v>2</v>
      </c>
      <c r="C1727" s="34">
        <v>4</v>
      </c>
      <c r="D1727" s="34">
        <v>76</v>
      </c>
      <c r="E1727" s="96">
        <f t="shared" si="52"/>
        <v>19</v>
      </c>
      <c r="F1727" s="96">
        <f t="shared" si="53"/>
        <v>38</v>
      </c>
    </row>
    <row r="1728" spans="1:6" x14ac:dyDescent="0.15">
      <c r="A1728" s="1" t="s">
        <v>366</v>
      </c>
      <c r="B1728" s="34">
        <v>2</v>
      </c>
      <c r="C1728" s="34">
        <v>19</v>
      </c>
      <c r="D1728" s="34">
        <v>76</v>
      </c>
      <c r="E1728" s="96">
        <f t="shared" si="52"/>
        <v>4</v>
      </c>
      <c r="F1728" s="96">
        <f t="shared" si="53"/>
        <v>38</v>
      </c>
    </row>
    <row r="1729" spans="1:6" x14ac:dyDescent="0.15">
      <c r="A1729" s="1" t="s">
        <v>369</v>
      </c>
      <c r="B1729" s="34">
        <v>2</v>
      </c>
      <c r="C1729" s="34">
        <v>4</v>
      </c>
      <c r="D1729" s="34">
        <v>76</v>
      </c>
      <c r="E1729" s="96">
        <f t="shared" si="52"/>
        <v>19</v>
      </c>
      <c r="F1729" s="96">
        <f t="shared" si="53"/>
        <v>38</v>
      </c>
    </row>
    <row r="1730" spans="1:6" x14ac:dyDescent="0.15">
      <c r="A1730" s="1" t="s">
        <v>1820</v>
      </c>
      <c r="B1730" s="34">
        <v>4</v>
      </c>
      <c r="C1730" s="34">
        <v>7</v>
      </c>
      <c r="D1730" s="34">
        <v>75.600000000000009</v>
      </c>
      <c r="E1730" s="96">
        <f t="shared" si="52"/>
        <v>10.8</v>
      </c>
      <c r="F1730" s="96">
        <f t="shared" si="53"/>
        <v>18.900000000000002</v>
      </c>
    </row>
    <row r="1731" spans="1:6" x14ac:dyDescent="0.15">
      <c r="A1731" s="1" t="s">
        <v>1526</v>
      </c>
      <c r="B1731" s="34">
        <v>2</v>
      </c>
      <c r="C1731" s="34">
        <v>7</v>
      </c>
      <c r="D1731" s="34">
        <v>75.600000000000009</v>
      </c>
      <c r="E1731" s="96">
        <f t="shared" si="52"/>
        <v>10.8</v>
      </c>
      <c r="F1731" s="96">
        <f t="shared" si="53"/>
        <v>37.800000000000004</v>
      </c>
    </row>
    <row r="1732" spans="1:6" x14ac:dyDescent="0.15">
      <c r="A1732" s="1" t="s">
        <v>2058</v>
      </c>
      <c r="B1732" s="34">
        <v>4</v>
      </c>
      <c r="C1732" s="34">
        <v>5</v>
      </c>
      <c r="D1732" s="34">
        <v>75</v>
      </c>
      <c r="E1732" s="96">
        <f t="shared" ref="E1732:E1795" si="54">D1732/C1732</f>
        <v>15</v>
      </c>
      <c r="F1732" s="96">
        <f t="shared" ref="F1732:F1795" si="55">D1732/B1732</f>
        <v>18.75</v>
      </c>
    </row>
    <row r="1733" spans="1:6" x14ac:dyDescent="0.15">
      <c r="A1733" s="1" t="s">
        <v>630</v>
      </c>
      <c r="B1733" s="34">
        <v>3</v>
      </c>
      <c r="C1733" s="34">
        <v>10</v>
      </c>
      <c r="D1733" s="34">
        <v>74.800000000000011</v>
      </c>
      <c r="E1733" s="96">
        <f t="shared" si="54"/>
        <v>7.4800000000000013</v>
      </c>
      <c r="F1733" s="96">
        <f t="shared" si="55"/>
        <v>24.933333333333337</v>
      </c>
    </row>
    <row r="1734" spans="1:6" x14ac:dyDescent="0.15">
      <c r="A1734" s="1" t="s">
        <v>498</v>
      </c>
      <c r="B1734" s="34">
        <v>7</v>
      </c>
      <c r="C1734" s="34">
        <v>12</v>
      </c>
      <c r="D1734" s="34">
        <v>74.599999999999994</v>
      </c>
      <c r="E1734" s="96">
        <f t="shared" si="54"/>
        <v>6.2166666666666659</v>
      </c>
      <c r="F1734" s="96">
        <f t="shared" si="55"/>
        <v>10.657142857142857</v>
      </c>
    </row>
    <row r="1735" spans="1:6" x14ac:dyDescent="0.15">
      <c r="A1735" s="1" t="s">
        <v>1071</v>
      </c>
      <c r="B1735" s="34">
        <v>3</v>
      </c>
      <c r="C1735" s="34">
        <v>12</v>
      </c>
      <c r="D1735" s="34">
        <v>74.400000000000006</v>
      </c>
      <c r="E1735" s="96">
        <f t="shared" si="54"/>
        <v>6.2</v>
      </c>
      <c r="F1735" s="96">
        <f t="shared" si="55"/>
        <v>24.8</v>
      </c>
    </row>
    <row r="1736" spans="1:6" x14ac:dyDescent="0.15">
      <c r="A1736" s="1" t="s">
        <v>1023</v>
      </c>
      <c r="B1736" s="34">
        <v>4</v>
      </c>
      <c r="C1736" s="34">
        <v>4</v>
      </c>
      <c r="D1736" s="34">
        <v>74</v>
      </c>
      <c r="E1736" s="96">
        <f t="shared" si="54"/>
        <v>18.5</v>
      </c>
      <c r="F1736" s="96">
        <f t="shared" si="55"/>
        <v>18.5</v>
      </c>
    </row>
    <row r="1737" spans="1:6" x14ac:dyDescent="0.15">
      <c r="A1737" s="1" t="s">
        <v>1750</v>
      </c>
      <c r="B1737" s="34">
        <v>5</v>
      </c>
      <c r="C1737" s="34">
        <v>16</v>
      </c>
      <c r="D1737" s="34">
        <v>73.28</v>
      </c>
      <c r="E1737" s="96">
        <f t="shared" si="54"/>
        <v>4.58</v>
      </c>
      <c r="F1737" s="96">
        <f t="shared" si="55"/>
        <v>14.656000000000001</v>
      </c>
    </row>
    <row r="1738" spans="1:6" x14ac:dyDescent="0.15">
      <c r="A1738" s="1" t="s">
        <v>1412</v>
      </c>
      <c r="B1738" s="34">
        <v>3</v>
      </c>
      <c r="C1738" s="34">
        <v>5</v>
      </c>
      <c r="D1738" s="34">
        <v>72.5</v>
      </c>
      <c r="E1738" s="96">
        <f t="shared" si="54"/>
        <v>14.5</v>
      </c>
      <c r="F1738" s="96">
        <f t="shared" si="55"/>
        <v>24.166666666666668</v>
      </c>
    </row>
    <row r="1739" spans="1:6" x14ac:dyDescent="0.15">
      <c r="A1739" s="1" t="s">
        <v>1669</v>
      </c>
      <c r="B1739" s="34">
        <v>2</v>
      </c>
      <c r="C1739" s="34">
        <v>25</v>
      </c>
      <c r="D1739" s="34">
        <v>72.5</v>
      </c>
      <c r="E1739" s="96">
        <f t="shared" si="54"/>
        <v>2.9</v>
      </c>
      <c r="F1739" s="96">
        <f t="shared" si="55"/>
        <v>36.25</v>
      </c>
    </row>
    <row r="1740" spans="1:6" x14ac:dyDescent="0.15">
      <c r="A1740" s="1" t="s">
        <v>737</v>
      </c>
      <c r="B1740" s="34">
        <v>3</v>
      </c>
      <c r="C1740" s="34">
        <v>8</v>
      </c>
      <c r="D1740" s="34">
        <v>72.48</v>
      </c>
      <c r="E1740" s="96">
        <f t="shared" si="54"/>
        <v>9.06</v>
      </c>
      <c r="F1740" s="96">
        <f t="shared" si="55"/>
        <v>24.16</v>
      </c>
    </row>
    <row r="1741" spans="1:6" x14ac:dyDescent="0.15">
      <c r="A1741" s="1" t="s">
        <v>932</v>
      </c>
      <c r="B1741" s="34">
        <v>6</v>
      </c>
      <c r="C1741" s="34">
        <v>7</v>
      </c>
      <c r="D1741" s="34">
        <v>72.100000000000009</v>
      </c>
      <c r="E1741" s="96">
        <f t="shared" si="54"/>
        <v>10.3</v>
      </c>
      <c r="F1741" s="96">
        <f t="shared" si="55"/>
        <v>12.016666666666667</v>
      </c>
    </row>
    <row r="1742" spans="1:6" x14ac:dyDescent="0.15">
      <c r="A1742" s="1" t="s">
        <v>2174</v>
      </c>
      <c r="B1742" s="34">
        <v>4</v>
      </c>
      <c r="C1742" s="34">
        <v>12</v>
      </c>
      <c r="D1742" s="34">
        <v>72</v>
      </c>
      <c r="E1742" s="96">
        <f t="shared" si="54"/>
        <v>6</v>
      </c>
      <c r="F1742" s="96">
        <f t="shared" si="55"/>
        <v>18</v>
      </c>
    </row>
    <row r="1743" spans="1:6" x14ac:dyDescent="0.15">
      <c r="A1743" s="1" t="s">
        <v>1999</v>
      </c>
      <c r="B1743" s="34">
        <v>5</v>
      </c>
      <c r="C1743" s="34">
        <v>14</v>
      </c>
      <c r="D1743" s="34">
        <v>72</v>
      </c>
      <c r="E1743" s="96">
        <f t="shared" si="54"/>
        <v>5.1428571428571432</v>
      </c>
      <c r="F1743" s="96">
        <f t="shared" si="55"/>
        <v>14.4</v>
      </c>
    </row>
    <row r="1744" spans="1:6" x14ac:dyDescent="0.15">
      <c r="A1744" s="1" t="s">
        <v>1865</v>
      </c>
      <c r="B1744" s="34">
        <v>2</v>
      </c>
      <c r="C1744" s="34">
        <v>15</v>
      </c>
      <c r="D1744" s="34">
        <v>72</v>
      </c>
      <c r="E1744" s="96">
        <f t="shared" si="54"/>
        <v>4.8</v>
      </c>
      <c r="F1744" s="96">
        <f t="shared" si="55"/>
        <v>36</v>
      </c>
    </row>
    <row r="1745" spans="1:6" x14ac:dyDescent="0.15">
      <c r="A1745" s="1" t="s">
        <v>1481</v>
      </c>
      <c r="B1745" s="34">
        <v>4</v>
      </c>
      <c r="C1745" s="34">
        <v>6</v>
      </c>
      <c r="D1745" s="34">
        <v>72</v>
      </c>
      <c r="E1745" s="96">
        <f t="shared" si="54"/>
        <v>12</v>
      </c>
      <c r="F1745" s="96">
        <f t="shared" si="55"/>
        <v>18</v>
      </c>
    </row>
    <row r="1746" spans="1:6" x14ac:dyDescent="0.15">
      <c r="A1746" s="1" t="s">
        <v>1341</v>
      </c>
      <c r="B1746" s="34">
        <v>2</v>
      </c>
      <c r="C1746" s="34">
        <v>12</v>
      </c>
      <c r="D1746" s="34">
        <v>72</v>
      </c>
      <c r="E1746" s="96">
        <f t="shared" si="54"/>
        <v>6</v>
      </c>
      <c r="F1746" s="96">
        <f t="shared" si="55"/>
        <v>36</v>
      </c>
    </row>
    <row r="1747" spans="1:6" x14ac:dyDescent="0.15">
      <c r="A1747" s="1" t="s">
        <v>1257</v>
      </c>
      <c r="B1747" s="34">
        <v>5</v>
      </c>
      <c r="C1747" s="34">
        <v>12</v>
      </c>
      <c r="D1747" s="34">
        <v>72</v>
      </c>
      <c r="E1747" s="96">
        <f t="shared" si="54"/>
        <v>6</v>
      </c>
      <c r="F1747" s="96">
        <f t="shared" si="55"/>
        <v>14.4</v>
      </c>
    </row>
    <row r="1748" spans="1:6" x14ac:dyDescent="0.15">
      <c r="A1748" s="1" t="s">
        <v>1171</v>
      </c>
      <c r="B1748" s="34">
        <v>2</v>
      </c>
      <c r="C1748" s="34">
        <v>4</v>
      </c>
      <c r="D1748" s="34">
        <v>72</v>
      </c>
      <c r="E1748" s="96">
        <f t="shared" si="54"/>
        <v>18</v>
      </c>
      <c r="F1748" s="96">
        <f t="shared" si="55"/>
        <v>36</v>
      </c>
    </row>
    <row r="1749" spans="1:6" x14ac:dyDescent="0.15">
      <c r="A1749" s="1" t="s">
        <v>596</v>
      </c>
      <c r="B1749" s="34">
        <v>7</v>
      </c>
      <c r="C1749" s="34">
        <v>18</v>
      </c>
      <c r="D1749" s="34">
        <v>72</v>
      </c>
      <c r="E1749" s="96">
        <f t="shared" si="54"/>
        <v>4</v>
      </c>
      <c r="F1749" s="96">
        <f t="shared" si="55"/>
        <v>10.285714285714286</v>
      </c>
    </row>
    <row r="1750" spans="1:6" x14ac:dyDescent="0.15">
      <c r="A1750" s="1" t="s">
        <v>274</v>
      </c>
      <c r="B1750" s="34">
        <v>4</v>
      </c>
      <c r="C1750" s="34">
        <v>6</v>
      </c>
      <c r="D1750" s="34">
        <v>72</v>
      </c>
      <c r="E1750" s="96">
        <f t="shared" si="54"/>
        <v>12</v>
      </c>
      <c r="F1750" s="96">
        <f t="shared" si="55"/>
        <v>18</v>
      </c>
    </row>
    <row r="1751" spans="1:6" x14ac:dyDescent="0.15">
      <c r="A1751" s="1" t="s">
        <v>371</v>
      </c>
      <c r="B1751" s="34">
        <v>2</v>
      </c>
      <c r="C1751" s="34">
        <v>2</v>
      </c>
      <c r="D1751" s="34">
        <v>71.599999999999994</v>
      </c>
      <c r="E1751" s="96">
        <f t="shared" si="54"/>
        <v>35.799999999999997</v>
      </c>
      <c r="F1751" s="96">
        <f t="shared" si="55"/>
        <v>35.799999999999997</v>
      </c>
    </row>
    <row r="1752" spans="1:6" x14ac:dyDescent="0.15">
      <c r="A1752" s="1" t="s">
        <v>1597</v>
      </c>
      <c r="B1752" s="34">
        <v>2</v>
      </c>
      <c r="C1752" s="34">
        <v>11</v>
      </c>
      <c r="D1752" s="34">
        <v>71.5</v>
      </c>
      <c r="E1752" s="96">
        <f t="shared" si="54"/>
        <v>6.5</v>
      </c>
      <c r="F1752" s="96">
        <f t="shared" si="55"/>
        <v>35.75</v>
      </c>
    </row>
    <row r="1753" spans="1:6" x14ac:dyDescent="0.15">
      <c r="A1753" s="1" t="s">
        <v>887</v>
      </c>
      <c r="B1753" s="34">
        <v>2</v>
      </c>
      <c r="C1753" s="34">
        <v>6</v>
      </c>
      <c r="D1753" s="34">
        <v>71.28</v>
      </c>
      <c r="E1753" s="96">
        <f t="shared" si="54"/>
        <v>11.88</v>
      </c>
      <c r="F1753" s="96">
        <f t="shared" si="55"/>
        <v>35.64</v>
      </c>
    </row>
    <row r="1754" spans="1:6" x14ac:dyDescent="0.15">
      <c r="A1754" s="1" t="s">
        <v>951</v>
      </c>
      <c r="B1754" s="34">
        <v>2</v>
      </c>
      <c r="C1754" s="34">
        <v>8</v>
      </c>
      <c r="D1754" s="34">
        <v>71.2</v>
      </c>
      <c r="E1754" s="96">
        <f t="shared" si="54"/>
        <v>8.9</v>
      </c>
      <c r="F1754" s="96">
        <f t="shared" si="55"/>
        <v>35.6</v>
      </c>
    </row>
    <row r="1755" spans="1:6" x14ac:dyDescent="0.15">
      <c r="A1755" s="1" t="s">
        <v>1249</v>
      </c>
      <c r="B1755" s="34">
        <v>3</v>
      </c>
      <c r="C1755" s="34">
        <v>9</v>
      </c>
      <c r="D1755" s="34">
        <v>71.100000000000009</v>
      </c>
      <c r="E1755" s="96">
        <f t="shared" si="54"/>
        <v>7.9000000000000012</v>
      </c>
      <c r="F1755" s="96">
        <f t="shared" si="55"/>
        <v>23.700000000000003</v>
      </c>
    </row>
    <row r="1756" spans="1:6" x14ac:dyDescent="0.15">
      <c r="A1756" s="1" t="s">
        <v>409</v>
      </c>
      <c r="B1756" s="34">
        <v>4</v>
      </c>
      <c r="C1756" s="34">
        <v>6</v>
      </c>
      <c r="D1756" s="34">
        <v>70.800000000000011</v>
      </c>
      <c r="E1756" s="96">
        <f t="shared" si="54"/>
        <v>11.800000000000002</v>
      </c>
      <c r="F1756" s="96">
        <f t="shared" si="55"/>
        <v>17.700000000000003</v>
      </c>
    </row>
    <row r="1757" spans="1:6" x14ac:dyDescent="0.15">
      <c r="A1757" s="1" t="s">
        <v>672</v>
      </c>
      <c r="B1757" s="34">
        <v>2</v>
      </c>
      <c r="C1757" s="34">
        <v>8</v>
      </c>
      <c r="D1757" s="34">
        <v>70.400000000000006</v>
      </c>
      <c r="E1757" s="96">
        <f t="shared" si="54"/>
        <v>8.8000000000000007</v>
      </c>
      <c r="F1757" s="96">
        <f t="shared" si="55"/>
        <v>35.200000000000003</v>
      </c>
    </row>
    <row r="1758" spans="1:6" x14ac:dyDescent="0.15">
      <c r="A1758" s="1" t="s">
        <v>1866</v>
      </c>
      <c r="B1758" s="34">
        <v>2</v>
      </c>
      <c r="C1758" s="34">
        <v>20</v>
      </c>
      <c r="D1758" s="34">
        <v>70</v>
      </c>
      <c r="E1758" s="96">
        <f t="shared" si="54"/>
        <v>3.5</v>
      </c>
      <c r="F1758" s="96">
        <f t="shared" si="55"/>
        <v>35</v>
      </c>
    </row>
    <row r="1759" spans="1:6" x14ac:dyDescent="0.15">
      <c r="A1759" s="1" t="s">
        <v>1975</v>
      </c>
      <c r="B1759" s="34">
        <v>2</v>
      </c>
      <c r="C1759" s="34">
        <v>20</v>
      </c>
      <c r="D1759" s="34">
        <v>70</v>
      </c>
      <c r="E1759" s="96">
        <f t="shared" si="54"/>
        <v>3.5</v>
      </c>
      <c r="F1759" s="96">
        <f t="shared" si="55"/>
        <v>35</v>
      </c>
    </row>
    <row r="1760" spans="1:6" x14ac:dyDescent="0.15">
      <c r="A1760" s="1" t="s">
        <v>1475</v>
      </c>
      <c r="B1760" s="34">
        <v>4</v>
      </c>
      <c r="C1760" s="34">
        <v>14</v>
      </c>
      <c r="D1760" s="34">
        <v>70</v>
      </c>
      <c r="E1760" s="96">
        <f t="shared" si="54"/>
        <v>5</v>
      </c>
      <c r="F1760" s="96">
        <f t="shared" si="55"/>
        <v>17.5</v>
      </c>
    </row>
    <row r="1761" spans="1:6" x14ac:dyDescent="0.15">
      <c r="A1761" s="1" t="s">
        <v>1241</v>
      </c>
      <c r="B1761" s="34">
        <v>2</v>
      </c>
      <c r="C1761" s="34">
        <v>2</v>
      </c>
      <c r="D1761" s="34">
        <v>70</v>
      </c>
      <c r="E1761" s="96">
        <f t="shared" si="54"/>
        <v>35</v>
      </c>
      <c r="F1761" s="96">
        <f t="shared" si="55"/>
        <v>35</v>
      </c>
    </row>
    <row r="1762" spans="1:6" x14ac:dyDescent="0.15">
      <c r="A1762" s="1" t="s">
        <v>277</v>
      </c>
      <c r="B1762" s="34">
        <v>3</v>
      </c>
      <c r="C1762" s="34">
        <v>10</v>
      </c>
      <c r="D1762" s="34">
        <v>70</v>
      </c>
      <c r="E1762" s="96">
        <f t="shared" si="54"/>
        <v>7</v>
      </c>
      <c r="F1762" s="96">
        <f t="shared" si="55"/>
        <v>23.333333333333332</v>
      </c>
    </row>
    <row r="1763" spans="1:6" x14ac:dyDescent="0.15">
      <c r="A1763" s="1" t="s">
        <v>884</v>
      </c>
      <c r="B1763" s="34">
        <v>3</v>
      </c>
      <c r="C1763" s="34">
        <v>5</v>
      </c>
      <c r="D1763" s="34">
        <v>69.75</v>
      </c>
      <c r="E1763" s="96">
        <f t="shared" si="54"/>
        <v>13.95</v>
      </c>
      <c r="F1763" s="96">
        <f t="shared" si="55"/>
        <v>23.25</v>
      </c>
    </row>
    <row r="1764" spans="1:6" x14ac:dyDescent="0.15">
      <c r="A1764" s="1" t="s">
        <v>328</v>
      </c>
      <c r="B1764" s="34">
        <v>3</v>
      </c>
      <c r="C1764" s="34">
        <v>12</v>
      </c>
      <c r="D1764" s="34">
        <v>69.599999999999994</v>
      </c>
      <c r="E1764" s="96">
        <f t="shared" si="54"/>
        <v>5.8</v>
      </c>
      <c r="F1764" s="96">
        <f t="shared" si="55"/>
        <v>23.2</v>
      </c>
    </row>
    <row r="1765" spans="1:6" x14ac:dyDescent="0.15">
      <c r="A1765" s="1" t="s">
        <v>257</v>
      </c>
      <c r="B1765" s="34">
        <v>3</v>
      </c>
      <c r="C1765" s="34">
        <v>5</v>
      </c>
      <c r="D1765" s="34">
        <v>69.5</v>
      </c>
      <c r="E1765" s="96">
        <f t="shared" si="54"/>
        <v>13.9</v>
      </c>
      <c r="F1765" s="96">
        <f t="shared" si="55"/>
        <v>23.166666666666668</v>
      </c>
    </row>
    <row r="1766" spans="1:6" x14ac:dyDescent="0.15">
      <c r="A1766" s="1" t="s">
        <v>1541</v>
      </c>
      <c r="B1766" s="34">
        <v>2</v>
      </c>
      <c r="C1766" s="34">
        <v>7</v>
      </c>
      <c r="D1766" s="34">
        <v>69.3</v>
      </c>
      <c r="E1766" s="96">
        <f t="shared" si="54"/>
        <v>9.9</v>
      </c>
      <c r="F1766" s="96">
        <f t="shared" si="55"/>
        <v>34.65</v>
      </c>
    </row>
    <row r="1767" spans="1:6" x14ac:dyDescent="0.15">
      <c r="A1767" s="1" t="s">
        <v>1994</v>
      </c>
      <c r="B1767" s="34">
        <v>4</v>
      </c>
      <c r="C1767" s="34">
        <v>10</v>
      </c>
      <c r="D1767" s="34">
        <v>69</v>
      </c>
      <c r="E1767" s="96">
        <f t="shared" si="54"/>
        <v>6.9</v>
      </c>
      <c r="F1767" s="96">
        <f t="shared" si="55"/>
        <v>17.25</v>
      </c>
    </row>
    <row r="1768" spans="1:6" x14ac:dyDescent="0.15">
      <c r="A1768" s="1" t="s">
        <v>1711</v>
      </c>
      <c r="B1768" s="34">
        <v>4</v>
      </c>
      <c r="C1768" s="34">
        <v>11</v>
      </c>
      <c r="D1768" s="34">
        <v>68.53</v>
      </c>
      <c r="E1768" s="96">
        <f t="shared" si="54"/>
        <v>6.23</v>
      </c>
      <c r="F1768" s="96">
        <f t="shared" si="55"/>
        <v>17.1325</v>
      </c>
    </row>
    <row r="1769" spans="1:6" x14ac:dyDescent="0.15">
      <c r="A1769" s="1" t="s">
        <v>822</v>
      </c>
      <c r="B1769" s="34">
        <v>2</v>
      </c>
      <c r="C1769" s="34">
        <v>8</v>
      </c>
      <c r="D1769" s="34">
        <v>68</v>
      </c>
      <c r="E1769" s="96">
        <f t="shared" si="54"/>
        <v>8.5</v>
      </c>
      <c r="F1769" s="96">
        <f t="shared" si="55"/>
        <v>34</v>
      </c>
    </row>
    <row r="1770" spans="1:6" x14ac:dyDescent="0.15">
      <c r="A1770" s="1" t="s">
        <v>549</v>
      </c>
      <c r="B1770" s="34">
        <v>6</v>
      </c>
      <c r="C1770" s="34">
        <v>7</v>
      </c>
      <c r="D1770" s="34">
        <v>67.2</v>
      </c>
      <c r="E1770" s="96">
        <f t="shared" si="54"/>
        <v>9.6</v>
      </c>
      <c r="F1770" s="96">
        <f t="shared" si="55"/>
        <v>11.200000000000001</v>
      </c>
    </row>
    <row r="1771" spans="1:6" x14ac:dyDescent="0.15">
      <c r="A1771" s="1" t="s">
        <v>2037</v>
      </c>
      <c r="B1771" s="34">
        <v>2</v>
      </c>
      <c r="C1771" s="34">
        <v>3</v>
      </c>
      <c r="D1771" s="34">
        <v>66</v>
      </c>
      <c r="E1771" s="96">
        <f t="shared" si="54"/>
        <v>22</v>
      </c>
      <c r="F1771" s="96">
        <f t="shared" si="55"/>
        <v>33</v>
      </c>
    </row>
    <row r="1772" spans="1:6" x14ac:dyDescent="0.15">
      <c r="A1772" s="1" t="s">
        <v>740</v>
      </c>
      <c r="B1772" s="34">
        <v>4</v>
      </c>
      <c r="C1772" s="34">
        <v>12</v>
      </c>
      <c r="D1772" s="34">
        <v>66</v>
      </c>
      <c r="E1772" s="96">
        <f t="shared" si="54"/>
        <v>5.5</v>
      </c>
      <c r="F1772" s="96">
        <f t="shared" si="55"/>
        <v>16.5</v>
      </c>
    </row>
    <row r="1773" spans="1:6" x14ac:dyDescent="0.15">
      <c r="A1773" s="1" t="s">
        <v>605</v>
      </c>
      <c r="B1773" s="34">
        <v>3</v>
      </c>
      <c r="C1773" s="34">
        <v>3</v>
      </c>
      <c r="D1773" s="34">
        <v>66</v>
      </c>
      <c r="E1773" s="96">
        <f t="shared" si="54"/>
        <v>22</v>
      </c>
      <c r="F1773" s="96">
        <f t="shared" si="55"/>
        <v>22</v>
      </c>
    </row>
    <row r="1774" spans="1:6" x14ac:dyDescent="0.15">
      <c r="A1774" s="1" t="s">
        <v>1964</v>
      </c>
      <c r="B1774" s="34">
        <v>4</v>
      </c>
      <c r="C1774" s="34">
        <v>12</v>
      </c>
      <c r="D1774" s="34">
        <v>65.400000000000006</v>
      </c>
      <c r="E1774" s="96">
        <f t="shared" si="54"/>
        <v>5.45</v>
      </c>
      <c r="F1774" s="96">
        <f t="shared" si="55"/>
        <v>16.350000000000001</v>
      </c>
    </row>
    <row r="1775" spans="1:6" x14ac:dyDescent="0.15">
      <c r="A1775" s="1" t="s">
        <v>815</v>
      </c>
      <c r="B1775" s="34">
        <v>2</v>
      </c>
      <c r="C1775" s="34">
        <v>5</v>
      </c>
      <c r="D1775" s="34">
        <v>65</v>
      </c>
      <c r="E1775" s="96">
        <f t="shared" si="54"/>
        <v>13</v>
      </c>
      <c r="F1775" s="96">
        <f t="shared" si="55"/>
        <v>32.5</v>
      </c>
    </row>
    <row r="1776" spans="1:6" x14ac:dyDescent="0.15">
      <c r="A1776" s="1" t="s">
        <v>1976</v>
      </c>
      <c r="B1776" s="34">
        <v>2</v>
      </c>
      <c r="C1776" s="34">
        <v>2</v>
      </c>
      <c r="D1776" s="34">
        <v>64</v>
      </c>
      <c r="E1776" s="96">
        <f t="shared" si="54"/>
        <v>32</v>
      </c>
      <c r="F1776" s="96">
        <f t="shared" si="55"/>
        <v>32</v>
      </c>
    </row>
    <row r="1777" spans="1:6" x14ac:dyDescent="0.15">
      <c r="A1777" s="1" t="s">
        <v>2240</v>
      </c>
      <c r="B1777" s="34">
        <v>4</v>
      </c>
      <c r="C1777" s="34">
        <v>4</v>
      </c>
      <c r="D1777" s="34">
        <v>64</v>
      </c>
      <c r="E1777" s="96">
        <f t="shared" si="54"/>
        <v>16</v>
      </c>
      <c r="F1777" s="96">
        <f t="shared" si="55"/>
        <v>16</v>
      </c>
    </row>
    <row r="1778" spans="1:6" x14ac:dyDescent="0.15">
      <c r="A1778" s="1" t="s">
        <v>1943</v>
      </c>
      <c r="B1778" s="34">
        <v>2</v>
      </c>
      <c r="C1778" s="34">
        <v>5</v>
      </c>
      <c r="D1778" s="34">
        <v>64</v>
      </c>
      <c r="E1778" s="96">
        <f t="shared" si="54"/>
        <v>12.8</v>
      </c>
      <c r="F1778" s="96">
        <f t="shared" si="55"/>
        <v>32</v>
      </c>
    </row>
    <row r="1779" spans="1:6" x14ac:dyDescent="0.15">
      <c r="A1779" s="1" t="s">
        <v>1394</v>
      </c>
      <c r="B1779" s="34">
        <v>2</v>
      </c>
      <c r="C1779" s="34">
        <v>4</v>
      </c>
      <c r="D1779" s="34">
        <v>64</v>
      </c>
      <c r="E1779" s="96">
        <f t="shared" si="54"/>
        <v>16</v>
      </c>
      <c r="F1779" s="96">
        <f t="shared" si="55"/>
        <v>32</v>
      </c>
    </row>
    <row r="1780" spans="1:6" x14ac:dyDescent="0.15">
      <c r="A1780" s="1" t="s">
        <v>1385</v>
      </c>
      <c r="B1780" s="34">
        <v>3</v>
      </c>
      <c r="C1780" s="34">
        <v>4</v>
      </c>
      <c r="D1780" s="34">
        <v>64</v>
      </c>
      <c r="E1780" s="96">
        <f t="shared" si="54"/>
        <v>16</v>
      </c>
      <c r="F1780" s="96">
        <f t="shared" si="55"/>
        <v>21.333333333333332</v>
      </c>
    </row>
    <row r="1781" spans="1:6" x14ac:dyDescent="0.15">
      <c r="A1781" s="1" t="s">
        <v>1105</v>
      </c>
      <c r="B1781" s="34">
        <v>5</v>
      </c>
      <c r="C1781" s="34">
        <v>8</v>
      </c>
      <c r="D1781" s="34">
        <v>64</v>
      </c>
      <c r="E1781" s="96">
        <f t="shared" si="54"/>
        <v>8</v>
      </c>
      <c r="F1781" s="96">
        <f t="shared" si="55"/>
        <v>12.8</v>
      </c>
    </row>
    <row r="1782" spans="1:6" x14ac:dyDescent="0.15">
      <c r="A1782" s="1" t="s">
        <v>805</v>
      </c>
      <c r="B1782" s="34">
        <v>3</v>
      </c>
      <c r="C1782" s="34">
        <v>8</v>
      </c>
      <c r="D1782" s="34">
        <v>64</v>
      </c>
      <c r="E1782" s="96">
        <f t="shared" si="54"/>
        <v>8</v>
      </c>
      <c r="F1782" s="96">
        <f t="shared" si="55"/>
        <v>21.333333333333332</v>
      </c>
    </row>
    <row r="1783" spans="1:6" x14ac:dyDescent="0.15">
      <c r="A1783" s="1" t="s">
        <v>1876</v>
      </c>
      <c r="B1783" s="34">
        <v>4</v>
      </c>
      <c r="C1783" s="34">
        <v>11</v>
      </c>
      <c r="D1783" s="34">
        <v>63.8</v>
      </c>
      <c r="E1783" s="96">
        <f t="shared" si="54"/>
        <v>5.8</v>
      </c>
      <c r="F1783" s="96">
        <f t="shared" si="55"/>
        <v>15.95</v>
      </c>
    </row>
    <row r="1784" spans="1:6" x14ac:dyDescent="0.15">
      <c r="A1784" s="1" t="s">
        <v>794</v>
      </c>
      <c r="B1784" s="34">
        <v>5</v>
      </c>
      <c r="C1784" s="34">
        <v>11</v>
      </c>
      <c r="D1784" s="34">
        <v>63.8</v>
      </c>
      <c r="E1784" s="96">
        <f t="shared" si="54"/>
        <v>5.8</v>
      </c>
      <c r="F1784" s="96">
        <f t="shared" si="55"/>
        <v>12.76</v>
      </c>
    </row>
    <row r="1785" spans="1:6" x14ac:dyDescent="0.15">
      <c r="A1785" s="1" t="s">
        <v>1641</v>
      </c>
      <c r="B1785" s="34">
        <v>2</v>
      </c>
      <c r="C1785" s="34">
        <v>8</v>
      </c>
      <c r="D1785" s="34">
        <v>63.2</v>
      </c>
      <c r="E1785" s="96">
        <f t="shared" si="54"/>
        <v>7.9</v>
      </c>
      <c r="F1785" s="96">
        <f t="shared" si="55"/>
        <v>31.6</v>
      </c>
    </row>
    <row r="1786" spans="1:6" x14ac:dyDescent="0.15">
      <c r="A1786" s="1" t="s">
        <v>331</v>
      </c>
      <c r="B1786" s="34">
        <v>2</v>
      </c>
      <c r="C1786" s="34">
        <v>8</v>
      </c>
      <c r="D1786" s="34">
        <v>63.2</v>
      </c>
      <c r="E1786" s="96">
        <f t="shared" si="54"/>
        <v>7.9</v>
      </c>
      <c r="F1786" s="96">
        <f t="shared" si="55"/>
        <v>31.6</v>
      </c>
    </row>
    <row r="1787" spans="1:6" x14ac:dyDescent="0.15">
      <c r="A1787" s="1" t="s">
        <v>1515</v>
      </c>
      <c r="B1787" s="34">
        <v>2</v>
      </c>
      <c r="C1787" s="34">
        <v>5</v>
      </c>
      <c r="D1787" s="34">
        <v>62.5</v>
      </c>
      <c r="E1787" s="96">
        <f t="shared" si="54"/>
        <v>12.5</v>
      </c>
      <c r="F1787" s="96">
        <f t="shared" si="55"/>
        <v>31.25</v>
      </c>
    </row>
    <row r="1788" spans="1:6" x14ac:dyDescent="0.15">
      <c r="A1788" s="1" t="s">
        <v>1608</v>
      </c>
      <c r="B1788" s="34">
        <v>2</v>
      </c>
      <c r="C1788" s="34">
        <v>52</v>
      </c>
      <c r="D1788" s="34">
        <v>62.4</v>
      </c>
      <c r="E1788" s="96">
        <f t="shared" si="54"/>
        <v>1.2</v>
      </c>
      <c r="F1788" s="96">
        <f t="shared" si="55"/>
        <v>31.2</v>
      </c>
    </row>
    <row r="1789" spans="1:6" x14ac:dyDescent="0.15">
      <c r="A1789" s="1" t="s">
        <v>2215</v>
      </c>
      <c r="B1789" s="34">
        <v>2</v>
      </c>
      <c r="C1789" s="34">
        <v>9</v>
      </c>
      <c r="D1789" s="34">
        <v>62.1</v>
      </c>
      <c r="E1789" s="96">
        <f t="shared" si="54"/>
        <v>6.9</v>
      </c>
      <c r="F1789" s="96">
        <f t="shared" si="55"/>
        <v>31.05</v>
      </c>
    </row>
    <row r="1790" spans="1:6" x14ac:dyDescent="0.15">
      <c r="A1790" s="1" t="s">
        <v>752</v>
      </c>
      <c r="B1790" s="34">
        <v>2</v>
      </c>
      <c r="C1790" s="34">
        <v>4</v>
      </c>
      <c r="D1790" s="34">
        <v>62</v>
      </c>
      <c r="E1790" s="96">
        <f t="shared" si="54"/>
        <v>15.5</v>
      </c>
      <c r="F1790" s="96">
        <f t="shared" si="55"/>
        <v>31</v>
      </c>
    </row>
    <row r="1791" spans="1:6" x14ac:dyDescent="0.15">
      <c r="A1791" s="1" t="s">
        <v>462</v>
      </c>
      <c r="B1791" s="34">
        <v>3</v>
      </c>
      <c r="C1791" s="34">
        <v>31</v>
      </c>
      <c r="D1791" s="34">
        <v>62</v>
      </c>
      <c r="E1791" s="96">
        <f t="shared" si="54"/>
        <v>2</v>
      </c>
      <c r="F1791" s="96">
        <f t="shared" si="55"/>
        <v>20.666666666666668</v>
      </c>
    </row>
    <row r="1792" spans="1:6" x14ac:dyDescent="0.15">
      <c r="A1792" s="1" t="s">
        <v>442</v>
      </c>
      <c r="B1792" s="34">
        <v>4</v>
      </c>
      <c r="C1792" s="34">
        <v>4</v>
      </c>
      <c r="D1792" s="34">
        <v>62</v>
      </c>
      <c r="E1792" s="96">
        <f t="shared" si="54"/>
        <v>15.5</v>
      </c>
      <c r="F1792" s="96">
        <f t="shared" si="55"/>
        <v>15.5</v>
      </c>
    </row>
    <row r="1793" spans="1:6" x14ac:dyDescent="0.15">
      <c r="A1793" s="1" t="s">
        <v>1753</v>
      </c>
      <c r="B1793" s="34">
        <v>2</v>
      </c>
      <c r="C1793" s="34">
        <v>7</v>
      </c>
      <c r="D1793" s="34">
        <v>61.600000000000009</v>
      </c>
      <c r="E1793" s="96">
        <f t="shared" si="54"/>
        <v>8.8000000000000007</v>
      </c>
      <c r="F1793" s="96">
        <f t="shared" si="55"/>
        <v>30.800000000000004</v>
      </c>
    </row>
    <row r="1794" spans="1:6" x14ac:dyDescent="0.15">
      <c r="A1794" s="1" t="s">
        <v>649</v>
      </c>
      <c r="B1794" s="34">
        <v>2</v>
      </c>
      <c r="C1794" s="34">
        <v>7</v>
      </c>
      <c r="D1794" s="34">
        <v>61.600000000000009</v>
      </c>
      <c r="E1794" s="96">
        <f t="shared" si="54"/>
        <v>8.8000000000000007</v>
      </c>
      <c r="F1794" s="96">
        <f t="shared" si="55"/>
        <v>30.800000000000004</v>
      </c>
    </row>
    <row r="1795" spans="1:6" x14ac:dyDescent="0.15">
      <c r="A1795" s="1" t="s">
        <v>715</v>
      </c>
      <c r="B1795" s="34">
        <v>4</v>
      </c>
      <c r="C1795" s="34">
        <v>7</v>
      </c>
      <c r="D1795" s="34">
        <v>61.600000000000009</v>
      </c>
      <c r="E1795" s="96">
        <f t="shared" si="54"/>
        <v>8.8000000000000007</v>
      </c>
      <c r="F1795" s="96">
        <f t="shared" si="55"/>
        <v>15.400000000000002</v>
      </c>
    </row>
    <row r="1796" spans="1:6" x14ac:dyDescent="0.15">
      <c r="A1796" s="1" t="s">
        <v>1433</v>
      </c>
      <c r="B1796" s="34">
        <v>2</v>
      </c>
      <c r="C1796" s="34">
        <v>9</v>
      </c>
      <c r="D1796" s="34">
        <v>61.199999999999996</v>
      </c>
      <c r="E1796" s="96">
        <f t="shared" ref="E1796:E1859" si="56">D1796/C1796</f>
        <v>6.8</v>
      </c>
      <c r="F1796" s="96">
        <f t="shared" ref="F1796:F1859" si="57">D1796/B1796</f>
        <v>30.599999999999998</v>
      </c>
    </row>
    <row r="1797" spans="1:6" x14ac:dyDescent="0.15">
      <c r="A1797" s="1" t="s">
        <v>1099</v>
      </c>
      <c r="B1797" s="34">
        <v>3</v>
      </c>
      <c r="C1797" s="34">
        <v>9</v>
      </c>
      <c r="D1797" s="34">
        <v>61.199999999999996</v>
      </c>
      <c r="E1797" s="96">
        <f t="shared" si="56"/>
        <v>6.8</v>
      </c>
      <c r="F1797" s="96">
        <f t="shared" si="57"/>
        <v>20.399999999999999</v>
      </c>
    </row>
    <row r="1798" spans="1:6" x14ac:dyDescent="0.15">
      <c r="A1798" s="1" t="s">
        <v>2151</v>
      </c>
      <c r="B1798" s="34">
        <v>4</v>
      </c>
      <c r="C1798" s="34">
        <v>11</v>
      </c>
      <c r="D1798" s="34">
        <v>60.5</v>
      </c>
      <c r="E1798" s="96">
        <f t="shared" si="56"/>
        <v>5.5</v>
      </c>
      <c r="F1798" s="96">
        <f t="shared" si="57"/>
        <v>15.125</v>
      </c>
    </row>
    <row r="1799" spans="1:6" x14ac:dyDescent="0.15">
      <c r="A1799" s="1" t="s">
        <v>2111</v>
      </c>
      <c r="B1799" s="34">
        <v>3</v>
      </c>
      <c r="C1799" s="34">
        <v>6</v>
      </c>
      <c r="D1799" s="34">
        <v>60</v>
      </c>
      <c r="E1799" s="96">
        <f t="shared" si="56"/>
        <v>10</v>
      </c>
      <c r="F1799" s="96">
        <f t="shared" si="57"/>
        <v>20</v>
      </c>
    </row>
    <row r="1800" spans="1:6" x14ac:dyDescent="0.15">
      <c r="A1800" s="1" t="s">
        <v>2178</v>
      </c>
      <c r="B1800" s="34">
        <v>2</v>
      </c>
      <c r="C1800" s="34">
        <v>5</v>
      </c>
      <c r="D1800" s="34">
        <v>60</v>
      </c>
      <c r="E1800" s="96">
        <f t="shared" si="56"/>
        <v>12</v>
      </c>
      <c r="F1800" s="96">
        <f t="shared" si="57"/>
        <v>30</v>
      </c>
    </row>
    <row r="1801" spans="1:6" x14ac:dyDescent="0.15">
      <c r="A1801" s="1" t="s">
        <v>1855</v>
      </c>
      <c r="B1801" s="34">
        <v>5</v>
      </c>
      <c r="C1801" s="34">
        <v>6</v>
      </c>
      <c r="D1801" s="34">
        <v>60</v>
      </c>
      <c r="E1801" s="96">
        <f t="shared" si="56"/>
        <v>10</v>
      </c>
      <c r="F1801" s="96">
        <f t="shared" si="57"/>
        <v>12</v>
      </c>
    </row>
    <row r="1802" spans="1:6" x14ac:dyDescent="0.15">
      <c r="A1802" s="1" t="s">
        <v>1962</v>
      </c>
      <c r="B1802" s="34">
        <v>4</v>
      </c>
      <c r="C1802" s="34">
        <v>8</v>
      </c>
      <c r="D1802" s="34">
        <v>60</v>
      </c>
      <c r="E1802" s="96">
        <f t="shared" si="56"/>
        <v>7.5</v>
      </c>
      <c r="F1802" s="96">
        <f t="shared" si="57"/>
        <v>15</v>
      </c>
    </row>
    <row r="1803" spans="1:6" x14ac:dyDescent="0.15">
      <c r="A1803" s="1" t="s">
        <v>1918</v>
      </c>
      <c r="B1803" s="34">
        <v>4</v>
      </c>
      <c r="C1803" s="34">
        <v>25</v>
      </c>
      <c r="D1803" s="34">
        <v>60</v>
      </c>
      <c r="E1803" s="96">
        <f t="shared" si="56"/>
        <v>2.4</v>
      </c>
      <c r="F1803" s="96">
        <f t="shared" si="57"/>
        <v>15</v>
      </c>
    </row>
    <row r="1804" spans="1:6" x14ac:dyDescent="0.15">
      <c r="A1804" s="1" t="s">
        <v>1501</v>
      </c>
      <c r="B1804" s="34">
        <v>3</v>
      </c>
      <c r="C1804" s="34">
        <v>5</v>
      </c>
      <c r="D1804" s="34">
        <v>60</v>
      </c>
      <c r="E1804" s="96">
        <f t="shared" si="56"/>
        <v>12</v>
      </c>
      <c r="F1804" s="96">
        <f t="shared" si="57"/>
        <v>20</v>
      </c>
    </row>
    <row r="1805" spans="1:6" x14ac:dyDescent="0.15">
      <c r="A1805" s="1" t="s">
        <v>1220</v>
      </c>
      <c r="B1805" s="34">
        <v>3</v>
      </c>
      <c r="C1805" s="34">
        <v>4</v>
      </c>
      <c r="D1805" s="34">
        <v>60</v>
      </c>
      <c r="E1805" s="96">
        <f t="shared" si="56"/>
        <v>15</v>
      </c>
      <c r="F1805" s="96">
        <f t="shared" si="57"/>
        <v>20</v>
      </c>
    </row>
    <row r="1806" spans="1:6" x14ac:dyDescent="0.15">
      <c r="A1806" s="1" t="s">
        <v>1112</v>
      </c>
      <c r="B1806" s="34">
        <v>2</v>
      </c>
      <c r="C1806" s="34">
        <v>4</v>
      </c>
      <c r="D1806" s="34">
        <v>60</v>
      </c>
      <c r="E1806" s="96">
        <f t="shared" si="56"/>
        <v>15</v>
      </c>
      <c r="F1806" s="96">
        <f t="shared" si="57"/>
        <v>30</v>
      </c>
    </row>
    <row r="1807" spans="1:6" x14ac:dyDescent="0.15">
      <c r="A1807" s="1" t="s">
        <v>587</v>
      </c>
      <c r="B1807" s="34">
        <v>2</v>
      </c>
      <c r="C1807" s="34">
        <v>5</v>
      </c>
      <c r="D1807" s="34">
        <v>60</v>
      </c>
      <c r="E1807" s="96">
        <f t="shared" si="56"/>
        <v>12</v>
      </c>
      <c r="F1807" s="96">
        <f t="shared" si="57"/>
        <v>30</v>
      </c>
    </row>
    <row r="1808" spans="1:6" x14ac:dyDescent="0.15">
      <c r="A1808" s="1" t="s">
        <v>650</v>
      </c>
      <c r="B1808" s="34">
        <v>2</v>
      </c>
      <c r="C1808" s="34">
        <v>6</v>
      </c>
      <c r="D1808" s="34">
        <v>60</v>
      </c>
      <c r="E1808" s="96">
        <f t="shared" si="56"/>
        <v>10</v>
      </c>
      <c r="F1808" s="96">
        <f t="shared" si="57"/>
        <v>30</v>
      </c>
    </row>
    <row r="1809" spans="1:6" x14ac:dyDescent="0.15">
      <c r="A1809" s="1" t="s">
        <v>576</v>
      </c>
      <c r="B1809" s="34">
        <v>3</v>
      </c>
      <c r="C1809" s="34">
        <v>5</v>
      </c>
      <c r="D1809" s="34">
        <v>60</v>
      </c>
      <c r="E1809" s="96">
        <f t="shared" si="56"/>
        <v>12</v>
      </c>
      <c r="F1809" s="96">
        <f t="shared" si="57"/>
        <v>20</v>
      </c>
    </row>
    <row r="1810" spans="1:6" x14ac:dyDescent="0.15">
      <c r="A1810" s="1" t="s">
        <v>669</v>
      </c>
      <c r="B1810" s="34">
        <v>2</v>
      </c>
      <c r="C1810" s="34">
        <v>4</v>
      </c>
      <c r="D1810" s="34">
        <v>60</v>
      </c>
      <c r="E1810" s="96">
        <f t="shared" si="56"/>
        <v>15</v>
      </c>
      <c r="F1810" s="96">
        <f t="shared" si="57"/>
        <v>30</v>
      </c>
    </row>
    <row r="1811" spans="1:6" x14ac:dyDescent="0.15">
      <c r="A1811" s="1" t="s">
        <v>2050</v>
      </c>
      <c r="B1811" s="34">
        <v>2</v>
      </c>
      <c r="C1811" s="34">
        <v>10</v>
      </c>
      <c r="D1811" s="34">
        <v>59.6</v>
      </c>
      <c r="E1811" s="96">
        <f t="shared" si="56"/>
        <v>5.96</v>
      </c>
      <c r="F1811" s="96">
        <f t="shared" si="57"/>
        <v>29.8</v>
      </c>
    </row>
    <row r="1812" spans="1:6" x14ac:dyDescent="0.15">
      <c r="A1812" s="1" t="s">
        <v>823</v>
      </c>
      <c r="B1812" s="34">
        <v>2</v>
      </c>
      <c r="C1812" s="34">
        <v>2</v>
      </c>
      <c r="D1812" s="34">
        <v>59.6</v>
      </c>
      <c r="E1812" s="96">
        <f t="shared" si="56"/>
        <v>29.8</v>
      </c>
      <c r="F1812" s="96">
        <f t="shared" si="57"/>
        <v>29.8</v>
      </c>
    </row>
    <row r="1813" spans="1:6" x14ac:dyDescent="0.15">
      <c r="A1813" s="1" t="s">
        <v>1391</v>
      </c>
      <c r="B1813" s="34">
        <v>4</v>
      </c>
      <c r="C1813" s="34">
        <v>7</v>
      </c>
      <c r="D1813" s="34">
        <v>59.5</v>
      </c>
      <c r="E1813" s="96">
        <f t="shared" si="56"/>
        <v>8.5</v>
      </c>
      <c r="F1813" s="96">
        <f t="shared" si="57"/>
        <v>14.875</v>
      </c>
    </row>
    <row r="1814" spans="1:6" x14ac:dyDescent="0.15">
      <c r="A1814" s="1" t="s">
        <v>564</v>
      </c>
      <c r="B1814" s="34">
        <v>6</v>
      </c>
      <c r="C1814" s="34">
        <v>10</v>
      </c>
      <c r="D1814" s="34">
        <v>59.5</v>
      </c>
      <c r="E1814" s="96">
        <f t="shared" si="56"/>
        <v>5.95</v>
      </c>
      <c r="F1814" s="96">
        <f t="shared" si="57"/>
        <v>9.9166666666666661</v>
      </c>
    </row>
    <row r="1815" spans="1:6" x14ac:dyDescent="0.15">
      <c r="A1815" s="1" t="s">
        <v>1663</v>
      </c>
      <c r="B1815" s="34">
        <v>2</v>
      </c>
      <c r="C1815" s="34">
        <v>6</v>
      </c>
      <c r="D1815" s="34">
        <v>59.400000000000006</v>
      </c>
      <c r="E1815" s="96">
        <f t="shared" si="56"/>
        <v>9.9</v>
      </c>
      <c r="F1815" s="96">
        <f t="shared" si="57"/>
        <v>29.700000000000003</v>
      </c>
    </row>
    <row r="1816" spans="1:6" x14ac:dyDescent="0.15">
      <c r="A1816" s="1" t="s">
        <v>1490</v>
      </c>
      <c r="B1816" s="34">
        <v>2</v>
      </c>
      <c r="C1816" s="34">
        <v>22</v>
      </c>
      <c r="D1816" s="34">
        <v>59.400000000000006</v>
      </c>
      <c r="E1816" s="96">
        <f t="shared" si="56"/>
        <v>2.7</v>
      </c>
      <c r="F1816" s="96">
        <f t="shared" si="57"/>
        <v>29.700000000000003</v>
      </c>
    </row>
    <row r="1817" spans="1:6" x14ac:dyDescent="0.15">
      <c r="A1817" s="1" t="s">
        <v>736</v>
      </c>
      <c r="B1817" s="34">
        <v>2</v>
      </c>
      <c r="C1817" s="34">
        <v>10</v>
      </c>
      <c r="D1817" s="34">
        <v>59</v>
      </c>
      <c r="E1817" s="96">
        <f t="shared" si="56"/>
        <v>5.9</v>
      </c>
      <c r="F1817" s="96">
        <f t="shared" si="57"/>
        <v>29.5</v>
      </c>
    </row>
    <row r="1818" spans="1:6" x14ac:dyDescent="0.15">
      <c r="A1818" s="1" t="s">
        <v>1514</v>
      </c>
      <c r="B1818" s="34">
        <v>2</v>
      </c>
      <c r="C1818" s="34">
        <v>6</v>
      </c>
      <c r="D1818" s="34">
        <v>58.800000000000004</v>
      </c>
      <c r="E1818" s="96">
        <f t="shared" si="56"/>
        <v>9.8000000000000007</v>
      </c>
      <c r="F1818" s="96">
        <f t="shared" si="57"/>
        <v>29.400000000000002</v>
      </c>
    </row>
    <row r="1819" spans="1:6" x14ac:dyDescent="0.15">
      <c r="A1819" s="1" t="s">
        <v>782</v>
      </c>
      <c r="B1819" s="34">
        <v>2</v>
      </c>
      <c r="C1819" s="34">
        <v>12</v>
      </c>
      <c r="D1819" s="34">
        <v>58.800000000000004</v>
      </c>
      <c r="E1819" s="96">
        <f t="shared" si="56"/>
        <v>4.9000000000000004</v>
      </c>
      <c r="F1819" s="96">
        <f t="shared" si="57"/>
        <v>29.400000000000002</v>
      </c>
    </row>
    <row r="1820" spans="1:6" x14ac:dyDescent="0.15">
      <c r="A1820" s="1" t="s">
        <v>1440</v>
      </c>
      <c r="B1820" s="34">
        <v>3</v>
      </c>
      <c r="C1820" s="34">
        <v>9</v>
      </c>
      <c r="D1820" s="34">
        <v>58.5</v>
      </c>
      <c r="E1820" s="96">
        <f t="shared" si="56"/>
        <v>6.5</v>
      </c>
      <c r="F1820" s="96">
        <f t="shared" si="57"/>
        <v>19.5</v>
      </c>
    </row>
    <row r="1821" spans="1:6" x14ac:dyDescent="0.15">
      <c r="A1821" s="1" t="s">
        <v>1436</v>
      </c>
      <c r="B1821" s="34">
        <v>2</v>
      </c>
      <c r="C1821" s="34">
        <v>9</v>
      </c>
      <c r="D1821" s="34">
        <v>58.5</v>
      </c>
      <c r="E1821" s="96">
        <f t="shared" si="56"/>
        <v>6.5</v>
      </c>
      <c r="F1821" s="96">
        <f t="shared" si="57"/>
        <v>29.25</v>
      </c>
    </row>
    <row r="1822" spans="1:6" x14ac:dyDescent="0.15">
      <c r="A1822" s="1" t="s">
        <v>436</v>
      </c>
      <c r="B1822" s="34">
        <v>7</v>
      </c>
      <c r="C1822" s="34">
        <v>9</v>
      </c>
      <c r="D1822" s="34">
        <v>58.5</v>
      </c>
      <c r="E1822" s="96">
        <f t="shared" si="56"/>
        <v>6.5</v>
      </c>
      <c r="F1822" s="96">
        <f t="shared" si="57"/>
        <v>8.3571428571428577</v>
      </c>
    </row>
    <row r="1823" spans="1:6" x14ac:dyDescent="0.15">
      <c r="A1823" s="1" t="s">
        <v>1134</v>
      </c>
      <c r="B1823" s="34">
        <v>2</v>
      </c>
      <c r="C1823" s="34">
        <v>10</v>
      </c>
      <c r="D1823" s="34">
        <v>58</v>
      </c>
      <c r="E1823" s="96">
        <f t="shared" si="56"/>
        <v>5.8</v>
      </c>
      <c r="F1823" s="96">
        <f t="shared" si="57"/>
        <v>29</v>
      </c>
    </row>
    <row r="1824" spans="1:6" x14ac:dyDescent="0.15">
      <c r="A1824" s="1" t="s">
        <v>1795</v>
      </c>
      <c r="B1824" s="34">
        <v>3</v>
      </c>
      <c r="C1824" s="34">
        <v>4</v>
      </c>
      <c r="D1824" s="34">
        <v>57.6</v>
      </c>
      <c r="E1824" s="96">
        <f t="shared" si="56"/>
        <v>14.4</v>
      </c>
      <c r="F1824" s="96">
        <f t="shared" si="57"/>
        <v>19.2</v>
      </c>
    </row>
    <row r="1825" spans="1:6" x14ac:dyDescent="0.15">
      <c r="A1825" s="1" t="s">
        <v>324</v>
      </c>
      <c r="B1825" s="34">
        <v>3</v>
      </c>
      <c r="C1825" s="34">
        <v>23</v>
      </c>
      <c r="D1825" s="34">
        <v>57.5</v>
      </c>
      <c r="E1825" s="96">
        <f t="shared" si="56"/>
        <v>2.5</v>
      </c>
      <c r="F1825" s="96">
        <f t="shared" si="57"/>
        <v>19.166666666666668</v>
      </c>
    </row>
    <row r="1826" spans="1:6" x14ac:dyDescent="0.15">
      <c r="A1826" s="1" t="s">
        <v>2202</v>
      </c>
      <c r="B1826" s="34">
        <v>2</v>
      </c>
      <c r="C1826" s="34">
        <v>3</v>
      </c>
      <c r="D1826" s="34">
        <v>57</v>
      </c>
      <c r="E1826" s="96">
        <f t="shared" si="56"/>
        <v>19</v>
      </c>
      <c r="F1826" s="96">
        <f t="shared" si="57"/>
        <v>28.5</v>
      </c>
    </row>
    <row r="1827" spans="1:6" x14ac:dyDescent="0.15">
      <c r="A1827" s="1" t="s">
        <v>1694</v>
      </c>
      <c r="B1827" s="34">
        <v>2</v>
      </c>
      <c r="C1827" s="34">
        <v>2</v>
      </c>
      <c r="D1827" s="34">
        <v>56</v>
      </c>
      <c r="E1827" s="96">
        <f t="shared" si="56"/>
        <v>28</v>
      </c>
      <c r="F1827" s="96">
        <f t="shared" si="57"/>
        <v>28</v>
      </c>
    </row>
    <row r="1828" spans="1:6" x14ac:dyDescent="0.15">
      <c r="A1828" s="1" t="s">
        <v>1188</v>
      </c>
      <c r="B1828" s="34">
        <v>2</v>
      </c>
      <c r="C1828" s="34">
        <v>7</v>
      </c>
      <c r="D1828" s="34">
        <v>56</v>
      </c>
      <c r="E1828" s="96">
        <f t="shared" si="56"/>
        <v>8</v>
      </c>
      <c r="F1828" s="96">
        <f t="shared" si="57"/>
        <v>28</v>
      </c>
    </row>
    <row r="1829" spans="1:6" x14ac:dyDescent="0.15">
      <c r="A1829" s="1" t="s">
        <v>662</v>
      </c>
      <c r="B1829" s="34">
        <v>2</v>
      </c>
      <c r="C1829" s="34">
        <v>8</v>
      </c>
      <c r="D1829" s="34">
        <v>56</v>
      </c>
      <c r="E1829" s="96">
        <f t="shared" si="56"/>
        <v>7</v>
      </c>
      <c r="F1829" s="96">
        <f t="shared" si="57"/>
        <v>28</v>
      </c>
    </row>
    <row r="1830" spans="1:6" x14ac:dyDescent="0.15">
      <c r="A1830" s="1" t="s">
        <v>306</v>
      </c>
      <c r="B1830" s="34">
        <v>2</v>
      </c>
      <c r="C1830" s="34">
        <v>7</v>
      </c>
      <c r="D1830" s="34">
        <v>55.23</v>
      </c>
      <c r="E1830" s="96">
        <f t="shared" si="56"/>
        <v>7.89</v>
      </c>
      <c r="F1830" s="96">
        <f t="shared" si="57"/>
        <v>27.614999999999998</v>
      </c>
    </row>
    <row r="1831" spans="1:6" x14ac:dyDescent="0.15">
      <c r="A1831" s="1" t="s">
        <v>1582</v>
      </c>
      <c r="B1831" s="34">
        <v>2</v>
      </c>
      <c r="C1831" s="34">
        <v>6</v>
      </c>
      <c r="D1831" s="34">
        <v>55.199999999999996</v>
      </c>
      <c r="E1831" s="96">
        <f t="shared" si="56"/>
        <v>9.1999999999999993</v>
      </c>
      <c r="F1831" s="96">
        <f t="shared" si="57"/>
        <v>27.599999999999998</v>
      </c>
    </row>
    <row r="1832" spans="1:6" x14ac:dyDescent="0.15">
      <c r="A1832" s="1" t="s">
        <v>1240</v>
      </c>
      <c r="B1832" s="34">
        <v>4</v>
      </c>
      <c r="C1832" s="34">
        <v>5</v>
      </c>
      <c r="D1832" s="34">
        <v>54.92</v>
      </c>
      <c r="E1832" s="96">
        <f t="shared" si="56"/>
        <v>10.984</v>
      </c>
      <c r="F1832" s="96">
        <f t="shared" si="57"/>
        <v>13.73</v>
      </c>
    </row>
    <row r="1833" spans="1:6" x14ac:dyDescent="0.15">
      <c r="A1833" s="1" t="s">
        <v>1708</v>
      </c>
      <c r="B1833" s="34">
        <v>2</v>
      </c>
      <c r="C1833" s="34">
        <v>5</v>
      </c>
      <c r="D1833" s="34">
        <v>54.75</v>
      </c>
      <c r="E1833" s="96">
        <f t="shared" si="56"/>
        <v>10.95</v>
      </c>
      <c r="F1833" s="96">
        <f t="shared" si="57"/>
        <v>27.375</v>
      </c>
    </row>
    <row r="1834" spans="1:6" x14ac:dyDescent="0.15">
      <c r="A1834" s="1" t="s">
        <v>903</v>
      </c>
      <c r="B1834" s="34">
        <v>6</v>
      </c>
      <c r="C1834" s="34">
        <v>7</v>
      </c>
      <c r="D1834" s="34">
        <v>54.6</v>
      </c>
      <c r="E1834" s="96">
        <f t="shared" si="56"/>
        <v>7.8</v>
      </c>
      <c r="F1834" s="96">
        <f t="shared" si="57"/>
        <v>9.1</v>
      </c>
    </row>
    <row r="1835" spans="1:6" x14ac:dyDescent="0.15">
      <c r="A1835" s="1" t="s">
        <v>336</v>
      </c>
      <c r="B1835" s="34">
        <v>3</v>
      </c>
      <c r="C1835" s="34">
        <v>8</v>
      </c>
      <c r="D1835" s="34">
        <v>54.4</v>
      </c>
      <c r="E1835" s="96">
        <f t="shared" si="56"/>
        <v>6.8</v>
      </c>
      <c r="F1835" s="96">
        <f t="shared" si="57"/>
        <v>18.133333333333333</v>
      </c>
    </row>
    <row r="1836" spans="1:6" x14ac:dyDescent="0.15">
      <c r="A1836" s="1" t="s">
        <v>1187</v>
      </c>
      <c r="B1836" s="34">
        <v>2</v>
      </c>
      <c r="C1836" s="34">
        <v>3</v>
      </c>
      <c r="D1836" s="34">
        <v>54</v>
      </c>
      <c r="E1836" s="96">
        <f t="shared" si="56"/>
        <v>18</v>
      </c>
      <c r="F1836" s="96">
        <f t="shared" si="57"/>
        <v>27</v>
      </c>
    </row>
    <row r="1837" spans="1:6" x14ac:dyDescent="0.15">
      <c r="A1837" s="1" t="s">
        <v>1217</v>
      </c>
      <c r="B1837" s="34">
        <v>2</v>
      </c>
      <c r="C1837" s="34">
        <v>3</v>
      </c>
      <c r="D1837" s="34">
        <v>54</v>
      </c>
      <c r="E1837" s="96">
        <f t="shared" si="56"/>
        <v>18</v>
      </c>
      <c r="F1837" s="96">
        <f t="shared" si="57"/>
        <v>27</v>
      </c>
    </row>
    <row r="1838" spans="1:6" x14ac:dyDescent="0.15">
      <c r="A1838" s="1" t="s">
        <v>720</v>
      </c>
      <c r="B1838" s="34">
        <v>6</v>
      </c>
      <c r="C1838" s="34">
        <v>9</v>
      </c>
      <c r="D1838" s="34">
        <v>54</v>
      </c>
      <c r="E1838" s="96">
        <f t="shared" si="56"/>
        <v>6</v>
      </c>
      <c r="F1838" s="96">
        <f t="shared" si="57"/>
        <v>9</v>
      </c>
    </row>
    <row r="1839" spans="1:6" x14ac:dyDescent="0.15">
      <c r="A1839" s="1" t="s">
        <v>579</v>
      </c>
      <c r="B1839" s="34">
        <v>2</v>
      </c>
      <c r="C1839" s="34">
        <v>9</v>
      </c>
      <c r="D1839" s="34">
        <v>54</v>
      </c>
      <c r="E1839" s="96">
        <f t="shared" si="56"/>
        <v>6</v>
      </c>
      <c r="F1839" s="96">
        <f t="shared" si="57"/>
        <v>27</v>
      </c>
    </row>
    <row r="1840" spans="1:6" x14ac:dyDescent="0.15">
      <c r="A1840" s="1" t="s">
        <v>1441</v>
      </c>
      <c r="B1840" s="34">
        <v>4</v>
      </c>
      <c r="C1840" s="34">
        <v>9</v>
      </c>
      <c r="D1840" s="34">
        <v>53.550000000000004</v>
      </c>
      <c r="E1840" s="96">
        <f t="shared" si="56"/>
        <v>5.95</v>
      </c>
      <c r="F1840" s="96">
        <f t="shared" si="57"/>
        <v>13.387500000000001</v>
      </c>
    </row>
    <row r="1841" spans="1:6" x14ac:dyDescent="0.15">
      <c r="A1841" s="1" t="s">
        <v>260</v>
      </c>
      <c r="B1841" s="34">
        <v>3</v>
      </c>
      <c r="C1841" s="34">
        <v>3</v>
      </c>
      <c r="D1841" s="34">
        <v>53.46</v>
      </c>
      <c r="E1841" s="96">
        <f t="shared" si="56"/>
        <v>17.82</v>
      </c>
      <c r="F1841" s="96">
        <f t="shared" si="57"/>
        <v>17.82</v>
      </c>
    </row>
    <row r="1842" spans="1:6" x14ac:dyDescent="0.15">
      <c r="A1842" s="1" t="s">
        <v>511</v>
      </c>
      <c r="B1842" s="34">
        <v>5</v>
      </c>
      <c r="C1842" s="34">
        <v>5</v>
      </c>
      <c r="D1842" s="34">
        <v>53.300000000000004</v>
      </c>
      <c r="E1842" s="96">
        <f t="shared" si="56"/>
        <v>10.66</v>
      </c>
      <c r="F1842" s="96">
        <f t="shared" si="57"/>
        <v>10.66</v>
      </c>
    </row>
    <row r="1843" spans="1:6" x14ac:dyDescent="0.15">
      <c r="A1843" s="1" t="s">
        <v>1479</v>
      </c>
      <c r="B1843" s="34">
        <v>2</v>
      </c>
      <c r="C1843" s="34">
        <v>14</v>
      </c>
      <c r="D1843" s="34">
        <v>53.199999999999996</v>
      </c>
      <c r="E1843" s="96">
        <f t="shared" si="56"/>
        <v>3.8</v>
      </c>
      <c r="F1843" s="96">
        <f t="shared" si="57"/>
        <v>26.599999999999998</v>
      </c>
    </row>
    <row r="1844" spans="1:6" x14ac:dyDescent="0.15">
      <c r="A1844" s="1" t="s">
        <v>2088</v>
      </c>
      <c r="B1844" s="34">
        <v>3</v>
      </c>
      <c r="C1844" s="34">
        <v>3</v>
      </c>
      <c r="D1844" s="34">
        <v>52.5</v>
      </c>
      <c r="E1844" s="96">
        <f t="shared" si="56"/>
        <v>17.5</v>
      </c>
      <c r="F1844" s="96">
        <f t="shared" si="57"/>
        <v>17.5</v>
      </c>
    </row>
    <row r="1845" spans="1:6" x14ac:dyDescent="0.15">
      <c r="A1845" s="1" t="s">
        <v>1535</v>
      </c>
      <c r="B1845" s="34">
        <v>2</v>
      </c>
      <c r="C1845" s="34">
        <v>7</v>
      </c>
      <c r="D1845" s="34">
        <v>52.5</v>
      </c>
      <c r="E1845" s="96">
        <f t="shared" si="56"/>
        <v>7.5</v>
      </c>
      <c r="F1845" s="96">
        <f t="shared" si="57"/>
        <v>26.25</v>
      </c>
    </row>
    <row r="1846" spans="1:6" x14ac:dyDescent="0.15">
      <c r="A1846" s="1" t="s">
        <v>1463</v>
      </c>
      <c r="B1846" s="34">
        <v>2</v>
      </c>
      <c r="C1846" s="34">
        <v>7</v>
      </c>
      <c r="D1846" s="34">
        <v>52.5</v>
      </c>
      <c r="E1846" s="96">
        <f t="shared" si="56"/>
        <v>7.5</v>
      </c>
      <c r="F1846" s="96">
        <f t="shared" si="57"/>
        <v>26.25</v>
      </c>
    </row>
    <row r="1847" spans="1:6" x14ac:dyDescent="0.15">
      <c r="A1847" s="1" t="s">
        <v>1602</v>
      </c>
      <c r="B1847" s="34">
        <v>2</v>
      </c>
      <c r="C1847" s="34">
        <v>2</v>
      </c>
      <c r="D1847" s="34">
        <v>52</v>
      </c>
      <c r="E1847" s="96">
        <f t="shared" si="56"/>
        <v>26</v>
      </c>
      <c r="F1847" s="96">
        <f t="shared" si="57"/>
        <v>26</v>
      </c>
    </row>
    <row r="1848" spans="1:6" x14ac:dyDescent="0.15">
      <c r="A1848" s="1" t="s">
        <v>378</v>
      </c>
      <c r="B1848" s="34">
        <v>3</v>
      </c>
      <c r="C1848" s="34">
        <v>4</v>
      </c>
      <c r="D1848" s="34">
        <v>52</v>
      </c>
      <c r="E1848" s="96">
        <f t="shared" si="56"/>
        <v>13</v>
      </c>
      <c r="F1848" s="96">
        <f t="shared" si="57"/>
        <v>17.333333333333332</v>
      </c>
    </row>
    <row r="1849" spans="1:6" x14ac:dyDescent="0.15">
      <c r="A1849" s="1" t="s">
        <v>1310</v>
      </c>
      <c r="B1849" s="34">
        <v>3</v>
      </c>
      <c r="C1849" s="34">
        <v>4</v>
      </c>
      <c r="D1849" s="34">
        <v>51.6</v>
      </c>
      <c r="E1849" s="96">
        <f t="shared" si="56"/>
        <v>12.9</v>
      </c>
      <c r="F1849" s="96">
        <f t="shared" si="57"/>
        <v>17.2</v>
      </c>
    </row>
    <row r="1850" spans="1:6" x14ac:dyDescent="0.15">
      <c r="A1850" s="1" t="s">
        <v>275</v>
      </c>
      <c r="B1850" s="34">
        <v>3</v>
      </c>
      <c r="C1850" s="34">
        <v>4</v>
      </c>
      <c r="D1850" s="34">
        <v>51.6</v>
      </c>
      <c r="E1850" s="96">
        <f t="shared" si="56"/>
        <v>12.9</v>
      </c>
      <c r="F1850" s="96">
        <f t="shared" si="57"/>
        <v>17.2</v>
      </c>
    </row>
    <row r="1851" spans="1:6" x14ac:dyDescent="0.15">
      <c r="A1851" s="1" t="s">
        <v>2030</v>
      </c>
      <c r="B1851" s="34">
        <v>3</v>
      </c>
      <c r="C1851" s="34">
        <v>17</v>
      </c>
      <c r="D1851" s="34">
        <v>51</v>
      </c>
      <c r="E1851" s="96">
        <f t="shared" si="56"/>
        <v>3</v>
      </c>
      <c r="F1851" s="96">
        <f t="shared" si="57"/>
        <v>17</v>
      </c>
    </row>
    <row r="1852" spans="1:6" x14ac:dyDescent="0.15">
      <c r="A1852" s="1" t="s">
        <v>1022</v>
      </c>
      <c r="B1852" s="34">
        <v>2</v>
      </c>
      <c r="C1852" s="34">
        <v>6</v>
      </c>
      <c r="D1852" s="34">
        <v>51</v>
      </c>
      <c r="E1852" s="96">
        <f t="shared" si="56"/>
        <v>8.5</v>
      </c>
      <c r="F1852" s="96">
        <f t="shared" si="57"/>
        <v>25.5</v>
      </c>
    </row>
    <row r="1853" spans="1:6" x14ac:dyDescent="0.15">
      <c r="A1853" s="1" t="s">
        <v>726</v>
      </c>
      <c r="B1853" s="34">
        <v>2</v>
      </c>
      <c r="C1853" s="34">
        <v>6</v>
      </c>
      <c r="D1853" s="34">
        <v>51</v>
      </c>
      <c r="E1853" s="96">
        <f t="shared" si="56"/>
        <v>8.5</v>
      </c>
      <c r="F1853" s="96">
        <f t="shared" si="57"/>
        <v>25.5</v>
      </c>
    </row>
    <row r="1854" spans="1:6" x14ac:dyDescent="0.15">
      <c r="A1854" s="1" t="s">
        <v>1961</v>
      </c>
      <c r="B1854" s="34">
        <v>3</v>
      </c>
      <c r="C1854" s="34">
        <v>3</v>
      </c>
      <c r="D1854" s="34">
        <v>50.400000000000006</v>
      </c>
      <c r="E1854" s="96">
        <f t="shared" si="56"/>
        <v>16.8</v>
      </c>
      <c r="F1854" s="96">
        <f t="shared" si="57"/>
        <v>16.8</v>
      </c>
    </row>
    <row r="1855" spans="1:6" x14ac:dyDescent="0.15">
      <c r="A1855" s="1" t="s">
        <v>1262</v>
      </c>
      <c r="B1855" s="34">
        <v>4</v>
      </c>
      <c r="C1855" s="34">
        <v>5</v>
      </c>
      <c r="D1855" s="34">
        <v>50</v>
      </c>
      <c r="E1855" s="96">
        <f t="shared" si="56"/>
        <v>10</v>
      </c>
      <c r="F1855" s="96">
        <f t="shared" si="57"/>
        <v>12.5</v>
      </c>
    </row>
    <row r="1856" spans="1:6" x14ac:dyDescent="0.15">
      <c r="A1856" s="1" t="s">
        <v>646</v>
      </c>
      <c r="B1856" s="34">
        <v>3</v>
      </c>
      <c r="C1856" s="34">
        <v>4</v>
      </c>
      <c r="D1856" s="34">
        <v>50</v>
      </c>
      <c r="E1856" s="96">
        <f t="shared" si="56"/>
        <v>12.5</v>
      </c>
      <c r="F1856" s="96">
        <f t="shared" si="57"/>
        <v>16.666666666666668</v>
      </c>
    </row>
    <row r="1857" spans="1:6" x14ac:dyDescent="0.15">
      <c r="A1857" s="1" t="s">
        <v>315</v>
      </c>
      <c r="B1857" s="34">
        <v>2</v>
      </c>
      <c r="C1857" s="34">
        <v>10</v>
      </c>
      <c r="D1857" s="34">
        <v>50</v>
      </c>
      <c r="E1857" s="96">
        <f t="shared" si="56"/>
        <v>5</v>
      </c>
      <c r="F1857" s="96">
        <f t="shared" si="57"/>
        <v>25</v>
      </c>
    </row>
    <row r="1858" spans="1:6" x14ac:dyDescent="0.15">
      <c r="A1858" s="1" t="s">
        <v>304</v>
      </c>
      <c r="B1858" s="34">
        <v>2</v>
      </c>
      <c r="C1858" s="34">
        <v>2</v>
      </c>
      <c r="D1858" s="34">
        <v>50</v>
      </c>
      <c r="E1858" s="96">
        <f t="shared" si="56"/>
        <v>25</v>
      </c>
      <c r="F1858" s="96">
        <f t="shared" si="57"/>
        <v>25</v>
      </c>
    </row>
    <row r="1859" spans="1:6" x14ac:dyDescent="0.15">
      <c r="A1859" s="1" t="s">
        <v>507</v>
      </c>
      <c r="B1859" s="34">
        <v>2</v>
      </c>
      <c r="C1859" s="34">
        <v>2</v>
      </c>
      <c r="D1859" s="34">
        <v>50</v>
      </c>
      <c r="E1859" s="96">
        <f t="shared" si="56"/>
        <v>25</v>
      </c>
      <c r="F1859" s="96">
        <f t="shared" si="57"/>
        <v>25</v>
      </c>
    </row>
    <row r="1860" spans="1:6" x14ac:dyDescent="0.15">
      <c r="A1860" s="1" t="s">
        <v>2188</v>
      </c>
      <c r="B1860" s="34">
        <v>3</v>
      </c>
      <c r="C1860" s="34">
        <v>5</v>
      </c>
      <c r="D1860" s="34">
        <v>49.5</v>
      </c>
      <c r="E1860" s="96">
        <f t="shared" ref="E1860:E1923" si="58">D1860/C1860</f>
        <v>9.9</v>
      </c>
      <c r="F1860" s="96">
        <f t="shared" ref="F1860:F1923" si="59">D1860/B1860</f>
        <v>16.5</v>
      </c>
    </row>
    <row r="1861" spans="1:6" x14ac:dyDescent="0.15">
      <c r="A1861" s="1" t="s">
        <v>2194</v>
      </c>
      <c r="B1861" s="34">
        <v>3</v>
      </c>
      <c r="C1861" s="34">
        <v>5</v>
      </c>
      <c r="D1861" s="34">
        <v>49.5</v>
      </c>
      <c r="E1861" s="96">
        <f t="shared" si="58"/>
        <v>9.9</v>
      </c>
      <c r="F1861" s="96">
        <f t="shared" si="59"/>
        <v>16.5</v>
      </c>
    </row>
    <row r="1862" spans="1:6" x14ac:dyDescent="0.15">
      <c r="A1862" s="1" t="s">
        <v>2229</v>
      </c>
      <c r="B1862" s="34">
        <v>2</v>
      </c>
      <c r="C1862" s="34">
        <v>3</v>
      </c>
      <c r="D1862" s="34">
        <v>49.5</v>
      </c>
      <c r="E1862" s="96">
        <f t="shared" si="58"/>
        <v>16.5</v>
      </c>
      <c r="F1862" s="96">
        <f t="shared" si="59"/>
        <v>24.75</v>
      </c>
    </row>
    <row r="1863" spans="1:6" x14ac:dyDescent="0.15">
      <c r="A1863" s="1" t="s">
        <v>926</v>
      </c>
      <c r="B1863" s="34">
        <v>2</v>
      </c>
      <c r="C1863" s="34">
        <v>5</v>
      </c>
      <c r="D1863" s="34">
        <v>49.5</v>
      </c>
      <c r="E1863" s="96">
        <f t="shared" si="58"/>
        <v>9.9</v>
      </c>
      <c r="F1863" s="96">
        <f t="shared" si="59"/>
        <v>24.75</v>
      </c>
    </row>
    <row r="1864" spans="1:6" x14ac:dyDescent="0.15">
      <c r="A1864" s="1" t="s">
        <v>552</v>
      </c>
      <c r="B1864" s="34">
        <v>2</v>
      </c>
      <c r="C1864" s="34">
        <v>5</v>
      </c>
      <c r="D1864" s="34">
        <v>49.5</v>
      </c>
      <c r="E1864" s="96">
        <f t="shared" si="58"/>
        <v>9.9</v>
      </c>
      <c r="F1864" s="96">
        <f t="shared" si="59"/>
        <v>24.75</v>
      </c>
    </row>
    <row r="1865" spans="1:6" x14ac:dyDescent="0.15">
      <c r="A1865" s="1" t="s">
        <v>1565</v>
      </c>
      <c r="B1865" s="34">
        <v>2</v>
      </c>
      <c r="C1865" s="34">
        <v>6</v>
      </c>
      <c r="D1865" s="34">
        <v>49.199999999999996</v>
      </c>
      <c r="E1865" s="96">
        <f t="shared" si="58"/>
        <v>8.1999999999999993</v>
      </c>
      <c r="F1865" s="96">
        <f t="shared" si="59"/>
        <v>24.599999999999998</v>
      </c>
    </row>
    <row r="1866" spans="1:6" x14ac:dyDescent="0.15">
      <c r="A1866" s="1" t="s">
        <v>1754</v>
      </c>
      <c r="B1866" s="34">
        <v>3</v>
      </c>
      <c r="C1866" s="34">
        <v>14</v>
      </c>
      <c r="D1866" s="34">
        <v>49</v>
      </c>
      <c r="E1866" s="96">
        <f t="shared" si="58"/>
        <v>3.5</v>
      </c>
      <c r="F1866" s="96">
        <f t="shared" si="59"/>
        <v>16.333333333333332</v>
      </c>
    </row>
    <row r="1867" spans="1:6" x14ac:dyDescent="0.15">
      <c r="A1867" s="1" t="s">
        <v>678</v>
      </c>
      <c r="B1867" s="34">
        <v>3</v>
      </c>
      <c r="C1867" s="34">
        <v>7</v>
      </c>
      <c r="D1867" s="34">
        <v>49</v>
      </c>
      <c r="E1867" s="96">
        <f t="shared" si="58"/>
        <v>7</v>
      </c>
      <c r="F1867" s="96">
        <f t="shared" si="59"/>
        <v>16.333333333333332</v>
      </c>
    </row>
    <row r="1868" spans="1:6" x14ac:dyDescent="0.15">
      <c r="A1868" s="1" t="s">
        <v>1379</v>
      </c>
      <c r="B1868" s="34">
        <v>2</v>
      </c>
      <c r="C1868" s="34">
        <v>5</v>
      </c>
      <c r="D1868" s="34">
        <v>48.3</v>
      </c>
      <c r="E1868" s="96">
        <f t="shared" si="58"/>
        <v>9.66</v>
      </c>
      <c r="F1868" s="96">
        <f t="shared" si="59"/>
        <v>24.15</v>
      </c>
    </row>
    <row r="1869" spans="1:6" x14ac:dyDescent="0.15">
      <c r="A1869" s="1" t="s">
        <v>1717</v>
      </c>
      <c r="B1869" s="34">
        <v>2</v>
      </c>
      <c r="C1869" s="34">
        <v>24</v>
      </c>
      <c r="D1869" s="34">
        <v>48</v>
      </c>
      <c r="E1869" s="96">
        <f t="shared" si="58"/>
        <v>2</v>
      </c>
      <c r="F1869" s="96">
        <f t="shared" si="59"/>
        <v>24</v>
      </c>
    </row>
    <row r="1870" spans="1:6" x14ac:dyDescent="0.15">
      <c r="A1870" s="1" t="s">
        <v>1649</v>
      </c>
      <c r="B1870" s="34">
        <v>4</v>
      </c>
      <c r="C1870" s="34">
        <v>4</v>
      </c>
      <c r="D1870" s="34">
        <v>48</v>
      </c>
      <c r="E1870" s="96">
        <f t="shared" si="58"/>
        <v>12</v>
      </c>
      <c r="F1870" s="96">
        <f t="shared" si="59"/>
        <v>12</v>
      </c>
    </row>
    <row r="1871" spans="1:6" x14ac:dyDescent="0.15">
      <c r="A1871" s="1" t="s">
        <v>1557</v>
      </c>
      <c r="B1871" s="34">
        <v>2</v>
      </c>
      <c r="C1871" s="34">
        <v>12</v>
      </c>
      <c r="D1871" s="34">
        <v>48</v>
      </c>
      <c r="E1871" s="96">
        <f t="shared" si="58"/>
        <v>4</v>
      </c>
      <c r="F1871" s="96">
        <f t="shared" si="59"/>
        <v>24</v>
      </c>
    </row>
    <row r="1872" spans="1:6" x14ac:dyDescent="0.15">
      <c r="A1872" s="1" t="s">
        <v>1390</v>
      </c>
      <c r="B1872" s="34">
        <v>3</v>
      </c>
      <c r="C1872" s="34">
        <v>8</v>
      </c>
      <c r="D1872" s="34">
        <v>48</v>
      </c>
      <c r="E1872" s="96">
        <f t="shared" si="58"/>
        <v>6</v>
      </c>
      <c r="F1872" s="96">
        <f t="shared" si="59"/>
        <v>16</v>
      </c>
    </row>
    <row r="1873" spans="1:6" x14ac:dyDescent="0.15">
      <c r="A1873" s="1" t="s">
        <v>335</v>
      </c>
      <c r="B1873" s="34">
        <v>2</v>
      </c>
      <c r="C1873" s="34">
        <v>6</v>
      </c>
      <c r="D1873" s="34">
        <v>48</v>
      </c>
      <c r="E1873" s="96">
        <f t="shared" si="58"/>
        <v>8</v>
      </c>
      <c r="F1873" s="96">
        <f t="shared" si="59"/>
        <v>24</v>
      </c>
    </row>
    <row r="1874" spans="1:6" x14ac:dyDescent="0.15">
      <c r="A1874" s="1" t="s">
        <v>682</v>
      </c>
      <c r="B1874" s="34">
        <v>4</v>
      </c>
      <c r="C1874" s="34">
        <v>7</v>
      </c>
      <c r="D1874" s="34">
        <v>45.5</v>
      </c>
      <c r="E1874" s="96">
        <f t="shared" si="58"/>
        <v>6.5</v>
      </c>
      <c r="F1874" s="96">
        <f t="shared" si="59"/>
        <v>11.375</v>
      </c>
    </row>
    <row r="1875" spans="1:6" x14ac:dyDescent="0.15">
      <c r="A1875" s="1" t="s">
        <v>1504</v>
      </c>
      <c r="B1875" s="34">
        <v>3</v>
      </c>
      <c r="C1875" s="34">
        <v>6</v>
      </c>
      <c r="D1875" s="34">
        <v>45.480000000000004</v>
      </c>
      <c r="E1875" s="96">
        <f t="shared" si="58"/>
        <v>7.580000000000001</v>
      </c>
      <c r="F1875" s="96">
        <f t="shared" si="59"/>
        <v>15.160000000000002</v>
      </c>
    </row>
    <row r="1876" spans="1:6" x14ac:dyDescent="0.15">
      <c r="A1876" s="1" t="s">
        <v>688</v>
      </c>
      <c r="B1876" s="34">
        <v>4</v>
      </c>
      <c r="C1876" s="34">
        <v>6</v>
      </c>
      <c r="D1876" s="34">
        <v>45.24</v>
      </c>
      <c r="E1876" s="96">
        <f t="shared" si="58"/>
        <v>7.54</v>
      </c>
      <c r="F1876" s="96">
        <f t="shared" si="59"/>
        <v>11.31</v>
      </c>
    </row>
    <row r="1877" spans="1:6" x14ac:dyDescent="0.15">
      <c r="A1877" s="1" t="s">
        <v>2252</v>
      </c>
      <c r="B1877" s="34">
        <v>2</v>
      </c>
      <c r="C1877" s="34">
        <v>3</v>
      </c>
      <c r="D1877" s="34">
        <v>45</v>
      </c>
      <c r="E1877" s="96">
        <f t="shared" si="58"/>
        <v>15</v>
      </c>
      <c r="F1877" s="96">
        <f t="shared" si="59"/>
        <v>22.5</v>
      </c>
    </row>
    <row r="1878" spans="1:6" x14ac:dyDescent="0.15">
      <c r="A1878" s="1" t="s">
        <v>2193</v>
      </c>
      <c r="B1878" s="34">
        <v>3</v>
      </c>
      <c r="C1878" s="34">
        <v>3</v>
      </c>
      <c r="D1878" s="34">
        <v>45</v>
      </c>
      <c r="E1878" s="96">
        <f t="shared" si="58"/>
        <v>15</v>
      </c>
      <c r="F1878" s="96">
        <f t="shared" si="59"/>
        <v>15</v>
      </c>
    </row>
    <row r="1879" spans="1:6" x14ac:dyDescent="0.15">
      <c r="A1879" s="1" t="s">
        <v>1737</v>
      </c>
      <c r="B1879" s="34">
        <v>3</v>
      </c>
      <c r="C1879" s="34">
        <v>3</v>
      </c>
      <c r="D1879" s="34">
        <v>45</v>
      </c>
      <c r="E1879" s="96">
        <f t="shared" si="58"/>
        <v>15</v>
      </c>
      <c r="F1879" s="96">
        <f t="shared" si="59"/>
        <v>15</v>
      </c>
    </row>
    <row r="1880" spans="1:6" x14ac:dyDescent="0.15">
      <c r="A1880" s="1" t="s">
        <v>1015</v>
      </c>
      <c r="B1880" s="34">
        <v>3</v>
      </c>
      <c r="C1880" s="34">
        <v>5</v>
      </c>
      <c r="D1880" s="34">
        <v>45</v>
      </c>
      <c r="E1880" s="96">
        <f t="shared" si="58"/>
        <v>9</v>
      </c>
      <c r="F1880" s="96">
        <f t="shared" si="59"/>
        <v>15</v>
      </c>
    </row>
    <row r="1881" spans="1:6" x14ac:dyDescent="0.15">
      <c r="A1881" s="1" t="s">
        <v>744</v>
      </c>
      <c r="B1881" s="34">
        <v>3</v>
      </c>
      <c r="C1881" s="34">
        <v>3</v>
      </c>
      <c r="D1881" s="34">
        <v>45</v>
      </c>
      <c r="E1881" s="96">
        <f t="shared" si="58"/>
        <v>15</v>
      </c>
      <c r="F1881" s="96">
        <f t="shared" si="59"/>
        <v>15</v>
      </c>
    </row>
    <row r="1882" spans="1:6" x14ac:dyDescent="0.15">
      <c r="A1882" s="1" t="s">
        <v>597</v>
      </c>
      <c r="B1882" s="34">
        <v>4</v>
      </c>
      <c r="C1882" s="34">
        <v>10</v>
      </c>
      <c r="D1882" s="34">
        <v>45</v>
      </c>
      <c r="E1882" s="96">
        <f t="shared" si="58"/>
        <v>4.5</v>
      </c>
      <c r="F1882" s="96">
        <f t="shared" si="59"/>
        <v>11.25</v>
      </c>
    </row>
    <row r="1883" spans="1:6" x14ac:dyDescent="0.15">
      <c r="A1883" s="1" t="s">
        <v>998</v>
      </c>
      <c r="B1883" s="34">
        <v>2</v>
      </c>
      <c r="C1883" s="34">
        <v>3</v>
      </c>
      <c r="D1883" s="34">
        <v>44.7</v>
      </c>
      <c r="E1883" s="96">
        <f t="shared" si="58"/>
        <v>14.9</v>
      </c>
      <c r="F1883" s="96">
        <f t="shared" si="59"/>
        <v>22.35</v>
      </c>
    </row>
    <row r="1884" spans="1:6" x14ac:dyDescent="0.15">
      <c r="A1884" s="1" t="s">
        <v>1833</v>
      </c>
      <c r="B1884" s="34">
        <v>6</v>
      </c>
      <c r="C1884" s="34">
        <v>8</v>
      </c>
      <c r="D1884" s="34">
        <v>44</v>
      </c>
      <c r="E1884" s="96">
        <f t="shared" si="58"/>
        <v>5.5</v>
      </c>
      <c r="F1884" s="96">
        <f t="shared" si="59"/>
        <v>7.333333333333333</v>
      </c>
    </row>
    <row r="1885" spans="1:6" x14ac:dyDescent="0.15">
      <c r="A1885" s="1" t="s">
        <v>610</v>
      </c>
      <c r="B1885" s="34">
        <v>5</v>
      </c>
      <c r="C1885" s="34">
        <v>8</v>
      </c>
      <c r="D1885" s="34">
        <v>44</v>
      </c>
      <c r="E1885" s="96">
        <f t="shared" si="58"/>
        <v>5.5</v>
      </c>
      <c r="F1885" s="96">
        <f t="shared" si="59"/>
        <v>8.8000000000000007</v>
      </c>
    </row>
    <row r="1886" spans="1:6" x14ac:dyDescent="0.15">
      <c r="A1886" s="1" t="s">
        <v>651</v>
      </c>
      <c r="B1886" s="34">
        <v>2</v>
      </c>
      <c r="C1886" s="34">
        <v>2</v>
      </c>
      <c r="D1886" s="34">
        <v>44</v>
      </c>
      <c r="E1886" s="96">
        <f t="shared" si="58"/>
        <v>22</v>
      </c>
      <c r="F1886" s="96">
        <f t="shared" si="59"/>
        <v>22</v>
      </c>
    </row>
    <row r="1887" spans="1:6" x14ac:dyDescent="0.15">
      <c r="A1887" s="1" t="s">
        <v>758</v>
      </c>
      <c r="B1887" s="34">
        <v>3</v>
      </c>
      <c r="C1887" s="34">
        <v>4</v>
      </c>
      <c r="D1887" s="34">
        <v>44</v>
      </c>
      <c r="E1887" s="96">
        <f t="shared" si="58"/>
        <v>11</v>
      </c>
      <c r="F1887" s="96">
        <f t="shared" si="59"/>
        <v>14.666666666666666</v>
      </c>
    </row>
    <row r="1888" spans="1:6" x14ac:dyDescent="0.15">
      <c r="A1888" s="1" t="s">
        <v>398</v>
      </c>
      <c r="B1888" s="34">
        <v>2</v>
      </c>
      <c r="C1888" s="34">
        <v>2</v>
      </c>
      <c r="D1888" s="34">
        <v>44</v>
      </c>
      <c r="E1888" s="96">
        <f t="shared" si="58"/>
        <v>22</v>
      </c>
      <c r="F1888" s="96">
        <f t="shared" si="59"/>
        <v>22</v>
      </c>
    </row>
    <row r="1889" spans="1:6" x14ac:dyDescent="0.15">
      <c r="A1889" s="1" t="s">
        <v>1573</v>
      </c>
      <c r="B1889" s="34">
        <v>2</v>
      </c>
      <c r="C1889" s="34">
        <v>12</v>
      </c>
      <c r="D1889" s="34">
        <v>42</v>
      </c>
      <c r="E1889" s="96">
        <f t="shared" si="58"/>
        <v>3.5</v>
      </c>
      <c r="F1889" s="96">
        <f t="shared" si="59"/>
        <v>21</v>
      </c>
    </row>
    <row r="1890" spans="1:6" x14ac:dyDescent="0.15">
      <c r="A1890" s="1" t="s">
        <v>1566</v>
      </c>
      <c r="B1890" s="34">
        <v>4</v>
      </c>
      <c r="C1890" s="34">
        <v>6</v>
      </c>
      <c r="D1890" s="34">
        <v>42</v>
      </c>
      <c r="E1890" s="96">
        <f t="shared" si="58"/>
        <v>7</v>
      </c>
      <c r="F1890" s="96">
        <f t="shared" si="59"/>
        <v>10.5</v>
      </c>
    </row>
    <row r="1891" spans="1:6" x14ac:dyDescent="0.15">
      <c r="A1891" s="1" t="s">
        <v>902</v>
      </c>
      <c r="B1891" s="34">
        <v>3</v>
      </c>
      <c r="C1891" s="34">
        <v>21</v>
      </c>
      <c r="D1891" s="34">
        <v>42</v>
      </c>
      <c r="E1891" s="96">
        <f t="shared" si="58"/>
        <v>2</v>
      </c>
      <c r="F1891" s="96">
        <f t="shared" si="59"/>
        <v>14</v>
      </c>
    </row>
    <row r="1892" spans="1:6" x14ac:dyDescent="0.15">
      <c r="A1892" s="1" t="s">
        <v>347</v>
      </c>
      <c r="B1892" s="34">
        <v>5</v>
      </c>
      <c r="C1892" s="34">
        <v>7</v>
      </c>
      <c r="D1892" s="34">
        <v>42</v>
      </c>
      <c r="E1892" s="96">
        <f t="shared" si="58"/>
        <v>6</v>
      </c>
      <c r="F1892" s="96">
        <f t="shared" si="59"/>
        <v>8.4</v>
      </c>
    </row>
    <row r="1893" spans="1:6" x14ac:dyDescent="0.15">
      <c r="A1893" s="1" t="s">
        <v>1668</v>
      </c>
      <c r="B1893" s="34">
        <v>2</v>
      </c>
      <c r="C1893" s="34">
        <v>11</v>
      </c>
      <c r="D1893" s="34">
        <v>41.8</v>
      </c>
      <c r="E1893" s="96">
        <f t="shared" si="58"/>
        <v>3.8</v>
      </c>
      <c r="F1893" s="96">
        <f t="shared" si="59"/>
        <v>20.9</v>
      </c>
    </row>
    <row r="1894" spans="1:6" x14ac:dyDescent="0.15">
      <c r="A1894" s="1" t="s">
        <v>1324</v>
      </c>
      <c r="B1894" s="34">
        <v>3</v>
      </c>
      <c r="C1894" s="34">
        <v>6</v>
      </c>
      <c r="D1894" s="34">
        <v>41.400000000000006</v>
      </c>
      <c r="E1894" s="96">
        <f t="shared" si="58"/>
        <v>6.9000000000000012</v>
      </c>
      <c r="F1894" s="96">
        <f t="shared" si="59"/>
        <v>13.800000000000002</v>
      </c>
    </row>
    <row r="1895" spans="1:6" x14ac:dyDescent="0.15">
      <c r="A1895" s="1" t="s">
        <v>705</v>
      </c>
      <c r="B1895" s="34">
        <v>2</v>
      </c>
      <c r="C1895" s="34">
        <v>3</v>
      </c>
      <c r="D1895" s="34">
        <v>40.5</v>
      </c>
      <c r="E1895" s="96">
        <f t="shared" si="58"/>
        <v>13.5</v>
      </c>
      <c r="F1895" s="96">
        <f t="shared" si="59"/>
        <v>20.25</v>
      </c>
    </row>
    <row r="1896" spans="1:6" x14ac:dyDescent="0.15">
      <c r="A1896" s="1" t="s">
        <v>1745</v>
      </c>
      <c r="B1896" s="34">
        <v>2</v>
      </c>
      <c r="C1896" s="34">
        <v>2</v>
      </c>
      <c r="D1896" s="34">
        <v>40</v>
      </c>
      <c r="E1896" s="96">
        <f t="shared" si="58"/>
        <v>20</v>
      </c>
      <c r="F1896" s="96">
        <f t="shared" si="59"/>
        <v>20</v>
      </c>
    </row>
    <row r="1897" spans="1:6" x14ac:dyDescent="0.15">
      <c r="A1897" s="1" t="s">
        <v>886</v>
      </c>
      <c r="B1897" s="34">
        <v>2</v>
      </c>
      <c r="C1897" s="34">
        <v>4</v>
      </c>
      <c r="D1897" s="34">
        <v>40</v>
      </c>
      <c r="E1897" s="96">
        <f t="shared" si="58"/>
        <v>10</v>
      </c>
      <c r="F1897" s="96">
        <f t="shared" si="59"/>
        <v>20</v>
      </c>
    </row>
    <row r="1898" spans="1:6" x14ac:dyDescent="0.15">
      <c r="A1898" s="1" t="s">
        <v>502</v>
      </c>
      <c r="B1898" s="34">
        <v>2</v>
      </c>
      <c r="C1898" s="34">
        <v>4</v>
      </c>
      <c r="D1898" s="34">
        <v>39.96</v>
      </c>
      <c r="E1898" s="96">
        <f t="shared" si="58"/>
        <v>9.99</v>
      </c>
      <c r="F1898" s="96">
        <f t="shared" si="59"/>
        <v>19.98</v>
      </c>
    </row>
    <row r="1899" spans="1:6" x14ac:dyDescent="0.15">
      <c r="A1899" s="1" t="s">
        <v>956</v>
      </c>
      <c r="B1899" s="34">
        <v>2</v>
      </c>
      <c r="C1899" s="34">
        <v>4</v>
      </c>
      <c r="D1899" s="34">
        <v>39.6</v>
      </c>
      <c r="E1899" s="96">
        <f t="shared" si="58"/>
        <v>9.9</v>
      </c>
      <c r="F1899" s="96">
        <f t="shared" si="59"/>
        <v>19.8</v>
      </c>
    </row>
    <row r="1900" spans="1:6" x14ac:dyDescent="0.15">
      <c r="A1900" s="1" t="s">
        <v>452</v>
      </c>
      <c r="B1900" s="34">
        <v>2</v>
      </c>
      <c r="C1900" s="34">
        <v>2</v>
      </c>
      <c r="D1900" s="34">
        <v>39.6</v>
      </c>
      <c r="E1900" s="96">
        <f t="shared" si="58"/>
        <v>19.8</v>
      </c>
      <c r="F1900" s="96">
        <f t="shared" si="59"/>
        <v>19.8</v>
      </c>
    </row>
    <row r="1901" spans="1:6" x14ac:dyDescent="0.15">
      <c r="A1901" s="1" t="s">
        <v>900</v>
      </c>
      <c r="B1901" s="34">
        <v>2</v>
      </c>
      <c r="C1901" s="34">
        <v>4</v>
      </c>
      <c r="D1901" s="34">
        <v>39.200000000000003</v>
      </c>
      <c r="E1901" s="96">
        <f t="shared" si="58"/>
        <v>9.8000000000000007</v>
      </c>
      <c r="F1901" s="96">
        <f t="shared" si="59"/>
        <v>19.600000000000001</v>
      </c>
    </row>
    <row r="1902" spans="1:6" x14ac:dyDescent="0.15">
      <c r="A1902" s="1" t="s">
        <v>611</v>
      </c>
      <c r="B1902" s="34">
        <v>2</v>
      </c>
      <c r="C1902" s="34">
        <v>4</v>
      </c>
      <c r="D1902" s="34">
        <v>39.200000000000003</v>
      </c>
      <c r="E1902" s="96">
        <f t="shared" si="58"/>
        <v>9.8000000000000007</v>
      </c>
      <c r="F1902" s="96">
        <f t="shared" si="59"/>
        <v>19.600000000000001</v>
      </c>
    </row>
    <row r="1903" spans="1:6" x14ac:dyDescent="0.15">
      <c r="A1903" s="1" t="s">
        <v>1769</v>
      </c>
      <c r="B1903" s="34">
        <v>2</v>
      </c>
      <c r="C1903" s="34">
        <v>5</v>
      </c>
      <c r="D1903" s="34">
        <v>39</v>
      </c>
      <c r="E1903" s="96">
        <f t="shared" si="58"/>
        <v>7.8</v>
      </c>
      <c r="F1903" s="96">
        <f t="shared" si="59"/>
        <v>19.5</v>
      </c>
    </row>
    <row r="1904" spans="1:6" x14ac:dyDescent="0.15">
      <c r="A1904" s="1" t="s">
        <v>1701</v>
      </c>
      <c r="B1904" s="34">
        <v>2</v>
      </c>
      <c r="C1904" s="34">
        <v>3</v>
      </c>
      <c r="D1904" s="34">
        <v>39</v>
      </c>
      <c r="E1904" s="96">
        <f t="shared" si="58"/>
        <v>13</v>
      </c>
      <c r="F1904" s="96">
        <f t="shared" si="59"/>
        <v>19.5</v>
      </c>
    </row>
    <row r="1905" spans="1:6" x14ac:dyDescent="0.15">
      <c r="A1905" s="1" t="s">
        <v>2233</v>
      </c>
      <c r="B1905" s="34">
        <v>2</v>
      </c>
      <c r="C1905" s="34">
        <v>7</v>
      </c>
      <c r="D1905" s="34">
        <v>38.5</v>
      </c>
      <c r="E1905" s="96">
        <f t="shared" si="58"/>
        <v>5.5</v>
      </c>
      <c r="F1905" s="96">
        <f t="shared" si="59"/>
        <v>19.25</v>
      </c>
    </row>
    <row r="1906" spans="1:6" x14ac:dyDescent="0.15">
      <c r="A1906" s="1" t="s">
        <v>1454</v>
      </c>
      <c r="B1906" s="34">
        <v>2</v>
      </c>
      <c r="C1906" s="34">
        <v>3</v>
      </c>
      <c r="D1906" s="34">
        <v>38.400000000000006</v>
      </c>
      <c r="E1906" s="96">
        <f t="shared" si="58"/>
        <v>12.800000000000002</v>
      </c>
      <c r="F1906" s="96">
        <f t="shared" si="59"/>
        <v>19.200000000000003</v>
      </c>
    </row>
    <row r="1907" spans="1:6" x14ac:dyDescent="0.15">
      <c r="A1907" s="1" t="s">
        <v>2056</v>
      </c>
      <c r="B1907" s="34">
        <v>3</v>
      </c>
      <c r="C1907" s="34">
        <v>4</v>
      </c>
      <c r="D1907" s="34">
        <v>38</v>
      </c>
      <c r="E1907" s="96">
        <f t="shared" si="58"/>
        <v>9.5</v>
      </c>
      <c r="F1907" s="96">
        <f t="shared" si="59"/>
        <v>12.666666666666666</v>
      </c>
    </row>
    <row r="1908" spans="1:6" x14ac:dyDescent="0.15">
      <c r="A1908" s="1" t="s">
        <v>582</v>
      </c>
      <c r="B1908" s="34">
        <v>2</v>
      </c>
      <c r="C1908" s="34">
        <v>3</v>
      </c>
      <c r="D1908" s="34">
        <v>37.5</v>
      </c>
      <c r="E1908" s="96">
        <f t="shared" si="58"/>
        <v>12.5</v>
      </c>
      <c r="F1908" s="96">
        <f t="shared" si="59"/>
        <v>18.75</v>
      </c>
    </row>
    <row r="1909" spans="1:6" x14ac:dyDescent="0.15">
      <c r="A1909" s="1" t="s">
        <v>1170</v>
      </c>
      <c r="B1909" s="34">
        <v>2</v>
      </c>
      <c r="C1909" s="34">
        <v>2</v>
      </c>
      <c r="D1909" s="34">
        <v>37</v>
      </c>
      <c r="E1909" s="96">
        <f t="shared" si="58"/>
        <v>18.5</v>
      </c>
      <c r="F1909" s="96">
        <f t="shared" si="59"/>
        <v>18.5</v>
      </c>
    </row>
    <row r="1910" spans="1:6" x14ac:dyDescent="0.15">
      <c r="A1910" s="1" t="s">
        <v>1842</v>
      </c>
      <c r="B1910" s="34">
        <v>2</v>
      </c>
      <c r="C1910" s="34">
        <v>12</v>
      </c>
      <c r="D1910" s="34">
        <v>36</v>
      </c>
      <c r="E1910" s="96">
        <f t="shared" si="58"/>
        <v>3</v>
      </c>
      <c r="F1910" s="96">
        <f t="shared" si="59"/>
        <v>18</v>
      </c>
    </row>
    <row r="1911" spans="1:6" x14ac:dyDescent="0.15">
      <c r="A1911" s="1" t="s">
        <v>1723</v>
      </c>
      <c r="B1911" s="34">
        <v>2</v>
      </c>
      <c r="C1911" s="34">
        <v>3</v>
      </c>
      <c r="D1911" s="34">
        <v>36</v>
      </c>
      <c r="E1911" s="96">
        <f t="shared" si="58"/>
        <v>12</v>
      </c>
      <c r="F1911" s="96">
        <f t="shared" si="59"/>
        <v>18</v>
      </c>
    </row>
    <row r="1912" spans="1:6" x14ac:dyDescent="0.15">
      <c r="A1912" s="1" t="s">
        <v>1007</v>
      </c>
      <c r="B1912" s="34">
        <v>2</v>
      </c>
      <c r="C1912" s="34">
        <v>3</v>
      </c>
      <c r="D1912" s="34">
        <v>36</v>
      </c>
      <c r="E1912" s="96">
        <f t="shared" si="58"/>
        <v>12</v>
      </c>
      <c r="F1912" s="96">
        <f t="shared" si="59"/>
        <v>18</v>
      </c>
    </row>
    <row r="1913" spans="1:6" x14ac:dyDescent="0.15">
      <c r="A1913" s="1" t="s">
        <v>1108</v>
      </c>
      <c r="B1913" s="34">
        <v>3</v>
      </c>
      <c r="C1913" s="34">
        <v>9</v>
      </c>
      <c r="D1913" s="34">
        <v>36</v>
      </c>
      <c r="E1913" s="96">
        <f t="shared" si="58"/>
        <v>4</v>
      </c>
      <c r="F1913" s="96">
        <f t="shared" si="59"/>
        <v>12</v>
      </c>
    </row>
    <row r="1914" spans="1:6" x14ac:dyDescent="0.15">
      <c r="A1914" s="1" t="s">
        <v>728</v>
      </c>
      <c r="B1914" s="34">
        <v>2</v>
      </c>
      <c r="C1914" s="34">
        <v>2</v>
      </c>
      <c r="D1914" s="34">
        <v>36</v>
      </c>
      <c r="E1914" s="96">
        <f t="shared" si="58"/>
        <v>18</v>
      </c>
      <c r="F1914" s="96">
        <f t="shared" si="59"/>
        <v>18</v>
      </c>
    </row>
    <row r="1915" spans="1:6" x14ac:dyDescent="0.15">
      <c r="A1915" s="1" t="s">
        <v>659</v>
      </c>
      <c r="B1915" s="34">
        <v>2</v>
      </c>
      <c r="C1915" s="34">
        <v>3</v>
      </c>
      <c r="D1915" s="34">
        <v>36</v>
      </c>
      <c r="E1915" s="96">
        <f t="shared" si="58"/>
        <v>12</v>
      </c>
      <c r="F1915" s="96">
        <f t="shared" si="59"/>
        <v>18</v>
      </c>
    </row>
    <row r="1916" spans="1:6" x14ac:dyDescent="0.15">
      <c r="A1916" s="1" t="s">
        <v>684</v>
      </c>
      <c r="B1916" s="34">
        <v>3</v>
      </c>
      <c r="C1916" s="34">
        <v>3</v>
      </c>
      <c r="D1916" s="34">
        <v>36</v>
      </c>
      <c r="E1916" s="96">
        <f t="shared" si="58"/>
        <v>12</v>
      </c>
      <c r="F1916" s="96">
        <f t="shared" si="59"/>
        <v>12</v>
      </c>
    </row>
    <row r="1917" spans="1:6" x14ac:dyDescent="0.15">
      <c r="A1917" s="1" t="s">
        <v>499</v>
      </c>
      <c r="B1917" s="34">
        <v>2</v>
      </c>
      <c r="C1917" s="34">
        <v>3</v>
      </c>
      <c r="D1917" s="34">
        <v>36</v>
      </c>
      <c r="E1917" s="96">
        <f t="shared" si="58"/>
        <v>12</v>
      </c>
      <c r="F1917" s="96">
        <f t="shared" si="59"/>
        <v>18</v>
      </c>
    </row>
    <row r="1918" spans="1:6" x14ac:dyDescent="0.15">
      <c r="A1918" s="1" t="s">
        <v>1830</v>
      </c>
      <c r="B1918" s="34">
        <v>2</v>
      </c>
      <c r="C1918" s="34">
        <v>2</v>
      </c>
      <c r="D1918" s="34">
        <v>35.880000000000003</v>
      </c>
      <c r="E1918" s="96">
        <f t="shared" si="58"/>
        <v>17.940000000000001</v>
      </c>
      <c r="F1918" s="96">
        <f t="shared" si="59"/>
        <v>17.940000000000001</v>
      </c>
    </row>
    <row r="1919" spans="1:6" x14ac:dyDescent="0.15">
      <c r="A1919" s="1" t="s">
        <v>2052</v>
      </c>
      <c r="B1919" s="34">
        <v>2</v>
      </c>
      <c r="C1919" s="34">
        <v>3</v>
      </c>
      <c r="D1919" s="34">
        <v>35.400000000000006</v>
      </c>
      <c r="E1919" s="96">
        <f t="shared" si="58"/>
        <v>11.800000000000002</v>
      </c>
      <c r="F1919" s="96">
        <f t="shared" si="59"/>
        <v>17.700000000000003</v>
      </c>
    </row>
    <row r="1920" spans="1:6" x14ac:dyDescent="0.15">
      <c r="A1920" s="1" t="s">
        <v>709</v>
      </c>
      <c r="B1920" s="34">
        <v>2</v>
      </c>
      <c r="C1920" s="34">
        <v>6</v>
      </c>
      <c r="D1920" s="34">
        <v>35.400000000000006</v>
      </c>
      <c r="E1920" s="96">
        <f t="shared" si="58"/>
        <v>5.9000000000000012</v>
      </c>
      <c r="F1920" s="96">
        <f t="shared" si="59"/>
        <v>17.700000000000003</v>
      </c>
    </row>
    <row r="1921" spans="1:6" x14ac:dyDescent="0.15">
      <c r="A1921" s="1" t="s">
        <v>1926</v>
      </c>
      <c r="B1921" s="34">
        <v>2</v>
      </c>
      <c r="C1921" s="34">
        <v>22</v>
      </c>
      <c r="D1921" s="34">
        <v>35.200000000000003</v>
      </c>
      <c r="E1921" s="96">
        <f t="shared" si="58"/>
        <v>1.6</v>
      </c>
      <c r="F1921" s="96">
        <f t="shared" si="59"/>
        <v>17.600000000000001</v>
      </c>
    </row>
    <row r="1922" spans="1:6" x14ac:dyDescent="0.15">
      <c r="A1922" s="1" t="s">
        <v>1486</v>
      </c>
      <c r="B1922" s="34">
        <v>6</v>
      </c>
      <c r="C1922" s="34">
        <v>7</v>
      </c>
      <c r="D1922" s="34">
        <v>35</v>
      </c>
      <c r="E1922" s="96">
        <f t="shared" si="58"/>
        <v>5</v>
      </c>
      <c r="F1922" s="96">
        <f t="shared" si="59"/>
        <v>5.833333333333333</v>
      </c>
    </row>
    <row r="1923" spans="1:6" x14ac:dyDescent="0.15">
      <c r="A1923" s="1" t="s">
        <v>1517</v>
      </c>
      <c r="B1923" s="34">
        <v>2</v>
      </c>
      <c r="C1923" s="34">
        <v>5</v>
      </c>
      <c r="D1923" s="34">
        <v>35</v>
      </c>
      <c r="E1923" s="96">
        <f t="shared" si="58"/>
        <v>7</v>
      </c>
      <c r="F1923" s="96">
        <f t="shared" si="59"/>
        <v>17.5</v>
      </c>
    </row>
    <row r="1924" spans="1:6" x14ac:dyDescent="0.15">
      <c r="A1924" s="1" t="s">
        <v>621</v>
      </c>
      <c r="B1924" s="34">
        <v>4</v>
      </c>
      <c r="C1924" s="34">
        <v>5</v>
      </c>
      <c r="D1924" s="34">
        <v>35</v>
      </c>
      <c r="E1924" s="96">
        <f t="shared" ref="E1924:E1987" si="60">D1924/C1924</f>
        <v>7</v>
      </c>
      <c r="F1924" s="96">
        <f t="shared" ref="F1924:F1987" si="61">D1924/B1924</f>
        <v>8.75</v>
      </c>
    </row>
    <row r="1925" spans="1:6" x14ac:dyDescent="0.15">
      <c r="A1925" s="1" t="s">
        <v>733</v>
      </c>
      <c r="B1925" s="34">
        <v>2</v>
      </c>
      <c r="C1925" s="34">
        <v>6</v>
      </c>
      <c r="D1925" s="34">
        <v>34.799999999999997</v>
      </c>
      <c r="E1925" s="96">
        <f t="shared" si="60"/>
        <v>5.8</v>
      </c>
      <c r="F1925" s="96">
        <f t="shared" si="61"/>
        <v>17.399999999999999</v>
      </c>
    </row>
    <row r="1926" spans="1:6" x14ac:dyDescent="0.15">
      <c r="A1926" s="1" t="s">
        <v>557</v>
      </c>
      <c r="B1926" s="34">
        <v>2</v>
      </c>
      <c r="C1926" s="34">
        <v>3</v>
      </c>
      <c r="D1926" s="34">
        <v>34.5</v>
      </c>
      <c r="E1926" s="96">
        <f t="shared" si="60"/>
        <v>11.5</v>
      </c>
      <c r="F1926" s="96">
        <f t="shared" si="61"/>
        <v>17.25</v>
      </c>
    </row>
    <row r="1927" spans="1:6" x14ac:dyDescent="0.15">
      <c r="A1927" s="1" t="s">
        <v>1317</v>
      </c>
      <c r="B1927" s="34">
        <v>2</v>
      </c>
      <c r="C1927" s="34">
        <v>2</v>
      </c>
      <c r="D1927" s="34">
        <v>34</v>
      </c>
      <c r="E1927" s="96">
        <f t="shared" si="60"/>
        <v>17</v>
      </c>
      <c r="F1927" s="96">
        <f t="shared" si="61"/>
        <v>17</v>
      </c>
    </row>
    <row r="1928" spans="1:6" x14ac:dyDescent="0.15">
      <c r="A1928" s="1" t="s">
        <v>837</v>
      </c>
      <c r="B1928" s="34">
        <v>4</v>
      </c>
      <c r="C1928" s="34">
        <v>7</v>
      </c>
      <c r="D1928" s="34">
        <v>33.6</v>
      </c>
      <c r="E1928" s="96">
        <f t="shared" si="60"/>
        <v>4.8</v>
      </c>
      <c r="F1928" s="96">
        <f t="shared" si="61"/>
        <v>8.4</v>
      </c>
    </row>
    <row r="1929" spans="1:6" x14ac:dyDescent="0.15">
      <c r="A1929" s="1" t="s">
        <v>493</v>
      </c>
      <c r="B1929" s="34">
        <v>6</v>
      </c>
      <c r="C1929" s="34">
        <v>7</v>
      </c>
      <c r="D1929" s="34">
        <v>33.6</v>
      </c>
      <c r="E1929" s="96">
        <f t="shared" si="60"/>
        <v>4.8</v>
      </c>
      <c r="F1929" s="96">
        <f t="shared" si="61"/>
        <v>5.6000000000000005</v>
      </c>
    </row>
    <row r="1930" spans="1:6" x14ac:dyDescent="0.15">
      <c r="A1930" s="1" t="s">
        <v>2071</v>
      </c>
      <c r="B1930" s="34">
        <v>2</v>
      </c>
      <c r="C1930" s="34">
        <v>2</v>
      </c>
      <c r="D1930" s="34">
        <v>33</v>
      </c>
      <c r="E1930" s="96">
        <f t="shared" si="60"/>
        <v>16.5</v>
      </c>
      <c r="F1930" s="96">
        <f t="shared" si="61"/>
        <v>16.5</v>
      </c>
    </row>
    <row r="1931" spans="1:6" x14ac:dyDescent="0.15">
      <c r="A1931" s="1" t="s">
        <v>1316</v>
      </c>
      <c r="B1931" s="34">
        <v>2</v>
      </c>
      <c r="C1931" s="34">
        <v>6</v>
      </c>
      <c r="D1931" s="34">
        <v>33</v>
      </c>
      <c r="E1931" s="96">
        <f t="shared" si="60"/>
        <v>5.5</v>
      </c>
      <c r="F1931" s="96">
        <f t="shared" si="61"/>
        <v>16.5</v>
      </c>
    </row>
    <row r="1932" spans="1:6" x14ac:dyDescent="0.15">
      <c r="A1932" s="1" t="s">
        <v>1121</v>
      </c>
      <c r="B1932" s="34">
        <v>3</v>
      </c>
      <c r="C1932" s="34">
        <v>3</v>
      </c>
      <c r="D1932" s="34">
        <v>33</v>
      </c>
      <c r="E1932" s="96">
        <f t="shared" si="60"/>
        <v>11</v>
      </c>
      <c r="F1932" s="96">
        <f t="shared" si="61"/>
        <v>11</v>
      </c>
    </row>
    <row r="1933" spans="1:6" x14ac:dyDescent="0.15">
      <c r="A1933" s="1" t="s">
        <v>988</v>
      </c>
      <c r="B1933" s="34">
        <v>6</v>
      </c>
      <c r="C1933" s="34">
        <v>22</v>
      </c>
      <c r="D1933" s="34">
        <v>33</v>
      </c>
      <c r="E1933" s="96">
        <f t="shared" si="60"/>
        <v>1.5</v>
      </c>
      <c r="F1933" s="96">
        <f t="shared" si="61"/>
        <v>5.5</v>
      </c>
    </row>
    <row r="1934" spans="1:6" x14ac:dyDescent="0.15">
      <c r="A1934" s="1" t="s">
        <v>448</v>
      </c>
      <c r="B1934" s="34">
        <v>3</v>
      </c>
      <c r="C1934" s="34">
        <v>6</v>
      </c>
      <c r="D1934" s="34">
        <v>33</v>
      </c>
      <c r="E1934" s="96">
        <f t="shared" si="60"/>
        <v>5.5</v>
      </c>
      <c r="F1934" s="96">
        <f t="shared" si="61"/>
        <v>11</v>
      </c>
    </row>
    <row r="1935" spans="1:6" x14ac:dyDescent="0.15">
      <c r="A1935" s="1" t="s">
        <v>1596</v>
      </c>
      <c r="B1935" s="34">
        <v>3</v>
      </c>
      <c r="C1935" s="34">
        <v>4</v>
      </c>
      <c r="D1935" s="34">
        <v>32</v>
      </c>
      <c r="E1935" s="96">
        <f t="shared" si="60"/>
        <v>8</v>
      </c>
      <c r="F1935" s="96">
        <f t="shared" si="61"/>
        <v>10.666666666666666</v>
      </c>
    </row>
    <row r="1936" spans="1:6" x14ac:dyDescent="0.15">
      <c r="A1936" s="1" t="s">
        <v>1375</v>
      </c>
      <c r="B1936" s="34">
        <v>2</v>
      </c>
      <c r="C1936" s="34">
        <v>2</v>
      </c>
      <c r="D1936" s="34">
        <v>32</v>
      </c>
      <c r="E1936" s="96">
        <f t="shared" si="60"/>
        <v>16</v>
      </c>
      <c r="F1936" s="96">
        <f t="shared" si="61"/>
        <v>16</v>
      </c>
    </row>
    <row r="1937" spans="1:6" x14ac:dyDescent="0.15">
      <c r="A1937" s="1" t="s">
        <v>1308</v>
      </c>
      <c r="B1937" s="34">
        <v>2</v>
      </c>
      <c r="C1937" s="34">
        <v>2</v>
      </c>
      <c r="D1937" s="34">
        <v>32</v>
      </c>
      <c r="E1937" s="96">
        <f t="shared" si="60"/>
        <v>16</v>
      </c>
      <c r="F1937" s="96">
        <f t="shared" si="61"/>
        <v>16</v>
      </c>
    </row>
    <row r="1938" spans="1:6" x14ac:dyDescent="0.15">
      <c r="A1938" s="1" t="s">
        <v>1073</v>
      </c>
      <c r="B1938" s="34">
        <v>2</v>
      </c>
      <c r="C1938" s="34">
        <v>8</v>
      </c>
      <c r="D1938" s="34">
        <v>30.24</v>
      </c>
      <c r="E1938" s="96">
        <f t="shared" si="60"/>
        <v>3.78</v>
      </c>
      <c r="F1938" s="96">
        <f t="shared" si="61"/>
        <v>15.12</v>
      </c>
    </row>
    <row r="1939" spans="1:6" x14ac:dyDescent="0.15">
      <c r="A1939" s="1" t="s">
        <v>1603</v>
      </c>
      <c r="B1939" s="34">
        <v>2</v>
      </c>
      <c r="C1939" s="34">
        <v>3</v>
      </c>
      <c r="D1939" s="34">
        <v>30</v>
      </c>
      <c r="E1939" s="96">
        <f t="shared" si="60"/>
        <v>10</v>
      </c>
      <c r="F1939" s="96">
        <f t="shared" si="61"/>
        <v>15</v>
      </c>
    </row>
    <row r="1940" spans="1:6" x14ac:dyDescent="0.15">
      <c r="A1940" s="1" t="s">
        <v>1684</v>
      </c>
      <c r="B1940" s="34">
        <v>2</v>
      </c>
      <c r="C1940" s="34">
        <v>5</v>
      </c>
      <c r="D1940" s="34">
        <v>30</v>
      </c>
      <c r="E1940" s="96">
        <f t="shared" si="60"/>
        <v>6</v>
      </c>
      <c r="F1940" s="96">
        <f t="shared" si="61"/>
        <v>15</v>
      </c>
    </row>
    <row r="1941" spans="1:6" x14ac:dyDescent="0.15">
      <c r="A1941" s="1" t="s">
        <v>1571</v>
      </c>
      <c r="B1941" s="34">
        <v>2</v>
      </c>
      <c r="C1941" s="34">
        <v>4</v>
      </c>
      <c r="D1941" s="34">
        <v>30</v>
      </c>
      <c r="E1941" s="96">
        <f t="shared" si="60"/>
        <v>7.5</v>
      </c>
      <c r="F1941" s="96">
        <f t="shared" si="61"/>
        <v>15</v>
      </c>
    </row>
    <row r="1942" spans="1:6" x14ac:dyDescent="0.15">
      <c r="A1942" s="1" t="s">
        <v>1342</v>
      </c>
      <c r="B1942" s="34">
        <v>3</v>
      </c>
      <c r="C1942" s="34">
        <v>3</v>
      </c>
      <c r="D1942" s="34">
        <v>30</v>
      </c>
      <c r="E1942" s="96">
        <f t="shared" si="60"/>
        <v>10</v>
      </c>
      <c r="F1942" s="96">
        <f t="shared" si="61"/>
        <v>10</v>
      </c>
    </row>
    <row r="1943" spans="1:6" x14ac:dyDescent="0.15">
      <c r="A1943" s="1" t="s">
        <v>1280</v>
      </c>
      <c r="B1943" s="34">
        <v>3</v>
      </c>
      <c r="C1943" s="34">
        <v>5</v>
      </c>
      <c r="D1943" s="34">
        <v>30</v>
      </c>
      <c r="E1943" s="96">
        <f t="shared" si="60"/>
        <v>6</v>
      </c>
      <c r="F1943" s="96">
        <f t="shared" si="61"/>
        <v>10</v>
      </c>
    </row>
    <row r="1944" spans="1:6" x14ac:dyDescent="0.15">
      <c r="A1944" s="1" t="s">
        <v>1033</v>
      </c>
      <c r="B1944" s="34">
        <v>2</v>
      </c>
      <c r="C1944" s="34">
        <v>2</v>
      </c>
      <c r="D1944" s="34">
        <v>30</v>
      </c>
      <c r="E1944" s="96">
        <f t="shared" si="60"/>
        <v>15</v>
      </c>
      <c r="F1944" s="96">
        <f t="shared" si="61"/>
        <v>15</v>
      </c>
    </row>
    <row r="1945" spans="1:6" x14ac:dyDescent="0.15">
      <c r="A1945" s="1" t="s">
        <v>845</v>
      </c>
      <c r="B1945" s="34">
        <v>3</v>
      </c>
      <c r="C1945" s="34">
        <v>3</v>
      </c>
      <c r="D1945" s="34">
        <v>30</v>
      </c>
      <c r="E1945" s="96">
        <f t="shared" si="60"/>
        <v>10</v>
      </c>
      <c r="F1945" s="96">
        <f t="shared" si="61"/>
        <v>10</v>
      </c>
    </row>
    <row r="1946" spans="1:6" x14ac:dyDescent="0.15">
      <c r="A1946" s="1" t="s">
        <v>2192</v>
      </c>
      <c r="B1946" s="34">
        <v>3</v>
      </c>
      <c r="C1946" s="34">
        <v>3</v>
      </c>
      <c r="D1946" s="34">
        <v>29.700000000000003</v>
      </c>
      <c r="E1946" s="96">
        <f t="shared" si="60"/>
        <v>9.9</v>
      </c>
      <c r="F1946" s="96">
        <f t="shared" si="61"/>
        <v>9.9</v>
      </c>
    </row>
    <row r="1947" spans="1:6" x14ac:dyDescent="0.15">
      <c r="A1947" s="1" t="s">
        <v>521</v>
      </c>
      <c r="B1947" s="34">
        <v>2</v>
      </c>
      <c r="C1947" s="34">
        <v>3</v>
      </c>
      <c r="D1947" s="34">
        <v>29.700000000000003</v>
      </c>
      <c r="E1947" s="96">
        <f t="shared" si="60"/>
        <v>9.9</v>
      </c>
      <c r="F1947" s="96">
        <f t="shared" si="61"/>
        <v>14.850000000000001</v>
      </c>
    </row>
    <row r="1948" spans="1:6" x14ac:dyDescent="0.15">
      <c r="A1948" s="1" t="s">
        <v>385</v>
      </c>
      <c r="B1948" s="34">
        <v>2</v>
      </c>
      <c r="C1948" s="34">
        <v>3</v>
      </c>
      <c r="D1948" s="34">
        <v>29.700000000000003</v>
      </c>
      <c r="E1948" s="96">
        <f t="shared" si="60"/>
        <v>9.9</v>
      </c>
      <c r="F1948" s="96">
        <f t="shared" si="61"/>
        <v>14.850000000000001</v>
      </c>
    </row>
    <row r="1949" spans="1:6" x14ac:dyDescent="0.15">
      <c r="A1949" s="1" t="s">
        <v>1026</v>
      </c>
      <c r="B1949" s="34">
        <v>2</v>
      </c>
      <c r="C1949" s="34">
        <v>4</v>
      </c>
      <c r="D1949" s="34">
        <v>29.6</v>
      </c>
      <c r="E1949" s="96">
        <f t="shared" si="60"/>
        <v>7.4</v>
      </c>
      <c r="F1949" s="96">
        <f t="shared" si="61"/>
        <v>14.8</v>
      </c>
    </row>
    <row r="1950" spans="1:6" x14ac:dyDescent="0.15">
      <c r="A1950" s="1" t="s">
        <v>600</v>
      </c>
      <c r="B1950" s="34">
        <v>4</v>
      </c>
      <c r="C1950" s="34">
        <v>8</v>
      </c>
      <c r="D1950" s="34">
        <v>29.5</v>
      </c>
      <c r="E1950" s="96">
        <f t="shared" si="60"/>
        <v>3.6875</v>
      </c>
      <c r="F1950" s="96">
        <f t="shared" si="61"/>
        <v>7.375</v>
      </c>
    </row>
    <row r="1951" spans="1:6" x14ac:dyDescent="0.15">
      <c r="A1951" s="1" t="s">
        <v>2223</v>
      </c>
      <c r="B1951" s="34">
        <v>3</v>
      </c>
      <c r="C1951" s="34">
        <v>3</v>
      </c>
      <c r="D1951" s="34">
        <v>29.400000000000002</v>
      </c>
      <c r="E1951" s="96">
        <f t="shared" si="60"/>
        <v>9.8000000000000007</v>
      </c>
      <c r="F1951" s="96">
        <f t="shared" si="61"/>
        <v>9.8000000000000007</v>
      </c>
    </row>
    <row r="1952" spans="1:6" x14ac:dyDescent="0.15">
      <c r="A1952" s="1" t="s">
        <v>1455</v>
      </c>
      <c r="B1952" s="34">
        <v>2</v>
      </c>
      <c r="C1952" s="34">
        <v>3</v>
      </c>
      <c r="D1952" s="34">
        <v>29.400000000000002</v>
      </c>
      <c r="E1952" s="96">
        <f t="shared" si="60"/>
        <v>9.8000000000000007</v>
      </c>
      <c r="F1952" s="96">
        <f t="shared" si="61"/>
        <v>14.700000000000001</v>
      </c>
    </row>
    <row r="1953" spans="1:6" x14ac:dyDescent="0.15">
      <c r="A1953" s="1" t="s">
        <v>515</v>
      </c>
      <c r="B1953" s="34">
        <v>2</v>
      </c>
      <c r="C1953" s="34">
        <v>3</v>
      </c>
      <c r="D1953" s="34">
        <v>29.400000000000002</v>
      </c>
      <c r="E1953" s="96">
        <f t="shared" si="60"/>
        <v>9.8000000000000007</v>
      </c>
      <c r="F1953" s="96">
        <f t="shared" si="61"/>
        <v>14.700000000000001</v>
      </c>
    </row>
    <row r="1954" spans="1:6" x14ac:dyDescent="0.15">
      <c r="A1954" s="1" t="s">
        <v>2091</v>
      </c>
      <c r="B1954" s="34">
        <v>3</v>
      </c>
      <c r="C1954" s="34">
        <v>6</v>
      </c>
      <c r="D1954" s="34">
        <v>28.799999999999997</v>
      </c>
      <c r="E1954" s="96">
        <f t="shared" si="60"/>
        <v>4.8</v>
      </c>
      <c r="F1954" s="96">
        <f t="shared" si="61"/>
        <v>9.6</v>
      </c>
    </row>
    <row r="1955" spans="1:6" x14ac:dyDescent="0.15">
      <c r="A1955" s="1" t="s">
        <v>2025</v>
      </c>
      <c r="B1955" s="34">
        <v>3</v>
      </c>
      <c r="C1955" s="34">
        <v>7</v>
      </c>
      <c r="D1955" s="34">
        <v>28</v>
      </c>
      <c r="E1955" s="96">
        <f t="shared" si="60"/>
        <v>4</v>
      </c>
      <c r="F1955" s="96">
        <f t="shared" si="61"/>
        <v>9.3333333333333339</v>
      </c>
    </row>
    <row r="1956" spans="1:6" x14ac:dyDescent="0.15">
      <c r="A1956" s="1" t="s">
        <v>2165</v>
      </c>
      <c r="B1956" s="34">
        <v>2</v>
      </c>
      <c r="C1956" s="34">
        <v>4</v>
      </c>
      <c r="D1956" s="34">
        <v>27.6</v>
      </c>
      <c r="E1956" s="96">
        <f t="shared" si="60"/>
        <v>6.9</v>
      </c>
      <c r="F1956" s="96">
        <f t="shared" si="61"/>
        <v>13.8</v>
      </c>
    </row>
    <row r="1957" spans="1:6" x14ac:dyDescent="0.15">
      <c r="A1957" s="1" t="s">
        <v>538</v>
      </c>
      <c r="B1957" s="34">
        <v>3</v>
      </c>
      <c r="C1957" s="34">
        <v>5</v>
      </c>
      <c r="D1957" s="34">
        <v>27.5</v>
      </c>
      <c r="E1957" s="96">
        <f t="shared" si="60"/>
        <v>5.5</v>
      </c>
      <c r="F1957" s="96">
        <f t="shared" si="61"/>
        <v>9.1666666666666661</v>
      </c>
    </row>
    <row r="1958" spans="1:6" x14ac:dyDescent="0.15">
      <c r="A1958" s="1" t="s">
        <v>375</v>
      </c>
      <c r="B1958" s="34">
        <v>3</v>
      </c>
      <c r="C1958" s="34">
        <v>5</v>
      </c>
      <c r="D1958" s="34">
        <v>27.5</v>
      </c>
      <c r="E1958" s="96">
        <f t="shared" si="60"/>
        <v>5.5</v>
      </c>
      <c r="F1958" s="96">
        <f t="shared" si="61"/>
        <v>9.1666666666666661</v>
      </c>
    </row>
    <row r="1959" spans="1:6" x14ac:dyDescent="0.15">
      <c r="A1959" s="1" t="s">
        <v>2205</v>
      </c>
      <c r="B1959" s="34">
        <v>2</v>
      </c>
      <c r="C1959" s="34">
        <v>2</v>
      </c>
      <c r="D1959" s="34">
        <v>27.2</v>
      </c>
      <c r="E1959" s="96">
        <f t="shared" si="60"/>
        <v>13.6</v>
      </c>
      <c r="F1959" s="96">
        <f t="shared" si="61"/>
        <v>13.6</v>
      </c>
    </row>
    <row r="1960" spans="1:6" x14ac:dyDescent="0.15">
      <c r="A1960" s="1" t="s">
        <v>2012</v>
      </c>
      <c r="B1960" s="34">
        <v>3</v>
      </c>
      <c r="C1960" s="34">
        <v>3</v>
      </c>
      <c r="D1960" s="34">
        <v>27</v>
      </c>
      <c r="E1960" s="96">
        <f t="shared" si="60"/>
        <v>9</v>
      </c>
      <c r="F1960" s="96">
        <f t="shared" si="61"/>
        <v>9</v>
      </c>
    </row>
    <row r="1961" spans="1:6" x14ac:dyDescent="0.15">
      <c r="A1961" s="1" t="s">
        <v>1041</v>
      </c>
      <c r="B1961" s="34">
        <v>2</v>
      </c>
      <c r="C1961" s="34">
        <v>3</v>
      </c>
      <c r="D1961" s="34">
        <v>27</v>
      </c>
      <c r="E1961" s="96">
        <f t="shared" si="60"/>
        <v>9</v>
      </c>
      <c r="F1961" s="96">
        <f t="shared" si="61"/>
        <v>13.5</v>
      </c>
    </row>
    <row r="1962" spans="1:6" x14ac:dyDescent="0.15">
      <c r="A1962" s="1" t="s">
        <v>1560</v>
      </c>
      <c r="B1962" s="34">
        <v>2</v>
      </c>
      <c r="C1962" s="34">
        <v>7</v>
      </c>
      <c r="D1962" s="34">
        <v>26.599999999999998</v>
      </c>
      <c r="E1962" s="96">
        <f t="shared" si="60"/>
        <v>3.8</v>
      </c>
      <c r="F1962" s="96">
        <f t="shared" si="61"/>
        <v>13.299999999999999</v>
      </c>
    </row>
    <row r="1963" spans="1:6" x14ac:dyDescent="0.15">
      <c r="A1963" s="1" t="s">
        <v>2232</v>
      </c>
      <c r="B1963" s="34">
        <v>6</v>
      </c>
      <c r="C1963" s="34">
        <v>8</v>
      </c>
      <c r="D1963" s="34">
        <v>26.4</v>
      </c>
      <c r="E1963" s="96">
        <f t="shared" si="60"/>
        <v>3.3</v>
      </c>
      <c r="F1963" s="96">
        <f t="shared" si="61"/>
        <v>4.3999999999999995</v>
      </c>
    </row>
    <row r="1964" spans="1:6" x14ac:dyDescent="0.15">
      <c r="A1964" s="1" t="s">
        <v>755</v>
      </c>
      <c r="B1964" s="34">
        <v>2</v>
      </c>
      <c r="C1964" s="34">
        <v>13</v>
      </c>
      <c r="D1964" s="34">
        <v>26</v>
      </c>
      <c r="E1964" s="96">
        <f t="shared" si="60"/>
        <v>2</v>
      </c>
      <c r="F1964" s="96">
        <f t="shared" si="61"/>
        <v>13</v>
      </c>
    </row>
    <row r="1965" spans="1:6" x14ac:dyDescent="0.15">
      <c r="A1965" s="1" t="s">
        <v>1726</v>
      </c>
      <c r="B1965" s="34">
        <v>2</v>
      </c>
      <c r="C1965" s="34">
        <v>2</v>
      </c>
      <c r="D1965" s="34">
        <v>25.6</v>
      </c>
      <c r="E1965" s="96">
        <f t="shared" si="60"/>
        <v>12.8</v>
      </c>
      <c r="F1965" s="96">
        <f t="shared" si="61"/>
        <v>12.8</v>
      </c>
    </row>
    <row r="1966" spans="1:6" x14ac:dyDescent="0.15">
      <c r="A1966" s="1" t="s">
        <v>1634</v>
      </c>
      <c r="B1966" s="34">
        <v>5</v>
      </c>
      <c r="C1966" s="34">
        <v>13</v>
      </c>
      <c r="D1966" s="34">
        <v>24.7</v>
      </c>
      <c r="E1966" s="96">
        <f t="shared" si="60"/>
        <v>1.9</v>
      </c>
      <c r="F1966" s="96">
        <f t="shared" si="61"/>
        <v>4.9399999999999995</v>
      </c>
    </row>
    <row r="1967" spans="1:6" x14ac:dyDescent="0.15">
      <c r="A1967" s="1" t="s">
        <v>1451</v>
      </c>
      <c r="B1967" s="34">
        <v>2</v>
      </c>
      <c r="C1967" s="34">
        <v>2</v>
      </c>
      <c r="D1967" s="34">
        <v>24.5</v>
      </c>
      <c r="E1967" s="96">
        <f t="shared" si="60"/>
        <v>12.25</v>
      </c>
      <c r="F1967" s="96">
        <f t="shared" si="61"/>
        <v>12.25</v>
      </c>
    </row>
    <row r="1968" spans="1:6" x14ac:dyDescent="0.15">
      <c r="A1968" s="1" t="s">
        <v>2006</v>
      </c>
      <c r="B1968" s="34">
        <v>3</v>
      </c>
      <c r="C1968" s="34">
        <v>4</v>
      </c>
      <c r="D1968" s="34">
        <v>24</v>
      </c>
      <c r="E1968" s="96">
        <f t="shared" si="60"/>
        <v>6</v>
      </c>
      <c r="F1968" s="96">
        <f t="shared" si="61"/>
        <v>8</v>
      </c>
    </row>
    <row r="1969" spans="1:6" x14ac:dyDescent="0.15">
      <c r="A1969" s="1" t="s">
        <v>1979</v>
      </c>
      <c r="B1969" s="34">
        <v>2</v>
      </c>
      <c r="C1969" s="34">
        <v>2</v>
      </c>
      <c r="D1969" s="34">
        <v>24</v>
      </c>
      <c r="E1969" s="96">
        <f t="shared" si="60"/>
        <v>12</v>
      </c>
      <c r="F1969" s="96">
        <f t="shared" si="61"/>
        <v>12</v>
      </c>
    </row>
    <row r="1970" spans="1:6" x14ac:dyDescent="0.15">
      <c r="A1970" s="1" t="s">
        <v>2162</v>
      </c>
      <c r="B1970" s="34">
        <v>3</v>
      </c>
      <c r="C1970" s="34">
        <v>6</v>
      </c>
      <c r="D1970" s="34">
        <v>24</v>
      </c>
      <c r="E1970" s="96">
        <f t="shared" si="60"/>
        <v>4</v>
      </c>
      <c r="F1970" s="96">
        <f t="shared" si="61"/>
        <v>8</v>
      </c>
    </row>
    <row r="1971" spans="1:6" x14ac:dyDescent="0.15">
      <c r="A1971" s="1" t="s">
        <v>2095</v>
      </c>
      <c r="B1971" s="34">
        <v>2</v>
      </c>
      <c r="C1971" s="34">
        <v>3</v>
      </c>
      <c r="D1971" s="34">
        <v>24</v>
      </c>
      <c r="E1971" s="96">
        <f t="shared" si="60"/>
        <v>8</v>
      </c>
      <c r="F1971" s="96">
        <f t="shared" si="61"/>
        <v>12</v>
      </c>
    </row>
    <row r="1972" spans="1:6" x14ac:dyDescent="0.15">
      <c r="A1972" s="1" t="s">
        <v>1553</v>
      </c>
      <c r="B1972" s="34">
        <v>2</v>
      </c>
      <c r="C1972" s="34">
        <v>2</v>
      </c>
      <c r="D1972" s="34">
        <v>24</v>
      </c>
      <c r="E1972" s="96">
        <f t="shared" si="60"/>
        <v>12</v>
      </c>
      <c r="F1972" s="96">
        <f t="shared" si="61"/>
        <v>12</v>
      </c>
    </row>
    <row r="1973" spans="1:6" x14ac:dyDescent="0.15">
      <c r="A1973" s="1" t="s">
        <v>1507</v>
      </c>
      <c r="B1973" s="34">
        <v>2</v>
      </c>
      <c r="C1973" s="34">
        <v>2</v>
      </c>
      <c r="D1973" s="34">
        <v>24</v>
      </c>
      <c r="E1973" s="96">
        <f t="shared" si="60"/>
        <v>12</v>
      </c>
      <c r="F1973" s="96">
        <f t="shared" si="61"/>
        <v>12</v>
      </c>
    </row>
    <row r="1974" spans="1:6" x14ac:dyDescent="0.15">
      <c r="A1974" s="1" t="s">
        <v>1295</v>
      </c>
      <c r="B1974" s="34">
        <v>3</v>
      </c>
      <c r="C1974" s="34">
        <v>3</v>
      </c>
      <c r="D1974" s="34">
        <v>24</v>
      </c>
      <c r="E1974" s="96">
        <f t="shared" si="60"/>
        <v>8</v>
      </c>
      <c r="F1974" s="96">
        <f t="shared" si="61"/>
        <v>8</v>
      </c>
    </row>
    <row r="1975" spans="1:6" x14ac:dyDescent="0.15">
      <c r="A1975" s="1" t="s">
        <v>1038</v>
      </c>
      <c r="B1975" s="34">
        <v>2</v>
      </c>
      <c r="C1975" s="34">
        <v>2</v>
      </c>
      <c r="D1975" s="34">
        <v>24</v>
      </c>
      <c r="E1975" s="96">
        <f t="shared" si="60"/>
        <v>12</v>
      </c>
      <c r="F1975" s="96">
        <f t="shared" si="61"/>
        <v>12</v>
      </c>
    </row>
    <row r="1976" spans="1:6" x14ac:dyDescent="0.15">
      <c r="A1976" s="1" t="s">
        <v>848</v>
      </c>
      <c r="B1976" s="34">
        <v>2</v>
      </c>
      <c r="C1976" s="34">
        <v>3</v>
      </c>
      <c r="D1976" s="34">
        <v>23.4</v>
      </c>
      <c r="E1976" s="96">
        <f t="shared" si="60"/>
        <v>7.8</v>
      </c>
      <c r="F1976" s="96">
        <f t="shared" si="61"/>
        <v>11.7</v>
      </c>
    </row>
    <row r="1977" spans="1:6" x14ac:dyDescent="0.15">
      <c r="A1977" s="1" t="s">
        <v>2009</v>
      </c>
      <c r="B1977" s="34">
        <v>3</v>
      </c>
      <c r="C1977" s="34">
        <v>8</v>
      </c>
      <c r="D1977" s="34">
        <v>23.2</v>
      </c>
      <c r="E1977" s="96">
        <f t="shared" si="60"/>
        <v>2.9</v>
      </c>
      <c r="F1977" s="96">
        <f t="shared" si="61"/>
        <v>7.7333333333333334</v>
      </c>
    </row>
    <row r="1978" spans="1:6" x14ac:dyDescent="0.15">
      <c r="A1978" s="1" t="s">
        <v>1084</v>
      </c>
      <c r="B1978" s="34">
        <v>2</v>
      </c>
      <c r="C1978" s="34">
        <v>2</v>
      </c>
      <c r="D1978" s="34">
        <v>23.2</v>
      </c>
      <c r="E1978" s="96">
        <f t="shared" si="60"/>
        <v>11.6</v>
      </c>
      <c r="F1978" s="96">
        <f t="shared" si="61"/>
        <v>11.6</v>
      </c>
    </row>
    <row r="1979" spans="1:6" x14ac:dyDescent="0.15">
      <c r="A1979" s="1" t="s">
        <v>584</v>
      </c>
      <c r="B1979" s="34">
        <v>4</v>
      </c>
      <c r="C1979" s="34">
        <v>4</v>
      </c>
      <c r="D1979" s="34">
        <v>22.76</v>
      </c>
      <c r="E1979" s="96">
        <f t="shared" si="60"/>
        <v>5.69</v>
      </c>
      <c r="F1979" s="96">
        <f t="shared" si="61"/>
        <v>5.69</v>
      </c>
    </row>
    <row r="1980" spans="1:6" x14ac:dyDescent="0.15">
      <c r="A1980" s="1" t="s">
        <v>1130</v>
      </c>
      <c r="B1980" s="34">
        <v>2</v>
      </c>
      <c r="C1980" s="34">
        <v>2</v>
      </c>
      <c r="D1980" s="34">
        <v>22</v>
      </c>
      <c r="E1980" s="96">
        <f t="shared" si="60"/>
        <v>11</v>
      </c>
      <c r="F1980" s="96">
        <f t="shared" si="61"/>
        <v>11</v>
      </c>
    </row>
    <row r="1981" spans="1:6" x14ac:dyDescent="0.15">
      <c r="A1981" s="1" t="s">
        <v>539</v>
      </c>
      <c r="B1981" s="34">
        <v>2</v>
      </c>
      <c r="C1981" s="34">
        <v>3</v>
      </c>
      <c r="D1981" s="34">
        <v>21.6</v>
      </c>
      <c r="E1981" s="96">
        <f t="shared" si="60"/>
        <v>7.2</v>
      </c>
      <c r="F1981" s="96">
        <f t="shared" si="61"/>
        <v>10.8</v>
      </c>
    </row>
    <row r="1982" spans="1:6" x14ac:dyDescent="0.15">
      <c r="A1982" s="1" t="s">
        <v>362</v>
      </c>
      <c r="B1982" s="34">
        <v>3</v>
      </c>
      <c r="C1982" s="34">
        <v>3</v>
      </c>
      <c r="D1982" s="34">
        <v>21</v>
      </c>
      <c r="E1982" s="96">
        <f t="shared" si="60"/>
        <v>7</v>
      </c>
      <c r="F1982" s="96">
        <f t="shared" si="61"/>
        <v>7</v>
      </c>
    </row>
    <row r="1983" spans="1:6" x14ac:dyDescent="0.15">
      <c r="A1983" s="1" t="s">
        <v>774</v>
      </c>
      <c r="B1983" s="34">
        <v>3</v>
      </c>
      <c r="C1983" s="34">
        <v>3</v>
      </c>
      <c r="D1983" s="34">
        <v>20.399999999999999</v>
      </c>
      <c r="E1983" s="96">
        <f t="shared" si="60"/>
        <v>6.8</v>
      </c>
      <c r="F1983" s="96">
        <f t="shared" si="61"/>
        <v>6.8</v>
      </c>
    </row>
    <row r="1984" spans="1:6" x14ac:dyDescent="0.15">
      <c r="A1984" s="1" t="s">
        <v>907</v>
      </c>
      <c r="B1984" s="34">
        <v>2</v>
      </c>
      <c r="C1984" s="34">
        <v>2</v>
      </c>
      <c r="D1984" s="34">
        <v>20</v>
      </c>
      <c r="E1984" s="96">
        <f t="shared" si="60"/>
        <v>10</v>
      </c>
      <c r="F1984" s="96">
        <f t="shared" si="61"/>
        <v>10</v>
      </c>
    </row>
    <row r="1985" spans="1:6" x14ac:dyDescent="0.15">
      <c r="A1985" s="1" t="s">
        <v>527</v>
      </c>
      <c r="B1985" s="34">
        <v>2</v>
      </c>
      <c r="C1985" s="34">
        <v>2</v>
      </c>
      <c r="D1985" s="34">
        <v>20</v>
      </c>
      <c r="E1985" s="96">
        <f t="shared" si="60"/>
        <v>10</v>
      </c>
      <c r="F1985" s="96">
        <f t="shared" si="61"/>
        <v>10</v>
      </c>
    </row>
    <row r="1986" spans="1:6" x14ac:dyDescent="0.15">
      <c r="A1986" s="1" t="s">
        <v>1070</v>
      </c>
      <c r="B1986" s="34">
        <v>2</v>
      </c>
      <c r="C1986" s="34">
        <v>2</v>
      </c>
      <c r="D1986" s="34">
        <v>19.8</v>
      </c>
      <c r="E1986" s="96">
        <f t="shared" si="60"/>
        <v>9.9</v>
      </c>
      <c r="F1986" s="96">
        <f t="shared" si="61"/>
        <v>9.9</v>
      </c>
    </row>
    <row r="1987" spans="1:6" x14ac:dyDescent="0.15">
      <c r="A1987" s="1" t="s">
        <v>2110</v>
      </c>
      <c r="B1987" s="34">
        <v>2</v>
      </c>
      <c r="C1987" s="34">
        <v>2</v>
      </c>
      <c r="D1987" s="34">
        <v>19.600000000000001</v>
      </c>
      <c r="E1987" s="96">
        <f t="shared" si="60"/>
        <v>9.8000000000000007</v>
      </c>
      <c r="F1987" s="96">
        <f t="shared" si="61"/>
        <v>9.8000000000000007</v>
      </c>
    </row>
    <row r="1988" spans="1:6" x14ac:dyDescent="0.15">
      <c r="A1988" s="1" t="s">
        <v>743</v>
      </c>
      <c r="B1988" s="34">
        <v>2</v>
      </c>
      <c r="C1988" s="34">
        <v>2</v>
      </c>
      <c r="D1988" s="34">
        <v>19.600000000000001</v>
      </c>
      <c r="E1988" s="96">
        <f t="shared" ref="E1988:E2027" si="62">D1988/C1988</f>
        <v>9.8000000000000007</v>
      </c>
      <c r="F1988" s="96">
        <f t="shared" ref="F1988:F2027" si="63">D1988/B1988</f>
        <v>9.8000000000000007</v>
      </c>
    </row>
    <row r="1989" spans="1:6" x14ac:dyDescent="0.15">
      <c r="A1989" s="1" t="s">
        <v>430</v>
      </c>
      <c r="B1989" s="34">
        <v>2</v>
      </c>
      <c r="C1989" s="34">
        <v>3</v>
      </c>
      <c r="D1989" s="34">
        <v>18.600000000000001</v>
      </c>
      <c r="E1989" s="96">
        <f t="shared" si="62"/>
        <v>6.2</v>
      </c>
      <c r="F1989" s="96">
        <f t="shared" si="63"/>
        <v>9.3000000000000007</v>
      </c>
    </row>
    <row r="1990" spans="1:6" x14ac:dyDescent="0.15">
      <c r="A1990" s="1" t="s">
        <v>1548</v>
      </c>
      <c r="B1990" s="34">
        <v>2</v>
      </c>
      <c r="C1990" s="34">
        <v>2</v>
      </c>
      <c r="D1990" s="34">
        <v>18</v>
      </c>
      <c r="E1990" s="96">
        <f t="shared" si="62"/>
        <v>9</v>
      </c>
      <c r="F1990" s="96">
        <f t="shared" si="63"/>
        <v>9</v>
      </c>
    </row>
    <row r="1991" spans="1:6" x14ac:dyDescent="0.15">
      <c r="A1991" s="1" t="s">
        <v>516</v>
      </c>
      <c r="B1991" s="34">
        <v>2</v>
      </c>
      <c r="C1991" s="34">
        <v>3</v>
      </c>
      <c r="D1991" s="34">
        <v>18</v>
      </c>
      <c r="E1991" s="96">
        <f t="shared" si="62"/>
        <v>6</v>
      </c>
      <c r="F1991" s="96">
        <f t="shared" si="63"/>
        <v>9</v>
      </c>
    </row>
    <row r="1992" spans="1:6" x14ac:dyDescent="0.15">
      <c r="A1992" s="1" t="s">
        <v>2171</v>
      </c>
      <c r="B1992" s="34">
        <v>2</v>
      </c>
      <c r="C1992" s="34">
        <v>3</v>
      </c>
      <c r="D1992" s="34">
        <v>17.399999999999999</v>
      </c>
      <c r="E1992" s="96">
        <f t="shared" si="62"/>
        <v>5.8</v>
      </c>
      <c r="F1992" s="96">
        <f t="shared" si="63"/>
        <v>8.6999999999999993</v>
      </c>
    </row>
    <row r="1993" spans="1:6" x14ac:dyDescent="0.15">
      <c r="A1993" s="1" t="s">
        <v>1502</v>
      </c>
      <c r="B1993" s="34">
        <v>2</v>
      </c>
      <c r="C1993" s="34">
        <v>6</v>
      </c>
      <c r="D1993" s="34">
        <v>17.399999999999999</v>
      </c>
      <c r="E1993" s="96">
        <f t="shared" si="62"/>
        <v>2.9</v>
      </c>
      <c r="F1993" s="96">
        <f t="shared" si="63"/>
        <v>8.6999999999999993</v>
      </c>
    </row>
    <row r="1994" spans="1:6" x14ac:dyDescent="0.15">
      <c r="A1994" s="1" t="s">
        <v>790</v>
      </c>
      <c r="B1994" s="34">
        <v>2</v>
      </c>
      <c r="C1994" s="34">
        <v>2</v>
      </c>
      <c r="D1994" s="34">
        <v>17</v>
      </c>
      <c r="E1994" s="96">
        <f t="shared" si="62"/>
        <v>8.5</v>
      </c>
      <c r="F1994" s="96">
        <f t="shared" si="63"/>
        <v>8.5</v>
      </c>
    </row>
    <row r="1995" spans="1:6" x14ac:dyDescent="0.15">
      <c r="A1995" s="1" t="s">
        <v>1060</v>
      </c>
      <c r="B1995" s="34">
        <v>2</v>
      </c>
      <c r="C1995" s="34">
        <v>3</v>
      </c>
      <c r="D1995" s="34">
        <v>16.5</v>
      </c>
      <c r="E1995" s="96">
        <f t="shared" si="62"/>
        <v>5.5</v>
      </c>
      <c r="F1995" s="96">
        <f t="shared" si="63"/>
        <v>8.25</v>
      </c>
    </row>
    <row r="1996" spans="1:6" x14ac:dyDescent="0.15">
      <c r="A1996" s="1" t="s">
        <v>986</v>
      </c>
      <c r="B1996" s="34">
        <v>4</v>
      </c>
      <c r="C1996" s="34">
        <v>5</v>
      </c>
      <c r="D1996" s="34">
        <v>16</v>
      </c>
      <c r="E1996" s="96">
        <f t="shared" si="62"/>
        <v>3.2</v>
      </c>
      <c r="F1996" s="96">
        <f t="shared" si="63"/>
        <v>4</v>
      </c>
    </row>
    <row r="1997" spans="1:6" x14ac:dyDescent="0.15">
      <c r="A1997" s="1" t="s">
        <v>663</v>
      </c>
      <c r="B1997" s="34">
        <v>2</v>
      </c>
      <c r="C1997" s="34">
        <v>2</v>
      </c>
      <c r="D1997" s="34">
        <v>16</v>
      </c>
      <c r="E1997" s="96">
        <f t="shared" si="62"/>
        <v>8</v>
      </c>
      <c r="F1997" s="96">
        <f t="shared" si="63"/>
        <v>8</v>
      </c>
    </row>
    <row r="1998" spans="1:6" x14ac:dyDescent="0.15">
      <c r="A1998" s="1" t="s">
        <v>1290</v>
      </c>
      <c r="B1998" s="34">
        <v>2</v>
      </c>
      <c r="C1998" s="34">
        <v>2</v>
      </c>
      <c r="D1998" s="34">
        <v>15.6</v>
      </c>
      <c r="E1998" s="96">
        <f t="shared" si="62"/>
        <v>7.8</v>
      </c>
      <c r="F1998" s="96">
        <f t="shared" si="63"/>
        <v>7.8</v>
      </c>
    </row>
    <row r="1999" spans="1:6" x14ac:dyDescent="0.15">
      <c r="A1999" s="1" t="s">
        <v>793</v>
      </c>
      <c r="B1999" s="34">
        <v>3</v>
      </c>
      <c r="C1999" s="34">
        <v>4</v>
      </c>
      <c r="D1999" s="34">
        <v>15.6</v>
      </c>
      <c r="E1999" s="96">
        <f t="shared" si="62"/>
        <v>3.9</v>
      </c>
      <c r="F1999" s="96">
        <f t="shared" si="63"/>
        <v>5.2</v>
      </c>
    </row>
    <row r="2000" spans="1:6" x14ac:dyDescent="0.15">
      <c r="A2000" s="1" t="s">
        <v>1793</v>
      </c>
      <c r="B2000" s="34">
        <v>2</v>
      </c>
      <c r="C2000" s="34">
        <v>2</v>
      </c>
      <c r="D2000" s="34">
        <v>15</v>
      </c>
      <c r="E2000" s="96">
        <f t="shared" si="62"/>
        <v>7.5</v>
      </c>
      <c r="F2000" s="96">
        <f t="shared" si="63"/>
        <v>7.5</v>
      </c>
    </row>
    <row r="2001" spans="1:6" x14ac:dyDescent="0.15">
      <c r="A2001" s="1" t="s">
        <v>1417</v>
      </c>
      <c r="B2001" s="34">
        <v>2</v>
      </c>
      <c r="C2001" s="34">
        <v>3</v>
      </c>
      <c r="D2001" s="34">
        <v>15</v>
      </c>
      <c r="E2001" s="96">
        <f t="shared" si="62"/>
        <v>5</v>
      </c>
      <c r="F2001" s="96">
        <f t="shared" si="63"/>
        <v>7.5</v>
      </c>
    </row>
    <row r="2002" spans="1:6" x14ac:dyDescent="0.15">
      <c r="A2002" s="1" t="s">
        <v>1353</v>
      </c>
      <c r="B2002" s="34">
        <v>3</v>
      </c>
      <c r="C2002" s="34">
        <v>3</v>
      </c>
      <c r="D2002" s="34">
        <v>15</v>
      </c>
      <c r="E2002" s="96">
        <f t="shared" si="62"/>
        <v>5</v>
      </c>
      <c r="F2002" s="96">
        <f t="shared" si="63"/>
        <v>5</v>
      </c>
    </row>
    <row r="2003" spans="1:6" x14ac:dyDescent="0.15">
      <c r="A2003" s="1" t="s">
        <v>860</v>
      </c>
      <c r="B2003" s="34">
        <v>2</v>
      </c>
      <c r="C2003" s="34">
        <v>2</v>
      </c>
      <c r="D2003" s="34">
        <v>15</v>
      </c>
      <c r="E2003" s="96">
        <f t="shared" si="62"/>
        <v>7.5</v>
      </c>
      <c r="F2003" s="96">
        <f t="shared" si="63"/>
        <v>7.5</v>
      </c>
    </row>
    <row r="2004" spans="1:6" x14ac:dyDescent="0.15">
      <c r="A2004" s="1" t="s">
        <v>254</v>
      </c>
      <c r="B2004" s="34">
        <v>2</v>
      </c>
      <c r="C2004" s="34">
        <v>3</v>
      </c>
      <c r="D2004" s="34">
        <v>15</v>
      </c>
      <c r="E2004" s="96">
        <f t="shared" si="62"/>
        <v>5</v>
      </c>
      <c r="F2004" s="96">
        <f t="shared" si="63"/>
        <v>7.5</v>
      </c>
    </row>
    <row r="2005" spans="1:6" x14ac:dyDescent="0.15">
      <c r="A2005" s="1" t="s">
        <v>321</v>
      </c>
      <c r="B2005" s="34">
        <v>3</v>
      </c>
      <c r="C2005" s="34">
        <v>3</v>
      </c>
      <c r="D2005" s="34">
        <v>14.700000000000001</v>
      </c>
      <c r="E2005" s="96">
        <f t="shared" si="62"/>
        <v>4.9000000000000004</v>
      </c>
      <c r="F2005" s="96">
        <f t="shared" si="63"/>
        <v>4.9000000000000004</v>
      </c>
    </row>
    <row r="2006" spans="1:6" x14ac:dyDescent="0.15">
      <c r="A2006" s="1" t="s">
        <v>1871</v>
      </c>
      <c r="B2006" s="34">
        <v>2</v>
      </c>
      <c r="C2006" s="34">
        <v>2</v>
      </c>
      <c r="D2006" s="34">
        <v>14</v>
      </c>
      <c r="E2006" s="96">
        <f t="shared" si="62"/>
        <v>7</v>
      </c>
      <c r="F2006" s="96">
        <f t="shared" si="63"/>
        <v>7</v>
      </c>
    </row>
    <row r="2007" spans="1:6" x14ac:dyDescent="0.15">
      <c r="A2007" s="1" t="s">
        <v>280</v>
      </c>
      <c r="B2007" s="34">
        <v>3</v>
      </c>
      <c r="C2007" s="34">
        <v>3</v>
      </c>
      <c r="D2007" s="34">
        <v>13.950000000000001</v>
      </c>
      <c r="E2007" s="96">
        <f t="shared" si="62"/>
        <v>4.6500000000000004</v>
      </c>
      <c r="F2007" s="96">
        <f t="shared" si="63"/>
        <v>4.6500000000000004</v>
      </c>
    </row>
    <row r="2008" spans="1:6" x14ac:dyDescent="0.15">
      <c r="A2008" s="1" t="s">
        <v>925</v>
      </c>
      <c r="B2008" s="34">
        <v>2</v>
      </c>
      <c r="C2008" s="34">
        <v>7</v>
      </c>
      <c r="D2008" s="34">
        <v>13.229999999999999</v>
      </c>
      <c r="E2008" s="96">
        <f t="shared" si="62"/>
        <v>1.89</v>
      </c>
      <c r="F2008" s="96">
        <f t="shared" si="63"/>
        <v>6.6149999999999993</v>
      </c>
    </row>
    <row r="2009" spans="1:6" x14ac:dyDescent="0.15">
      <c r="A2009" s="1" t="s">
        <v>1583</v>
      </c>
      <c r="B2009" s="34">
        <v>3</v>
      </c>
      <c r="C2009" s="34">
        <v>5</v>
      </c>
      <c r="D2009" s="34">
        <v>12.5</v>
      </c>
      <c r="E2009" s="96">
        <f t="shared" si="62"/>
        <v>2.5</v>
      </c>
      <c r="F2009" s="96">
        <f t="shared" si="63"/>
        <v>4.166666666666667</v>
      </c>
    </row>
    <row r="2010" spans="1:6" x14ac:dyDescent="0.15">
      <c r="A2010" s="1" t="s">
        <v>1884</v>
      </c>
      <c r="B2010" s="34">
        <v>2</v>
      </c>
      <c r="C2010" s="34">
        <v>2</v>
      </c>
      <c r="D2010" s="34">
        <v>12</v>
      </c>
      <c r="E2010" s="96">
        <f t="shared" si="62"/>
        <v>6</v>
      </c>
      <c r="F2010" s="96">
        <f t="shared" si="63"/>
        <v>6</v>
      </c>
    </row>
    <row r="2011" spans="1:6" x14ac:dyDescent="0.15">
      <c r="A2011" s="1" t="s">
        <v>1442</v>
      </c>
      <c r="B2011" s="34">
        <v>2</v>
      </c>
      <c r="C2011" s="34">
        <v>2</v>
      </c>
      <c r="D2011" s="34">
        <v>11.2</v>
      </c>
      <c r="E2011" s="96">
        <f t="shared" si="62"/>
        <v>5.6</v>
      </c>
      <c r="F2011" s="96">
        <f t="shared" si="63"/>
        <v>5.6</v>
      </c>
    </row>
    <row r="2012" spans="1:6" x14ac:dyDescent="0.15">
      <c r="A2012" s="1" t="s">
        <v>1764</v>
      </c>
      <c r="B2012" s="34">
        <v>2</v>
      </c>
      <c r="C2012" s="34">
        <v>2</v>
      </c>
      <c r="D2012" s="34">
        <v>11</v>
      </c>
      <c r="E2012" s="96">
        <f t="shared" si="62"/>
        <v>5.5</v>
      </c>
      <c r="F2012" s="96">
        <f t="shared" si="63"/>
        <v>5.5</v>
      </c>
    </row>
    <row r="2013" spans="1:6" x14ac:dyDescent="0.15">
      <c r="A2013" s="1" t="s">
        <v>1053</v>
      </c>
      <c r="B2013" s="34">
        <v>2</v>
      </c>
      <c r="C2013" s="34">
        <v>3</v>
      </c>
      <c r="D2013" s="34">
        <v>10.5</v>
      </c>
      <c r="E2013" s="96">
        <f t="shared" si="62"/>
        <v>3.5</v>
      </c>
      <c r="F2013" s="96">
        <f t="shared" si="63"/>
        <v>5.25</v>
      </c>
    </row>
    <row r="2014" spans="1:6" x14ac:dyDescent="0.15">
      <c r="A2014" s="1" t="s">
        <v>469</v>
      </c>
      <c r="B2014" s="34">
        <v>2</v>
      </c>
      <c r="C2014" s="34">
        <v>2</v>
      </c>
      <c r="D2014" s="34">
        <v>10.4</v>
      </c>
      <c r="E2014" s="96">
        <f t="shared" si="62"/>
        <v>5.2</v>
      </c>
      <c r="F2014" s="96">
        <f t="shared" si="63"/>
        <v>5.2</v>
      </c>
    </row>
    <row r="2015" spans="1:6" x14ac:dyDescent="0.15">
      <c r="A2015" s="1" t="s">
        <v>1686</v>
      </c>
      <c r="B2015" s="34">
        <v>2</v>
      </c>
      <c r="C2015" s="34">
        <v>2</v>
      </c>
      <c r="D2015" s="34">
        <v>10</v>
      </c>
      <c r="E2015" s="96">
        <f t="shared" si="62"/>
        <v>5</v>
      </c>
      <c r="F2015" s="96">
        <f t="shared" si="63"/>
        <v>5</v>
      </c>
    </row>
    <row r="2016" spans="1:6" x14ac:dyDescent="0.15">
      <c r="A2016" s="1" t="s">
        <v>1590</v>
      </c>
      <c r="B2016" s="34">
        <v>2</v>
      </c>
      <c r="C2016" s="34">
        <v>2</v>
      </c>
      <c r="D2016" s="34">
        <v>10</v>
      </c>
      <c r="E2016" s="96">
        <f t="shared" si="62"/>
        <v>5</v>
      </c>
      <c r="F2016" s="96">
        <f t="shared" si="63"/>
        <v>5</v>
      </c>
    </row>
    <row r="2017" spans="1:6" x14ac:dyDescent="0.15">
      <c r="A2017" s="1" t="s">
        <v>796</v>
      </c>
      <c r="B2017" s="34">
        <v>2</v>
      </c>
      <c r="C2017" s="34">
        <v>2</v>
      </c>
      <c r="D2017" s="34">
        <v>10</v>
      </c>
      <c r="E2017" s="96">
        <f t="shared" si="62"/>
        <v>5</v>
      </c>
      <c r="F2017" s="96">
        <f t="shared" si="63"/>
        <v>5</v>
      </c>
    </row>
    <row r="2018" spans="1:6" x14ac:dyDescent="0.15">
      <c r="A2018" s="1" t="s">
        <v>1555</v>
      </c>
      <c r="B2018" s="34">
        <v>2</v>
      </c>
      <c r="C2018" s="34">
        <v>3</v>
      </c>
      <c r="D2018" s="34">
        <v>9</v>
      </c>
      <c r="E2018" s="96">
        <f t="shared" si="62"/>
        <v>3</v>
      </c>
      <c r="F2018" s="96">
        <f t="shared" si="63"/>
        <v>4.5</v>
      </c>
    </row>
    <row r="2019" spans="1:6" x14ac:dyDescent="0.15">
      <c r="A2019" s="1" t="s">
        <v>638</v>
      </c>
      <c r="B2019" s="34">
        <v>2</v>
      </c>
      <c r="C2019" s="34">
        <v>2</v>
      </c>
      <c r="D2019" s="34">
        <v>9</v>
      </c>
      <c r="E2019" s="96">
        <f t="shared" si="62"/>
        <v>4.5</v>
      </c>
      <c r="F2019" s="96">
        <f t="shared" si="63"/>
        <v>4.5</v>
      </c>
    </row>
    <row r="2020" spans="1:6" x14ac:dyDescent="0.15">
      <c r="A2020" s="1" t="s">
        <v>1682</v>
      </c>
      <c r="B2020" s="34">
        <v>3</v>
      </c>
      <c r="C2020" s="34">
        <v>3</v>
      </c>
      <c r="D2020" s="34">
        <v>7.9499999999999993</v>
      </c>
      <c r="E2020" s="96">
        <f t="shared" si="62"/>
        <v>2.65</v>
      </c>
      <c r="F2020" s="96">
        <f t="shared" si="63"/>
        <v>2.65</v>
      </c>
    </row>
    <row r="2021" spans="1:6" x14ac:dyDescent="0.15">
      <c r="A2021" s="1" t="s">
        <v>2065</v>
      </c>
      <c r="B2021" s="34">
        <v>2</v>
      </c>
      <c r="C2021" s="34">
        <v>2</v>
      </c>
      <c r="D2021" s="34">
        <v>7</v>
      </c>
      <c r="E2021" s="96">
        <f t="shared" si="62"/>
        <v>3.5</v>
      </c>
      <c r="F2021" s="96">
        <f t="shared" si="63"/>
        <v>3.5</v>
      </c>
    </row>
    <row r="2022" spans="1:6" x14ac:dyDescent="0.15">
      <c r="A2022" s="1" t="s">
        <v>933</v>
      </c>
      <c r="B2022" s="34">
        <v>2</v>
      </c>
      <c r="C2022" s="34">
        <v>2</v>
      </c>
      <c r="D2022" s="34">
        <v>6.56</v>
      </c>
      <c r="E2022" s="96">
        <f t="shared" si="62"/>
        <v>3.28</v>
      </c>
      <c r="F2022" s="96">
        <f t="shared" si="63"/>
        <v>3.28</v>
      </c>
    </row>
    <row r="2023" spans="1:6" x14ac:dyDescent="0.15">
      <c r="A2023" s="1" t="s">
        <v>826</v>
      </c>
      <c r="B2023" s="34">
        <v>2</v>
      </c>
      <c r="C2023" s="34">
        <v>1</v>
      </c>
      <c r="D2023" s="34">
        <v>6</v>
      </c>
      <c r="E2023" s="96">
        <f t="shared" si="62"/>
        <v>6</v>
      </c>
      <c r="F2023" s="96">
        <f t="shared" si="63"/>
        <v>3</v>
      </c>
    </row>
    <row r="2024" spans="1:6" x14ac:dyDescent="0.15">
      <c r="A2024" s="1" t="s">
        <v>1051</v>
      </c>
      <c r="B2024" s="34">
        <v>2</v>
      </c>
      <c r="C2024" s="34">
        <v>2</v>
      </c>
      <c r="D2024" s="34">
        <v>5</v>
      </c>
      <c r="E2024" s="96">
        <f t="shared" si="62"/>
        <v>2.5</v>
      </c>
      <c r="F2024" s="96">
        <f t="shared" si="63"/>
        <v>2.5</v>
      </c>
    </row>
    <row r="2025" spans="1:6" x14ac:dyDescent="0.15">
      <c r="A2025" s="1" t="s">
        <v>544</v>
      </c>
      <c r="B2025" s="34">
        <v>6</v>
      </c>
      <c r="C2025" s="34">
        <v>7</v>
      </c>
      <c r="D2025" s="34">
        <v>4.8999999999999995</v>
      </c>
      <c r="E2025" s="96">
        <f t="shared" si="62"/>
        <v>0.7</v>
      </c>
      <c r="F2025" s="96">
        <f t="shared" si="63"/>
        <v>0.81666666666666654</v>
      </c>
    </row>
    <row r="2026" spans="1:6" x14ac:dyDescent="0.15">
      <c r="A2026" s="1" t="s">
        <v>777</v>
      </c>
      <c r="B2026" s="34">
        <v>4</v>
      </c>
      <c r="C2026" s="34">
        <v>5</v>
      </c>
      <c r="D2026" s="34">
        <v>4.25</v>
      </c>
      <c r="E2026" s="96">
        <f t="shared" si="62"/>
        <v>0.85</v>
      </c>
      <c r="F2026" s="96">
        <f t="shared" si="63"/>
        <v>1.0625</v>
      </c>
    </row>
    <row r="2027" spans="1:6" x14ac:dyDescent="0.15">
      <c r="A2027" s="1" t="s">
        <v>2222</v>
      </c>
      <c r="B2027" s="34">
        <v>2</v>
      </c>
      <c r="C2027" s="34">
        <v>2</v>
      </c>
      <c r="D2027" s="34">
        <v>4</v>
      </c>
      <c r="E2027" s="96">
        <f t="shared" si="62"/>
        <v>2</v>
      </c>
      <c r="F2027" s="96">
        <f t="shared" si="63"/>
        <v>2</v>
      </c>
    </row>
    <row r="2028" spans="1:6" x14ac:dyDescent="0.15">
      <c r="A2028"/>
      <c r="B2028"/>
      <c r="C2028"/>
      <c r="D2028"/>
    </row>
    <row r="2029" spans="1:6" x14ac:dyDescent="0.15">
      <c r="A2029"/>
      <c r="B2029"/>
      <c r="C2029"/>
      <c r="D2029"/>
    </row>
    <row r="2030" spans="1:6" x14ac:dyDescent="0.15">
      <c r="A2030"/>
      <c r="B2030"/>
      <c r="C2030"/>
      <c r="D2030"/>
    </row>
    <row r="2031" spans="1:6" x14ac:dyDescent="0.15">
      <c r="A2031"/>
      <c r="B2031"/>
      <c r="C2031"/>
      <c r="D2031"/>
    </row>
    <row r="2032" spans="1:6" x14ac:dyDescent="0.15">
      <c r="A2032"/>
      <c r="B2032"/>
      <c r="C2032"/>
      <c r="D2032"/>
    </row>
    <row r="2033" spans="1:4" x14ac:dyDescent="0.15">
      <c r="A2033"/>
      <c r="B2033"/>
      <c r="C2033"/>
      <c r="D2033"/>
    </row>
    <row r="2034" spans="1:4" x14ac:dyDescent="0.15">
      <c r="A2034"/>
      <c r="B2034"/>
      <c r="C2034"/>
      <c r="D2034"/>
    </row>
    <row r="2035" spans="1:4" x14ac:dyDescent="0.15">
      <c r="A2035"/>
      <c r="B2035"/>
      <c r="C2035"/>
      <c r="D2035"/>
    </row>
    <row r="2036" spans="1:4" x14ac:dyDescent="0.15">
      <c r="A2036"/>
      <c r="B2036"/>
      <c r="C2036"/>
      <c r="D2036"/>
    </row>
    <row r="2037" spans="1:4" x14ac:dyDescent="0.15">
      <c r="A2037"/>
      <c r="B2037"/>
      <c r="C2037"/>
      <c r="D2037"/>
    </row>
    <row r="2038" spans="1:4" x14ac:dyDescent="0.15">
      <c r="A2038"/>
      <c r="B2038"/>
      <c r="C2038"/>
      <c r="D2038"/>
    </row>
    <row r="2039" spans="1:4" x14ac:dyDescent="0.15">
      <c r="A2039"/>
      <c r="B2039"/>
      <c r="C2039"/>
      <c r="D2039"/>
    </row>
    <row r="2040" spans="1:4" x14ac:dyDescent="0.15">
      <c r="A2040"/>
      <c r="B2040"/>
      <c r="C2040"/>
      <c r="D2040"/>
    </row>
    <row r="2041" spans="1:4" x14ac:dyDescent="0.15">
      <c r="A2041"/>
      <c r="B2041"/>
      <c r="C2041"/>
      <c r="D2041"/>
    </row>
    <row r="2042" spans="1:4" x14ac:dyDescent="0.15">
      <c r="A2042"/>
      <c r="B2042"/>
      <c r="C2042"/>
      <c r="D2042"/>
    </row>
    <row r="2043" spans="1:4" x14ac:dyDescent="0.15">
      <c r="A2043"/>
      <c r="B2043"/>
      <c r="C2043"/>
      <c r="D2043"/>
    </row>
    <row r="2044" spans="1:4" x14ac:dyDescent="0.15">
      <c r="A2044"/>
      <c r="B2044"/>
      <c r="C2044"/>
      <c r="D2044"/>
    </row>
    <row r="2045" spans="1:4" x14ac:dyDescent="0.15">
      <c r="A2045"/>
      <c r="B2045"/>
      <c r="C2045"/>
      <c r="D2045"/>
    </row>
    <row r="2046" spans="1:4" x14ac:dyDescent="0.15">
      <c r="A2046"/>
      <c r="B2046"/>
      <c r="C2046"/>
      <c r="D2046"/>
    </row>
    <row r="2047" spans="1:4" x14ac:dyDescent="0.15">
      <c r="A2047"/>
      <c r="B2047"/>
      <c r="C2047"/>
      <c r="D2047"/>
    </row>
    <row r="2048" spans="1:4" x14ac:dyDescent="0.15">
      <c r="A2048"/>
      <c r="B2048"/>
      <c r="C2048"/>
      <c r="D2048"/>
    </row>
    <row r="2049" spans="1:4" x14ac:dyDescent="0.15">
      <c r="A2049"/>
      <c r="B2049"/>
      <c r="C2049"/>
      <c r="D2049"/>
    </row>
    <row r="2050" spans="1:4" x14ac:dyDescent="0.15">
      <c r="A2050"/>
      <c r="B2050"/>
      <c r="C2050"/>
      <c r="D2050"/>
    </row>
    <row r="2051" spans="1:4" x14ac:dyDescent="0.15">
      <c r="A2051"/>
      <c r="B2051"/>
      <c r="C2051"/>
      <c r="D2051"/>
    </row>
    <row r="2052" spans="1:4" x14ac:dyDescent="0.15">
      <c r="A2052"/>
      <c r="B2052"/>
      <c r="C2052"/>
      <c r="D2052"/>
    </row>
    <row r="2053" spans="1:4" x14ac:dyDescent="0.15">
      <c r="A2053"/>
      <c r="B2053"/>
      <c r="C2053"/>
      <c r="D2053"/>
    </row>
    <row r="2054" spans="1:4" x14ac:dyDescent="0.15">
      <c r="A2054"/>
      <c r="B2054"/>
      <c r="C2054"/>
      <c r="D2054"/>
    </row>
    <row r="2055" spans="1:4" x14ac:dyDescent="0.15">
      <c r="A2055"/>
      <c r="B2055"/>
      <c r="C2055"/>
      <c r="D2055"/>
    </row>
    <row r="2056" spans="1:4" x14ac:dyDescent="0.15">
      <c r="A2056"/>
      <c r="B2056"/>
      <c r="C2056"/>
      <c r="D2056"/>
    </row>
    <row r="2057" spans="1:4" x14ac:dyDescent="0.15">
      <c r="A2057"/>
      <c r="B2057"/>
      <c r="C2057"/>
      <c r="D2057"/>
    </row>
    <row r="2058" spans="1:4" x14ac:dyDescent="0.15">
      <c r="A2058"/>
      <c r="B2058"/>
      <c r="C2058"/>
      <c r="D2058"/>
    </row>
    <row r="2059" spans="1:4" x14ac:dyDescent="0.15">
      <c r="A2059"/>
      <c r="B2059"/>
      <c r="C2059"/>
      <c r="D2059"/>
    </row>
    <row r="2060" spans="1:4" x14ac:dyDescent="0.15">
      <c r="A2060"/>
      <c r="B2060"/>
      <c r="C2060"/>
      <c r="D2060"/>
    </row>
    <row r="2061" spans="1:4" x14ac:dyDescent="0.15">
      <c r="A2061"/>
      <c r="B2061"/>
      <c r="C2061"/>
      <c r="D2061"/>
    </row>
    <row r="2062" spans="1:4" x14ac:dyDescent="0.15">
      <c r="A2062"/>
      <c r="B2062"/>
      <c r="C2062"/>
      <c r="D2062"/>
    </row>
    <row r="2063" spans="1:4" x14ac:dyDescent="0.15">
      <c r="A2063"/>
      <c r="B2063"/>
      <c r="C2063"/>
      <c r="D2063"/>
    </row>
    <row r="2064" spans="1:4" x14ac:dyDescent="0.15">
      <c r="A2064"/>
      <c r="B2064"/>
      <c r="C2064"/>
      <c r="D2064"/>
    </row>
    <row r="2065" spans="1:4" x14ac:dyDescent="0.15">
      <c r="A2065"/>
      <c r="B2065"/>
      <c r="C2065"/>
      <c r="D2065"/>
    </row>
    <row r="2066" spans="1:4" x14ac:dyDescent="0.15">
      <c r="A2066"/>
      <c r="B2066"/>
      <c r="C2066"/>
      <c r="D2066"/>
    </row>
    <row r="2067" spans="1:4" x14ac:dyDescent="0.15">
      <c r="A2067"/>
      <c r="B2067"/>
      <c r="C2067"/>
      <c r="D2067"/>
    </row>
    <row r="2068" spans="1:4" x14ac:dyDescent="0.15">
      <c r="A2068"/>
      <c r="B2068"/>
      <c r="C2068"/>
      <c r="D2068"/>
    </row>
    <row r="2069" spans="1:4" x14ac:dyDescent="0.15">
      <c r="A2069"/>
      <c r="B2069"/>
      <c r="C2069"/>
      <c r="D2069"/>
    </row>
    <row r="2070" spans="1:4" x14ac:dyDescent="0.15">
      <c r="A2070"/>
      <c r="B2070"/>
      <c r="C2070"/>
      <c r="D2070"/>
    </row>
    <row r="2071" spans="1:4" x14ac:dyDescent="0.15">
      <c r="A2071"/>
      <c r="B2071"/>
      <c r="C2071"/>
      <c r="D2071"/>
    </row>
    <row r="2072" spans="1:4" x14ac:dyDescent="0.15">
      <c r="A2072"/>
      <c r="B2072"/>
      <c r="C2072"/>
      <c r="D2072"/>
    </row>
    <row r="2073" spans="1:4" x14ac:dyDescent="0.15">
      <c r="A2073"/>
      <c r="B2073"/>
      <c r="C2073"/>
      <c r="D2073"/>
    </row>
    <row r="2074" spans="1:4" x14ac:dyDescent="0.15">
      <c r="A2074"/>
      <c r="B2074"/>
      <c r="C2074"/>
      <c r="D2074"/>
    </row>
    <row r="2075" spans="1:4" x14ac:dyDescent="0.15">
      <c r="A2075"/>
      <c r="B2075"/>
      <c r="C2075"/>
      <c r="D2075"/>
    </row>
    <row r="2076" spans="1:4" x14ac:dyDescent="0.15">
      <c r="A2076"/>
      <c r="B2076"/>
      <c r="C2076"/>
      <c r="D2076"/>
    </row>
    <row r="2077" spans="1:4" x14ac:dyDescent="0.15">
      <c r="A2077"/>
      <c r="B2077"/>
      <c r="C2077"/>
      <c r="D2077"/>
    </row>
    <row r="2078" spans="1:4" x14ac:dyDescent="0.15">
      <c r="A2078"/>
      <c r="B2078"/>
      <c r="C2078"/>
      <c r="D2078"/>
    </row>
    <row r="2079" spans="1:4" x14ac:dyDescent="0.15">
      <c r="A2079"/>
      <c r="B2079"/>
      <c r="C2079"/>
      <c r="D2079"/>
    </row>
    <row r="2080" spans="1:4" x14ac:dyDescent="0.15">
      <c r="A2080"/>
      <c r="B2080"/>
      <c r="C2080"/>
      <c r="D2080"/>
    </row>
    <row r="2081" spans="1:4" x14ac:dyDescent="0.15">
      <c r="A2081"/>
      <c r="B2081"/>
      <c r="C2081"/>
      <c r="D2081"/>
    </row>
    <row r="2082" spans="1:4" x14ac:dyDescent="0.15">
      <c r="A2082"/>
      <c r="B2082"/>
      <c r="C2082"/>
      <c r="D2082"/>
    </row>
    <row r="2083" spans="1:4" x14ac:dyDescent="0.15">
      <c r="A2083"/>
      <c r="B2083"/>
      <c r="C2083"/>
      <c r="D2083"/>
    </row>
    <row r="2084" spans="1:4" x14ac:dyDescent="0.15">
      <c r="A2084"/>
      <c r="B2084"/>
      <c r="C2084"/>
      <c r="D2084"/>
    </row>
    <row r="2085" spans="1:4" x14ac:dyDescent="0.15">
      <c r="A2085"/>
      <c r="B2085"/>
      <c r="C2085"/>
      <c r="D2085"/>
    </row>
    <row r="2086" spans="1:4" x14ac:dyDescent="0.15">
      <c r="A2086"/>
      <c r="B2086"/>
      <c r="C2086"/>
      <c r="D2086"/>
    </row>
    <row r="2087" spans="1:4" x14ac:dyDescent="0.15">
      <c r="A2087"/>
      <c r="B2087"/>
      <c r="C2087"/>
      <c r="D2087"/>
    </row>
    <row r="2088" spans="1:4" x14ac:dyDescent="0.15">
      <c r="A2088"/>
      <c r="B2088"/>
      <c r="C2088"/>
      <c r="D2088"/>
    </row>
    <row r="2089" spans="1:4" x14ac:dyDescent="0.15">
      <c r="A2089"/>
      <c r="B2089"/>
      <c r="C2089"/>
      <c r="D2089"/>
    </row>
    <row r="2090" spans="1:4" x14ac:dyDescent="0.15">
      <c r="A2090"/>
      <c r="B2090"/>
      <c r="C2090"/>
      <c r="D2090"/>
    </row>
    <row r="2091" spans="1:4" x14ac:dyDescent="0.15">
      <c r="A2091"/>
      <c r="B2091"/>
      <c r="C2091"/>
      <c r="D2091"/>
    </row>
    <row r="2092" spans="1:4" x14ac:dyDescent="0.15">
      <c r="A2092"/>
      <c r="B2092"/>
      <c r="C2092"/>
      <c r="D2092"/>
    </row>
    <row r="2093" spans="1:4" x14ac:dyDescent="0.15">
      <c r="A2093"/>
      <c r="B2093"/>
      <c r="C2093"/>
      <c r="D2093"/>
    </row>
    <row r="2094" spans="1:4" x14ac:dyDescent="0.15">
      <c r="A2094"/>
      <c r="B2094"/>
      <c r="C2094"/>
      <c r="D2094"/>
    </row>
    <row r="2095" spans="1:4" x14ac:dyDescent="0.15">
      <c r="A2095"/>
      <c r="B2095"/>
      <c r="C2095"/>
      <c r="D2095"/>
    </row>
    <row r="2096" spans="1:4" x14ac:dyDescent="0.15">
      <c r="A2096"/>
      <c r="B2096"/>
      <c r="C2096"/>
      <c r="D2096"/>
    </row>
    <row r="2097" spans="1:4" x14ac:dyDescent="0.15">
      <c r="A2097"/>
      <c r="B2097"/>
      <c r="C2097"/>
      <c r="D2097"/>
    </row>
    <row r="2098" spans="1:4" x14ac:dyDescent="0.15">
      <c r="A2098"/>
      <c r="B2098"/>
      <c r="C2098"/>
      <c r="D2098"/>
    </row>
    <row r="2099" spans="1:4" x14ac:dyDescent="0.15">
      <c r="A2099"/>
      <c r="B2099"/>
      <c r="C2099"/>
      <c r="D2099"/>
    </row>
    <row r="2100" spans="1:4" x14ac:dyDescent="0.15">
      <c r="A2100"/>
      <c r="B2100"/>
      <c r="C2100"/>
      <c r="D2100"/>
    </row>
    <row r="2101" spans="1:4" x14ac:dyDescent="0.15">
      <c r="A2101"/>
      <c r="B2101"/>
      <c r="C2101"/>
      <c r="D2101"/>
    </row>
    <row r="2102" spans="1:4" x14ac:dyDescent="0.15">
      <c r="A2102"/>
      <c r="B2102"/>
      <c r="C2102"/>
      <c r="D2102"/>
    </row>
    <row r="2103" spans="1:4" x14ac:dyDescent="0.15">
      <c r="A2103"/>
      <c r="B2103"/>
      <c r="C2103"/>
      <c r="D2103"/>
    </row>
    <row r="2104" spans="1:4" x14ac:dyDescent="0.15">
      <c r="A2104"/>
      <c r="B2104"/>
      <c r="C2104"/>
      <c r="D2104"/>
    </row>
    <row r="2105" spans="1:4" x14ac:dyDescent="0.15">
      <c r="A2105"/>
      <c r="B2105"/>
      <c r="C2105"/>
      <c r="D2105"/>
    </row>
    <row r="2106" spans="1:4" x14ac:dyDescent="0.15">
      <c r="A2106"/>
      <c r="B2106"/>
      <c r="C2106"/>
      <c r="D2106"/>
    </row>
    <row r="2107" spans="1:4" x14ac:dyDescent="0.15">
      <c r="A2107"/>
      <c r="B2107"/>
      <c r="C2107"/>
      <c r="D2107"/>
    </row>
    <row r="2108" spans="1:4" x14ac:dyDescent="0.15">
      <c r="A2108"/>
      <c r="B2108"/>
      <c r="C2108"/>
      <c r="D2108"/>
    </row>
    <row r="2109" spans="1:4" x14ac:dyDescent="0.15">
      <c r="A2109"/>
      <c r="B2109"/>
      <c r="C2109"/>
      <c r="D2109"/>
    </row>
    <row r="2110" spans="1:4" x14ac:dyDescent="0.15">
      <c r="A2110"/>
      <c r="B2110"/>
      <c r="C2110"/>
      <c r="D2110"/>
    </row>
    <row r="2111" spans="1:4" x14ac:dyDescent="0.15">
      <c r="A2111"/>
      <c r="B2111"/>
      <c r="C2111"/>
      <c r="D2111"/>
    </row>
    <row r="2112" spans="1:4" x14ac:dyDescent="0.15">
      <c r="A2112"/>
      <c r="B2112"/>
      <c r="C2112"/>
      <c r="D2112"/>
    </row>
    <row r="2113" spans="1:4" x14ac:dyDescent="0.15">
      <c r="A2113"/>
      <c r="B2113"/>
      <c r="C2113"/>
      <c r="D2113"/>
    </row>
    <row r="2114" spans="1:4" x14ac:dyDescent="0.15">
      <c r="A2114"/>
      <c r="B2114"/>
      <c r="C2114"/>
      <c r="D2114"/>
    </row>
    <row r="2115" spans="1:4" x14ac:dyDescent="0.15">
      <c r="A2115"/>
      <c r="B2115"/>
      <c r="C2115"/>
      <c r="D2115"/>
    </row>
    <row r="2116" spans="1:4" x14ac:dyDescent="0.15">
      <c r="A2116"/>
      <c r="B2116"/>
      <c r="C2116"/>
      <c r="D2116"/>
    </row>
    <row r="2117" spans="1:4" x14ac:dyDescent="0.15">
      <c r="A2117"/>
      <c r="B2117"/>
      <c r="C2117"/>
      <c r="D2117"/>
    </row>
    <row r="2118" spans="1:4" x14ac:dyDescent="0.15">
      <c r="A2118"/>
      <c r="B2118"/>
      <c r="C2118"/>
      <c r="D2118"/>
    </row>
    <row r="2119" spans="1:4" x14ac:dyDescent="0.15">
      <c r="A2119"/>
      <c r="B2119"/>
      <c r="C2119"/>
      <c r="D2119"/>
    </row>
    <row r="2120" spans="1:4" x14ac:dyDescent="0.15">
      <c r="A2120"/>
      <c r="B2120"/>
      <c r="C2120"/>
      <c r="D2120"/>
    </row>
    <row r="2121" spans="1:4" x14ac:dyDescent="0.15">
      <c r="A2121"/>
      <c r="B2121"/>
      <c r="C2121"/>
      <c r="D2121"/>
    </row>
    <row r="2122" spans="1:4" x14ac:dyDescent="0.15">
      <c r="A2122"/>
      <c r="B2122"/>
      <c r="C2122"/>
      <c r="D2122"/>
    </row>
    <row r="2123" spans="1:4" x14ac:dyDescent="0.15">
      <c r="A2123"/>
      <c r="B2123"/>
      <c r="C2123"/>
      <c r="D2123"/>
    </row>
    <row r="2124" spans="1:4" x14ac:dyDescent="0.15">
      <c r="A2124"/>
      <c r="B2124"/>
      <c r="C2124"/>
      <c r="D2124"/>
    </row>
    <row r="2125" spans="1:4" x14ac:dyDescent="0.15">
      <c r="A2125"/>
      <c r="B2125"/>
      <c r="C2125"/>
      <c r="D2125"/>
    </row>
    <row r="2126" spans="1:4" x14ac:dyDescent="0.15">
      <c r="A2126"/>
      <c r="B2126"/>
      <c r="C2126"/>
      <c r="D2126"/>
    </row>
    <row r="2127" spans="1:4" x14ac:dyDescent="0.15">
      <c r="A2127"/>
      <c r="B2127"/>
      <c r="C2127"/>
      <c r="D2127"/>
    </row>
    <row r="2128" spans="1:4" x14ac:dyDescent="0.15">
      <c r="A2128"/>
      <c r="B2128"/>
      <c r="C2128"/>
      <c r="D2128"/>
    </row>
    <row r="2129" spans="1:4" x14ac:dyDescent="0.15">
      <c r="A2129"/>
      <c r="B2129"/>
      <c r="C2129"/>
      <c r="D2129"/>
    </row>
    <row r="2130" spans="1:4" x14ac:dyDescent="0.15">
      <c r="A2130"/>
      <c r="B2130"/>
      <c r="C2130"/>
      <c r="D2130"/>
    </row>
    <row r="2131" spans="1:4" x14ac:dyDescent="0.15">
      <c r="A2131"/>
      <c r="B2131"/>
      <c r="C2131"/>
      <c r="D2131"/>
    </row>
    <row r="2132" spans="1:4" x14ac:dyDescent="0.15">
      <c r="A2132"/>
      <c r="B2132"/>
      <c r="C2132"/>
      <c r="D2132"/>
    </row>
    <row r="2133" spans="1:4" x14ac:dyDescent="0.15">
      <c r="A2133"/>
      <c r="B2133"/>
      <c r="C2133"/>
      <c r="D2133"/>
    </row>
    <row r="2134" spans="1:4" x14ac:dyDescent="0.15">
      <c r="A2134"/>
      <c r="B2134"/>
      <c r="C2134"/>
      <c r="D2134"/>
    </row>
    <row r="2135" spans="1:4" x14ac:dyDescent="0.15">
      <c r="A2135"/>
      <c r="B2135"/>
      <c r="C2135"/>
      <c r="D2135"/>
    </row>
    <row r="2136" spans="1:4" x14ac:dyDescent="0.15">
      <c r="A2136"/>
      <c r="B2136"/>
      <c r="C2136"/>
      <c r="D2136"/>
    </row>
    <row r="2137" spans="1:4" x14ac:dyDescent="0.15">
      <c r="A2137"/>
      <c r="B2137"/>
      <c r="C2137"/>
      <c r="D2137"/>
    </row>
    <row r="2138" spans="1:4" x14ac:dyDescent="0.15">
      <c r="A2138"/>
      <c r="B2138"/>
      <c r="C2138"/>
      <c r="D2138"/>
    </row>
    <row r="2139" spans="1:4" x14ac:dyDescent="0.15">
      <c r="A2139"/>
      <c r="B2139"/>
      <c r="C2139"/>
      <c r="D2139"/>
    </row>
    <row r="2140" spans="1:4" x14ac:dyDescent="0.15">
      <c r="A2140"/>
      <c r="B2140"/>
      <c r="C2140"/>
      <c r="D2140"/>
    </row>
    <row r="2141" spans="1:4" x14ac:dyDescent="0.15">
      <c r="A2141"/>
      <c r="B2141"/>
      <c r="C2141"/>
      <c r="D2141"/>
    </row>
    <row r="2142" spans="1:4" x14ac:dyDescent="0.15">
      <c r="A2142"/>
      <c r="B2142"/>
      <c r="C2142"/>
      <c r="D2142"/>
    </row>
    <row r="2143" spans="1:4" x14ac:dyDescent="0.15">
      <c r="A2143"/>
      <c r="B2143"/>
      <c r="C2143"/>
      <c r="D2143"/>
    </row>
    <row r="2144" spans="1:4" x14ac:dyDescent="0.15">
      <c r="A2144"/>
      <c r="B2144"/>
      <c r="C2144"/>
      <c r="D2144"/>
    </row>
    <row r="2145" spans="1:4" x14ac:dyDescent="0.15">
      <c r="A2145"/>
      <c r="B2145"/>
      <c r="C2145"/>
      <c r="D2145"/>
    </row>
    <row r="2146" spans="1:4" x14ac:dyDescent="0.15">
      <c r="A2146"/>
      <c r="B2146"/>
      <c r="C2146"/>
      <c r="D2146"/>
    </row>
    <row r="2147" spans="1:4" x14ac:dyDescent="0.15">
      <c r="A2147"/>
      <c r="B2147"/>
      <c r="C2147"/>
      <c r="D2147"/>
    </row>
    <row r="2148" spans="1:4" x14ac:dyDescent="0.15">
      <c r="A2148"/>
      <c r="B2148"/>
      <c r="C2148"/>
      <c r="D2148"/>
    </row>
    <row r="2149" spans="1:4" x14ac:dyDescent="0.15">
      <c r="A2149"/>
      <c r="B2149"/>
      <c r="C2149"/>
      <c r="D2149"/>
    </row>
    <row r="2150" spans="1:4" x14ac:dyDescent="0.15">
      <c r="A2150"/>
      <c r="B2150"/>
      <c r="C2150"/>
      <c r="D2150"/>
    </row>
    <row r="2151" spans="1:4" x14ac:dyDescent="0.15">
      <c r="A2151"/>
      <c r="B2151"/>
      <c r="C2151"/>
      <c r="D2151"/>
    </row>
    <row r="2152" spans="1:4" x14ac:dyDescent="0.15">
      <c r="A2152"/>
      <c r="B2152"/>
      <c r="C2152"/>
      <c r="D2152"/>
    </row>
    <row r="2153" spans="1:4" x14ac:dyDescent="0.15">
      <c r="A2153"/>
      <c r="B2153"/>
      <c r="C2153"/>
      <c r="D2153"/>
    </row>
    <row r="2154" spans="1:4" x14ac:dyDescent="0.15">
      <c r="A2154"/>
      <c r="B2154"/>
      <c r="C2154"/>
      <c r="D2154"/>
    </row>
    <row r="2155" spans="1:4" x14ac:dyDescent="0.15">
      <c r="A2155"/>
      <c r="B2155"/>
      <c r="C2155"/>
      <c r="D2155"/>
    </row>
    <row r="2156" spans="1:4" x14ac:dyDescent="0.15">
      <c r="A2156"/>
      <c r="B2156"/>
      <c r="C2156"/>
      <c r="D2156"/>
    </row>
    <row r="2157" spans="1:4" x14ac:dyDescent="0.15">
      <c r="A2157"/>
      <c r="B2157"/>
      <c r="C2157"/>
      <c r="D2157"/>
    </row>
    <row r="2158" spans="1:4" x14ac:dyDescent="0.15">
      <c r="A2158"/>
      <c r="B2158"/>
      <c r="C2158"/>
      <c r="D2158"/>
    </row>
    <row r="2159" spans="1:4" x14ac:dyDescent="0.15">
      <c r="A2159"/>
      <c r="B2159"/>
      <c r="C2159"/>
      <c r="D2159"/>
    </row>
    <row r="2160" spans="1:4" x14ac:dyDescent="0.15">
      <c r="A2160"/>
      <c r="B2160"/>
      <c r="C2160"/>
      <c r="D2160"/>
    </row>
    <row r="2161" spans="1:4" x14ac:dyDescent="0.15">
      <c r="A2161"/>
      <c r="B2161"/>
      <c r="C2161"/>
      <c r="D2161"/>
    </row>
    <row r="2162" spans="1:4" x14ac:dyDescent="0.15">
      <c r="A2162"/>
      <c r="B2162"/>
      <c r="C2162"/>
      <c r="D2162"/>
    </row>
    <row r="2163" spans="1:4" x14ac:dyDescent="0.15">
      <c r="A2163"/>
      <c r="B2163"/>
      <c r="C2163"/>
      <c r="D2163"/>
    </row>
    <row r="2164" spans="1:4" x14ac:dyDescent="0.15">
      <c r="A2164"/>
      <c r="B2164"/>
      <c r="C2164"/>
      <c r="D2164"/>
    </row>
    <row r="2165" spans="1:4" x14ac:dyDescent="0.15">
      <c r="A2165"/>
      <c r="B2165"/>
      <c r="C2165"/>
      <c r="D2165"/>
    </row>
    <row r="2166" spans="1:4" x14ac:dyDescent="0.15">
      <c r="A2166"/>
      <c r="B2166"/>
      <c r="C2166"/>
      <c r="D2166"/>
    </row>
    <row r="2167" spans="1:4" x14ac:dyDescent="0.15">
      <c r="A2167"/>
      <c r="B2167"/>
      <c r="C2167"/>
      <c r="D2167"/>
    </row>
    <row r="2168" spans="1:4" x14ac:dyDescent="0.15">
      <c r="A2168"/>
      <c r="B2168"/>
      <c r="C2168"/>
      <c r="D2168"/>
    </row>
    <row r="2169" spans="1:4" x14ac:dyDescent="0.15">
      <c r="A2169"/>
      <c r="B2169"/>
      <c r="C2169"/>
      <c r="D2169"/>
    </row>
    <row r="2170" spans="1:4" x14ac:dyDescent="0.15">
      <c r="A2170"/>
      <c r="B2170"/>
      <c r="C2170"/>
      <c r="D2170"/>
    </row>
    <row r="2171" spans="1:4" x14ac:dyDescent="0.15">
      <c r="A2171"/>
      <c r="B2171"/>
      <c r="C2171"/>
      <c r="D2171"/>
    </row>
    <row r="2172" spans="1:4" x14ac:dyDescent="0.15">
      <c r="A2172"/>
      <c r="B2172"/>
      <c r="C2172"/>
      <c r="D2172"/>
    </row>
    <row r="2173" spans="1:4" x14ac:dyDescent="0.15">
      <c r="A2173"/>
      <c r="B2173"/>
      <c r="C2173"/>
      <c r="D2173"/>
    </row>
    <row r="2174" spans="1:4" x14ac:dyDescent="0.15">
      <c r="A2174"/>
      <c r="B2174"/>
      <c r="C2174"/>
      <c r="D2174"/>
    </row>
    <row r="2175" spans="1:4" x14ac:dyDescent="0.15">
      <c r="A2175"/>
      <c r="B2175"/>
      <c r="C2175"/>
      <c r="D2175"/>
    </row>
    <row r="2176" spans="1:4" x14ac:dyDescent="0.15">
      <c r="A2176"/>
      <c r="B2176"/>
      <c r="C2176"/>
      <c r="D2176"/>
    </row>
    <row r="2177" spans="1:4" x14ac:dyDescent="0.15">
      <c r="A2177"/>
      <c r="B2177"/>
      <c r="C2177"/>
      <c r="D2177"/>
    </row>
    <row r="2178" spans="1:4" x14ac:dyDescent="0.15">
      <c r="A2178"/>
      <c r="B2178"/>
      <c r="C2178"/>
      <c r="D2178"/>
    </row>
    <row r="2179" spans="1:4" x14ac:dyDescent="0.15">
      <c r="A2179"/>
      <c r="B2179"/>
      <c r="C2179"/>
      <c r="D2179"/>
    </row>
    <row r="2180" spans="1:4" x14ac:dyDescent="0.15">
      <c r="A2180"/>
      <c r="B2180"/>
      <c r="C2180"/>
      <c r="D2180"/>
    </row>
    <row r="2181" spans="1:4" x14ac:dyDescent="0.15">
      <c r="A2181"/>
      <c r="B2181"/>
      <c r="C2181"/>
      <c r="D2181"/>
    </row>
    <row r="2182" spans="1:4" x14ac:dyDescent="0.15">
      <c r="A2182"/>
      <c r="B2182"/>
      <c r="C2182"/>
      <c r="D2182"/>
    </row>
    <row r="2183" spans="1:4" x14ac:dyDescent="0.15">
      <c r="A2183"/>
      <c r="B2183"/>
      <c r="C2183"/>
      <c r="D2183"/>
    </row>
    <row r="2184" spans="1:4" x14ac:dyDescent="0.15">
      <c r="A2184"/>
      <c r="B2184"/>
      <c r="C2184"/>
      <c r="D2184"/>
    </row>
    <row r="2185" spans="1:4" x14ac:dyDescent="0.15">
      <c r="A2185"/>
      <c r="B2185"/>
      <c r="C2185"/>
      <c r="D2185"/>
    </row>
    <row r="2186" spans="1:4" x14ac:dyDescent="0.15">
      <c r="A2186"/>
      <c r="B2186"/>
      <c r="C2186"/>
      <c r="D2186"/>
    </row>
    <row r="2187" spans="1:4" x14ac:dyDescent="0.15">
      <c r="A2187"/>
      <c r="B2187"/>
      <c r="C2187"/>
      <c r="D2187"/>
    </row>
    <row r="2188" spans="1:4" x14ac:dyDescent="0.15">
      <c r="A2188"/>
      <c r="B2188"/>
      <c r="C2188"/>
      <c r="D2188"/>
    </row>
    <row r="2189" spans="1:4" x14ac:dyDescent="0.15">
      <c r="A2189"/>
      <c r="B2189"/>
      <c r="C2189"/>
      <c r="D2189"/>
    </row>
    <row r="2190" spans="1:4" x14ac:dyDescent="0.15">
      <c r="A2190"/>
      <c r="B2190"/>
      <c r="C2190"/>
      <c r="D2190"/>
    </row>
    <row r="2191" spans="1:4" x14ac:dyDescent="0.15">
      <c r="A2191"/>
      <c r="B2191"/>
      <c r="C2191"/>
      <c r="D2191"/>
    </row>
    <row r="2192" spans="1:4" x14ac:dyDescent="0.15">
      <c r="A2192"/>
      <c r="B2192"/>
      <c r="C2192"/>
      <c r="D2192"/>
    </row>
    <row r="2193" spans="1:4" x14ac:dyDescent="0.15">
      <c r="A2193"/>
      <c r="B2193"/>
      <c r="C2193"/>
      <c r="D2193"/>
    </row>
    <row r="2194" spans="1:4" x14ac:dyDescent="0.15">
      <c r="A2194"/>
      <c r="B2194"/>
      <c r="C2194"/>
      <c r="D2194"/>
    </row>
    <row r="2195" spans="1:4" x14ac:dyDescent="0.15">
      <c r="A2195"/>
      <c r="B2195"/>
      <c r="C2195"/>
      <c r="D2195"/>
    </row>
    <row r="2196" spans="1:4" x14ac:dyDescent="0.15">
      <c r="A2196"/>
      <c r="B2196"/>
      <c r="C2196"/>
      <c r="D2196"/>
    </row>
    <row r="2197" spans="1:4" x14ac:dyDescent="0.15">
      <c r="A2197"/>
      <c r="B2197"/>
      <c r="C2197"/>
      <c r="D2197"/>
    </row>
    <row r="2198" spans="1:4" x14ac:dyDescent="0.15">
      <c r="A2198"/>
      <c r="B2198"/>
      <c r="C2198"/>
      <c r="D2198"/>
    </row>
    <row r="2199" spans="1:4" x14ac:dyDescent="0.15">
      <c r="A2199"/>
      <c r="B2199"/>
      <c r="C2199"/>
      <c r="D2199"/>
    </row>
    <row r="2200" spans="1:4" x14ac:dyDescent="0.15">
      <c r="A2200"/>
      <c r="B2200"/>
      <c r="C2200"/>
      <c r="D2200"/>
    </row>
    <row r="2201" spans="1:4" x14ac:dyDescent="0.15">
      <c r="A2201"/>
      <c r="B2201"/>
      <c r="C2201"/>
      <c r="D2201"/>
    </row>
    <row r="2202" spans="1:4" x14ac:dyDescent="0.15">
      <c r="A2202"/>
      <c r="B2202"/>
      <c r="C2202"/>
      <c r="D2202"/>
    </row>
    <row r="2203" spans="1:4" x14ac:dyDescent="0.15">
      <c r="A2203"/>
      <c r="B2203"/>
      <c r="C2203"/>
      <c r="D2203"/>
    </row>
    <row r="2204" spans="1:4" x14ac:dyDescent="0.15">
      <c r="A2204"/>
      <c r="B2204"/>
      <c r="C2204"/>
      <c r="D2204"/>
    </row>
    <row r="2205" spans="1:4" x14ac:dyDescent="0.15">
      <c r="A2205"/>
      <c r="B2205"/>
      <c r="C2205"/>
      <c r="D2205"/>
    </row>
    <row r="2206" spans="1:4" x14ac:dyDescent="0.15">
      <c r="A2206"/>
      <c r="B2206"/>
      <c r="C2206"/>
      <c r="D2206"/>
    </row>
    <row r="2207" spans="1:4" x14ac:dyDescent="0.15">
      <c r="A2207"/>
      <c r="B2207"/>
      <c r="C2207"/>
      <c r="D2207"/>
    </row>
    <row r="2208" spans="1:4" x14ac:dyDescent="0.15">
      <c r="A2208"/>
      <c r="B2208"/>
      <c r="C2208"/>
      <c r="D2208"/>
    </row>
    <row r="2209" spans="1:4" x14ac:dyDescent="0.15">
      <c r="A2209"/>
      <c r="B2209"/>
      <c r="C2209"/>
      <c r="D2209"/>
    </row>
    <row r="2210" spans="1:4" x14ac:dyDescent="0.15">
      <c r="A2210"/>
      <c r="B2210"/>
      <c r="C2210"/>
      <c r="D2210"/>
    </row>
    <row r="2211" spans="1:4" x14ac:dyDescent="0.15">
      <c r="A2211"/>
      <c r="B2211"/>
      <c r="C2211"/>
      <c r="D2211"/>
    </row>
    <row r="2212" spans="1:4" x14ac:dyDescent="0.15">
      <c r="A2212"/>
      <c r="B2212"/>
      <c r="C2212"/>
      <c r="D2212"/>
    </row>
    <row r="2213" spans="1:4" x14ac:dyDescent="0.15">
      <c r="A2213"/>
      <c r="B2213"/>
      <c r="C2213"/>
      <c r="D2213"/>
    </row>
    <row r="2214" spans="1:4" x14ac:dyDescent="0.15">
      <c r="A2214"/>
      <c r="B2214"/>
      <c r="C2214"/>
      <c r="D2214"/>
    </row>
    <row r="2215" spans="1:4" x14ac:dyDescent="0.15">
      <c r="A2215"/>
      <c r="B2215"/>
      <c r="C2215"/>
      <c r="D2215"/>
    </row>
    <row r="2216" spans="1:4" x14ac:dyDescent="0.15">
      <c r="A2216"/>
      <c r="B2216"/>
      <c r="C2216"/>
      <c r="D2216"/>
    </row>
    <row r="2217" spans="1:4" x14ac:dyDescent="0.15">
      <c r="A2217"/>
      <c r="B2217"/>
      <c r="C2217"/>
      <c r="D2217"/>
    </row>
    <row r="2218" spans="1:4" x14ac:dyDescent="0.15">
      <c r="A2218"/>
      <c r="B2218"/>
      <c r="C2218"/>
      <c r="D2218"/>
    </row>
    <row r="2219" spans="1:4" x14ac:dyDescent="0.15">
      <c r="A2219"/>
      <c r="B2219"/>
      <c r="C2219"/>
      <c r="D2219"/>
    </row>
    <row r="2220" spans="1:4" x14ac:dyDescent="0.15">
      <c r="A2220"/>
      <c r="B2220"/>
      <c r="C2220"/>
      <c r="D2220"/>
    </row>
    <row r="2221" spans="1:4" x14ac:dyDescent="0.15">
      <c r="A2221"/>
      <c r="B2221"/>
      <c r="C2221"/>
      <c r="D2221"/>
    </row>
    <row r="2222" spans="1:4" x14ac:dyDescent="0.15">
      <c r="A2222"/>
      <c r="B2222"/>
      <c r="C2222"/>
      <c r="D2222"/>
    </row>
    <row r="2223" spans="1:4" x14ac:dyDescent="0.15">
      <c r="A2223"/>
      <c r="B2223"/>
      <c r="C2223"/>
      <c r="D2223"/>
    </row>
    <row r="2224" spans="1:4" x14ac:dyDescent="0.15">
      <c r="A2224"/>
      <c r="B2224"/>
      <c r="C2224"/>
      <c r="D2224"/>
    </row>
    <row r="2225" spans="1:4" x14ac:dyDescent="0.15">
      <c r="A2225"/>
      <c r="B2225"/>
      <c r="C2225"/>
      <c r="D2225"/>
    </row>
    <row r="2226" spans="1:4" x14ac:dyDescent="0.15">
      <c r="A2226"/>
      <c r="B2226"/>
      <c r="C2226"/>
      <c r="D2226"/>
    </row>
    <row r="2227" spans="1:4" x14ac:dyDescent="0.15">
      <c r="A2227"/>
      <c r="B2227"/>
      <c r="C2227"/>
      <c r="D2227"/>
    </row>
    <row r="2228" spans="1:4" x14ac:dyDescent="0.15">
      <c r="A2228"/>
      <c r="B2228"/>
      <c r="C2228"/>
      <c r="D2228"/>
    </row>
    <row r="2229" spans="1:4" x14ac:dyDescent="0.15">
      <c r="A2229"/>
      <c r="B2229"/>
      <c r="C2229"/>
      <c r="D2229"/>
    </row>
    <row r="2230" spans="1:4" x14ac:dyDescent="0.15">
      <c r="A2230"/>
      <c r="B2230"/>
      <c r="C2230"/>
      <c r="D2230"/>
    </row>
    <row r="2231" spans="1:4" x14ac:dyDescent="0.15">
      <c r="A2231"/>
      <c r="B2231"/>
      <c r="C2231"/>
      <c r="D2231"/>
    </row>
    <row r="2232" spans="1:4" x14ac:dyDescent="0.15">
      <c r="A2232"/>
      <c r="B2232"/>
      <c r="C2232"/>
      <c r="D2232"/>
    </row>
    <row r="2233" spans="1:4" x14ac:dyDescent="0.15">
      <c r="A2233"/>
      <c r="B2233"/>
      <c r="C2233"/>
      <c r="D2233"/>
    </row>
    <row r="2234" spans="1:4" x14ac:dyDescent="0.15">
      <c r="A2234"/>
      <c r="B2234"/>
      <c r="C2234"/>
      <c r="D2234"/>
    </row>
    <row r="2235" spans="1:4" x14ac:dyDescent="0.15">
      <c r="A2235"/>
      <c r="B2235"/>
      <c r="C2235"/>
      <c r="D2235"/>
    </row>
    <row r="2236" spans="1:4" x14ac:dyDescent="0.15">
      <c r="A2236"/>
      <c r="B2236"/>
      <c r="C2236"/>
      <c r="D2236"/>
    </row>
    <row r="2237" spans="1:4" x14ac:dyDescent="0.15">
      <c r="A2237"/>
      <c r="B2237"/>
      <c r="C2237"/>
      <c r="D2237"/>
    </row>
    <row r="2238" spans="1:4" x14ac:dyDescent="0.15">
      <c r="A2238"/>
      <c r="B2238"/>
      <c r="C2238"/>
      <c r="D2238"/>
    </row>
    <row r="2239" spans="1:4" x14ac:dyDescent="0.15">
      <c r="A2239"/>
      <c r="B2239"/>
      <c r="C2239"/>
      <c r="D2239"/>
    </row>
    <row r="2240" spans="1:4" x14ac:dyDescent="0.15">
      <c r="A2240"/>
      <c r="B2240"/>
      <c r="C2240"/>
      <c r="D2240"/>
    </row>
    <row r="2241" spans="1:4" x14ac:dyDescent="0.15">
      <c r="A2241"/>
      <c r="B2241"/>
      <c r="C2241"/>
      <c r="D2241"/>
    </row>
    <row r="2242" spans="1:4" x14ac:dyDescent="0.15">
      <c r="A2242"/>
      <c r="B2242"/>
      <c r="C2242"/>
      <c r="D2242"/>
    </row>
    <row r="2243" spans="1:4" x14ac:dyDescent="0.15">
      <c r="A2243"/>
      <c r="B2243"/>
      <c r="C2243"/>
      <c r="D2243"/>
    </row>
    <row r="2244" spans="1:4" x14ac:dyDescent="0.15">
      <c r="A2244"/>
      <c r="B2244"/>
      <c r="C2244"/>
      <c r="D2244"/>
    </row>
    <row r="2245" spans="1:4" x14ac:dyDescent="0.15">
      <c r="A2245"/>
      <c r="B2245"/>
      <c r="C2245"/>
      <c r="D2245"/>
    </row>
    <row r="2246" spans="1:4" x14ac:dyDescent="0.15">
      <c r="A2246"/>
      <c r="B2246"/>
      <c r="C2246"/>
      <c r="D2246"/>
    </row>
    <row r="2247" spans="1:4" x14ac:dyDescent="0.15">
      <c r="A2247"/>
      <c r="B2247"/>
      <c r="C2247"/>
      <c r="D2247"/>
    </row>
    <row r="2248" spans="1:4" x14ac:dyDescent="0.15">
      <c r="A2248"/>
      <c r="B2248"/>
      <c r="C2248"/>
      <c r="D2248"/>
    </row>
    <row r="2249" spans="1:4" x14ac:dyDescent="0.15">
      <c r="A2249"/>
      <c r="B2249"/>
      <c r="C2249"/>
      <c r="D2249"/>
    </row>
    <row r="2250" spans="1:4" x14ac:dyDescent="0.15">
      <c r="A2250"/>
      <c r="B2250"/>
      <c r="C2250"/>
      <c r="D2250"/>
    </row>
    <row r="2251" spans="1:4" x14ac:dyDescent="0.15">
      <c r="A2251"/>
      <c r="B2251"/>
      <c r="C2251"/>
      <c r="D2251"/>
    </row>
    <row r="2252" spans="1:4" x14ac:dyDescent="0.15">
      <c r="A2252"/>
      <c r="B2252"/>
      <c r="C2252"/>
      <c r="D2252"/>
    </row>
    <row r="2253" spans="1:4" x14ac:dyDescent="0.15">
      <c r="A2253"/>
      <c r="B2253"/>
      <c r="C2253"/>
      <c r="D2253"/>
    </row>
    <row r="2254" spans="1:4" x14ac:dyDescent="0.15">
      <c r="A2254"/>
      <c r="B2254"/>
      <c r="C2254"/>
      <c r="D2254"/>
    </row>
    <row r="2255" spans="1:4" x14ac:dyDescent="0.15">
      <c r="A2255"/>
      <c r="B2255"/>
      <c r="C2255"/>
      <c r="D2255"/>
    </row>
    <row r="2256" spans="1:4" x14ac:dyDescent="0.15">
      <c r="A2256"/>
      <c r="B2256"/>
      <c r="C2256"/>
      <c r="D2256"/>
    </row>
    <row r="2257" spans="1:4" x14ac:dyDescent="0.15">
      <c r="A2257"/>
      <c r="B2257"/>
      <c r="C2257"/>
      <c r="D2257"/>
    </row>
    <row r="2258" spans="1:4" x14ac:dyDescent="0.15">
      <c r="A2258"/>
      <c r="B2258"/>
      <c r="C2258"/>
      <c r="D2258"/>
    </row>
    <row r="2259" spans="1:4" x14ac:dyDescent="0.15">
      <c r="A2259"/>
      <c r="B2259"/>
      <c r="C2259"/>
      <c r="D2259"/>
    </row>
    <row r="2260" spans="1:4" x14ac:dyDescent="0.15">
      <c r="A2260"/>
      <c r="B2260"/>
      <c r="C2260"/>
      <c r="D2260"/>
    </row>
    <row r="2261" spans="1:4" x14ac:dyDescent="0.15">
      <c r="A2261"/>
      <c r="B2261"/>
      <c r="C2261"/>
      <c r="D2261"/>
    </row>
    <row r="2262" spans="1:4" x14ac:dyDescent="0.15">
      <c r="A2262"/>
      <c r="B2262"/>
      <c r="C2262"/>
      <c r="D2262"/>
    </row>
    <row r="2263" spans="1:4" x14ac:dyDescent="0.15">
      <c r="A2263"/>
      <c r="B2263"/>
      <c r="C2263"/>
      <c r="D2263"/>
    </row>
    <row r="2264" spans="1:4" x14ac:dyDescent="0.15">
      <c r="A2264"/>
      <c r="B2264"/>
      <c r="C2264"/>
      <c r="D2264"/>
    </row>
    <row r="2265" spans="1:4" x14ac:dyDescent="0.15">
      <c r="A2265"/>
      <c r="B2265"/>
      <c r="C2265"/>
      <c r="D2265"/>
    </row>
    <row r="2266" spans="1:4" x14ac:dyDescent="0.15">
      <c r="A2266"/>
      <c r="B2266"/>
      <c r="C2266"/>
      <c r="D2266"/>
    </row>
    <row r="2267" spans="1:4" x14ac:dyDescent="0.15">
      <c r="A2267"/>
      <c r="B2267"/>
      <c r="C2267"/>
      <c r="D2267"/>
    </row>
    <row r="2268" spans="1:4" x14ac:dyDescent="0.15">
      <c r="A2268"/>
      <c r="B2268"/>
      <c r="C2268"/>
      <c r="D2268"/>
    </row>
    <row r="2269" spans="1:4" x14ac:dyDescent="0.15">
      <c r="A2269"/>
      <c r="B2269"/>
      <c r="C2269"/>
      <c r="D2269"/>
    </row>
    <row r="2270" spans="1:4" x14ac:dyDescent="0.15">
      <c r="A2270"/>
      <c r="B2270"/>
      <c r="C2270"/>
      <c r="D2270"/>
    </row>
    <row r="2271" spans="1:4" x14ac:dyDescent="0.15">
      <c r="A2271"/>
      <c r="B2271"/>
      <c r="C2271"/>
      <c r="D2271"/>
    </row>
    <row r="2272" spans="1:4" x14ac:dyDescent="0.15">
      <c r="A2272"/>
      <c r="B2272"/>
      <c r="C2272"/>
      <c r="D2272"/>
    </row>
    <row r="2273" spans="1:4" x14ac:dyDescent="0.15">
      <c r="A2273"/>
      <c r="B2273"/>
      <c r="C2273"/>
      <c r="D2273"/>
    </row>
    <row r="2274" spans="1:4" x14ac:dyDescent="0.15">
      <c r="A2274"/>
      <c r="B2274"/>
      <c r="C2274"/>
      <c r="D2274"/>
    </row>
    <row r="2275" spans="1:4" x14ac:dyDescent="0.15">
      <c r="A2275"/>
      <c r="B2275"/>
      <c r="C2275"/>
      <c r="D2275"/>
    </row>
    <row r="2276" spans="1:4" x14ac:dyDescent="0.15">
      <c r="A2276"/>
      <c r="B2276"/>
      <c r="C2276"/>
      <c r="D2276"/>
    </row>
    <row r="2277" spans="1:4" x14ac:dyDescent="0.15">
      <c r="A2277"/>
      <c r="B2277"/>
      <c r="C2277"/>
      <c r="D2277"/>
    </row>
    <row r="2278" spans="1:4" x14ac:dyDescent="0.15">
      <c r="A2278"/>
      <c r="B2278"/>
      <c r="C2278"/>
      <c r="D2278"/>
    </row>
    <row r="2279" spans="1:4" x14ac:dyDescent="0.15">
      <c r="A2279"/>
      <c r="B2279"/>
      <c r="C2279"/>
      <c r="D2279"/>
    </row>
    <row r="2280" spans="1:4" x14ac:dyDescent="0.15">
      <c r="A2280"/>
      <c r="B2280"/>
      <c r="C2280"/>
      <c r="D2280"/>
    </row>
    <row r="2281" spans="1:4" x14ac:dyDescent="0.15">
      <c r="A2281"/>
      <c r="B2281"/>
      <c r="C2281"/>
      <c r="D2281"/>
    </row>
    <row r="2282" spans="1:4" x14ac:dyDescent="0.15">
      <c r="A2282"/>
      <c r="B2282"/>
      <c r="C2282"/>
      <c r="D2282"/>
    </row>
    <row r="2283" spans="1:4" x14ac:dyDescent="0.15">
      <c r="A2283"/>
      <c r="B2283"/>
      <c r="C2283"/>
      <c r="D2283"/>
    </row>
    <row r="2284" spans="1:4" x14ac:dyDescent="0.15">
      <c r="A2284"/>
      <c r="B2284"/>
      <c r="C2284"/>
      <c r="D2284"/>
    </row>
    <row r="2285" spans="1:4" x14ac:dyDescent="0.15">
      <c r="A2285"/>
      <c r="B2285"/>
      <c r="C2285"/>
      <c r="D2285"/>
    </row>
    <row r="2286" spans="1:4" x14ac:dyDescent="0.15">
      <c r="A2286"/>
      <c r="B2286"/>
      <c r="C2286"/>
      <c r="D2286"/>
    </row>
    <row r="2287" spans="1:4" x14ac:dyDescent="0.15">
      <c r="A2287"/>
      <c r="B2287"/>
      <c r="C2287"/>
      <c r="D2287"/>
    </row>
    <row r="2288" spans="1:4" x14ac:dyDescent="0.15">
      <c r="A2288"/>
      <c r="B2288"/>
      <c r="C2288"/>
      <c r="D2288"/>
    </row>
    <row r="2289" spans="1:4" x14ac:dyDescent="0.15">
      <c r="A2289"/>
      <c r="B2289"/>
      <c r="C2289"/>
      <c r="D2289"/>
    </row>
    <row r="2290" spans="1:4" x14ac:dyDescent="0.15">
      <c r="A2290"/>
      <c r="B2290"/>
      <c r="C2290"/>
      <c r="D2290"/>
    </row>
    <row r="2291" spans="1:4" x14ac:dyDescent="0.15">
      <c r="A2291"/>
      <c r="B2291"/>
      <c r="C2291"/>
      <c r="D2291"/>
    </row>
    <row r="2292" spans="1:4" x14ac:dyDescent="0.15">
      <c r="A2292"/>
      <c r="B2292"/>
      <c r="C2292"/>
      <c r="D2292"/>
    </row>
    <row r="2293" spans="1:4" x14ac:dyDescent="0.15">
      <c r="A2293"/>
      <c r="B2293"/>
      <c r="C2293"/>
      <c r="D2293"/>
    </row>
    <row r="2294" spans="1:4" x14ac:dyDescent="0.15">
      <c r="A2294"/>
      <c r="B2294"/>
      <c r="C2294"/>
      <c r="D2294"/>
    </row>
    <row r="2295" spans="1:4" x14ac:dyDescent="0.15">
      <c r="A2295"/>
      <c r="B2295"/>
      <c r="C2295"/>
      <c r="D2295"/>
    </row>
    <row r="2296" spans="1:4" x14ac:dyDescent="0.15">
      <c r="A2296"/>
      <c r="B2296"/>
      <c r="C2296"/>
      <c r="D2296"/>
    </row>
    <row r="2297" spans="1:4" x14ac:dyDescent="0.15">
      <c r="A2297"/>
      <c r="B2297"/>
      <c r="C2297"/>
      <c r="D2297"/>
    </row>
    <row r="2298" spans="1:4" x14ac:dyDescent="0.15">
      <c r="A2298"/>
      <c r="B2298"/>
      <c r="C2298"/>
      <c r="D2298"/>
    </row>
    <row r="2299" spans="1:4" x14ac:dyDescent="0.15">
      <c r="A2299"/>
      <c r="B2299"/>
      <c r="C2299"/>
      <c r="D2299"/>
    </row>
    <row r="2300" spans="1:4" x14ac:dyDescent="0.15">
      <c r="A2300"/>
      <c r="B2300"/>
      <c r="C2300"/>
      <c r="D2300"/>
    </row>
    <row r="2301" spans="1:4" x14ac:dyDescent="0.15">
      <c r="A2301"/>
      <c r="B2301"/>
      <c r="C2301"/>
      <c r="D2301"/>
    </row>
    <row r="2302" spans="1:4" x14ac:dyDescent="0.15">
      <c r="A2302"/>
      <c r="B2302"/>
      <c r="C2302"/>
      <c r="D2302"/>
    </row>
    <row r="2303" spans="1:4" x14ac:dyDescent="0.15">
      <c r="A2303"/>
      <c r="B2303"/>
      <c r="C2303"/>
      <c r="D2303"/>
    </row>
    <row r="2304" spans="1:4" x14ac:dyDescent="0.15">
      <c r="A2304"/>
      <c r="B2304"/>
      <c r="C2304"/>
      <c r="D2304"/>
    </row>
    <row r="2305" spans="1:4" x14ac:dyDescent="0.15">
      <c r="A2305"/>
      <c r="B2305"/>
      <c r="C2305"/>
      <c r="D2305"/>
    </row>
    <row r="2306" spans="1:4" x14ac:dyDescent="0.15">
      <c r="A2306"/>
      <c r="B2306"/>
      <c r="C2306"/>
      <c r="D2306"/>
    </row>
    <row r="2307" spans="1:4" x14ac:dyDescent="0.15">
      <c r="A2307"/>
      <c r="B2307"/>
      <c r="C2307"/>
      <c r="D2307"/>
    </row>
    <row r="2308" spans="1:4" x14ac:dyDescent="0.15">
      <c r="A2308"/>
      <c r="B2308"/>
      <c r="C2308"/>
      <c r="D2308"/>
    </row>
    <row r="2309" spans="1:4" x14ac:dyDescent="0.15">
      <c r="A2309"/>
      <c r="B2309"/>
      <c r="C2309"/>
      <c r="D2309"/>
    </row>
    <row r="2310" spans="1:4" x14ac:dyDescent="0.15">
      <c r="A2310"/>
      <c r="B2310"/>
      <c r="C2310"/>
      <c r="D2310"/>
    </row>
    <row r="2311" spans="1:4" x14ac:dyDescent="0.15">
      <c r="A2311"/>
      <c r="B2311"/>
      <c r="C2311"/>
      <c r="D2311"/>
    </row>
    <row r="2312" spans="1:4" x14ac:dyDescent="0.15">
      <c r="A2312"/>
      <c r="B2312"/>
      <c r="C2312"/>
      <c r="D2312"/>
    </row>
    <row r="2313" spans="1:4" x14ac:dyDescent="0.15">
      <c r="A2313"/>
      <c r="B2313"/>
      <c r="C2313"/>
      <c r="D2313"/>
    </row>
    <row r="2314" spans="1:4" x14ac:dyDescent="0.15">
      <c r="A2314"/>
      <c r="B2314"/>
      <c r="C2314"/>
      <c r="D2314"/>
    </row>
    <row r="2315" spans="1:4" x14ac:dyDescent="0.15">
      <c r="A2315"/>
      <c r="B2315"/>
      <c r="C2315"/>
      <c r="D2315"/>
    </row>
    <row r="2316" spans="1:4" x14ac:dyDescent="0.15">
      <c r="A2316"/>
      <c r="B2316"/>
      <c r="C2316"/>
      <c r="D2316"/>
    </row>
    <row r="2317" spans="1:4" x14ac:dyDescent="0.15">
      <c r="A2317"/>
      <c r="B2317"/>
      <c r="C2317"/>
      <c r="D2317"/>
    </row>
    <row r="2318" spans="1:4" x14ac:dyDescent="0.15">
      <c r="A2318"/>
      <c r="B2318"/>
      <c r="C2318"/>
      <c r="D2318"/>
    </row>
    <row r="2319" spans="1:4" x14ac:dyDescent="0.15">
      <c r="A2319"/>
      <c r="B2319"/>
      <c r="C2319"/>
      <c r="D2319"/>
    </row>
    <row r="2320" spans="1:4" x14ac:dyDescent="0.15">
      <c r="A2320"/>
      <c r="B2320"/>
      <c r="C2320"/>
      <c r="D2320"/>
    </row>
    <row r="2321" spans="1:4" x14ac:dyDescent="0.15">
      <c r="A2321"/>
      <c r="B2321"/>
      <c r="C2321"/>
      <c r="D2321"/>
    </row>
    <row r="2322" spans="1:4" x14ac:dyDescent="0.15">
      <c r="A2322"/>
      <c r="B2322"/>
      <c r="C2322"/>
      <c r="D2322"/>
    </row>
    <row r="2323" spans="1:4" x14ac:dyDescent="0.15">
      <c r="A2323"/>
      <c r="B2323"/>
      <c r="C2323"/>
      <c r="D2323"/>
    </row>
    <row r="2324" spans="1:4" x14ac:dyDescent="0.15">
      <c r="A2324"/>
      <c r="B2324"/>
      <c r="C2324"/>
      <c r="D2324"/>
    </row>
    <row r="2325" spans="1:4" x14ac:dyDescent="0.15">
      <c r="A2325"/>
      <c r="B2325"/>
      <c r="C2325"/>
      <c r="D2325"/>
    </row>
    <row r="2326" spans="1:4" x14ac:dyDescent="0.15">
      <c r="A2326"/>
      <c r="B2326"/>
      <c r="C2326"/>
      <c r="D2326"/>
    </row>
    <row r="2327" spans="1:4" x14ac:dyDescent="0.15">
      <c r="A2327"/>
      <c r="B2327"/>
      <c r="C2327"/>
      <c r="D2327"/>
    </row>
    <row r="2328" spans="1:4" x14ac:dyDescent="0.15">
      <c r="A2328"/>
      <c r="B2328"/>
      <c r="C2328"/>
      <c r="D2328"/>
    </row>
    <row r="2329" spans="1:4" x14ac:dyDescent="0.15">
      <c r="A2329"/>
      <c r="B2329"/>
      <c r="C2329"/>
      <c r="D2329"/>
    </row>
    <row r="2330" spans="1:4" x14ac:dyDescent="0.15">
      <c r="A2330"/>
      <c r="B2330"/>
      <c r="C2330"/>
      <c r="D2330"/>
    </row>
    <row r="2331" spans="1:4" x14ac:dyDescent="0.15">
      <c r="A2331"/>
      <c r="B2331"/>
      <c r="C2331"/>
      <c r="D2331"/>
    </row>
    <row r="2332" spans="1:4" x14ac:dyDescent="0.15">
      <c r="A2332"/>
      <c r="B2332"/>
      <c r="C2332"/>
      <c r="D2332"/>
    </row>
    <row r="2333" spans="1:4" x14ac:dyDescent="0.15">
      <c r="A2333"/>
      <c r="B2333"/>
      <c r="C2333"/>
      <c r="D2333"/>
    </row>
    <row r="2334" spans="1:4" x14ac:dyDescent="0.15">
      <c r="A2334"/>
      <c r="B2334"/>
      <c r="C2334"/>
      <c r="D2334"/>
    </row>
    <row r="2335" spans="1:4" x14ac:dyDescent="0.15">
      <c r="A2335"/>
      <c r="B2335"/>
      <c r="C2335"/>
      <c r="D2335"/>
    </row>
    <row r="2336" spans="1:4" x14ac:dyDescent="0.15">
      <c r="A2336"/>
      <c r="B2336"/>
      <c r="C2336"/>
      <c r="D2336"/>
    </row>
    <row r="2337" spans="1:4" x14ac:dyDescent="0.15">
      <c r="A2337"/>
      <c r="B2337"/>
      <c r="C2337"/>
      <c r="D2337"/>
    </row>
    <row r="2338" spans="1:4" x14ac:dyDescent="0.15">
      <c r="A2338"/>
      <c r="B2338"/>
      <c r="C2338"/>
      <c r="D2338"/>
    </row>
    <row r="2339" spans="1:4" x14ac:dyDescent="0.15">
      <c r="A2339"/>
      <c r="B2339"/>
      <c r="C2339"/>
      <c r="D2339"/>
    </row>
    <row r="2340" spans="1:4" x14ac:dyDescent="0.15">
      <c r="A2340"/>
      <c r="B2340"/>
      <c r="C2340"/>
      <c r="D2340"/>
    </row>
    <row r="2341" spans="1:4" x14ac:dyDescent="0.15">
      <c r="A2341"/>
      <c r="B2341"/>
      <c r="C2341"/>
      <c r="D2341"/>
    </row>
    <row r="2342" spans="1:4" x14ac:dyDescent="0.15">
      <c r="A2342"/>
      <c r="B2342"/>
      <c r="C2342"/>
      <c r="D2342"/>
    </row>
    <row r="2343" spans="1:4" x14ac:dyDescent="0.15">
      <c r="A2343"/>
      <c r="B2343"/>
      <c r="C2343"/>
      <c r="D2343"/>
    </row>
    <row r="2344" spans="1:4" x14ac:dyDescent="0.15">
      <c r="A2344"/>
      <c r="B2344"/>
      <c r="C2344"/>
      <c r="D2344"/>
    </row>
    <row r="2345" spans="1:4" x14ac:dyDescent="0.15">
      <c r="A2345"/>
      <c r="B2345"/>
      <c r="C2345"/>
      <c r="D2345"/>
    </row>
    <row r="2346" spans="1:4" x14ac:dyDescent="0.15">
      <c r="A2346"/>
      <c r="B2346"/>
      <c r="C2346"/>
      <c r="D2346"/>
    </row>
    <row r="2347" spans="1:4" x14ac:dyDescent="0.15">
      <c r="A2347"/>
      <c r="B2347"/>
      <c r="C2347"/>
      <c r="D2347"/>
    </row>
    <row r="2348" spans="1:4" x14ac:dyDescent="0.15">
      <c r="A2348"/>
      <c r="B2348"/>
      <c r="C2348"/>
      <c r="D2348"/>
    </row>
    <row r="2349" spans="1:4" x14ac:dyDescent="0.15">
      <c r="A2349"/>
      <c r="B2349"/>
      <c r="C2349"/>
      <c r="D2349"/>
    </row>
    <row r="2350" spans="1:4" x14ac:dyDescent="0.15">
      <c r="A2350"/>
      <c r="B2350"/>
      <c r="C2350"/>
      <c r="D2350"/>
    </row>
    <row r="2351" spans="1:4" x14ac:dyDescent="0.15">
      <c r="A2351"/>
      <c r="B2351"/>
      <c r="C2351"/>
      <c r="D2351"/>
    </row>
    <row r="2352" spans="1:4" x14ac:dyDescent="0.15">
      <c r="A2352"/>
      <c r="B2352"/>
      <c r="C2352"/>
      <c r="D2352"/>
    </row>
    <row r="2353" spans="1:4" x14ac:dyDescent="0.15">
      <c r="A2353"/>
      <c r="B2353"/>
      <c r="C2353"/>
      <c r="D2353"/>
    </row>
    <row r="2354" spans="1:4" x14ac:dyDescent="0.15">
      <c r="A2354"/>
      <c r="B2354"/>
      <c r="C2354"/>
      <c r="D2354"/>
    </row>
    <row r="2355" spans="1:4" x14ac:dyDescent="0.15">
      <c r="A2355"/>
      <c r="B2355"/>
      <c r="C2355"/>
      <c r="D2355"/>
    </row>
    <row r="2356" spans="1:4" x14ac:dyDescent="0.15">
      <c r="A2356"/>
      <c r="B2356"/>
      <c r="C2356"/>
      <c r="D2356"/>
    </row>
    <row r="2357" spans="1:4" x14ac:dyDescent="0.15">
      <c r="A2357"/>
      <c r="B2357"/>
      <c r="C2357"/>
      <c r="D2357"/>
    </row>
    <row r="2358" spans="1:4" x14ac:dyDescent="0.15">
      <c r="A2358"/>
      <c r="B2358"/>
      <c r="C2358"/>
      <c r="D2358"/>
    </row>
    <row r="2359" spans="1:4" x14ac:dyDescent="0.15">
      <c r="A2359"/>
      <c r="B2359"/>
      <c r="C2359"/>
      <c r="D2359"/>
    </row>
    <row r="2360" spans="1:4" x14ac:dyDescent="0.15">
      <c r="A2360"/>
      <c r="B2360"/>
      <c r="C2360"/>
      <c r="D2360"/>
    </row>
    <row r="2361" spans="1:4" x14ac:dyDescent="0.15">
      <c r="A2361"/>
      <c r="B2361"/>
      <c r="C2361"/>
      <c r="D2361"/>
    </row>
    <row r="2362" spans="1:4" x14ac:dyDescent="0.15">
      <c r="A2362"/>
      <c r="B2362"/>
      <c r="C2362"/>
      <c r="D2362"/>
    </row>
    <row r="2363" spans="1:4" x14ac:dyDescent="0.15">
      <c r="A2363"/>
      <c r="B2363"/>
      <c r="C2363"/>
      <c r="D2363"/>
    </row>
    <row r="2364" spans="1:4" x14ac:dyDescent="0.15">
      <c r="A2364"/>
      <c r="B2364"/>
      <c r="C2364"/>
      <c r="D2364"/>
    </row>
    <row r="2365" spans="1:4" x14ac:dyDescent="0.15">
      <c r="A2365"/>
      <c r="B2365"/>
      <c r="C2365"/>
      <c r="D2365"/>
    </row>
    <row r="2366" spans="1:4" x14ac:dyDescent="0.15">
      <c r="A2366"/>
      <c r="B2366"/>
      <c r="C2366"/>
      <c r="D2366"/>
    </row>
    <row r="2367" spans="1:4" x14ac:dyDescent="0.15">
      <c r="A2367"/>
      <c r="B2367"/>
      <c r="C2367"/>
      <c r="D2367"/>
    </row>
    <row r="2368" spans="1:4" x14ac:dyDescent="0.15">
      <c r="A2368"/>
      <c r="B2368"/>
      <c r="C2368"/>
      <c r="D2368"/>
    </row>
    <row r="2369" spans="1:4" x14ac:dyDescent="0.15">
      <c r="A2369"/>
      <c r="B2369"/>
      <c r="C2369"/>
      <c r="D2369"/>
    </row>
    <row r="2370" spans="1:4" x14ac:dyDescent="0.15">
      <c r="A2370"/>
      <c r="B2370"/>
      <c r="C2370"/>
      <c r="D2370"/>
    </row>
    <row r="2371" spans="1:4" x14ac:dyDescent="0.15">
      <c r="A2371"/>
      <c r="B2371"/>
      <c r="C2371"/>
      <c r="D2371"/>
    </row>
    <row r="2372" spans="1:4" x14ac:dyDescent="0.15">
      <c r="A2372"/>
      <c r="B2372"/>
      <c r="C2372"/>
      <c r="D2372"/>
    </row>
    <row r="2373" spans="1:4" x14ac:dyDescent="0.15">
      <c r="A2373"/>
      <c r="B2373"/>
      <c r="C2373"/>
      <c r="D2373"/>
    </row>
    <row r="2374" spans="1:4" x14ac:dyDescent="0.15">
      <c r="A2374"/>
      <c r="B2374"/>
      <c r="C2374"/>
      <c r="D2374"/>
    </row>
    <row r="2375" spans="1:4" x14ac:dyDescent="0.15">
      <c r="A2375"/>
      <c r="B2375"/>
      <c r="C2375"/>
      <c r="D2375"/>
    </row>
    <row r="2376" spans="1:4" x14ac:dyDescent="0.15">
      <c r="A2376"/>
      <c r="B2376"/>
      <c r="C2376"/>
      <c r="D2376"/>
    </row>
    <row r="2377" spans="1:4" x14ac:dyDescent="0.15">
      <c r="A2377"/>
      <c r="B2377"/>
      <c r="C2377"/>
      <c r="D2377"/>
    </row>
    <row r="2378" spans="1:4" x14ac:dyDescent="0.15">
      <c r="A2378"/>
      <c r="B2378"/>
      <c r="C2378"/>
      <c r="D2378"/>
    </row>
    <row r="2379" spans="1:4" x14ac:dyDescent="0.15">
      <c r="A2379"/>
      <c r="B2379"/>
      <c r="C2379"/>
      <c r="D2379"/>
    </row>
    <row r="2380" spans="1:4" x14ac:dyDescent="0.15">
      <c r="A2380"/>
      <c r="B2380"/>
      <c r="C2380"/>
      <c r="D2380"/>
    </row>
    <row r="2381" spans="1:4" x14ac:dyDescent="0.15">
      <c r="A2381"/>
      <c r="B2381"/>
      <c r="C2381"/>
      <c r="D2381"/>
    </row>
    <row r="2382" spans="1:4" x14ac:dyDescent="0.15">
      <c r="A2382"/>
      <c r="B2382"/>
      <c r="C2382"/>
      <c r="D2382"/>
    </row>
    <row r="2383" spans="1:4" x14ac:dyDescent="0.15">
      <c r="A2383"/>
      <c r="B2383"/>
      <c r="C2383"/>
      <c r="D2383"/>
    </row>
    <row r="2384" spans="1:4" x14ac:dyDescent="0.15">
      <c r="A2384"/>
      <c r="B2384"/>
      <c r="C2384"/>
      <c r="D2384"/>
    </row>
    <row r="2385" spans="1:4" x14ac:dyDescent="0.15">
      <c r="A2385"/>
      <c r="B2385"/>
      <c r="C2385"/>
      <c r="D2385"/>
    </row>
    <row r="2386" spans="1:4" x14ac:dyDescent="0.15">
      <c r="A2386"/>
      <c r="B2386"/>
      <c r="C2386"/>
      <c r="D2386"/>
    </row>
    <row r="2387" spans="1:4" x14ac:dyDescent="0.15">
      <c r="A2387"/>
      <c r="B2387"/>
      <c r="C2387"/>
      <c r="D2387"/>
    </row>
    <row r="2388" spans="1:4" x14ac:dyDescent="0.15">
      <c r="A2388"/>
      <c r="B2388"/>
      <c r="C2388"/>
      <c r="D2388"/>
    </row>
    <row r="2389" spans="1:4" x14ac:dyDescent="0.15">
      <c r="A2389"/>
      <c r="B2389"/>
      <c r="C2389"/>
      <c r="D2389"/>
    </row>
    <row r="2390" spans="1:4" x14ac:dyDescent="0.15">
      <c r="A2390"/>
      <c r="B2390"/>
      <c r="C2390"/>
      <c r="D2390"/>
    </row>
    <row r="2391" spans="1:4" x14ac:dyDescent="0.15">
      <c r="A2391"/>
      <c r="B2391"/>
      <c r="C2391"/>
      <c r="D2391"/>
    </row>
    <row r="2392" spans="1:4" x14ac:dyDescent="0.15">
      <c r="A2392"/>
      <c r="B2392"/>
      <c r="C2392"/>
      <c r="D2392"/>
    </row>
    <row r="2393" spans="1:4" x14ac:dyDescent="0.15">
      <c r="A2393"/>
      <c r="B2393"/>
      <c r="C2393"/>
      <c r="D2393"/>
    </row>
    <row r="2394" spans="1:4" x14ac:dyDescent="0.15">
      <c r="A2394"/>
      <c r="B2394"/>
      <c r="C2394"/>
      <c r="D2394"/>
    </row>
    <row r="2395" spans="1:4" x14ac:dyDescent="0.15">
      <c r="A2395"/>
      <c r="B2395"/>
      <c r="C2395"/>
      <c r="D2395"/>
    </row>
    <row r="2396" spans="1:4" x14ac:dyDescent="0.15">
      <c r="A2396"/>
      <c r="B2396"/>
      <c r="C2396"/>
      <c r="D2396"/>
    </row>
    <row r="2397" spans="1:4" x14ac:dyDescent="0.15">
      <c r="A2397"/>
      <c r="B2397"/>
      <c r="C2397"/>
      <c r="D2397"/>
    </row>
    <row r="2398" spans="1:4" x14ac:dyDescent="0.15">
      <c r="A2398"/>
      <c r="B2398"/>
      <c r="C2398"/>
      <c r="D2398"/>
    </row>
    <row r="2399" spans="1:4" x14ac:dyDescent="0.15">
      <c r="A2399"/>
      <c r="B2399"/>
      <c r="C2399"/>
      <c r="D2399"/>
    </row>
    <row r="2400" spans="1:4" x14ac:dyDescent="0.15">
      <c r="A2400"/>
      <c r="B2400"/>
      <c r="C2400"/>
      <c r="D2400"/>
    </row>
    <row r="2401" spans="1:4" x14ac:dyDescent="0.15">
      <c r="A2401"/>
      <c r="B2401"/>
      <c r="C2401"/>
      <c r="D2401"/>
    </row>
    <row r="2402" spans="1:4" x14ac:dyDescent="0.15">
      <c r="A2402"/>
      <c r="B2402"/>
      <c r="C2402"/>
      <c r="D2402"/>
    </row>
    <row r="2403" spans="1:4" x14ac:dyDescent="0.15">
      <c r="A2403"/>
      <c r="B2403"/>
      <c r="C2403"/>
      <c r="D2403"/>
    </row>
    <row r="2404" spans="1:4" x14ac:dyDescent="0.15">
      <c r="A2404"/>
      <c r="B2404"/>
      <c r="C2404"/>
      <c r="D2404"/>
    </row>
    <row r="2405" spans="1:4" x14ac:dyDescent="0.15">
      <c r="A2405"/>
      <c r="B2405"/>
      <c r="C2405"/>
      <c r="D2405"/>
    </row>
    <row r="2406" spans="1:4" x14ac:dyDescent="0.15">
      <c r="A2406"/>
      <c r="B2406"/>
      <c r="C2406"/>
      <c r="D2406"/>
    </row>
    <row r="2407" spans="1:4" x14ac:dyDescent="0.15">
      <c r="A2407"/>
      <c r="B2407"/>
      <c r="C2407"/>
      <c r="D2407"/>
    </row>
    <row r="2408" spans="1:4" x14ac:dyDescent="0.15">
      <c r="A2408"/>
      <c r="B2408"/>
      <c r="C2408"/>
      <c r="D2408"/>
    </row>
    <row r="2409" spans="1:4" x14ac:dyDescent="0.15">
      <c r="A2409"/>
      <c r="B2409"/>
      <c r="C2409"/>
      <c r="D2409"/>
    </row>
    <row r="2410" spans="1:4" x14ac:dyDescent="0.15">
      <c r="A2410"/>
      <c r="B2410"/>
      <c r="C2410"/>
      <c r="D2410"/>
    </row>
    <row r="2411" spans="1:4" x14ac:dyDescent="0.15">
      <c r="A2411"/>
      <c r="B2411"/>
      <c r="C2411"/>
      <c r="D2411"/>
    </row>
    <row r="2412" spans="1:4" x14ac:dyDescent="0.15">
      <c r="A2412"/>
      <c r="B2412"/>
      <c r="C2412"/>
      <c r="D2412"/>
    </row>
    <row r="2413" spans="1:4" x14ac:dyDescent="0.15">
      <c r="A2413"/>
      <c r="B2413"/>
      <c r="C2413"/>
      <c r="D2413"/>
    </row>
    <row r="2414" spans="1:4" x14ac:dyDescent="0.15">
      <c r="A2414"/>
      <c r="B2414"/>
      <c r="C2414"/>
      <c r="D2414"/>
    </row>
    <row r="2415" spans="1:4" x14ac:dyDescent="0.15">
      <c r="A2415"/>
      <c r="B2415"/>
      <c r="C2415"/>
      <c r="D2415"/>
    </row>
    <row r="2416" spans="1:4" x14ac:dyDescent="0.15">
      <c r="A2416"/>
      <c r="B2416"/>
      <c r="C2416"/>
      <c r="D2416"/>
    </row>
    <row r="2417" spans="1:4" x14ac:dyDescent="0.15">
      <c r="A2417"/>
      <c r="B2417"/>
      <c r="C2417"/>
      <c r="D2417"/>
    </row>
    <row r="2418" spans="1:4" x14ac:dyDescent="0.15">
      <c r="A2418"/>
      <c r="B2418"/>
      <c r="C2418"/>
      <c r="D2418"/>
    </row>
    <row r="2419" spans="1:4" x14ac:dyDescent="0.15">
      <c r="A2419"/>
      <c r="B2419"/>
      <c r="C2419"/>
      <c r="D2419"/>
    </row>
    <row r="2420" spans="1:4" x14ac:dyDescent="0.15">
      <c r="A2420"/>
      <c r="B2420"/>
      <c r="C2420"/>
      <c r="D2420"/>
    </row>
    <row r="2421" spans="1:4" x14ac:dyDescent="0.15">
      <c r="A2421"/>
      <c r="B2421"/>
      <c r="C2421"/>
      <c r="D2421"/>
    </row>
    <row r="2422" spans="1:4" x14ac:dyDescent="0.15">
      <c r="A2422"/>
      <c r="B2422"/>
      <c r="C2422"/>
      <c r="D2422"/>
    </row>
    <row r="2423" spans="1:4" x14ac:dyDescent="0.15">
      <c r="A2423"/>
      <c r="B2423"/>
      <c r="C2423"/>
      <c r="D2423"/>
    </row>
    <row r="2424" spans="1:4" x14ac:dyDescent="0.15">
      <c r="A2424"/>
      <c r="B2424"/>
      <c r="C2424"/>
      <c r="D2424"/>
    </row>
    <row r="2425" spans="1:4" x14ac:dyDescent="0.15">
      <c r="A2425"/>
      <c r="B2425"/>
      <c r="C2425"/>
      <c r="D2425"/>
    </row>
    <row r="2426" spans="1:4" x14ac:dyDescent="0.15">
      <c r="A2426"/>
      <c r="B2426"/>
      <c r="C2426"/>
      <c r="D2426"/>
    </row>
    <row r="2427" spans="1:4" x14ac:dyDescent="0.15">
      <c r="A2427"/>
      <c r="B2427"/>
      <c r="C2427"/>
      <c r="D2427"/>
    </row>
    <row r="2428" spans="1:4" x14ac:dyDescent="0.15">
      <c r="A2428"/>
      <c r="B2428"/>
      <c r="C2428"/>
      <c r="D2428"/>
    </row>
    <row r="2429" spans="1:4" x14ac:dyDescent="0.15">
      <c r="A2429"/>
      <c r="B2429"/>
      <c r="C2429"/>
      <c r="D2429"/>
    </row>
    <row r="2430" spans="1:4" x14ac:dyDescent="0.15">
      <c r="A2430"/>
      <c r="B2430"/>
      <c r="C2430"/>
      <c r="D2430"/>
    </row>
    <row r="2431" spans="1:4" x14ac:dyDescent="0.15">
      <c r="A2431"/>
      <c r="B2431"/>
      <c r="C2431"/>
      <c r="D2431"/>
    </row>
    <row r="2432" spans="1:4" x14ac:dyDescent="0.15">
      <c r="A2432"/>
      <c r="B2432"/>
      <c r="C2432"/>
      <c r="D2432"/>
    </row>
    <row r="2433" spans="1:4" x14ac:dyDescent="0.15">
      <c r="A2433"/>
      <c r="B2433"/>
      <c r="C2433"/>
      <c r="D2433"/>
    </row>
    <row r="2434" spans="1:4" x14ac:dyDescent="0.15">
      <c r="A2434"/>
      <c r="B2434"/>
      <c r="C2434"/>
      <c r="D2434"/>
    </row>
    <row r="2435" spans="1:4" x14ac:dyDescent="0.15">
      <c r="A2435"/>
      <c r="B2435"/>
      <c r="C2435"/>
      <c r="D2435"/>
    </row>
    <row r="2436" spans="1:4" x14ac:dyDescent="0.15">
      <c r="A2436"/>
      <c r="B2436"/>
      <c r="C2436"/>
      <c r="D2436"/>
    </row>
    <row r="2437" spans="1:4" x14ac:dyDescent="0.15">
      <c r="A2437"/>
      <c r="B2437"/>
      <c r="C2437"/>
      <c r="D2437"/>
    </row>
    <row r="2438" spans="1:4" x14ac:dyDescent="0.15">
      <c r="A2438"/>
      <c r="B2438"/>
      <c r="C2438"/>
      <c r="D2438"/>
    </row>
    <row r="2439" spans="1:4" x14ac:dyDescent="0.15">
      <c r="A2439"/>
      <c r="B2439"/>
      <c r="C2439"/>
      <c r="D2439"/>
    </row>
    <row r="2440" spans="1:4" x14ac:dyDescent="0.15">
      <c r="A2440"/>
      <c r="B2440"/>
      <c r="C2440"/>
      <c r="D2440"/>
    </row>
    <row r="2441" spans="1:4" x14ac:dyDescent="0.15">
      <c r="A2441"/>
      <c r="B2441"/>
      <c r="C2441"/>
      <c r="D2441"/>
    </row>
    <row r="2442" spans="1:4" x14ac:dyDescent="0.15">
      <c r="A2442"/>
      <c r="B2442"/>
      <c r="C2442"/>
      <c r="D2442"/>
    </row>
    <row r="2443" spans="1:4" x14ac:dyDescent="0.15">
      <c r="A2443"/>
      <c r="B2443"/>
      <c r="C2443"/>
      <c r="D2443"/>
    </row>
    <row r="2444" spans="1:4" x14ac:dyDescent="0.15">
      <c r="A2444"/>
      <c r="B2444"/>
      <c r="C2444"/>
      <c r="D2444"/>
    </row>
    <row r="2445" spans="1:4" x14ac:dyDescent="0.15">
      <c r="A2445"/>
      <c r="B2445"/>
      <c r="C2445"/>
      <c r="D2445"/>
    </row>
    <row r="2446" spans="1:4" x14ac:dyDescent="0.15">
      <c r="A2446"/>
      <c r="B2446"/>
      <c r="C2446"/>
      <c r="D2446"/>
    </row>
    <row r="2447" spans="1:4" x14ac:dyDescent="0.15">
      <c r="A2447"/>
      <c r="B2447"/>
      <c r="C2447"/>
      <c r="D2447"/>
    </row>
    <row r="2448" spans="1:4" x14ac:dyDescent="0.15">
      <c r="A2448"/>
      <c r="B2448"/>
      <c r="C2448"/>
      <c r="D2448"/>
    </row>
    <row r="2449" spans="1:4" x14ac:dyDescent="0.15">
      <c r="A2449"/>
      <c r="B2449"/>
      <c r="C2449"/>
      <c r="D2449"/>
    </row>
    <row r="2450" spans="1:4" x14ac:dyDescent="0.15">
      <c r="A2450"/>
      <c r="B2450"/>
      <c r="C2450"/>
      <c r="D2450"/>
    </row>
    <row r="2451" spans="1:4" x14ac:dyDescent="0.15">
      <c r="A2451"/>
      <c r="B2451"/>
      <c r="C2451"/>
      <c r="D2451"/>
    </row>
    <row r="2452" spans="1:4" x14ac:dyDescent="0.15">
      <c r="A2452"/>
      <c r="B2452"/>
      <c r="C2452"/>
      <c r="D2452"/>
    </row>
    <row r="2453" spans="1:4" x14ac:dyDescent="0.15">
      <c r="A2453"/>
      <c r="B2453"/>
      <c r="C2453"/>
      <c r="D2453"/>
    </row>
    <row r="2454" spans="1:4" x14ac:dyDescent="0.15">
      <c r="A2454"/>
      <c r="B2454"/>
      <c r="C2454"/>
      <c r="D2454"/>
    </row>
    <row r="2455" spans="1:4" x14ac:dyDescent="0.15">
      <c r="A2455"/>
      <c r="B2455"/>
      <c r="C2455"/>
      <c r="D2455"/>
    </row>
    <row r="2456" spans="1:4" x14ac:dyDescent="0.15">
      <c r="A2456"/>
      <c r="B2456"/>
      <c r="C2456"/>
      <c r="D2456"/>
    </row>
    <row r="2457" spans="1:4" x14ac:dyDescent="0.15">
      <c r="A2457"/>
      <c r="B2457"/>
      <c r="C2457"/>
      <c r="D2457"/>
    </row>
    <row r="2458" spans="1:4" x14ac:dyDescent="0.15">
      <c r="A2458"/>
      <c r="B2458"/>
      <c r="C2458"/>
      <c r="D2458"/>
    </row>
    <row r="2459" spans="1:4" x14ac:dyDescent="0.15">
      <c r="A2459"/>
      <c r="B2459"/>
      <c r="C2459"/>
      <c r="D2459"/>
    </row>
    <row r="2460" spans="1:4" x14ac:dyDescent="0.15">
      <c r="A2460"/>
      <c r="B2460"/>
      <c r="C2460"/>
      <c r="D2460"/>
    </row>
    <row r="2461" spans="1:4" x14ac:dyDescent="0.15">
      <c r="A2461"/>
      <c r="B2461"/>
      <c r="C2461"/>
      <c r="D2461"/>
    </row>
    <row r="2462" spans="1:4" x14ac:dyDescent="0.15">
      <c r="A2462"/>
      <c r="B2462"/>
      <c r="C2462"/>
      <c r="D2462"/>
    </row>
    <row r="2463" spans="1:4" x14ac:dyDescent="0.15">
      <c r="A2463"/>
      <c r="B2463"/>
      <c r="C2463"/>
      <c r="D2463"/>
    </row>
    <row r="2464" spans="1:4" x14ac:dyDescent="0.15">
      <c r="A2464"/>
      <c r="B2464"/>
      <c r="C2464"/>
      <c r="D2464"/>
    </row>
    <row r="2465" spans="1:4" x14ac:dyDescent="0.15">
      <c r="A2465"/>
      <c r="B2465"/>
      <c r="C2465"/>
      <c r="D2465"/>
    </row>
    <row r="2466" spans="1:4" x14ac:dyDescent="0.15">
      <c r="A2466"/>
      <c r="B2466"/>
      <c r="C2466"/>
      <c r="D2466"/>
    </row>
    <row r="2467" spans="1:4" x14ac:dyDescent="0.15">
      <c r="A2467"/>
      <c r="B2467"/>
      <c r="C2467"/>
      <c r="D2467"/>
    </row>
    <row r="2468" spans="1:4" x14ac:dyDescent="0.15">
      <c r="A2468"/>
      <c r="B2468"/>
      <c r="C2468"/>
      <c r="D2468"/>
    </row>
    <row r="2469" spans="1:4" x14ac:dyDescent="0.15">
      <c r="A2469"/>
      <c r="B2469"/>
      <c r="C2469"/>
      <c r="D2469"/>
    </row>
    <row r="2470" spans="1:4" x14ac:dyDescent="0.15">
      <c r="A2470"/>
      <c r="B2470"/>
      <c r="C2470"/>
      <c r="D2470"/>
    </row>
    <row r="2471" spans="1:4" x14ac:dyDescent="0.15">
      <c r="A2471"/>
      <c r="B2471"/>
      <c r="C2471"/>
      <c r="D2471"/>
    </row>
    <row r="2472" spans="1:4" x14ac:dyDescent="0.15">
      <c r="A2472"/>
      <c r="B2472"/>
      <c r="C2472"/>
      <c r="D2472"/>
    </row>
    <row r="2473" spans="1:4" x14ac:dyDescent="0.15">
      <c r="A2473"/>
      <c r="B2473"/>
      <c r="C2473"/>
      <c r="D2473"/>
    </row>
    <row r="2474" spans="1:4" x14ac:dyDescent="0.15">
      <c r="A2474"/>
      <c r="B2474"/>
      <c r="C2474"/>
      <c r="D2474"/>
    </row>
    <row r="2475" spans="1:4" x14ac:dyDescent="0.15">
      <c r="A2475"/>
      <c r="B2475"/>
      <c r="C2475"/>
      <c r="D2475"/>
    </row>
    <row r="2476" spans="1:4" x14ac:dyDescent="0.15">
      <c r="A2476"/>
      <c r="B2476"/>
      <c r="C2476"/>
      <c r="D2476"/>
    </row>
    <row r="2477" spans="1:4" x14ac:dyDescent="0.15">
      <c r="A2477"/>
      <c r="B2477"/>
      <c r="C2477"/>
      <c r="D2477"/>
    </row>
    <row r="2478" spans="1:4" x14ac:dyDescent="0.15">
      <c r="A2478"/>
      <c r="B2478"/>
      <c r="C2478"/>
      <c r="D2478"/>
    </row>
    <row r="2479" spans="1:4" x14ac:dyDescent="0.15">
      <c r="A2479"/>
      <c r="B2479"/>
      <c r="C2479"/>
      <c r="D2479"/>
    </row>
    <row r="2480" spans="1:4" x14ac:dyDescent="0.15">
      <c r="A2480"/>
      <c r="B2480"/>
      <c r="C2480"/>
      <c r="D2480"/>
    </row>
    <row r="2481" spans="1:4" x14ac:dyDescent="0.15">
      <c r="A2481"/>
      <c r="B2481"/>
      <c r="C2481"/>
      <c r="D2481"/>
    </row>
    <row r="2482" spans="1:4" x14ac:dyDescent="0.15">
      <c r="A2482"/>
      <c r="B2482"/>
      <c r="C2482"/>
      <c r="D2482"/>
    </row>
    <row r="2483" spans="1:4" x14ac:dyDescent="0.15">
      <c r="A2483"/>
      <c r="B2483"/>
      <c r="C2483"/>
      <c r="D2483"/>
    </row>
    <row r="2484" spans="1:4" x14ac:dyDescent="0.15">
      <c r="A2484"/>
      <c r="B2484"/>
      <c r="C2484"/>
      <c r="D2484"/>
    </row>
    <row r="2485" spans="1:4" x14ac:dyDescent="0.15">
      <c r="A2485"/>
      <c r="B2485"/>
      <c r="C2485"/>
      <c r="D2485"/>
    </row>
    <row r="2486" spans="1:4" x14ac:dyDescent="0.15">
      <c r="A2486"/>
      <c r="B2486"/>
      <c r="C2486"/>
      <c r="D2486"/>
    </row>
    <row r="2487" spans="1:4" x14ac:dyDescent="0.15">
      <c r="A2487"/>
      <c r="B2487"/>
      <c r="C2487"/>
      <c r="D2487"/>
    </row>
    <row r="2488" spans="1:4" x14ac:dyDescent="0.15">
      <c r="A2488"/>
      <c r="B2488"/>
      <c r="C2488"/>
      <c r="D2488"/>
    </row>
    <row r="2489" spans="1:4" x14ac:dyDescent="0.15">
      <c r="A2489"/>
      <c r="B2489"/>
      <c r="C2489"/>
      <c r="D2489"/>
    </row>
    <row r="2490" spans="1:4" x14ac:dyDescent="0.15">
      <c r="A2490"/>
      <c r="B2490"/>
      <c r="C2490"/>
      <c r="D2490"/>
    </row>
    <row r="2491" spans="1:4" x14ac:dyDescent="0.15">
      <c r="A2491"/>
      <c r="B2491"/>
      <c r="C2491"/>
      <c r="D2491"/>
    </row>
    <row r="2492" spans="1:4" x14ac:dyDescent="0.15">
      <c r="A2492"/>
      <c r="B2492"/>
      <c r="C2492"/>
      <c r="D2492"/>
    </row>
    <row r="2493" spans="1:4" x14ac:dyDescent="0.15">
      <c r="A2493"/>
      <c r="B2493"/>
      <c r="C2493"/>
      <c r="D2493"/>
    </row>
    <row r="2494" spans="1:4" x14ac:dyDescent="0.15">
      <c r="A2494"/>
      <c r="B2494"/>
      <c r="C2494"/>
      <c r="D2494"/>
    </row>
    <row r="2495" spans="1:4" x14ac:dyDescent="0.15">
      <c r="A2495"/>
      <c r="B2495"/>
      <c r="C2495"/>
      <c r="D2495"/>
    </row>
    <row r="2496" spans="1:4" x14ac:dyDescent="0.15">
      <c r="A2496"/>
      <c r="B2496"/>
      <c r="C2496"/>
      <c r="D2496"/>
    </row>
    <row r="2497" spans="1:4" x14ac:dyDescent="0.15">
      <c r="A2497"/>
      <c r="B2497"/>
      <c r="C2497"/>
      <c r="D2497"/>
    </row>
    <row r="2498" spans="1:4" x14ac:dyDescent="0.15">
      <c r="A2498"/>
      <c r="B2498"/>
      <c r="C2498"/>
      <c r="D2498"/>
    </row>
    <row r="2499" spans="1:4" x14ac:dyDescent="0.15">
      <c r="A2499"/>
      <c r="B2499"/>
      <c r="C2499"/>
      <c r="D2499"/>
    </row>
    <row r="2500" spans="1:4" x14ac:dyDescent="0.15">
      <c r="A2500"/>
      <c r="B2500"/>
      <c r="C2500"/>
      <c r="D2500"/>
    </row>
    <row r="2501" spans="1:4" x14ac:dyDescent="0.15">
      <c r="A2501"/>
      <c r="B2501"/>
      <c r="C2501"/>
      <c r="D2501"/>
    </row>
    <row r="2502" spans="1:4" x14ac:dyDescent="0.15">
      <c r="A2502"/>
      <c r="B2502"/>
      <c r="C2502"/>
      <c r="D2502"/>
    </row>
    <row r="2503" spans="1:4" x14ac:dyDescent="0.15">
      <c r="A2503"/>
      <c r="B2503"/>
      <c r="C2503"/>
      <c r="D2503"/>
    </row>
    <row r="2504" spans="1:4" x14ac:dyDescent="0.15">
      <c r="A2504"/>
      <c r="B2504"/>
      <c r="C2504"/>
      <c r="D2504"/>
    </row>
    <row r="2505" spans="1:4" x14ac:dyDescent="0.15">
      <c r="A2505"/>
      <c r="B2505"/>
      <c r="C2505"/>
      <c r="D2505"/>
    </row>
    <row r="2506" spans="1:4" x14ac:dyDescent="0.15">
      <c r="A2506"/>
      <c r="B2506"/>
      <c r="C2506"/>
      <c r="D2506"/>
    </row>
    <row r="2507" spans="1:4" x14ac:dyDescent="0.15">
      <c r="A2507"/>
      <c r="B2507"/>
      <c r="C2507"/>
      <c r="D2507"/>
    </row>
    <row r="2508" spans="1:4" x14ac:dyDescent="0.15">
      <c r="A2508"/>
      <c r="B2508"/>
      <c r="C2508"/>
      <c r="D2508"/>
    </row>
    <row r="2509" spans="1:4" x14ac:dyDescent="0.15">
      <c r="A2509"/>
      <c r="B2509"/>
      <c r="C2509"/>
      <c r="D2509"/>
    </row>
    <row r="2510" spans="1:4" x14ac:dyDescent="0.15">
      <c r="A2510"/>
      <c r="B2510"/>
      <c r="C2510"/>
      <c r="D2510"/>
    </row>
    <row r="2511" spans="1:4" x14ac:dyDescent="0.15">
      <c r="A2511"/>
      <c r="B2511"/>
      <c r="C2511"/>
      <c r="D2511"/>
    </row>
    <row r="2512" spans="1:4" x14ac:dyDescent="0.15">
      <c r="A2512"/>
      <c r="B2512"/>
      <c r="C2512"/>
      <c r="D2512"/>
    </row>
    <row r="2513" spans="1:4" x14ac:dyDescent="0.15">
      <c r="A2513"/>
      <c r="B2513"/>
      <c r="C2513"/>
      <c r="D2513"/>
    </row>
    <row r="2514" spans="1:4" x14ac:dyDescent="0.15">
      <c r="A2514"/>
      <c r="B2514"/>
      <c r="C2514"/>
      <c r="D2514"/>
    </row>
    <row r="2515" spans="1:4" x14ac:dyDescent="0.15">
      <c r="A2515"/>
      <c r="B2515"/>
      <c r="C2515"/>
      <c r="D2515"/>
    </row>
    <row r="2516" spans="1:4" x14ac:dyDescent="0.15">
      <c r="A2516"/>
      <c r="B2516"/>
      <c r="C2516"/>
      <c r="D2516"/>
    </row>
    <row r="2517" spans="1:4" x14ac:dyDescent="0.15">
      <c r="A2517"/>
      <c r="B2517"/>
      <c r="C2517"/>
      <c r="D2517"/>
    </row>
    <row r="2518" spans="1:4" x14ac:dyDescent="0.15">
      <c r="A2518"/>
      <c r="B2518"/>
      <c r="C2518"/>
      <c r="D2518"/>
    </row>
    <row r="2519" spans="1:4" x14ac:dyDescent="0.15">
      <c r="A2519"/>
      <c r="B2519"/>
      <c r="C2519"/>
      <c r="D2519"/>
    </row>
    <row r="2520" spans="1:4" x14ac:dyDescent="0.15">
      <c r="A2520"/>
      <c r="B2520"/>
      <c r="C2520"/>
      <c r="D2520"/>
    </row>
    <row r="2521" spans="1:4" x14ac:dyDescent="0.15">
      <c r="A2521"/>
      <c r="B2521"/>
      <c r="C2521"/>
      <c r="D2521"/>
    </row>
    <row r="2522" spans="1:4" x14ac:dyDescent="0.15">
      <c r="A2522"/>
      <c r="B2522"/>
      <c r="C2522"/>
      <c r="D2522"/>
    </row>
    <row r="2523" spans="1:4" x14ac:dyDescent="0.15">
      <c r="A2523"/>
      <c r="B2523"/>
      <c r="C2523"/>
      <c r="D2523"/>
    </row>
    <row r="2524" spans="1:4" x14ac:dyDescent="0.15">
      <c r="A2524"/>
      <c r="B2524"/>
      <c r="C2524"/>
      <c r="D2524"/>
    </row>
    <row r="2525" spans="1:4" x14ac:dyDescent="0.15">
      <c r="A2525"/>
      <c r="B2525"/>
      <c r="C2525"/>
      <c r="D2525"/>
    </row>
    <row r="2526" spans="1:4" x14ac:dyDescent="0.15">
      <c r="A2526"/>
      <c r="B2526"/>
      <c r="C2526"/>
      <c r="D2526"/>
    </row>
    <row r="2527" spans="1:4" x14ac:dyDescent="0.15">
      <c r="A2527"/>
      <c r="B2527"/>
      <c r="C2527"/>
      <c r="D2527"/>
    </row>
    <row r="2528" spans="1:4" x14ac:dyDescent="0.15">
      <c r="A2528"/>
      <c r="B2528"/>
      <c r="C2528"/>
      <c r="D2528"/>
    </row>
    <row r="2529" spans="1:4" x14ac:dyDescent="0.15">
      <c r="A2529"/>
      <c r="B2529"/>
      <c r="C2529"/>
      <c r="D2529"/>
    </row>
    <row r="2530" spans="1:4" x14ac:dyDescent="0.15">
      <c r="A2530"/>
      <c r="B2530"/>
      <c r="C2530"/>
      <c r="D2530"/>
    </row>
    <row r="2531" spans="1:4" x14ac:dyDescent="0.15">
      <c r="A2531"/>
      <c r="B2531"/>
      <c r="C2531"/>
      <c r="D2531"/>
    </row>
    <row r="2532" spans="1:4" x14ac:dyDescent="0.15">
      <c r="A2532"/>
      <c r="B2532"/>
      <c r="C2532"/>
      <c r="D2532"/>
    </row>
    <row r="2533" spans="1:4" x14ac:dyDescent="0.15">
      <c r="A2533"/>
      <c r="B2533"/>
      <c r="C2533"/>
      <c r="D2533"/>
    </row>
    <row r="2534" spans="1:4" x14ac:dyDescent="0.15">
      <c r="A2534"/>
      <c r="B2534"/>
      <c r="C2534"/>
      <c r="D2534"/>
    </row>
    <row r="2535" spans="1:4" x14ac:dyDescent="0.15">
      <c r="A2535"/>
      <c r="B2535"/>
      <c r="C2535"/>
      <c r="D2535"/>
    </row>
    <row r="2536" spans="1:4" x14ac:dyDescent="0.15">
      <c r="A2536"/>
      <c r="B2536"/>
      <c r="C2536"/>
      <c r="D2536"/>
    </row>
    <row r="2537" spans="1:4" x14ac:dyDescent="0.15">
      <c r="A2537"/>
      <c r="B2537"/>
      <c r="C2537"/>
      <c r="D2537"/>
    </row>
    <row r="2538" spans="1:4" x14ac:dyDescent="0.15">
      <c r="A2538"/>
      <c r="B2538"/>
      <c r="C2538"/>
      <c r="D2538"/>
    </row>
    <row r="2539" spans="1:4" x14ac:dyDescent="0.15">
      <c r="A2539"/>
      <c r="B2539"/>
      <c r="C2539"/>
      <c r="D2539"/>
    </row>
    <row r="2540" spans="1:4" x14ac:dyDescent="0.15">
      <c r="A2540"/>
      <c r="B2540"/>
      <c r="C2540"/>
      <c r="D2540"/>
    </row>
    <row r="2541" spans="1:4" x14ac:dyDescent="0.15">
      <c r="A2541"/>
      <c r="B2541"/>
      <c r="C2541"/>
      <c r="D2541"/>
    </row>
    <row r="2542" spans="1:4" x14ac:dyDescent="0.15">
      <c r="A2542"/>
      <c r="B2542"/>
      <c r="C2542"/>
      <c r="D2542"/>
    </row>
    <row r="2543" spans="1:4" x14ac:dyDescent="0.15">
      <c r="A2543"/>
      <c r="B2543"/>
      <c r="C2543"/>
      <c r="D2543"/>
    </row>
    <row r="2544" spans="1:4" x14ac:dyDescent="0.15">
      <c r="A2544"/>
      <c r="B2544"/>
      <c r="C2544"/>
      <c r="D2544"/>
    </row>
    <row r="2545" spans="1:4" x14ac:dyDescent="0.15">
      <c r="A2545"/>
      <c r="B2545"/>
      <c r="C2545"/>
      <c r="D2545"/>
    </row>
    <row r="2546" spans="1:4" x14ac:dyDescent="0.15">
      <c r="A2546"/>
      <c r="B2546"/>
      <c r="C2546"/>
      <c r="D2546"/>
    </row>
    <row r="2547" spans="1:4" x14ac:dyDescent="0.15">
      <c r="A2547"/>
      <c r="B2547"/>
      <c r="C2547"/>
      <c r="D2547"/>
    </row>
    <row r="2548" spans="1:4" x14ac:dyDescent="0.15">
      <c r="A2548"/>
      <c r="B2548"/>
      <c r="C2548"/>
      <c r="D2548"/>
    </row>
    <row r="2549" spans="1:4" x14ac:dyDescent="0.15">
      <c r="A2549"/>
      <c r="B2549"/>
      <c r="C2549"/>
      <c r="D2549"/>
    </row>
    <row r="2550" spans="1:4" x14ac:dyDescent="0.15">
      <c r="A2550"/>
      <c r="B2550"/>
      <c r="C2550"/>
      <c r="D2550"/>
    </row>
    <row r="2551" spans="1:4" x14ac:dyDescent="0.15">
      <c r="A2551"/>
      <c r="B2551"/>
      <c r="C2551"/>
      <c r="D2551"/>
    </row>
    <row r="2552" spans="1:4" x14ac:dyDescent="0.15">
      <c r="A2552"/>
      <c r="B2552"/>
      <c r="C2552"/>
      <c r="D2552"/>
    </row>
    <row r="2553" spans="1:4" x14ac:dyDescent="0.15">
      <c r="A2553"/>
      <c r="B2553"/>
      <c r="C2553"/>
      <c r="D2553"/>
    </row>
    <row r="2554" spans="1:4" x14ac:dyDescent="0.15">
      <c r="A2554"/>
      <c r="B2554"/>
      <c r="C2554"/>
      <c r="D2554"/>
    </row>
    <row r="2555" spans="1:4" x14ac:dyDescent="0.15">
      <c r="A2555"/>
      <c r="B2555"/>
      <c r="C2555"/>
      <c r="D2555"/>
    </row>
    <row r="2556" spans="1:4" x14ac:dyDescent="0.15">
      <c r="A2556"/>
      <c r="B2556"/>
      <c r="C2556"/>
      <c r="D2556"/>
    </row>
    <row r="2557" spans="1:4" x14ac:dyDescent="0.15">
      <c r="A2557"/>
      <c r="B2557"/>
      <c r="C2557"/>
      <c r="D2557"/>
    </row>
    <row r="2558" spans="1:4" x14ac:dyDescent="0.15">
      <c r="A2558"/>
      <c r="B2558"/>
      <c r="C2558"/>
      <c r="D2558"/>
    </row>
    <row r="2559" spans="1:4" x14ac:dyDescent="0.15">
      <c r="A2559"/>
      <c r="B2559"/>
      <c r="C2559"/>
      <c r="D2559"/>
    </row>
    <row r="2560" spans="1:4" x14ac:dyDescent="0.15">
      <c r="A2560"/>
      <c r="B2560"/>
      <c r="C2560"/>
      <c r="D2560"/>
    </row>
    <row r="2561" spans="1:4" x14ac:dyDescent="0.15">
      <c r="A2561"/>
      <c r="B2561"/>
      <c r="C2561"/>
      <c r="D2561"/>
    </row>
    <row r="2562" spans="1:4" x14ac:dyDescent="0.15">
      <c r="A2562"/>
      <c r="B2562"/>
      <c r="C2562"/>
      <c r="D2562"/>
    </row>
    <row r="2563" spans="1:4" x14ac:dyDescent="0.15">
      <c r="A2563"/>
      <c r="B2563"/>
      <c r="C2563"/>
      <c r="D2563"/>
    </row>
    <row r="2564" spans="1:4" x14ac:dyDescent="0.15">
      <c r="A2564"/>
      <c r="B2564"/>
      <c r="C2564"/>
      <c r="D2564"/>
    </row>
    <row r="2565" spans="1:4" x14ac:dyDescent="0.15">
      <c r="A2565"/>
      <c r="B2565"/>
      <c r="C2565"/>
      <c r="D2565"/>
    </row>
    <row r="2566" spans="1:4" x14ac:dyDescent="0.15">
      <c r="A2566"/>
      <c r="B2566"/>
      <c r="C2566"/>
      <c r="D2566"/>
    </row>
    <row r="2567" spans="1:4" x14ac:dyDescent="0.15">
      <c r="A2567"/>
      <c r="B2567"/>
      <c r="C2567"/>
      <c r="D2567"/>
    </row>
    <row r="2568" spans="1:4" x14ac:dyDescent="0.15">
      <c r="A2568"/>
      <c r="B2568"/>
      <c r="C2568"/>
      <c r="D2568"/>
    </row>
    <row r="2569" spans="1:4" x14ac:dyDescent="0.15">
      <c r="A2569"/>
      <c r="B2569"/>
      <c r="C2569"/>
      <c r="D2569"/>
    </row>
    <row r="2570" spans="1:4" x14ac:dyDescent="0.15">
      <c r="A2570"/>
      <c r="B2570"/>
      <c r="C2570"/>
      <c r="D2570"/>
    </row>
    <row r="2571" spans="1:4" x14ac:dyDescent="0.15">
      <c r="A2571"/>
      <c r="B2571"/>
      <c r="C2571"/>
      <c r="D2571"/>
    </row>
    <row r="2572" spans="1:4" x14ac:dyDescent="0.15">
      <c r="A2572"/>
      <c r="B2572"/>
      <c r="C2572"/>
      <c r="D2572"/>
    </row>
    <row r="2573" spans="1:4" x14ac:dyDescent="0.15">
      <c r="A2573"/>
      <c r="B2573"/>
      <c r="C2573"/>
      <c r="D2573"/>
    </row>
    <row r="2574" spans="1:4" x14ac:dyDescent="0.15">
      <c r="A2574"/>
      <c r="B2574"/>
      <c r="C2574"/>
      <c r="D2574"/>
    </row>
    <row r="2575" spans="1:4" x14ac:dyDescent="0.15">
      <c r="A2575"/>
      <c r="B2575"/>
      <c r="C2575"/>
      <c r="D2575"/>
    </row>
    <row r="2576" spans="1:4" x14ac:dyDescent="0.15">
      <c r="A2576"/>
      <c r="B2576"/>
      <c r="C2576"/>
      <c r="D2576"/>
    </row>
    <row r="2577" spans="1:4" x14ac:dyDescent="0.15">
      <c r="A2577"/>
      <c r="B2577"/>
      <c r="C2577"/>
      <c r="D2577"/>
    </row>
    <row r="2578" spans="1:4" x14ac:dyDescent="0.15">
      <c r="A2578"/>
      <c r="B2578"/>
      <c r="C2578"/>
      <c r="D2578"/>
    </row>
    <row r="2579" spans="1:4" x14ac:dyDescent="0.15">
      <c r="A2579"/>
      <c r="B2579"/>
      <c r="C2579"/>
      <c r="D2579"/>
    </row>
    <row r="2580" spans="1:4" x14ac:dyDescent="0.15">
      <c r="A2580"/>
      <c r="B2580"/>
      <c r="C2580"/>
      <c r="D2580"/>
    </row>
    <row r="2581" spans="1:4" x14ac:dyDescent="0.15">
      <c r="A2581"/>
      <c r="B2581"/>
      <c r="C2581"/>
      <c r="D2581"/>
    </row>
    <row r="2582" spans="1:4" x14ac:dyDescent="0.15">
      <c r="A2582"/>
      <c r="B2582"/>
      <c r="C2582"/>
      <c r="D2582"/>
    </row>
    <row r="2583" spans="1:4" x14ac:dyDescent="0.15">
      <c r="A2583"/>
      <c r="B2583"/>
      <c r="C2583"/>
      <c r="D2583"/>
    </row>
    <row r="2584" spans="1:4" x14ac:dyDescent="0.15">
      <c r="A2584"/>
      <c r="B2584"/>
      <c r="C2584"/>
      <c r="D2584"/>
    </row>
    <row r="2585" spans="1:4" x14ac:dyDescent="0.15">
      <c r="A2585"/>
      <c r="B2585"/>
      <c r="C2585"/>
      <c r="D2585"/>
    </row>
    <row r="2586" spans="1:4" x14ac:dyDescent="0.15">
      <c r="A2586"/>
      <c r="B2586"/>
      <c r="C2586"/>
      <c r="D2586"/>
    </row>
    <row r="2587" spans="1:4" x14ac:dyDescent="0.15">
      <c r="A2587"/>
      <c r="B2587"/>
      <c r="C2587"/>
      <c r="D2587"/>
    </row>
    <row r="2588" spans="1:4" x14ac:dyDescent="0.15">
      <c r="A2588"/>
      <c r="B2588"/>
      <c r="C2588"/>
      <c r="D2588"/>
    </row>
    <row r="2589" spans="1:4" x14ac:dyDescent="0.15">
      <c r="A2589"/>
      <c r="B2589"/>
      <c r="C2589"/>
      <c r="D2589"/>
    </row>
    <row r="2590" spans="1:4" x14ac:dyDescent="0.15">
      <c r="A2590"/>
      <c r="B2590"/>
      <c r="C2590"/>
      <c r="D2590"/>
    </row>
    <row r="2591" spans="1:4" x14ac:dyDescent="0.15">
      <c r="A2591"/>
      <c r="B2591"/>
      <c r="C2591"/>
      <c r="D2591"/>
    </row>
    <row r="2592" spans="1:4" x14ac:dyDescent="0.15">
      <c r="A2592"/>
      <c r="B2592"/>
      <c r="C2592"/>
      <c r="D2592"/>
    </row>
    <row r="2593" spans="1:4" x14ac:dyDescent="0.15">
      <c r="A2593"/>
      <c r="B2593"/>
      <c r="C2593"/>
      <c r="D2593"/>
    </row>
    <row r="2594" spans="1:4" x14ac:dyDescent="0.15">
      <c r="A2594"/>
      <c r="B2594"/>
      <c r="C2594"/>
      <c r="D2594"/>
    </row>
    <row r="2595" spans="1:4" x14ac:dyDescent="0.15">
      <c r="A2595"/>
      <c r="B2595"/>
      <c r="C2595"/>
      <c r="D2595"/>
    </row>
    <row r="2596" spans="1:4" x14ac:dyDescent="0.15">
      <c r="A2596"/>
      <c r="B2596"/>
      <c r="C2596"/>
      <c r="D2596"/>
    </row>
    <row r="2597" spans="1:4" x14ac:dyDescent="0.15">
      <c r="A2597"/>
      <c r="B2597"/>
      <c r="C2597"/>
      <c r="D2597"/>
    </row>
    <row r="2598" spans="1:4" x14ac:dyDescent="0.15">
      <c r="A2598"/>
      <c r="B2598"/>
      <c r="C2598"/>
      <c r="D2598"/>
    </row>
    <row r="2599" spans="1:4" x14ac:dyDescent="0.15">
      <c r="A2599"/>
      <c r="B2599"/>
      <c r="C2599"/>
      <c r="D2599"/>
    </row>
    <row r="2600" spans="1:4" x14ac:dyDescent="0.15">
      <c r="A2600"/>
      <c r="B2600"/>
      <c r="C2600"/>
      <c r="D2600"/>
    </row>
    <row r="2601" spans="1:4" x14ac:dyDescent="0.15">
      <c r="A2601"/>
      <c r="B2601"/>
      <c r="C2601"/>
      <c r="D2601"/>
    </row>
    <row r="2602" spans="1:4" x14ac:dyDescent="0.15">
      <c r="A2602"/>
      <c r="B2602"/>
      <c r="C2602"/>
      <c r="D2602"/>
    </row>
    <row r="2603" spans="1:4" x14ac:dyDescent="0.15">
      <c r="A2603"/>
      <c r="B2603"/>
      <c r="C2603"/>
      <c r="D2603"/>
    </row>
    <row r="2604" spans="1:4" x14ac:dyDescent="0.15">
      <c r="A2604"/>
      <c r="B2604"/>
      <c r="C2604"/>
      <c r="D2604"/>
    </row>
    <row r="2605" spans="1:4" x14ac:dyDescent="0.15">
      <c r="A2605"/>
      <c r="B2605"/>
      <c r="C2605"/>
      <c r="D2605"/>
    </row>
    <row r="2606" spans="1:4" x14ac:dyDescent="0.15">
      <c r="A2606"/>
      <c r="B2606"/>
      <c r="C2606"/>
      <c r="D2606"/>
    </row>
    <row r="2607" spans="1:4" x14ac:dyDescent="0.15">
      <c r="A2607"/>
      <c r="B2607"/>
      <c r="C2607"/>
      <c r="D2607"/>
    </row>
    <row r="2608" spans="1:4" x14ac:dyDescent="0.15">
      <c r="A2608"/>
      <c r="B2608"/>
      <c r="C2608"/>
      <c r="D2608"/>
    </row>
    <row r="2609" spans="1:4" x14ac:dyDescent="0.15">
      <c r="A2609"/>
      <c r="B2609"/>
      <c r="C2609"/>
      <c r="D2609"/>
    </row>
    <row r="2610" spans="1:4" x14ac:dyDescent="0.15">
      <c r="A2610"/>
      <c r="B2610"/>
      <c r="C2610"/>
      <c r="D2610"/>
    </row>
    <row r="2611" spans="1:4" x14ac:dyDescent="0.15">
      <c r="A2611"/>
      <c r="B2611"/>
      <c r="C2611"/>
      <c r="D2611"/>
    </row>
    <row r="2612" spans="1:4" x14ac:dyDescent="0.15">
      <c r="A2612"/>
      <c r="B2612"/>
      <c r="C2612"/>
      <c r="D2612"/>
    </row>
    <row r="2613" spans="1:4" x14ac:dyDescent="0.15">
      <c r="A2613"/>
      <c r="B2613"/>
      <c r="C2613"/>
      <c r="D2613"/>
    </row>
    <row r="2614" spans="1:4" x14ac:dyDescent="0.15">
      <c r="A2614"/>
      <c r="B2614"/>
      <c r="C2614"/>
      <c r="D2614"/>
    </row>
    <row r="2615" spans="1:4" x14ac:dyDescent="0.15">
      <c r="A2615"/>
      <c r="B2615"/>
      <c r="C2615"/>
      <c r="D2615"/>
    </row>
    <row r="2616" spans="1:4" x14ac:dyDescent="0.15">
      <c r="A2616"/>
      <c r="B2616"/>
      <c r="C2616"/>
      <c r="D2616"/>
    </row>
    <row r="2617" spans="1:4" x14ac:dyDescent="0.15">
      <c r="A2617"/>
      <c r="B2617"/>
      <c r="C2617"/>
      <c r="D2617"/>
    </row>
    <row r="2618" spans="1:4" x14ac:dyDescent="0.15">
      <c r="A2618"/>
      <c r="B2618"/>
      <c r="C2618"/>
      <c r="D2618"/>
    </row>
    <row r="2619" spans="1:4" x14ac:dyDescent="0.15">
      <c r="A2619"/>
      <c r="B2619"/>
      <c r="C2619"/>
      <c r="D2619"/>
    </row>
    <row r="2620" spans="1:4" x14ac:dyDescent="0.15">
      <c r="A2620"/>
      <c r="B2620"/>
      <c r="C2620"/>
      <c r="D2620"/>
    </row>
    <row r="2621" spans="1:4" x14ac:dyDescent="0.15">
      <c r="A2621"/>
      <c r="B2621"/>
      <c r="C2621"/>
      <c r="D2621"/>
    </row>
    <row r="2622" spans="1:4" x14ac:dyDescent="0.15">
      <c r="A2622"/>
      <c r="B2622"/>
      <c r="C2622"/>
      <c r="D2622"/>
    </row>
    <row r="2623" spans="1:4" x14ac:dyDescent="0.15">
      <c r="A2623"/>
      <c r="B2623"/>
      <c r="C2623"/>
      <c r="D2623"/>
    </row>
    <row r="2624" spans="1:4" x14ac:dyDescent="0.15">
      <c r="A2624"/>
      <c r="B2624"/>
      <c r="C2624"/>
      <c r="D2624"/>
    </row>
    <row r="2625" spans="1:4" x14ac:dyDescent="0.15">
      <c r="A2625"/>
      <c r="B2625"/>
      <c r="C2625"/>
      <c r="D2625"/>
    </row>
    <row r="2626" spans="1:4" x14ac:dyDescent="0.15">
      <c r="A2626"/>
      <c r="B2626"/>
      <c r="C2626"/>
      <c r="D2626"/>
    </row>
    <row r="2627" spans="1:4" x14ac:dyDescent="0.15">
      <c r="A2627"/>
      <c r="B2627"/>
      <c r="C2627"/>
      <c r="D2627"/>
    </row>
    <row r="2628" spans="1:4" x14ac:dyDescent="0.15">
      <c r="A2628"/>
      <c r="B2628"/>
      <c r="C2628"/>
      <c r="D2628"/>
    </row>
    <row r="2629" spans="1:4" x14ac:dyDescent="0.15">
      <c r="A2629"/>
      <c r="B2629"/>
      <c r="C2629"/>
      <c r="D2629"/>
    </row>
    <row r="2630" spans="1:4" x14ac:dyDescent="0.15">
      <c r="A2630"/>
      <c r="B2630"/>
      <c r="C2630"/>
      <c r="D2630"/>
    </row>
    <row r="2631" spans="1:4" x14ac:dyDescent="0.15">
      <c r="A2631"/>
      <c r="B2631"/>
      <c r="C2631"/>
      <c r="D2631"/>
    </row>
    <row r="2632" spans="1:4" x14ac:dyDescent="0.15">
      <c r="A2632"/>
      <c r="B2632"/>
      <c r="C2632"/>
      <c r="D2632"/>
    </row>
    <row r="2633" spans="1:4" x14ac:dyDescent="0.15">
      <c r="A2633"/>
      <c r="B2633"/>
      <c r="C2633"/>
      <c r="D2633"/>
    </row>
    <row r="2634" spans="1:4" x14ac:dyDescent="0.15">
      <c r="A2634"/>
      <c r="B2634"/>
      <c r="C2634"/>
      <c r="D2634"/>
    </row>
    <row r="2635" spans="1:4" x14ac:dyDescent="0.15">
      <c r="A2635"/>
      <c r="B2635"/>
      <c r="C2635"/>
      <c r="D2635"/>
    </row>
    <row r="2636" spans="1:4" x14ac:dyDescent="0.15">
      <c r="A2636"/>
      <c r="B2636"/>
      <c r="C2636"/>
      <c r="D2636"/>
    </row>
    <row r="2637" spans="1:4" x14ac:dyDescent="0.15">
      <c r="A2637"/>
      <c r="B2637"/>
      <c r="C2637"/>
      <c r="D2637"/>
    </row>
    <row r="2638" spans="1:4" x14ac:dyDescent="0.15">
      <c r="A2638"/>
      <c r="B2638"/>
      <c r="C2638"/>
      <c r="D2638"/>
    </row>
    <row r="2639" spans="1:4" x14ac:dyDescent="0.15">
      <c r="A2639"/>
      <c r="B2639"/>
      <c r="C2639"/>
      <c r="D2639"/>
    </row>
    <row r="2640" spans="1:4" x14ac:dyDescent="0.15">
      <c r="A2640"/>
      <c r="B2640"/>
      <c r="C2640"/>
      <c r="D2640"/>
    </row>
    <row r="2641" spans="1:4" x14ac:dyDescent="0.15">
      <c r="A2641"/>
      <c r="B2641"/>
      <c r="C2641"/>
      <c r="D2641"/>
    </row>
    <row r="2642" spans="1:4" x14ac:dyDescent="0.15">
      <c r="A2642"/>
      <c r="B2642"/>
      <c r="C2642"/>
      <c r="D2642"/>
    </row>
    <row r="2643" spans="1:4" x14ac:dyDescent="0.15">
      <c r="A2643"/>
      <c r="B2643"/>
      <c r="C2643"/>
      <c r="D2643"/>
    </row>
    <row r="2644" spans="1:4" x14ac:dyDescent="0.15">
      <c r="A2644"/>
      <c r="B2644"/>
      <c r="C2644"/>
      <c r="D2644"/>
    </row>
    <row r="2645" spans="1:4" x14ac:dyDescent="0.15">
      <c r="A2645"/>
      <c r="B2645"/>
      <c r="C2645"/>
      <c r="D2645"/>
    </row>
    <row r="2646" spans="1:4" x14ac:dyDescent="0.15">
      <c r="A2646"/>
      <c r="B2646"/>
      <c r="C2646"/>
      <c r="D2646"/>
    </row>
    <row r="2647" spans="1:4" x14ac:dyDescent="0.15">
      <c r="A2647"/>
      <c r="B2647"/>
      <c r="C2647"/>
      <c r="D2647"/>
    </row>
    <row r="2648" spans="1:4" x14ac:dyDescent="0.15">
      <c r="A2648"/>
      <c r="B2648"/>
      <c r="C2648"/>
      <c r="D2648"/>
    </row>
    <row r="2649" spans="1:4" x14ac:dyDescent="0.15">
      <c r="A2649"/>
      <c r="B2649"/>
      <c r="C2649"/>
      <c r="D2649"/>
    </row>
    <row r="2650" spans="1:4" x14ac:dyDescent="0.15">
      <c r="A2650"/>
      <c r="B2650"/>
      <c r="C2650"/>
      <c r="D2650"/>
    </row>
    <row r="2651" spans="1:4" x14ac:dyDescent="0.15">
      <c r="A2651"/>
      <c r="B2651"/>
      <c r="C2651"/>
      <c r="D2651"/>
    </row>
    <row r="2652" spans="1:4" x14ac:dyDescent="0.15">
      <c r="A2652"/>
      <c r="B2652"/>
      <c r="C2652"/>
      <c r="D2652"/>
    </row>
    <row r="2653" spans="1:4" x14ac:dyDescent="0.15">
      <c r="A2653"/>
      <c r="B2653"/>
      <c r="C2653"/>
      <c r="D2653"/>
    </row>
    <row r="2654" spans="1:4" x14ac:dyDescent="0.15">
      <c r="A2654"/>
      <c r="B2654"/>
      <c r="C2654"/>
      <c r="D2654"/>
    </row>
    <row r="2655" spans="1:4" x14ac:dyDescent="0.15">
      <c r="A2655"/>
      <c r="B2655"/>
      <c r="C2655"/>
      <c r="D2655"/>
    </row>
    <row r="2656" spans="1:4" x14ac:dyDescent="0.15">
      <c r="A2656"/>
      <c r="B2656"/>
      <c r="C2656"/>
      <c r="D2656"/>
    </row>
    <row r="2657" spans="1:4" x14ac:dyDescent="0.15">
      <c r="A2657"/>
      <c r="B2657"/>
      <c r="C2657"/>
      <c r="D2657"/>
    </row>
    <row r="2658" spans="1:4" x14ac:dyDescent="0.15">
      <c r="A2658"/>
      <c r="B2658"/>
      <c r="C2658"/>
      <c r="D2658"/>
    </row>
    <row r="2659" spans="1:4" x14ac:dyDescent="0.15">
      <c r="A2659"/>
      <c r="B2659"/>
      <c r="C2659"/>
      <c r="D2659"/>
    </row>
    <row r="2660" spans="1:4" x14ac:dyDescent="0.15">
      <c r="A2660"/>
      <c r="B2660"/>
      <c r="C2660"/>
      <c r="D2660"/>
    </row>
    <row r="2661" spans="1:4" x14ac:dyDescent="0.15">
      <c r="A2661"/>
      <c r="B2661"/>
      <c r="C2661"/>
      <c r="D2661"/>
    </row>
    <row r="2662" spans="1:4" x14ac:dyDescent="0.15">
      <c r="A2662"/>
      <c r="B2662"/>
      <c r="C2662"/>
      <c r="D2662"/>
    </row>
    <row r="2663" spans="1:4" x14ac:dyDescent="0.15">
      <c r="A2663"/>
      <c r="B2663"/>
      <c r="C2663"/>
      <c r="D2663"/>
    </row>
    <row r="2664" spans="1:4" x14ac:dyDescent="0.15">
      <c r="A2664"/>
      <c r="B2664"/>
      <c r="C2664"/>
      <c r="D2664"/>
    </row>
    <row r="2665" spans="1:4" x14ac:dyDescent="0.15">
      <c r="A2665"/>
      <c r="B2665"/>
      <c r="C2665"/>
      <c r="D2665"/>
    </row>
    <row r="2666" spans="1:4" x14ac:dyDescent="0.15">
      <c r="A2666"/>
      <c r="B2666"/>
      <c r="C2666"/>
      <c r="D2666"/>
    </row>
    <row r="2667" spans="1:4" x14ac:dyDescent="0.15">
      <c r="A2667"/>
      <c r="B2667"/>
      <c r="C2667"/>
      <c r="D2667"/>
    </row>
    <row r="2668" spans="1:4" x14ac:dyDescent="0.15">
      <c r="A2668"/>
      <c r="B2668"/>
      <c r="C2668"/>
      <c r="D2668"/>
    </row>
    <row r="2669" spans="1:4" x14ac:dyDescent="0.15">
      <c r="A2669"/>
      <c r="B2669"/>
      <c r="C2669"/>
      <c r="D2669"/>
    </row>
    <row r="2670" spans="1:4" x14ac:dyDescent="0.15">
      <c r="A2670"/>
      <c r="B2670"/>
      <c r="C2670"/>
      <c r="D2670"/>
    </row>
    <row r="2671" spans="1:4" x14ac:dyDescent="0.15">
      <c r="A2671"/>
      <c r="B2671"/>
      <c r="C2671"/>
      <c r="D2671"/>
    </row>
    <row r="2672" spans="1:4" x14ac:dyDescent="0.15">
      <c r="A2672"/>
      <c r="B2672"/>
      <c r="C2672"/>
      <c r="D2672"/>
    </row>
    <row r="2673" spans="1:4" x14ac:dyDescent="0.15">
      <c r="A2673"/>
      <c r="B2673"/>
      <c r="C2673"/>
      <c r="D2673"/>
    </row>
    <row r="2674" spans="1:4" x14ac:dyDescent="0.15">
      <c r="A2674"/>
      <c r="B2674"/>
      <c r="C2674"/>
      <c r="D2674"/>
    </row>
    <row r="2675" spans="1:4" x14ac:dyDescent="0.15">
      <c r="A2675"/>
      <c r="B2675"/>
      <c r="C2675"/>
      <c r="D2675"/>
    </row>
    <row r="2676" spans="1:4" x14ac:dyDescent="0.15">
      <c r="A2676"/>
      <c r="B2676"/>
      <c r="C2676"/>
      <c r="D2676"/>
    </row>
    <row r="2677" spans="1:4" x14ac:dyDescent="0.15">
      <c r="A2677"/>
      <c r="B2677"/>
      <c r="C2677"/>
      <c r="D2677"/>
    </row>
    <row r="2678" spans="1:4" x14ac:dyDescent="0.15">
      <c r="A2678"/>
      <c r="B2678"/>
      <c r="C2678"/>
      <c r="D2678"/>
    </row>
    <row r="2679" spans="1:4" x14ac:dyDescent="0.15">
      <c r="A2679"/>
      <c r="B2679"/>
      <c r="C2679"/>
      <c r="D2679"/>
    </row>
    <row r="2680" spans="1:4" x14ac:dyDescent="0.15">
      <c r="A2680"/>
      <c r="B2680"/>
      <c r="C2680"/>
      <c r="D2680"/>
    </row>
    <row r="2681" spans="1:4" x14ac:dyDescent="0.15">
      <c r="A2681"/>
      <c r="B2681"/>
      <c r="C2681"/>
      <c r="D2681"/>
    </row>
    <row r="2682" spans="1:4" x14ac:dyDescent="0.15">
      <c r="A2682"/>
      <c r="B2682"/>
      <c r="C2682"/>
      <c r="D2682"/>
    </row>
    <row r="2683" spans="1:4" x14ac:dyDescent="0.15">
      <c r="A2683"/>
      <c r="B2683"/>
      <c r="C2683"/>
      <c r="D2683"/>
    </row>
    <row r="2684" spans="1:4" x14ac:dyDescent="0.15">
      <c r="A2684"/>
      <c r="B2684"/>
      <c r="C2684"/>
      <c r="D2684"/>
    </row>
    <row r="2685" spans="1:4" x14ac:dyDescent="0.15">
      <c r="A2685"/>
      <c r="B2685"/>
      <c r="C2685"/>
      <c r="D2685"/>
    </row>
    <row r="2686" spans="1:4" x14ac:dyDescent="0.15">
      <c r="A2686"/>
      <c r="B2686"/>
      <c r="C2686"/>
      <c r="D2686"/>
    </row>
    <row r="2687" spans="1:4" x14ac:dyDescent="0.15">
      <c r="A2687"/>
      <c r="B2687"/>
      <c r="C2687"/>
      <c r="D2687"/>
    </row>
    <row r="2688" spans="1:4" x14ac:dyDescent="0.15">
      <c r="A2688"/>
      <c r="B2688"/>
      <c r="C2688"/>
      <c r="D2688"/>
    </row>
    <row r="2689" spans="1:4" x14ac:dyDescent="0.15">
      <c r="A2689"/>
      <c r="B2689"/>
      <c r="C2689"/>
      <c r="D2689"/>
    </row>
    <row r="2690" spans="1:4" x14ac:dyDescent="0.15">
      <c r="A2690"/>
      <c r="B2690"/>
      <c r="C2690"/>
      <c r="D2690"/>
    </row>
    <row r="2691" spans="1:4" x14ac:dyDescent="0.15">
      <c r="A2691"/>
      <c r="B2691"/>
      <c r="C2691"/>
      <c r="D2691"/>
    </row>
    <row r="2692" spans="1:4" x14ac:dyDescent="0.15">
      <c r="A2692"/>
      <c r="B2692"/>
      <c r="C2692"/>
      <c r="D2692"/>
    </row>
    <row r="2693" spans="1:4" x14ac:dyDescent="0.15">
      <c r="A2693"/>
      <c r="B2693"/>
      <c r="C2693"/>
      <c r="D2693"/>
    </row>
    <row r="2694" spans="1:4" x14ac:dyDescent="0.15">
      <c r="A2694"/>
      <c r="B2694"/>
      <c r="C2694"/>
      <c r="D2694"/>
    </row>
    <row r="2695" spans="1:4" x14ac:dyDescent="0.15">
      <c r="A2695"/>
      <c r="B2695"/>
      <c r="C2695"/>
      <c r="D2695"/>
    </row>
    <row r="2696" spans="1:4" x14ac:dyDescent="0.15">
      <c r="A2696"/>
      <c r="B2696"/>
      <c r="C2696"/>
      <c r="D2696"/>
    </row>
    <row r="2697" spans="1:4" x14ac:dyDescent="0.15">
      <c r="A2697"/>
      <c r="B2697"/>
      <c r="C2697"/>
      <c r="D2697"/>
    </row>
    <row r="2698" spans="1:4" x14ac:dyDescent="0.15">
      <c r="A2698"/>
      <c r="B2698"/>
      <c r="C2698"/>
      <c r="D2698"/>
    </row>
    <row r="2699" spans="1:4" x14ac:dyDescent="0.15">
      <c r="A2699"/>
      <c r="B2699"/>
      <c r="C2699"/>
      <c r="D2699"/>
    </row>
    <row r="2700" spans="1:4" x14ac:dyDescent="0.15">
      <c r="A2700"/>
      <c r="B2700"/>
      <c r="C2700"/>
      <c r="D2700"/>
    </row>
    <row r="2701" spans="1:4" x14ac:dyDescent="0.15">
      <c r="A2701"/>
      <c r="B2701"/>
      <c r="C2701"/>
      <c r="D2701"/>
    </row>
    <row r="2702" spans="1:4" x14ac:dyDescent="0.15">
      <c r="A2702"/>
      <c r="B2702"/>
      <c r="C2702"/>
      <c r="D2702"/>
    </row>
    <row r="2703" spans="1:4" x14ac:dyDescent="0.15">
      <c r="A2703"/>
      <c r="B2703"/>
      <c r="C2703"/>
      <c r="D2703"/>
    </row>
    <row r="2704" spans="1:4" x14ac:dyDescent="0.15">
      <c r="A2704"/>
      <c r="B2704"/>
      <c r="C2704"/>
      <c r="D2704"/>
    </row>
    <row r="2705" spans="1:4" x14ac:dyDescent="0.15">
      <c r="A2705"/>
      <c r="B2705"/>
      <c r="C2705"/>
      <c r="D2705"/>
    </row>
    <row r="2706" spans="1:4" x14ac:dyDescent="0.15">
      <c r="A2706"/>
      <c r="B2706"/>
      <c r="C2706"/>
      <c r="D2706"/>
    </row>
    <row r="2707" spans="1:4" x14ac:dyDescent="0.15">
      <c r="A2707"/>
      <c r="B2707"/>
      <c r="C2707"/>
      <c r="D2707"/>
    </row>
    <row r="2708" spans="1:4" x14ac:dyDescent="0.15">
      <c r="A2708"/>
      <c r="B2708"/>
      <c r="C2708"/>
      <c r="D2708"/>
    </row>
    <row r="2709" spans="1:4" x14ac:dyDescent="0.15">
      <c r="A2709"/>
      <c r="B2709"/>
      <c r="C2709"/>
      <c r="D2709"/>
    </row>
    <row r="2710" spans="1:4" x14ac:dyDescent="0.15">
      <c r="A2710"/>
      <c r="B2710"/>
      <c r="C2710"/>
      <c r="D2710"/>
    </row>
    <row r="2711" spans="1:4" x14ac:dyDescent="0.15">
      <c r="A2711"/>
      <c r="B2711"/>
      <c r="C2711"/>
      <c r="D2711"/>
    </row>
    <row r="2712" spans="1:4" x14ac:dyDescent="0.15">
      <c r="A2712"/>
      <c r="B2712"/>
      <c r="C2712"/>
      <c r="D2712"/>
    </row>
    <row r="2713" spans="1:4" x14ac:dyDescent="0.15">
      <c r="A2713"/>
      <c r="B2713"/>
      <c r="C2713"/>
      <c r="D2713"/>
    </row>
    <row r="2714" spans="1:4" x14ac:dyDescent="0.15">
      <c r="A2714"/>
      <c r="B2714"/>
      <c r="C2714"/>
      <c r="D2714"/>
    </row>
    <row r="2715" spans="1:4" x14ac:dyDescent="0.15">
      <c r="A2715"/>
      <c r="B2715"/>
      <c r="C2715"/>
      <c r="D2715"/>
    </row>
    <row r="2716" spans="1:4" x14ac:dyDescent="0.15">
      <c r="A2716"/>
      <c r="B2716"/>
      <c r="C2716"/>
      <c r="D2716"/>
    </row>
    <row r="2717" spans="1:4" x14ac:dyDescent="0.15">
      <c r="A2717"/>
      <c r="B2717"/>
      <c r="C2717"/>
      <c r="D2717"/>
    </row>
    <row r="2718" spans="1:4" x14ac:dyDescent="0.15">
      <c r="A2718"/>
      <c r="B2718"/>
      <c r="C2718"/>
      <c r="D2718"/>
    </row>
    <row r="2719" spans="1:4" x14ac:dyDescent="0.15">
      <c r="A2719"/>
      <c r="B2719"/>
      <c r="C2719"/>
      <c r="D2719"/>
    </row>
    <row r="2720" spans="1:4" x14ac:dyDescent="0.15">
      <c r="A2720"/>
      <c r="B2720"/>
      <c r="C2720"/>
      <c r="D2720"/>
    </row>
    <row r="2721" spans="1:4" x14ac:dyDescent="0.15">
      <c r="A2721"/>
      <c r="B2721"/>
      <c r="C2721"/>
      <c r="D2721"/>
    </row>
    <row r="2722" spans="1:4" x14ac:dyDescent="0.15">
      <c r="A2722"/>
      <c r="B2722"/>
      <c r="C2722"/>
      <c r="D2722"/>
    </row>
    <row r="2723" spans="1:4" x14ac:dyDescent="0.15">
      <c r="A2723"/>
      <c r="B2723"/>
      <c r="C2723"/>
      <c r="D2723"/>
    </row>
    <row r="2724" spans="1:4" x14ac:dyDescent="0.15">
      <c r="A2724"/>
      <c r="B2724"/>
      <c r="C2724"/>
      <c r="D2724"/>
    </row>
    <row r="2725" spans="1:4" x14ac:dyDescent="0.15">
      <c r="A2725"/>
      <c r="B2725"/>
      <c r="C2725"/>
      <c r="D2725"/>
    </row>
    <row r="2726" spans="1:4" x14ac:dyDescent="0.15">
      <c r="A2726"/>
      <c r="B2726"/>
      <c r="C2726"/>
      <c r="D2726"/>
    </row>
    <row r="2727" spans="1:4" x14ac:dyDescent="0.15">
      <c r="A2727"/>
      <c r="B2727"/>
      <c r="C2727"/>
      <c r="D2727"/>
    </row>
    <row r="2728" spans="1:4" x14ac:dyDescent="0.15">
      <c r="A2728"/>
      <c r="B2728"/>
      <c r="C2728"/>
      <c r="D2728"/>
    </row>
    <row r="2729" spans="1:4" x14ac:dyDescent="0.15">
      <c r="A2729"/>
      <c r="B2729"/>
      <c r="C2729"/>
      <c r="D2729"/>
    </row>
    <row r="2730" spans="1:4" x14ac:dyDescent="0.15">
      <c r="A2730"/>
      <c r="B2730"/>
      <c r="C2730"/>
      <c r="D2730"/>
    </row>
    <row r="2731" spans="1:4" x14ac:dyDescent="0.15">
      <c r="A2731"/>
      <c r="B2731"/>
      <c r="C2731"/>
      <c r="D2731"/>
    </row>
    <row r="2732" spans="1:4" x14ac:dyDescent="0.15">
      <c r="A2732"/>
      <c r="B2732"/>
      <c r="C2732"/>
      <c r="D2732"/>
    </row>
    <row r="2733" spans="1:4" x14ac:dyDescent="0.15">
      <c r="A2733"/>
      <c r="B2733"/>
      <c r="C2733"/>
      <c r="D2733"/>
    </row>
    <row r="2734" spans="1:4" x14ac:dyDescent="0.15">
      <c r="A2734"/>
      <c r="B2734"/>
      <c r="C2734"/>
      <c r="D2734"/>
    </row>
    <row r="2735" spans="1:4" x14ac:dyDescent="0.15">
      <c r="A2735"/>
      <c r="B2735"/>
      <c r="C2735"/>
      <c r="D2735"/>
    </row>
    <row r="2736" spans="1:4" x14ac:dyDescent="0.15">
      <c r="A2736"/>
      <c r="B2736"/>
      <c r="C2736"/>
      <c r="D2736"/>
    </row>
    <row r="2737" spans="1:4" x14ac:dyDescent="0.15">
      <c r="A2737"/>
      <c r="B2737"/>
      <c r="C2737"/>
      <c r="D2737"/>
    </row>
    <row r="2738" spans="1:4" x14ac:dyDescent="0.15">
      <c r="A2738"/>
      <c r="B2738"/>
      <c r="C2738"/>
      <c r="D2738"/>
    </row>
    <row r="2739" spans="1:4" x14ac:dyDescent="0.15">
      <c r="A2739"/>
      <c r="B2739"/>
      <c r="C2739"/>
      <c r="D2739"/>
    </row>
    <row r="2740" spans="1:4" x14ac:dyDescent="0.15">
      <c r="A2740"/>
      <c r="B2740"/>
      <c r="C2740"/>
      <c r="D2740"/>
    </row>
    <row r="2741" spans="1:4" x14ac:dyDescent="0.15">
      <c r="A2741"/>
      <c r="B2741"/>
      <c r="C2741"/>
      <c r="D2741"/>
    </row>
    <row r="2742" spans="1:4" x14ac:dyDescent="0.15">
      <c r="A2742"/>
      <c r="B2742"/>
      <c r="C2742"/>
      <c r="D2742"/>
    </row>
    <row r="2743" spans="1:4" x14ac:dyDescent="0.15">
      <c r="A2743"/>
      <c r="B2743"/>
      <c r="C2743"/>
      <c r="D2743"/>
    </row>
    <row r="2744" spans="1:4" x14ac:dyDescent="0.15">
      <c r="A2744"/>
      <c r="B2744"/>
      <c r="C2744"/>
      <c r="D2744"/>
    </row>
    <row r="2745" spans="1:4" x14ac:dyDescent="0.15">
      <c r="A2745"/>
      <c r="B2745"/>
      <c r="C2745"/>
      <c r="D2745"/>
    </row>
    <row r="2746" spans="1:4" x14ac:dyDescent="0.15">
      <c r="A2746"/>
      <c r="B2746"/>
      <c r="C2746"/>
      <c r="D2746"/>
    </row>
    <row r="2747" spans="1:4" x14ac:dyDescent="0.15">
      <c r="A2747"/>
      <c r="B2747"/>
      <c r="C2747"/>
      <c r="D2747"/>
    </row>
    <row r="2748" spans="1:4" x14ac:dyDescent="0.15">
      <c r="A2748"/>
      <c r="B2748"/>
      <c r="C2748"/>
      <c r="D2748"/>
    </row>
    <row r="2749" spans="1:4" x14ac:dyDescent="0.15">
      <c r="A2749"/>
      <c r="B2749"/>
      <c r="C2749"/>
      <c r="D2749"/>
    </row>
    <row r="2750" spans="1:4" x14ac:dyDescent="0.15">
      <c r="A2750"/>
      <c r="B2750"/>
      <c r="C2750"/>
      <c r="D2750"/>
    </row>
    <row r="2751" spans="1:4" x14ac:dyDescent="0.15">
      <c r="A2751"/>
      <c r="B2751"/>
      <c r="C2751"/>
      <c r="D2751"/>
    </row>
    <row r="2752" spans="1:4" x14ac:dyDescent="0.15">
      <c r="A2752"/>
      <c r="B2752"/>
      <c r="C2752"/>
      <c r="D2752"/>
    </row>
    <row r="2753" spans="1:4" x14ac:dyDescent="0.15">
      <c r="A2753"/>
      <c r="B2753"/>
      <c r="C2753"/>
      <c r="D2753"/>
    </row>
    <row r="2754" spans="1:4" x14ac:dyDescent="0.15">
      <c r="A2754"/>
      <c r="B2754"/>
      <c r="C2754"/>
      <c r="D2754"/>
    </row>
    <row r="2755" spans="1:4" x14ac:dyDescent="0.15">
      <c r="A2755"/>
      <c r="B2755"/>
      <c r="C2755"/>
      <c r="D2755"/>
    </row>
    <row r="2756" spans="1:4" x14ac:dyDescent="0.15">
      <c r="A2756"/>
      <c r="B2756"/>
      <c r="C2756"/>
      <c r="D2756"/>
    </row>
    <row r="2757" spans="1:4" x14ac:dyDescent="0.15">
      <c r="A2757"/>
      <c r="B2757"/>
      <c r="C2757"/>
      <c r="D2757"/>
    </row>
    <row r="2758" spans="1:4" x14ac:dyDescent="0.15">
      <c r="A2758"/>
      <c r="B2758"/>
      <c r="C2758"/>
      <c r="D2758"/>
    </row>
    <row r="2759" spans="1:4" x14ac:dyDescent="0.15">
      <c r="A2759"/>
      <c r="B2759"/>
      <c r="C2759"/>
      <c r="D2759"/>
    </row>
    <row r="2760" spans="1:4" x14ac:dyDescent="0.15">
      <c r="A2760"/>
      <c r="B2760"/>
      <c r="C2760"/>
      <c r="D2760"/>
    </row>
    <row r="2761" spans="1:4" x14ac:dyDescent="0.15">
      <c r="A2761"/>
      <c r="B2761"/>
      <c r="C2761"/>
      <c r="D2761"/>
    </row>
    <row r="2762" spans="1:4" x14ac:dyDescent="0.15">
      <c r="A2762"/>
      <c r="B2762"/>
      <c r="C2762"/>
      <c r="D2762"/>
    </row>
    <row r="2763" spans="1:4" x14ac:dyDescent="0.15">
      <c r="A2763"/>
      <c r="B2763"/>
      <c r="C2763"/>
      <c r="D2763"/>
    </row>
    <row r="2764" spans="1:4" x14ac:dyDescent="0.15">
      <c r="A2764"/>
      <c r="B2764"/>
      <c r="C2764"/>
      <c r="D2764"/>
    </row>
    <row r="2765" spans="1:4" x14ac:dyDescent="0.15">
      <c r="A2765"/>
      <c r="B2765"/>
      <c r="C2765"/>
      <c r="D2765"/>
    </row>
    <row r="2766" spans="1:4" x14ac:dyDescent="0.15">
      <c r="A2766"/>
      <c r="B2766"/>
      <c r="C2766"/>
      <c r="D2766"/>
    </row>
    <row r="2767" spans="1:4" x14ac:dyDescent="0.15">
      <c r="A2767"/>
      <c r="B2767"/>
      <c r="C2767"/>
      <c r="D2767"/>
    </row>
    <row r="2768" spans="1:4" x14ac:dyDescent="0.15">
      <c r="A2768"/>
      <c r="B2768"/>
      <c r="C2768"/>
      <c r="D2768"/>
    </row>
    <row r="2769" spans="1:4" x14ac:dyDescent="0.15">
      <c r="A2769"/>
      <c r="B2769"/>
      <c r="C2769"/>
      <c r="D2769"/>
    </row>
    <row r="2770" spans="1:4" x14ac:dyDescent="0.15">
      <c r="A2770"/>
      <c r="B2770"/>
      <c r="C2770"/>
      <c r="D2770"/>
    </row>
    <row r="2771" spans="1:4" x14ac:dyDescent="0.15">
      <c r="A2771"/>
      <c r="B2771"/>
      <c r="C2771"/>
      <c r="D2771"/>
    </row>
    <row r="2772" spans="1:4" x14ac:dyDescent="0.15">
      <c r="A2772"/>
      <c r="B2772"/>
      <c r="C2772"/>
      <c r="D2772"/>
    </row>
    <row r="2773" spans="1:4" x14ac:dyDescent="0.15">
      <c r="A2773"/>
      <c r="B2773"/>
      <c r="C2773"/>
      <c r="D2773"/>
    </row>
    <row r="2774" spans="1:4" x14ac:dyDescent="0.15">
      <c r="A2774"/>
      <c r="B2774"/>
      <c r="C2774"/>
      <c r="D2774"/>
    </row>
    <row r="2775" spans="1:4" x14ac:dyDescent="0.15">
      <c r="A2775"/>
      <c r="B2775"/>
      <c r="C2775"/>
      <c r="D2775"/>
    </row>
    <row r="2776" spans="1:4" x14ac:dyDescent="0.15">
      <c r="A2776"/>
      <c r="B2776"/>
      <c r="C2776"/>
      <c r="D2776"/>
    </row>
    <row r="2777" spans="1:4" x14ac:dyDescent="0.15">
      <c r="A2777"/>
      <c r="B2777"/>
      <c r="C2777"/>
      <c r="D2777"/>
    </row>
    <row r="2778" spans="1:4" x14ac:dyDescent="0.15">
      <c r="A2778"/>
      <c r="B2778"/>
      <c r="C2778"/>
      <c r="D2778"/>
    </row>
    <row r="2779" spans="1:4" x14ac:dyDescent="0.15">
      <c r="A2779"/>
      <c r="B2779"/>
      <c r="C2779"/>
      <c r="D2779"/>
    </row>
    <row r="2780" spans="1:4" x14ac:dyDescent="0.15">
      <c r="A2780"/>
      <c r="B2780"/>
      <c r="C2780"/>
      <c r="D2780"/>
    </row>
    <row r="2781" spans="1:4" x14ac:dyDescent="0.15">
      <c r="A2781"/>
      <c r="B2781"/>
      <c r="C2781"/>
      <c r="D2781"/>
    </row>
    <row r="2782" spans="1:4" x14ac:dyDescent="0.15">
      <c r="A2782"/>
      <c r="B2782"/>
      <c r="C2782"/>
      <c r="D2782"/>
    </row>
    <row r="2783" spans="1:4" x14ac:dyDescent="0.15">
      <c r="A2783"/>
      <c r="B2783"/>
      <c r="C2783"/>
      <c r="D2783"/>
    </row>
    <row r="2784" spans="1:4" x14ac:dyDescent="0.15">
      <c r="A2784"/>
      <c r="B2784"/>
      <c r="C2784"/>
      <c r="D2784"/>
    </row>
    <row r="2785" spans="1:4" x14ac:dyDescent="0.15">
      <c r="A2785"/>
      <c r="B2785"/>
      <c r="C2785"/>
      <c r="D2785"/>
    </row>
    <row r="2786" spans="1:4" x14ac:dyDescent="0.15">
      <c r="A2786"/>
      <c r="B2786"/>
      <c r="C2786"/>
      <c r="D2786"/>
    </row>
    <row r="2787" spans="1:4" x14ac:dyDescent="0.15">
      <c r="A2787"/>
      <c r="B2787"/>
      <c r="C2787"/>
      <c r="D2787"/>
    </row>
    <row r="2788" spans="1:4" x14ac:dyDescent="0.15">
      <c r="A2788"/>
      <c r="B2788"/>
      <c r="C2788"/>
      <c r="D2788"/>
    </row>
    <row r="2789" spans="1:4" x14ac:dyDescent="0.15">
      <c r="A2789"/>
      <c r="B2789"/>
      <c r="C2789"/>
      <c r="D2789"/>
    </row>
    <row r="2790" spans="1:4" x14ac:dyDescent="0.15">
      <c r="A2790"/>
      <c r="B2790"/>
      <c r="C2790"/>
      <c r="D2790"/>
    </row>
    <row r="2791" spans="1:4" x14ac:dyDescent="0.15">
      <c r="A2791"/>
      <c r="B2791"/>
      <c r="C2791"/>
      <c r="D2791"/>
    </row>
    <row r="2792" spans="1:4" x14ac:dyDescent="0.15">
      <c r="A2792"/>
      <c r="B2792"/>
      <c r="C2792"/>
      <c r="D2792"/>
    </row>
    <row r="2793" spans="1:4" x14ac:dyDescent="0.15">
      <c r="A2793"/>
      <c r="B2793"/>
      <c r="C2793"/>
      <c r="D2793"/>
    </row>
    <row r="2794" spans="1:4" x14ac:dyDescent="0.15">
      <c r="A2794"/>
      <c r="B2794"/>
      <c r="C2794"/>
      <c r="D2794"/>
    </row>
    <row r="2795" spans="1:4" x14ac:dyDescent="0.15">
      <c r="A2795"/>
      <c r="B2795"/>
      <c r="C2795"/>
      <c r="D2795"/>
    </row>
    <row r="2796" spans="1:4" x14ac:dyDescent="0.15">
      <c r="A2796"/>
      <c r="B2796"/>
      <c r="C2796"/>
      <c r="D2796"/>
    </row>
    <row r="2797" spans="1:4" x14ac:dyDescent="0.15">
      <c r="A2797"/>
      <c r="B2797"/>
      <c r="C2797"/>
      <c r="D2797"/>
    </row>
    <row r="2798" spans="1:4" x14ac:dyDescent="0.15">
      <c r="A2798"/>
      <c r="B2798"/>
      <c r="C2798"/>
      <c r="D2798"/>
    </row>
    <row r="2799" spans="1:4" x14ac:dyDescent="0.15">
      <c r="A2799"/>
      <c r="B2799"/>
      <c r="C2799"/>
      <c r="D2799"/>
    </row>
    <row r="2800" spans="1:4" x14ac:dyDescent="0.15">
      <c r="A2800"/>
      <c r="B2800"/>
      <c r="C2800"/>
      <c r="D2800"/>
    </row>
    <row r="2801" spans="1:4" x14ac:dyDescent="0.15">
      <c r="A2801"/>
      <c r="B2801"/>
      <c r="C2801"/>
      <c r="D2801"/>
    </row>
    <row r="2802" spans="1:4" x14ac:dyDescent="0.15">
      <c r="A2802"/>
      <c r="B2802"/>
      <c r="C2802"/>
      <c r="D2802"/>
    </row>
    <row r="2803" spans="1:4" x14ac:dyDescent="0.15">
      <c r="A2803"/>
      <c r="B2803"/>
      <c r="C2803"/>
      <c r="D2803"/>
    </row>
    <row r="2804" spans="1:4" x14ac:dyDescent="0.15">
      <c r="A2804"/>
      <c r="B2804"/>
      <c r="C2804"/>
      <c r="D2804"/>
    </row>
    <row r="2805" spans="1:4" x14ac:dyDescent="0.15">
      <c r="A2805"/>
      <c r="B2805"/>
      <c r="C2805"/>
      <c r="D2805"/>
    </row>
    <row r="2806" spans="1:4" x14ac:dyDescent="0.15">
      <c r="A2806"/>
      <c r="B2806"/>
      <c r="C2806"/>
      <c r="D2806"/>
    </row>
    <row r="2807" spans="1:4" x14ac:dyDescent="0.15">
      <c r="A2807"/>
      <c r="B2807"/>
      <c r="C2807"/>
      <c r="D2807"/>
    </row>
    <row r="2808" spans="1:4" x14ac:dyDescent="0.15">
      <c r="A2808"/>
      <c r="B2808"/>
      <c r="C2808"/>
      <c r="D2808"/>
    </row>
    <row r="2809" spans="1:4" x14ac:dyDescent="0.15">
      <c r="A2809"/>
      <c r="B2809"/>
      <c r="C2809"/>
      <c r="D2809"/>
    </row>
    <row r="2810" spans="1:4" x14ac:dyDescent="0.15">
      <c r="A2810"/>
      <c r="B2810"/>
      <c r="C2810"/>
      <c r="D2810"/>
    </row>
    <row r="2811" spans="1:4" x14ac:dyDescent="0.15">
      <c r="A2811"/>
      <c r="B2811"/>
      <c r="C2811"/>
      <c r="D2811"/>
    </row>
    <row r="2812" spans="1:4" x14ac:dyDescent="0.15">
      <c r="A2812"/>
      <c r="B2812"/>
      <c r="C2812"/>
      <c r="D2812"/>
    </row>
    <row r="2813" spans="1:4" x14ac:dyDescent="0.15">
      <c r="A2813"/>
      <c r="B2813"/>
      <c r="C2813"/>
      <c r="D2813"/>
    </row>
    <row r="2814" spans="1:4" x14ac:dyDescent="0.15">
      <c r="A2814"/>
      <c r="B2814"/>
      <c r="C2814"/>
      <c r="D2814"/>
    </row>
    <row r="2815" spans="1:4" x14ac:dyDescent="0.15">
      <c r="A2815"/>
      <c r="B2815"/>
      <c r="C2815"/>
      <c r="D2815"/>
    </row>
    <row r="2816" spans="1:4" x14ac:dyDescent="0.15">
      <c r="A2816"/>
      <c r="B2816"/>
      <c r="C2816"/>
      <c r="D2816"/>
    </row>
    <row r="2817" spans="1:4" x14ac:dyDescent="0.15">
      <c r="A2817"/>
      <c r="B2817"/>
      <c r="C2817"/>
      <c r="D2817"/>
    </row>
    <row r="2818" spans="1:4" x14ac:dyDescent="0.15">
      <c r="A2818"/>
      <c r="B2818"/>
      <c r="C2818"/>
      <c r="D2818"/>
    </row>
    <row r="2819" spans="1:4" x14ac:dyDescent="0.15">
      <c r="A2819"/>
      <c r="B2819"/>
      <c r="C2819"/>
      <c r="D2819"/>
    </row>
    <row r="2820" spans="1:4" x14ac:dyDescent="0.15">
      <c r="A2820"/>
      <c r="B2820"/>
      <c r="C2820"/>
      <c r="D2820"/>
    </row>
    <row r="2821" spans="1:4" x14ac:dyDescent="0.15">
      <c r="A2821"/>
      <c r="B2821"/>
      <c r="C2821"/>
      <c r="D2821"/>
    </row>
    <row r="2822" spans="1:4" x14ac:dyDescent="0.15">
      <c r="A2822"/>
      <c r="B2822"/>
      <c r="C2822"/>
      <c r="D2822"/>
    </row>
    <row r="2823" spans="1:4" x14ac:dyDescent="0.15">
      <c r="A2823"/>
      <c r="B2823"/>
      <c r="C2823"/>
      <c r="D2823"/>
    </row>
    <row r="2824" spans="1:4" x14ac:dyDescent="0.15">
      <c r="A2824"/>
      <c r="B2824"/>
      <c r="C2824"/>
      <c r="D2824"/>
    </row>
    <row r="2825" spans="1:4" x14ac:dyDescent="0.15">
      <c r="A2825"/>
      <c r="B2825"/>
      <c r="C2825"/>
      <c r="D2825"/>
    </row>
    <row r="2826" spans="1:4" x14ac:dyDescent="0.15">
      <c r="A2826"/>
      <c r="B2826"/>
      <c r="C2826"/>
      <c r="D2826"/>
    </row>
    <row r="2827" spans="1:4" x14ac:dyDescent="0.15">
      <c r="A2827"/>
      <c r="B2827"/>
      <c r="C2827"/>
      <c r="D2827"/>
    </row>
    <row r="2828" spans="1:4" x14ac:dyDescent="0.15">
      <c r="A2828"/>
      <c r="B2828"/>
      <c r="C2828"/>
      <c r="D2828"/>
    </row>
    <row r="2829" spans="1:4" x14ac:dyDescent="0.15">
      <c r="A2829"/>
      <c r="B2829"/>
      <c r="C2829"/>
      <c r="D2829"/>
    </row>
    <row r="2830" spans="1:4" x14ac:dyDescent="0.15">
      <c r="A2830"/>
      <c r="B2830"/>
      <c r="C2830"/>
      <c r="D2830"/>
    </row>
    <row r="2831" spans="1:4" x14ac:dyDescent="0.15">
      <c r="A2831"/>
      <c r="B2831"/>
      <c r="C2831"/>
      <c r="D2831"/>
    </row>
    <row r="2832" spans="1:4" x14ac:dyDescent="0.15">
      <c r="A2832"/>
      <c r="B2832"/>
      <c r="C2832"/>
      <c r="D2832"/>
    </row>
    <row r="2833" spans="1:4" x14ac:dyDescent="0.15">
      <c r="A2833"/>
      <c r="B2833"/>
      <c r="C2833"/>
      <c r="D2833"/>
    </row>
    <row r="2834" spans="1:4" x14ac:dyDescent="0.15">
      <c r="A2834"/>
      <c r="B2834"/>
      <c r="C2834"/>
      <c r="D2834"/>
    </row>
    <row r="2835" spans="1:4" x14ac:dyDescent="0.15">
      <c r="A2835"/>
      <c r="B2835"/>
      <c r="C2835"/>
      <c r="D2835"/>
    </row>
    <row r="2836" spans="1:4" x14ac:dyDescent="0.15">
      <c r="A2836"/>
      <c r="B2836"/>
      <c r="C2836"/>
      <c r="D2836"/>
    </row>
    <row r="2837" spans="1:4" x14ac:dyDescent="0.15">
      <c r="A2837"/>
      <c r="B2837"/>
      <c r="C2837"/>
      <c r="D2837"/>
    </row>
    <row r="2838" spans="1:4" x14ac:dyDescent="0.15">
      <c r="A2838"/>
      <c r="B2838"/>
      <c r="C2838"/>
      <c r="D2838"/>
    </row>
    <row r="2839" spans="1:4" x14ac:dyDescent="0.15">
      <c r="A2839"/>
      <c r="B2839"/>
      <c r="C2839"/>
      <c r="D2839"/>
    </row>
    <row r="2840" spans="1:4" x14ac:dyDescent="0.15">
      <c r="A2840"/>
      <c r="B2840"/>
      <c r="C2840"/>
      <c r="D2840"/>
    </row>
    <row r="2841" spans="1:4" x14ac:dyDescent="0.15">
      <c r="A2841"/>
      <c r="B2841"/>
      <c r="C2841"/>
      <c r="D2841"/>
    </row>
    <row r="2842" spans="1:4" x14ac:dyDescent="0.15">
      <c r="A2842"/>
      <c r="B2842"/>
      <c r="C2842"/>
      <c r="D2842"/>
    </row>
    <row r="2843" spans="1:4" x14ac:dyDescent="0.15">
      <c r="A2843"/>
      <c r="B2843"/>
      <c r="C2843"/>
      <c r="D2843"/>
    </row>
    <row r="2844" spans="1:4" x14ac:dyDescent="0.15">
      <c r="A2844"/>
      <c r="B2844"/>
      <c r="C2844"/>
      <c r="D2844"/>
    </row>
    <row r="2845" spans="1:4" x14ac:dyDescent="0.15">
      <c r="A2845"/>
      <c r="B2845"/>
      <c r="C2845"/>
      <c r="D2845"/>
    </row>
    <row r="2846" spans="1:4" x14ac:dyDescent="0.15">
      <c r="A2846"/>
      <c r="B2846"/>
      <c r="C2846"/>
      <c r="D2846"/>
    </row>
    <row r="2847" spans="1:4" x14ac:dyDescent="0.15">
      <c r="A2847"/>
      <c r="B2847"/>
      <c r="C2847"/>
      <c r="D2847"/>
    </row>
    <row r="2848" spans="1:4" x14ac:dyDescent="0.15">
      <c r="A2848"/>
      <c r="B2848"/>
      <c r="C2848"/>
      <c r="D2848"/>
    </row>
    <row r="2849" spans="1:4" x14ac:dyDescent="0.15">
      <c r="A2849"/>
      <c r="B2849"/>
      <c r="C2849"/>
      <c r="D2849"/>
    </row>
    <row r="2850" spans="1:4" x14ac:dyDescent="0.15">
      <c r="A2850"/>
      <c r="B2850"/>
      <c r="C2850"/>
      <c r="D2850"/>
    </row>
    <row r="2851" spans="1:4" x14ac:dyDescent="0.15">
      <c r="A2851"/>
      <c r="B2851"/>
      <c r="C2851"/>
      <c r="D2851"/>
    </row>
    <row r="2852" spans="1:4" x14ac:dyDescent="0.15">
      <c r="A2852"/>
      <c r="B2852"/>
      <c r="C2852"/>
      <c r="D2852"/>
    </row>
    <row r="2853" spans="1:4" x14ac:dyDescent="0.15">
      <c r="A2853"/>
      <c r="B2853"/>
      <c r="C2853"/>
      <c r="D2853"/>
    </row>
    <row r="2854" spans="1:4" x14ac:dyDescent="0.15">
      <c r="A2854"/>
      <c r="B2854"/>
      <c r="C2854"/>
      <c r="D2854"/>
    </row>
    <row r="2855" spans="1:4" x14ac:dyDescent="0.15">
      <c r="A2855"/>
      <c r="B2855"/>
      <c r="C2855"/>
      <c r="D2855"/>
    </row>
    <row r="2856" spans="1:4" x14ac:dyDescent="0.15">
      <c r="A2856"/>
      <c r="B2856"/>
      <c r="C2856"/>
      <c r="D2856"/>
    </row>
    <row r="2857" spans="1:4" x14ac:dyDescent="0.15">
      <c r="A2857"/>
      <c r="B2857"/>
      <c r="C2857"/>
      <c r="D2857"/>
    </row>
    <row r="2858" spans="1:4" x14ac:dyDescent="0.15">
      <c r="A2858"/>
      <c r="B2858"/>
      <c r="C2858"/>
      <c r="D2858"/>
    </row>
    <row r="2859" spans="1:4" x14ac:dyDescent="0.15">
      <c r="A2859"/>
      <c r="B2859"/>
      <c r="C2859"/>
      <c r="D2859"/>
    </row>
    <row r="2860" spans="1:4" x14ac:dyDescent="0.15">
      <c r="A2860"/>
      <c r="B2860"/>
      <c r="C2860"/>
      <c r="D2860"/>
    </row>
    <row r="2861" spans="1:4" x14ac:dyDescent="0.15">
      <c r="A2861"/>
      <c r="B2861"/>
      <c r="C2861"/>
      <c r="D2861"/>
    </row>
    <row r="2862" spans="1:4" x14ac:dyDescent="0.15">
      <c r="A2862"/>
      <c r="B2862"/>
      <c r="C2862"/>
      <c r="D2862"/>
    </row>
    <row r="2863" spans="1:4" x14ac:dyDescent="0.15">
      <c r="A2863"/>
      <c r="B2863"/>
      <c r="C2863"/>
      <c r="D2863"/>
    </row>
    <row r="2864" spans="1:4" x14ac:dyDescent="0.15">
      <c r="A2864"/>
      <c r="B2864"/>
      <c r="C2864"/>
      <c r="D2864"/>
    </row>
    <row r="2865" spans="1:4" x14ac:dyDescent="0.15">
      <c r="A2865"/>
      <c r="B2865"/>
      <c r="C2865"/>
      <c r="D2865"/>
    </row>
    <row r="2866" spans="1:4" x14ac:dyDescent="0.15">
      <c r="A2866"/>
      <c r="B2866"/>
      <c r="C2866"/>
      <c r="D2866"/>
    </row>
    <row r="2867" spans="1:4" x14ac:dyDescent="0.15">
      <c r="A2867"/>
      <c r="B2867"/>
      <c r="C2867"/>
      <c r="D2867"/>
    </row>
    <row r="2868" spans="1:4" x14ac:dyDescent="0.15">
      <c r="A2868"/>
      <c r="B2868"/>
      <c r="C2868"/>
      <c r="D2868"/>
    </row>
    <row r="2869" spans="1:4" x14ac:dyDescent="0.15">
      <c r="A2869"/>
      <c r="B2869"/>
      <c r="C2869"/>
      <c r="D2869"/>
    </row>
    <row r="2870" spans="1:4" x14ac:dyDescent="0.15">
      <c r="A2870"/>
      <c r="B2870"/>
      <c r="C2870"/>
      <c r="D2870"/>
    </row>
    <row r="2871" spans="1:4" x14ac:dyDescent="0.15">
      <c r="A2871"/>
      <c r="B2871"/>
      <c r="C2871"/>
      <c r="D2871"/>
    </row>
    <row r="2872" spans="1:4" x14ac:dyDescent="0.15">
      <c r="A2872"/>
      <c r="B2872"/>
      <c r="C2872"/>
      <c r="D2872"/>
    </row>
    <row r="2873" spans="1:4" x14ac:dyDescent="0.15">
      <c r="A2873"/>
      <c r="B2873"/>
      <c r="C2873"/>
      <c r="D2873"/>
    </row>
    <row r="2874" spans="1:4" x14ac:dyDescent="0.15">
      <c r="A2874"/>
      <c r="B2874"/>
      <c r="C2874"/>
      <c r="D2874"/>
    </row>
    <row r="2875" spans="1:4" x14ac:dyDescent="0.15">
      <c r="A2875"/>
      <c r="B2875"/>
      <c r="C2875"/>
      <c r="D2875"/>
    </row>
    <row r="2876" spans="1:4" x14ac:dyDescent="0.15">
      <c r="A2876"/>
      <c r="B2876"/>
      <c r="C2876"/>
      <c r="D2876"/>
    </row>
    <row r="2877" spans="1:4" x14ac:dyDescent="0.15">
      <c r="A2877"/>
      <c r="B2877"/>
      <c r="C2877"/>
      <c r="D2877"/>
    </row>
    <row r="2878" spans="1:4" x14ac:dyDescent="0.15">
      <c r="A2878"/>
      <c r="B2878"/>
      <c r="C2878"/>
      <c r="D2878"/>
    </row>
    <row r="2879" spans="1:4" x14ac:dyDescent="0.15">
      <c r="A2879"/>
      <c r="B2879"/>
      <c r="C2879"/>
      <c r="D2879"/>
    </row>
    <row r="2880" spans="1:4" x14ac:dyDescent="0.15">
      <c r="A2880"/>
      <c r="B2880"/>
      <c r="C2880"/>
      <c r="D2880"/>
    </row>
    <row r="2881" spans="1:4" x14ac:dyDescent="0.15">
      <c r="A2881"/>
      <c r="B2881"/>
      <c r="C2881"/>
      <c r="D2881"/>
    </row>
    <row r="2882" spans="1:4" x14ac:dyDescent="0.15">
      <c r="A2882"/>
      <c r="B2882"/>
      <c r="C2882"/>
      <c r="D2882"/>
    </row>
    <row r="2883" spans="1:4" x14ac:dyDescent="0.15">
      <c r="A2883"/>
      <c r="B2883"/>
      <c r="C2883"/>
      <c r="D2883"/>
    </row>
    <row r="2884" spans="1:4" x14ac:dyDescent="0.15">
      <c r="A2884"/>
      <c r="B2884"/>
      <c r="C2884"/>
      <c r="D2884"/>
    </row>
    <row r="2885" spans="1:4" x14ac:dyDescent="0.15">
      <c r="A2885"/>
      <c r="B2885"/>
      <c r="C2885"/>
      <c r="D2885"/>
    </row>
    <row r="2886" spans="1:4" x14ac:dyDescent="0.15">
      <c r="A2886"/>
      <c r="B2886"/>
      <c r="C2886"/>
      <c r="D2886"/>
    </row>
    <row r="2887" spans="1:4" x14ac:dyDescent="0.15">
      <c r="A2887"/>
      <c r="B2887"/>
      <c r="C2887"/>
      <c r="D2887"/>
    </row>
    <row r="2888" spans="1:4" x14ac:dyDescent="0.15">
      <c r="A2888"/>
      <c r="B2888"/>
      <c r="C2888"/>
      <c r="D2888"/>
    </row>
    <row r="2889" spans="1:4" x14ac:dyDescent="0.15">
      <c r="A2889"/>
      <c r="B2889"/>
      <c r="C2889"/>
      <c r="D2889"/>
    </row>
    <row r="2890" spans="1:4" x14ac:dyDescent="0.15">
      <c r="A2890"/>
      <c r="B2890"/>
      <c r="C2890"/>
      <c r="D2890"/>
    </row>
    <row r="2891" spans="1:4" x14ac:dyDescent="0.15">
      <c r="A2891"/>
      <c r="B2891"/>
      <c r="C2891"/>
      <c r="D2891"/>
    </row>
    <row r="2892" spans="1:4" x14ac:dyDescent="0.15">
      <c r="A2892"/>
      <c r="B2892"/>
      <c r="C2892"/>
      <c r="D2892"/>
    </row>
    <row r="2893" spans="1:4" x14ac:dyDescent="0.15">
      <c r="A2893"/>
      <c r="B2893"/>
      <c r="C2893"/>
      <c r="D2893"/>
    </row>
    <row r="2894" spans="1:4" x14ac:dyDescent="0.15">
      <c r="A2894"/>
      <c r="B2894"/>
      <c r="C2894"/>
      <c r="D2894"/>
    </row>
    <row r="2895" spans="1:4" x14ac:dyDescent="0.15">
      <c r="A2895"/>
      <c r="B2895"/>
      <c r="C2895"/>
      <c r="D2895"/>
    </row>
    <row r="2896" spans="1:4" x14ac:dyDescent="0.15">
      <c r="A2896"/>
      <c r="B2896"/>
      <c r="C2896"/>
      <c r="D2896"/>
    </row>
    <row r="2897" spans="1:4" x14ac:dyDescent="0.15">
      <c r="A2897"/>
      <c r="B2897"/>
      <c r="C2897"/>
      <c r="D2897"/>
    </row>
    <row r="2898" spans="1:4" x14ac:dyDescent="0.15">
      <c r="A2898"/>
      <c r="B2898"/>
      <c r="C2898"/>
      <c r="D2898"/>
    </row>
    <row r="2899" spans="1:4" x14ac:dyDescent="0.15">
      <c r="A2899"/>
      <c r="B2899"/>
      <c r="C2899"/>
      <c r="D2899"/>
    </row>
    <row r="2900" spans="1:4" x14ac:dyDescent="0.15">
      <c r="A2900"/>
      <c r="B2900"/>
      <c r="C2900"/>
      <c r="D2900"/>
    </row>
    <row r="2901" spans="1:4" x14ac:dyDescent="0.15">
      <c r="A2901"/>
      <c r="B2901"/>
      <c r="C2901"/>
      <c r="D2901"/>
    </row>
    <row r="2902" spans="1:4" x14ac:dyDescent="0.15">
      <c r="A2902"/>
      <c r="B2902"/>
      <c r="C2902"/>
      <c r="D2902"/>
    </row>
    <row r="2903" spans="1:4" x14ac:dyDescent="0.15">
      <c r="A2903"/>
      <c r="B2903"/>
      <c r="C2903"/>
      <c r="D2903"/>
    </row>
    <row r="2904" spans="1:4" x14ac:dyDescent="0.15">
      <c r="A2904"/>
      <c r="B2904"/>
      <c r="C2904"/>
      <c r="D2904"/>
    </row>
    <row r="2905" spans="1:4" x14ac:dyDescent="0.15">
      <c r="A2905"/>
      <c r="B2905"/>
      <c r="C2905"/>
      <c r="D2905"/>
    </row>
    <row r="2906" spans="1:4" x14ac:dyDescent="0.15">
      <c r="A2906"/>
      <c r="B2906"/>
      <c r="C2906"/>
      <c r="D2906"/>
    </row>
    <row r="2907" spans="1:4" x14ac:dyDescent="0.15">
      <c r="A2907"/>
      <c r="B2907"/>
      <c r="C2907"/>
      <c r="D2907"/>
    </row>
    <row r="2908" spans="1:4" x14ac:dyDescent="0.15">
      <c r="A2908"/>
      <c r="B2908"/>
      <c r="C2908"/>
      <c r="D2908"/>
    </row>
    <row r="2909" spans="1:4" x14ac:dyDescent="0.15">
      <c r="A2909"/>
      <c r="B2909"/>
      <c r="C2909"/>
      <c r="D2909"/>
    </row>
    <row r="2910" spans="1:4" x14ac:dyDescent="0.15">
      <c r="A2910"/>
      <c r="B2910"/>
      <c r="C2910"/>
      <c r="D2910"/>
    </row>
    <row r="2911" spans="1:4" x14ac:dyDescent="0.15">
      <c r="A2911"/>
      <c r="B2911"/>
      <c r="C2911"/>
      <c r="D2911"/>
    </row>
    <row r="2912" spans="1:4" x14ac:dyDescent="0.15">
      <c r="A2912"/>
      <c r="B2912"/>
      <c r="C2912"/>
      <c r="D2912"/>
    </row>
    <row r="2913" spans="1:4" x14ac:dyDescent="0.15">
      <c r="A2913"/>
      <c r="B2913"/>
      <c r="C2913"/>
      <c r="D2913"/>
    </row>
    <row r="2914" spans="1:4" x14ac:dyDescent="0.15">
      <c r="A2914"/>
      <c r="B2914"/>
      <c r="C2914"/>
      <c r="D2914"/>
    </row>
    <row r="2915" spans="1:4" x14ac:dyDescent="0.15">
      <c r="A2915"/>
      <c r="B2915"/>
      <c r="C2915"/>
      <c r="D2915"/>
    </row>
    <row r="2916" spans="1:4" x14ac:dyDescent="0.15">
      <c r="A2916"/>
      <c r="B2916"/>
      <c r="C2916"/>
      <c r="D2916"/>
    </row>
    <row r="2917" spans="1:4" x14ac:dyDescent="0.15">
      <c r="A2917"/>
      <c r="B2917"/>
      <c r="C2917"/>
      <c r="D2917"/>
    </row>
    <row r="2918" spans="1:4" x14ac:dyDescent="0.15">
      <c r="A2918"/>
      <c r="B2918"/>
      <c r="C2918"/>
      <c r="D2918"/>
    </row>
    <row r="2919" spans="1:4" x14ac:dyDescent="0.15">
      <c r="A2919"/>
      <c r="B2919"/>
      <c r="C2919"/>
      <c r="D2919"/>
    </row>
    <row r="2920" spans="1:4" x14ac:dyDescent="0.15">
      <c r="A2920"/>
      <c r="B2920"/>
      <c r="C2920"/>
      <c r="D2920"/>
    </row>
    <row r="2921" spans="1:4" x14ac:dyDescent="0.15">
      <c r="A2921"/>
      <c r="B2921"/>
      <c r="C2921"/>
      <c r="D2921"/>
    </row>
    <row r="2922" spans="1:4" x14ac:dyDescent="0.15">
      <c r="A2922"/>
      <c r="B2922"/>
      <c r="C2922"/>
      <c r="D2922"/>
    </row>
    <row r="2923" spans="1:4" x14ac:dyDescent="0.15">
      <c r="A2923"/>
      <c r="B2923"/>
      <c r="C2923"/>
      <c r="D2923"/>
    </row>
    <row r="2924" spans="1:4" x14ac:dyDescent="0.15">
      <c r="A2924"/>
      <c r="B2924"/>
      <c r="C2924"/>
      <c r="D2924"/>
    </row>
    <row r="2925" spans="1:4" x14ac:dyDescent="0.15">
      <c r="A2925"/>
      <c r="B2925"/>
      <c r="C2925"/>
      <c r="D2925"/>
    </row>
    <row r="2926" spans="1:4" x14ac:dyDescent="0.15">
      <c r="A2926"/>
      <c r="B2926"/>
      <c r="C2926"/>
      <c r="D2926"/>
    </row>
    <row r="2927" spans="1:4" x14ac:dyDescent="0.15">
      <c r="A2927"/>
      <c r="B2927"/>
      <c r="C2927"/>
      <c r="D2927"/>
    </row>
    <row r="2928" spans="1:4" x14ac:dyDescent="0.15">
      <c r="A2928"/>
      <c r="B2928"/>
      <c r="C2928"/>
      <c r="D2928"/>
    </row>
    <row r="2929" spans="1:4" x14ac:dyDescent="0.15">
      <c r="A2929"/>
      <c r="B2929"/>
      <c r="C2929"/>
      <c r="D2929"/>
    </row>
    <row r="2930" spans="1:4" x14ac:dyDescent="0.15">
      <c r="A2930"/>
      <c r="B2930"/>
      <c r="C2930"/>
      <c r="D2930"/>
    </row>
    <row r="2931" spans="1:4" x14ac:dyDescent="0.15">
      <c r="A2931"/>
      <c r="B2931"/>
      <c r="C2931"/>
      <c r="D2931"/>
    </row>
    <row r="2932" spans="1:4" x14ac:dyDescent="0.15">
      <c r="A2932"/>
      <c r="B2932"/>
      <c r="C2932"/>
      <c r="D2932"/>
    </row>
    <row r="2933" spans="1:4" x14ac:dyDescent="0.15">
      <c r="A2933"/>
      <c r="B2933"/>
      <c r="C2933"/>
      <c r="D2933"/>
    </row>
    <row r="2934" spans="1:4" x14ac:dyDescent="0.15">
      <c r="A2934"/>
      <c r="B2934"/>
      <c r="C2934"/>
      <c r="D2934"/>
    </row>
    <row r="2935" spans="1:4" x14ac:dyDescent="0.15">
      <c r="A2935"/>
      <c r="B2935"/>
      <c r="C2935"/>
      <c r="D2935"/>
    </row>
    <row r="2936" spans="1:4" x14ac:dyDescent="0.15">
      <c r="A2936"/>
      <c r="B2936"/>
      <c r="C2936"/>
      <c r="D2936"/>
    </row>
    <row r="2937" spans="1:4" x14ac:dyDescent="0.15">
      <c r="A2937"/>
      <c r="B2937"/>
      <c r="C2937"/>
      <c r="D2937"/>
    </row>
    <row r="2938" spans="1:4" x14ac:dyDescent="0.15">
      <c r="A2938"/>
      <c r="B2938"/>
      <c r="C2938"/>
      <c r="D2938"/>
    </row>
    <row r="2939" spans="1:4" x14ac:dyDescent="0.15">
      <c r="A2939"/>
      <c r="B2939"/>
      <c r="C2939"/>
      <c r="D2939"/>
    </row>
    <row r="2940" spans="1:4" x14ac:dyDescent="0.15">
      <c r="A2940"/>
      <c r="B2940"/>
      <c r="C2940"/>
      <c r="D2940"/>
    </row>
    <row r="2941" spans="1:4" x14ac:dyDescent="0.15">
      <c r="A2941"/>
      <c r="B2941"/>
      <c r="C2941"/>
      <c r="D2941"/>
    </row>
    <row r="2942" spans="1:4" x14ac:dyDescent="0.15">
      <c r="A2942"/>
      <c r="B2942"/>
      <c r="C2942"/>
      <c r="D2942"/>
    </row>
    <row r="2943" spans="1:4" x14ac:dyDescent="0.15">
      <c r="A2943"/>
      <c r="B2943"/>
      <c r="C2943"/>
      <c r="D2943"/>
    </row>
    <row r="2944" spans="1:4" x14ac:dyDescent="0.15">
      <c r="A2944"/>
      <c r="B2944"/>
      <c r="C2944"/>
      <c r="D2944"/>
    </row>
    <row r="2945" spans="1:4" x14ac:dyDescent="0.15">
      <c r="A2945"/>
      <c r="B2945"/>
      <c r="C2945"/>
      <c r="D2945"/>
    </row>
    <row r="2946" spans="1:4" x14ac:dyDescent="0.15">
      <c r="A2946"/>
      <c r="B2946"/>
      <c r="C2946"/>
      <c r="D2946"/>
    </row>
    <row r="2947" spans="1:4" x14ac:dyDescent="0.15">
      <c r="A2947"/>
      <c r="B2947"/>
      <c r="C2947"/>
      <c r="D2947"/>
    </row>
    <row r="2948" spans="1:4" x14ac:dyDescent="0.15">
      <c r="A2948"/>
      <c r="B2948"/>
      <c r="C2948"/>
      <c r="D2948"/>
    </row>
    <row r="2949" spans="1:4" x14ac:dyDescent="0.15">
      <c r="A2949"/>
      <c r="B2949"/>
      <c r="C2949"/>
      <c r="D2949"/>
    </row>
    <row r="2950" spans="1:4" x14ac:dyDescent="0.15">
      <c r="A2950"/>
      <c r="B2950"/>
      <c r="C2950"/>
      <c r="D2950"/>
    </row>
    <row r="2951" spans="1:4" x14ac:dyDescent="0.15">
      <c r="A2951"/>
      <c r="B2951"/>
      <c r="C2951"/>
      <c r="D2951"/>
    </row>
    <row r="2952" spans="1:4" x14ac:dyDescent="0.15">
      <c r="A2952"/>
      <c r="B2952"/>
      <c r="C2952"/>
      <c r="D2952"/>
    </row>
    <row r="2953" spans="1:4" x14ac:dyDescent="0.15">
      <c r="A2953"/>
      <c r="B2953"/>
      <c r="C2953"/>
      <c r="D2953"/>
    </row>
    <row r="2954" spans="1:4" x14ac:dyDescent="0.15">
      <c r="A2954"/>
      <c r="B2954"/>
      <c r="C2954"/>
      <c r="D2954"/>
    </row>
    <row r="2955" spans="1:4" x14ac:dyDescent="0.15">
      <c r="A2955"/>
      <c r="B2955"/>
      <c r="C2955"/>
      <c r="D2955"/>
    </row>
    <row r="2956" spans="1:4" x14ac:dyDescent="0.15">
      <c r="A2956"/>
      <c r="B2956"/>
      <c r="C2956"/>
      <c r="D2956"/>
    </row>
    <row r="2957" spans="1:4" x14ac:dyDescent="0.15">
      <c r="A2957"/>
      <c r="B2957"/>
      <c r="C2957"/>
      <c r="D2957"/>
    </row>
    <row r="2958" spans="1:4" x14ac:dyDescent="0.15">
      <c r="A2958"/>
      <c r="B2958"/>
      <c r="C2958"/>
      <c r="D2958"/>
    </row>
    <row r="2959" spans="1:4" x14ac:dyDescent="0.15">
      <c r="A2959"/>
      <c r="B2959"/>
      <c r="C2959"/>
      <c r="D2959"/>
    </row>
    <row r="2960" spans="1:4" x14ac:dyDescent="0.15">
      <c r="A2960"/>
      <c r="B2960"/>
      <c r="C2960"/>
      <c r="D2960"/>
    </row>
    <row r="2961" spans="1:4" x14ac:dyDescent="0.15">
      <c r="A2961"/>
      <c r="B2961"/>
      <c r="C2961"/>
      <c r="D2961"/>
    </row>
    <row r="2962" spans="1:4" x14ac:dyDescent="0.15">
      <c r="A2962"/>
      <c r="B2962"/>
      <c r="C2962"/>
      <c r="D2962"/>
    </row>
    <row r="2963" spans="1:4" x14ac:dyDescent="0.15">
      <c r="A2963"/>
      <c r="B2963"/>
      <c r="C2963"/>
      <c r="D2963"/>
    </row>
    <row r="2964" spans="1:4" x14ac:dyDescent="0.15">
      <c r="A2964"/>
      <c r="B2964"/>
      <c r="C2964"/>
      <c r="D2964"/>
    </row>
    <row r="2965" spans="1:4" x14ac:dyDescent="0.15">
      <c r="A2965"/>
      <c r="B2965"/>
      <c r="C2965"/>
      <c r="D2965"/>
    </row>
    <row r="2966" spans="1:4" x14ac:dyDescent="0.15">
      <c r="A2966"/>
      <c r="B2966"/>
      <c r="C2966"/>
      <c r="D2966"/>
    </row>
    <row r="2967" spans="1:4" x14ac:dyDescent="0.15">
      <c r="A2967"/>
      <c r="B2967"/>
      <c r="C2967"/>
      <c r="D2967"/>
    </row>
    <row r="2968" spans="1:4" x14ac:dyDescent="0.15">
      <c r="A2968"/>
      <c r="B2968"/>
      <c r="C2968"/>
      <c r="D2968"/>
    </row>
    <row r="2969" spans="1:4" x14ac:dyDescent="0.15">
      <c r="A2969"/>
      <c r="B2969"/>
      <c r="C2969"/>
      <c r="D2969"/>
    </row>
    <row r="2970" spans="1:4" x14ac:dyDescent="0.15">
      <c r="A2970"/>
      <c r="B2970"/>
      <c r="C2970"/>
      <c r="D2970"/>
    </row>
    <row r="2971" spans="1:4" x14ac:dyDescent="0.15">
      <c r="A2971"/>
      <c r="B2971"/>
      <c r="C2971"/>
      <c r="D2971"/>
    </row>
    <row r="2972" spans="1:4" x14ac:dyDescent="0.15">
      <c r="A2972"/>
      <c r="B2972"/>
      <c r="C2972"/>
      <c r="D2972"/>
    </row>
    <row r="2973" spans="1:4" x14ac:dyDescent="0.15">
      <c r="A2973"/>
      <c r="B2973"/>
      <c r="C2973"/>
      <c r="D2973"/>
    </row>
    <row r="2974" spans="1:4" x14ac:dyDescent="0.15">
      <c r="A2974"/>
      <c r="B2974"/>
      <c r="C2974"/>
      <c r="D2974"/>
    </row>
    <row r="2975" spans="1:4" x14ac:dyDescent="0.15">
      <c r="A2975"/>
      <c r="B2975"/>
      <c r="C2975"/>
      <c r="D2975"/>
    </row>
    <row r="2976" spans="1:4" x14ac:dyDescent="0.15">
      <c r="A2976"/>
      <c r="B2976"/>
      <c r="C2976"/>
      <c r="D2976"/>
    </row>
    <row r="2977" spans="1:4" x14ac:dyDescent="0.15">
      <c r="A2977"/>
      <c r="B2977"/>
      <c r="C2977"/>
      <c r="D2977"/>
    </row>
    <row r="2978" spans="1:4" x14ac:dyDescent="0.15">
      <c r="A2978"/>
      <c r="B2978"/>
      <c r="C2978"/>
      <c r="D2978"/>
    </row>
    <row r="2979" spans="1:4" x14ac:dyDescent="0.15">
      <c r="A2979"/>
      <c r="B2979"/>
      <c r="C2979"/>
      <c r="D2979"/>
    </row>
    <row r="2980" spans="1:4" x14ac:dyDescent="0.15">
      <c r="A2980"/>
      <c r="B2980"/>
      <c r="C2980"/>
      <c r="D2980"/>
    </row>
    <row r="2981" spans="1:4" x14ac:dyDescent="0.15">
      <c r="A2981"/>
      <c r="B2981"/>
      <c r="C2981"/>
      <c r="D2981"/>
    </row>
    <row r="2982" spans="1:4" x14ac:dyDescent="0.15">
      <c r="A2982"/>
      <c r="B2982"/>
      <c r="C2982"/>
      <c r="D2982"/>
    </row>
    <row r="2983" spans="1:4" x14ac:dyDescent="0.15">
      <c r="A2983"/>
      <c r="B2983"/>
      <c r="C2983"/>
      <c r="D2983"/>
    </row>
    <row r="2984" spans="1:4" x14ac:dyDescent="0.15">
      <c r="A2984"/>
      <c r="B2984"/>
      <c r="C2984"/>
      <c r="D2984"/>
    </row>
    <row r="2985" spans="1:4" x14ac:dyDescent="0.15">
      <c r="A2985"/>
      <c r="B2985"/>
      <c r="C2985"/>
      <c r="D2985"/>
    </row>
    <row r="2986" spans="1:4" x14ac:dyDescent="0.15">
      <c r="A2986"/>
      <c r="B2986"/>
      <c r="C2986"/>
      <c r="D2986"/>
    </row>
    <row r="2987" spans="1:4" x14ac:dyDescent="0.15">
      <c r="A2987"/>
      <c r="B2987"/>
      <c r="C2987"/>
      <c r="D2987"/>
    </row>
    <row r="2988" spans="1:4" x14ac:dyDescent="0.15">
      <c r="A2988"/>
      <c r="B2988"/>
      <c r="C2988"/>
      <c r="D2988"/>
    </row>
    <row r="2989" spans="1:4" x14ac:dyDescent="0.15">
      <c r="A2989"/>
      <c r="B2989"/>
      <c r="C2989"/>
      <c r="D2989"/>
    </row>
    <row r="2990" spans="1:4" x14ac:dyDescent="0.15">
      <c r="A2990"/>
      <c r="B2990"/>
      <c r="C2990"/>
      <c r="D2990"/>
    </row>
    <row r="2991" spans="1:4" x14ac:dyDescent="0.15">
      <c r="A2991"/>
      <c r="B2991"/>
      <c r="C2991"/>
      <c r="D2991"/>
    </row>
    <row r="2992" spans="1:4" x14ac:dyDescent="0.15">
      <c r="A2992"/>
      <c r="B2992"/>
      <c r="C2992"/>
      <c r="D2992"/>
    </row>
    <row r="2993" spans="1:4" x14ac:dyDescent="0.15">
      <c r="A2993"/>
      <c r="B2993"/>
      <c r="C2993"/>
      <c r="D2993"/>
    </row>
    <row r="2994" spans="1:4" x14ac:dyDescent="0.15">
      <c r="A2994"/>
      <c r="B2994"/>
      <c r="C2994"/>
      <c r="D2994"/>
    </row>
    <row r="2995" spans="1:4" x14ac:dyDescent="0.15">
      <c r="A2995"/>
      <c r="B2995"/>
      <c r="C2995"/>
      <c r="D2995"/>
    </row>
    <row r="2996" spans="1:4" x14ac:dyDescent="0.15">
      <c r="A2996"/>
      <c r="B2996"/>
      <c r="C2996"/>
      <c r="D2996"/>
    </row>
    <row r="2997" spans="1:4" x14ac:dyDescent="0.15">
      <c r="A2997"/>
      <c r="B2997"/>
      <c r="C2997"/>
      <c r="D2997"/>
    </row>
    <row r="2998" spans="1:4" x14ac:dyDescent="0.15">
      <c r="A2998"/>
      <c r="B2998"/>
      <c r="C2998"/>
      <c r="D2998"/>
    </row>
    <row r="2999" spans="1:4" x14ac:dyDescent="0.15">
      <c r="A2999"/>
      <c r="B2999"/>
      <c r="C2999"/>
      <c r="D2999"/>
    </row>
    <row r="3000" spans="1:4" x14ac:dyDescent="0.15">
      <c r="A3000"/>
      <c r="B3000"/>
      <c r="C3000"/>
      <c r="D3000"/>
    </row>
    <row r="3001" spans="1:4" x14ac:dyDescent="0.15">
      <c r="A3001"/>
      <c r="B3001"/>
      <c r="C3001"/>
      <c r="D3001"/>
    </row>
    <row r="3002" spans="1:4" x14ac:dyDescent="0.15">
      <c r="A3002"/>
      <c r="B3002"/>
      <c r="C3002"/>
      <c r="D3002"/>
    </row>
    <row r="3003" spans="1:4" x14ac:dyDescent="0.15">
      <c r="A3003"/>
      <c r="B3003"/>
      <c r="C3003"/>
      <c r="D3003"/>
    </row>
    <row r="3004" spans="1:4" x14ac:dyDescent="0.15">
      <c r="A3004"/>
      <c r="B3004"/>
      <c r="C3004"/>
      <c r="D3004"/>
    </row>
    <row r="3005" spans="1:4" x14ac:dyDescent="0.15">
      <c r="A3005"/>
      <c r="B3005"/>
      <c r="C3005"/>
      <c r="D3005"/>
    </row>
    <row r="3006" spans="1:4" x14ac:dyDescent="0.15">
      <c r="A3006"/>
      <c r="B3006"/>
      <c r="C3006"/>
      <c r="D3006"/>
    </row>
    <row r="3007" spans="1:4" x14ac:dyDescent="0.15">
      <c r="A3007"/>
      <c r="B3007"/>
      <c r="C3007"/>
      <c r="D3007"/>
    </row>
    <row r="3008" spans="1:4" x14ac:dyDescent="0.15">
      <c r="A3008"/>
      <c r="B3008"/>
      <c r="C3008"/>
      <c r="D3008"/>
    </row>
    <row r="3009" spans="1:4" x14ac:dyDescent="0.15">
      <c r="A3009"/>
      <c r="B3009"/>
      <c r="C3009"/>
      <c r="D3009"/>
    </row>
    <row r="3010" spans="1:4" x14ac:dyDescent="0.15">
      <c r="A3010"/>
      <c r="B3010"/>
      <c r="C3010"/>
      <c r="D3010"/>
    </row>
    <row r="3011" spans="1:4" x14ac:dyDescent="0.15">
      <c r="A3011"/>
      <c r="B3011"/>
      <c r="C3011"/>
      <c r="D3011"/>
    </row>
    <row r="3012" spans="1:4" x14ac:dyDescent="0.15">
      <c r="A3012"/>
      <c r="B3012"/>
      <c r="C3012"/>
      <c r="D3012"/>
    </row>
    <row r="3013" spans="1:4" x14ac:dyDescent="0.15">
      <c r="A3013"/>
      <c r="B3013"/>
      <c r="C3013"/>
      <c r="D3013"/>
    </row>
    <row r="3014" spans="1:4" x14ac:dyDescent="0.15">
      <c r="A3014"/>
      <c r="B3014"/>
      <c r="C3014"/>
      <c r="D3014"/>
    </row>
    <row r="3015" spans="1:4" x14ac:dyDescent="0.15">
      <c r="A3015"/>
      <c r="B3015"/>
      <c r="C3015"/>
      <c r="D3015"/>
    </row>
    <row r="3016" spans="1:4" x14ac:dyDescent="0.15">
      <c r="A3016"/>
      <c r="B3016"/>
      <c r="C3016"/>
      <c r="D3016"/>
    </row>
    <row r="3017" spans="1:4" x14ac:dyDescent="0.15">
      <c r="A3017"/>
      <c r="B3017"/>
      <c r="C3017"/>
      <c r="D3017"/>
    </row>
    <row r="3018" spans="1:4" x14ac:dyDescent="0.15">
      <c r="A3018"/>
      <c r="B3018"/>
      <c r="C3018"/>
      <c r="D3018"/>
    </row>
    <row r="3019" spans="1:4" x14ac:dyDescent="0.15">
      <c r="A3019"/>
      <c r="B3019"/>
      <c r="C3019"/>
      <c r="D3019"/>
    </row>
    <row r="3020" spans="1:4" x14ac:dyDescent="0.15">
      <c r="A3020"/>
      <c r="B3020"/>
      <c r="C3020"/>
      <c r="D3020"/>
    </row>
    <row r="3021" spans="1:4" x14ac:dyDescent="0.15">
      <c r="A3021"/>
      <c r="B3021"/>
      <c r="C3021"/>
      <c r="D3021"/>
    </row>
    <row r="3022" spans="1:4" x14ac:dyDescent="0.15">
      <c r="A3022"/>
      <c r="B3022"/>
      <c r="C3022"/>
      <c r="D3022"/>
    </row>
    <row r="3023" spans="1:4" x14ac:dyDescent="0.15">
      <c r="A3023"/>
      <c r="B3023"/>
      <c r="C3023"/>
      <c r="D3023"/>
    </row>
    <row r="3024" spans="1:4" x14ac:dyDescent="0.15">
      <c r="A3024"/>
      <c r="B3024"/>
      <c r="C3024"/>
      <c r="D3024"/>
    </row>
    <row r="3025" spans="1:4" x14ac:dyDescent="0.15">
      <c r="A3025"/>
      <c r="B3025"/>
      <c r="C3025"/>
      <c r="D3025"/>
    </row>
    <row r="3026" spans="1:4" x14ac:dyDescent="0.15">
      <c r="A3026"/>
      <c r="B3026"/>
      <c r="C3026"/>
      <c r="D3026"/>
    </row>
    <row r="3027" spans="1:4" x14ac:dyDescent="0.15">
      <c r="A3027"/>
      <c r="B3027"/>
      <c r="C3027"/>
      <c r="D3027"/>
    </row>
    <row r="3028" spans="1:4" x14ac:dyDescent="0.15">
      <c r="A3028"/>
      <c r="B3028"/>
      <c r="C3028"/>
      <c r="D3028"/>
    </row>
    <row r="3029" spans="1:4" x14ac:dyDescent="0.15">
      <c r="A3029"/>
      <c r="B3029"/>
      <c r="C3029"/>
      <c r="D3029"/>
    </row>
    <row r="3030" spans="1:4" x14ac:dyDescent="0.15">
      <c r="A3030"/>
      <c r="B3030"/>
      <c r="C3030"/>
      <c r="D3030"/>
    </row>
    <row r="3031" spans="1:4" x14ac:dyDescent="0.15">
      <c r="A3031"/>
      <c r="B3031"/>
      <c r="C3031"/>
      <c r="D3031"/>
    </row>
    <row r="3032" spans="1:4" x14ac:dyDescent="0.15">
      <c r="A3032"/>
      <c r="B3032"/>
      <c r="C3032"/>
      <c r="D3032"/>
    </row>
    <row r="3033" spans="1:4" x14ac:dyDescent="0.15">
      <c r="A3033"/>
      <c r="B3033"/>
      <c r="C3033"/>
      <c r="D3033"/>
    </row>
    <row r="3034" spans="1:4" x14ac:dyDescent="0.15">
      <c r="A3034"/>
      <c r="B3034"/>
      <c r="C3034"/>
      <c r="D3034"/>
    </row>
    <row r="3035" spans="1:4" x14ac:dyDescent="0.15">
      <c r="A3035"/>
      <c r="B3035"/>
      <c r="C3035"/>
      <c r="D3035"/>
    </row>
    <row r="3036" spans="1:4" x14ac:dyDescent="0.15">
      <c r="A3036"/>
      <c r="B3036"/>
      <c r="C3036"/>
      <c r="D3036"/>
    </row>
    <row r="3037" spans="1:4" x14ac:dyDescent="0.15">
      <c r="A3037"/>
      <c r="B3037"/>
      <c r="C3037"/>
      <c r="D3037"/>
    </row>
    <row r="3038" spans="1:4" x14ac:dyDescent="0.15">
      <c r="A3038"/>
      <c r="B3038"/>
      <c r="C3038"/>
      <c r="D3038"/>
    </row>
    <row r="3039" spans="1:4" x14ac:dyDescent="0.15">
      <c r="A3039"/>
      <c r="B3039"/>
      <c r="C3039"/>
      <c r="D3039"/>
    </row>
    <row r="3040" spans="1:4" x14ac:dyDescent="0.15">
      <c r="A3040"/>
      <c r="B3040"/>
      <c r="C3040"/>
      <c r="D3040"/>
    </row>
    <row r="3041" spans="1:4" x14ac:dyDescent="0.15">
      <c r="A3041"/>
      <c r="B3041"/>
      <c r="C3041"/>
      <c r="D3041"/>
    </row>
    <row r="3042" spans="1:4" x14ac:dyDescent="0.15">
      <c r="A3042"/>
      <c r="B3042"/>
      <c r="C3042"/>
      <c r="D3042"/>
    </row>
    <row r="3043" spans="1:4" x14ac:dyDescent="0.15">
      <c r="A3043"/>
      <c r="B3043"/>
      <c r="C3043"/>
      <c r="D3043"/>
    </row>
    <row r="3044" spans="1:4" x14ac:dyDescent="0.15">
      <c r="A3044"/>
      <c r="B3044"/>
      <c r="C3044"/>
      <c r="D3044"/>
    </row>
    <row r="3045" spans="1:4" x14ac:dyDescent="0.15">
      <c r="A3045"/>
      <c r="B3045"/>
      <c r="C3045"/>
      <c r="D3045"/>
    </row>
    <row r="3046" spans="1:4" x14ac:dyDescent="0.15">
      <c r="A3046"/>
      <c r="B3046"/>
      <c r="C3046"/>
      <c r="D3046"/>
    </row>
    <row r="3047" spans="1:4" x14ac:dyDescent="0.15">
      <c r="A3047"/>
      <c r="B3047"/>
      <c r="C3047"/>
      <c r="D3047"/>
    </row>
    <row r="3048" spans="1:4" x14ac:dyDescent="0.15">
      <c r="A3048"/>
      <c r="B3048"/>
      <c r="C3048"/>
      <c r="D3048"/>
    </row>
    <row r="3049" spans="1:4" x14ac:dyDescent="0.15">
      <c r="A3049"/>
      <c r="B3049"/>
      <c r="C3049"/>
      <c r="D3049"/>
    </row>
    <row r="3050" spans="1:4" x14ac:dyDescent="0.15">
      <c r="A3050"/>
      <c r="B3050"/>
      <c r="C3050"/>
      <c r="D3050"/>
    </row>
    <row r="3051" spans="1:4" x14ac:dyDescent="0.15">
      <c r="A3051"/>
      <c r="B3051"/>
      <c r="C3051"/>
      <c r="D3051"/>
    </row>
    <row r="3052" spans="1:4" x14ac:dyDescent="0.15">
      <c r="A3052"/>
      <c r="B3052"/>
      <c r="C3052"/>
      <c r="D3052"/>
    </row>
    <row r="3053" spans="1:4" x14ac:dyDescent="0.15">
      <c r="A3053"/>
      <c r="B3053"/>
      <c r="C3053"/>
      <c r="D3053"/>
    </row>
    <row r="3054" spans="1:4" x14ac:dyDescent="0.15">
      <c r="A3054"/>
      <c r="B3054"/>
      <c r="C3054"/>
      <c r="D3054"/>
    </row>
    <row r="3055" spans="1:4" x14ac:dyDescent="0.15">
      <c r="A3055"/>
      <c r="B3055"/>
      <c r="C3055"/>
      <c r="D3055"/>
    </row>
    <row r="3056" spans="1:4" x14ac:dyDescent="0.15">
      <c r="A3056"/>
      <c r="B3056"/>
      <c r="C3056"/>
      <c r="D3056"/>
    </row>
    <row r="3057" spans="1:4" x14ac:dyDescent="0.15">
      <c r="A3057"/>
      <c r="B3057"/>
      <c r="C3057"/>
      <c r="D3057"/>
    </row>
    <row r="3058" spans="1:4" x14ac:dyDescent="0.15">
      <c r="A3058"/>
      <c r="B3058"/>
      <c r="C3058"/>
      <c r="D3058"/>
    </row>
    <row r="3059" spans="1:4" x14ac:dyDescent="0.15">
      <c r="A3059"/>
      <c r="B3059"/>
      <c r="C3059"/>
      <c r="D3059"/>
    </row>
    <row r="3060" spans="1:4" x14ac:dyDescent="0.15">
      <c r="A3060"/>
      <c r="B3060"/>
      <c r="C3060"/>
      <c r="D3060"/>
    </row>
    <row r="3061" spans="1:4" x14ac:dyDescent="0.15">
      <c r="A3061"/>
      <c r="B3061"/>
      <c r="C3061"/>
      <c r="D3061"/>
    </row>
    <row r="3062" spans="1:4" x14ac:dyDescent="0.15">
      <c r="A3062"/>
      <c r="B3062"/>
      <c r="C3062"/>
      <c r="D3062"/>
    </row>
    <row r="3063" spans="1:4" x14ac:dyDescent="0.15">
      <c r="A3063"/>
      <c r="B3063"/>
      <c r="C3063"/>
      <c r="D3063"/>
    </row>
    <row r="3064" spans="1:4" x14ac:dyDescent="0.15">
      <c r="A3064"/>
      <c r="B3064"/>
      <c r="C3064"/>
      <c r="D3064"/>
    </row>
    <row r="3065" spans="1:4" x14ac:dyDescent="0.15">
      <c r="A3065"/>
      <c r="B3065"/>
      <c r="C3065"/>
      <c r="D3065"/>
    </row>
    <row r="3066" spans="1:4" x14ac:dyDescent="0.15">
      <c r="A3066"/>
      <c r="B3066"/>
      <c r="C3066"/>
      <c r="D3066"/>
    </row>
    <row r="3067" spans="1:4" x14ac:dyDescent="0.15">
      <c r="A3067"/>
      <c r="B3067"/>
      <c r="C3067"/>
      <c r="D3067"/>
    </row>
    <row r="3068" spans="1:4" x14ac:dyDescent="0.15">
      <c r="A3068"/>
      <c r="B3068"/>
      <c r="C3068"/>
      <c r="D3068"/>
    </row>
    <row r="3069" spans="1:4" x14ac:dyDescent="0.15">
      <c r="A3069"/>
      <c r="B3069"/>
      <c r="C3069"/>
      <c r="D3069"/>
    </row>
    <row r="3070" spans="1:4" x14ac:dyDescent="0.15">
      <c r="A3070"/>
      <c r="B3070"/>
      <c r="C3070"/>
      <c r="D3070"/>
    </row>
    <row r="3071" spans="1:4" x14ac:dyDescent="0.15">
      <c r="A3071"/>
      <c r="B3071"/>
      <c r="C3071"/>
      <c r="D3071"/>
    </row>
    <row r="3072" spans="1:4" x14ac:dyDescent="0.15">
      <c r="A3072"/>
      <c r="B3072"/>
      <c r="C3072"/>
      <c r="D3072"/>
    </row>
    <row r="3073" spans="1:4" x14ac:dyDescent="0.15">
      <c r="A3073"/>
      <c r="B3073"/>
      <c r="C3073"/>
      <c r="D3073"/>
    </row>
    <row r="3074" spans="1:4" x14ac:dyDescent="0.15">
      <c r="A3074"/>
      <c r="B3074"/>
      <c r="C3074"/>
      <c r="D3074"/>
    </row>
    <row r="3075" spans="1:4" x14ac:dyDescent="0.15">
      <c r="A3075"/>
      <c r="B3075"/>
      <c r="C3075"/>
      <c r="D3075"/>
    </row>
    <row r="3076" spans="1:4" x14ac:dyDescent="0.15">
      <c r="A3076"/>
      <c r="B3076"/>
      <c r="C3076"/>
      <c r="D3076"/>
    </row>
    <row r="3077" spans="1:4" x14ac:dyDescent="0.15">
      <c r="A3077"/>
      <c r="B3077"/>
      <c r="C3077"/>
      <c r="D3077"/>
    </row>
    <row r="3078" spans="1:4" x14ac:dyDescent="0.15">
      <c r="A3078"/>
      <c r="B3078"/>
      <c r="C3078"/>
      <c r="D3078"/>
    </row>
    <row r="3079" spans="1:4" x14ac:dyDescent="0.15">
      <c r="A3079"/>
      <c r="B3079"/>
      <c r="C3079"/>
      <c r="D3079"/>
    </row>
    <row r="3080" spans="1:4" x14ac:dyDescent="0.15">
      <c r="A3080"/>
      <c r="B3080"/>
      <c r="C3080"/>
      <c r="D3080"/>
    </row>
    <row r="3081" spans="1:4" x14ac:dyDescent="0.15">
      <c r="A3081"/>
      <c r="B3081"/>
      <c r="C3081"/>
      <c r="D3081"/>
    </row>
    <row r="3082" spans="1:4" x14ac:dyDescent="0.15">
      <c r="A3082"/>
      <c r="B3082"/>
      <c r="C3082"/>
      <c r="D3082"/>
    </row>
    <row r="3083" spans="1:4" x14ac:dyDescent="0.15">
      <c r="A3083"/>
      <c r="B3083"/>
      <c r="C3083"/>
      <c r="D3083"/>
    </row>
    <row r="3084" spans="1:4" x14ac:dyDescent="0.15">
      <c r="A3084"/>
      <c r="B3084"/>
      <c r="C3084"/>
      <c r="D3084"/>
    </row>
    <row r="3085" spans="1:4" x14ac:dyDescent="0.15">
      <c r="A3085"/>
      <c r="B3085"/>
      <c r="C3085"/>
      <c r="D3085"/>
    </row>
    <row r="3086" spans="1:4" x14ac:dyDescent="0.15">
      <c r="A3086"/>
      <c r="B3086"/>
      <c r="C3086"/>
      <c r="D3086"/>
    </row>
    <row r="3087" spans="1:4" x14ac:dyDescent="0.15">
      <c r="A3087"/>
      <c r="B3087"/>
      <c r="C3087"/>
      <c r="D3087"/>
    </row>
    <row r="3088" spans="1:4" x14ac:dyDescent="0.15">
      <c r="A3088"/>
      <c r="B3088"/>
      <c r="C3088"/>
      <c r="D3088"/>
    </row>
    <row r="3089" spans="1:4" x14ac:dyDescent="0.15">
      <c r="A3089"/>
      <c r="B3089"/>
      <c r="C3089"/>
      <c r="D3089"/>
    </row>
    <row r="3090" spans="1:4" x14ac:dyDescent="0.15">
      <c r="A3090"/>
      <c r="B3090"/>
      <c r="C3090"/>
      <c r="D3090"/>
    </row>
    <row r="3091" spans="1:4" x14ac:dyDescent="0.15">
      <c r="A3091"/>
      <c r="B3091"/>
      <c r="C3091"/>
      <c r="D3091"/>
    </row>
    <row r="3092" spans="1:4" x14ac:dyDescent="0.15">
      <c r="A3092"/>
      <c r="B3092"/>
      <c r="C3092"/>
      <c r="D3092"/>
    </row>
    <row r="3093" spans="1:4" x14ac:dyDescent="0.15">
      <c r="A3093"/>
      <c r="B3093"/>
      <c r="C3093"/>
      <c r="D3093"/>
    </row>
    <row r="3094" spans="1:4" x14ac:dyDescent="0.15">
      <c r="A3094"/>
      <c r="B3094"/>
      <c r="C3094"/>
      <c r="D3094"/>
    </row>
    <row r="3095" spans="1:4" x14ac:dyDescent="0.15">
      <c r="A3095"/>
      <c r="B3095"/>
      <c r="C3095"/>
      <c r="D3095"/>
    </row>
    <row r="3096" spans="1:4" x14ac:dyDescent="0.15">
      <c r="A3096"/>
      <c r="B3096"/>
      <c r="C3096"/>
      <c r="D3096"/>
    </row>
    <row r="3097" spans="1:4" x14ac:dyDescent="0.15">
      <c r="A3097"/>
      <c r="B3097"/>
      <c r="C3097"/>
      <c r="D3097"/>
    </row>
    <row r="3098" spans="1:4" x14ac:dyDescent="0.15">
      <c r="A3098"/>
      <c r="B3098"/>
      <c r="C3098"/>
      <c r="D3098"/>
    </row>
    <row r="3099" spans="1:4" x14ac:dyDescent="0.15">
      <c r="A3099"/>
      <c r="B3099"/>
      <c r="C3099"/>
      <c r="D3099"/>
    </row>
    <row r="3100" spans="1:4" x14ac:dyDescent="0.15">
      <c r="A3100"/>
      <c r="B3100"/>
      <c r="C3100"/>
      <c r="D3100"/>
    </row>
    <row r="3101" spans="1:4" x14ac:dyDescent="0.15">
      <c r="A3101"/>
      <c r="B3101"/>
      <c r="C3101"/>
      <c r="D3101"/>
    </row>
    <row r="3102" spans="1:4" x14ac:dyDescent="0.15">
      <c r="A3102"/>
      <c r="B3102"/>
      <c r="C3102"/>
      <c r="D3102"/>
    </row>
    <row r="3103" spans="1:4" x14ac:dyDescent="0.15">
      <c r="A3103"/>
      <c r="B3103"/>
      <c r="C3103"/>
      <c r="D3103"/>
    </row>
    <row r="3104" spans="1:4" x14ac:dyDescent="0.15">
      <c r="A3104"/>
      <c r="B3104"/>
      <c r="C3104"/>
      <c r="D3104"/>
    </row>
    <row r="3105" spans="1:4" x14ac:dyDescent="0.15">
      <c r="A3105"/>
      <c r="B3105"/>
      <c r="C3105"/>
      <c r="D3105"/>
    </row>
    <row r="3106" spans="1:4" x14ac:dyDescent="0.15">
      <c r="A3106"/>
      <c r="B3106"/>
      <c r="C3106"/>
      <c r="D3106"/>
    </row>
    <row r="3107" spans="1:4" x14ac:dyDescent="0.15">
      <c r="A3107"/>
      <c r="B3107"/>
      <c r="C3107"/>
      <c r="D3107"/>
    </row>
    <row r="3108" spans="1:4" x14ac:dyDescent="0.15">
      <c r="A3108"/>
      <c r="B3108"/>
      <c r="C3108"/>
      <c r="D3108"/>
    </row>
    <row r="3109" spans="1:4" x14ac:dyDescent="0.15">
      <c r="A3109"/>
      <c r="B3109"/>
      <c r="C3109"/>
      <c r="D3109"/>
    </row>
    <row r="3110" spans="1:4" x14ac:dyDescent="0.15">
      <c r="A3110"/>
      <c r="B3110"/>
      <c r="C3110"/>
      <c r="D3110"/>
    </row>
    <row r="3111" spans="1:4" x14ac:dyDescent="0.15">
      <c r="A3111"/>
      <c r="B3111"/>
      <c r="C3111"/>
      <c r="D3111"/>
    </row>
    <row r="3112" spans="1:4" x14ac:dyDescent="0.15">
      <c r="A3112"/>
      <c r="B3112"/>
      <c r="C3112"/>
      <c r="D3112"/>
    </row>
    <row r="3113" spans="1:4" x14ac:dyDescent="0.15">
      <c r="A3113"/>
      <c r="B3113"/>
      <c r="C3113"/>
      <c r="D3113"/>
    </row>
    <row r="3114" spans="1:4" x14ac:dyDescent="0.15">
      <c r="A3114"/>
      <c r="B3114"/>
      <c r="C3114"/>
      <c r="D3114"/>
    </row>
    <row r="3115" spans="1:4" x14ac:dyDescent="0.15">
      <c r="A3115"/>
      <c r="B3115"/>
      <c r="C3115"/>
      <c r="D3115"/>
    </row>
    <row r="3116" spans="1:4" x14ac:dyDescent="0.15">
      <c r="A3116"/>
      <c r="B3116"/>
      <c r="C3116"/>
      <c r="D3116"/>
    </row>
    <row r="3117" spans="1:4" x14ac:dyDescent="0.15">
      <c r="A3117"/>
      <c r="B3117"/>
      <c r="C3117"/>
      <c r="D3117"/>
    </row>
    <row r="3118" spans="1:4" x14ac:dyDescent="0.15">
      <c r="A3118"/>
      <c r="B3118"/>
      <c r="C3118"/>
      <c r="D3118"/>
    </row>
    <row r="3119" spans="1:4" x14ac:dyDescent="0.15">
      <c r="A3119"/>
      <c r="B3119"/>
      <c r="C3119"/>
      <c r="D3119"/>
    </row>
    <row r="3120" spans="1:4" x14ac:dyDescent="0.15">
      <c r="A3120"/>
      <c r="B3120"/>
      <c r="C3120"/>
      <c r="D3120"/>
    </row>
    <row r="3121" spans="1:4" x14ac:dyDescent="0.15">
      <c r="A3121"/>
      <c r="B3121"/>
      <c r="C3121"/>
      <c r="D3121"/>
    </row>
    <row r="3122" spans="1:4" x14ac:dyDescent="0.15">
      <c r="A3122"/>
      <c r="B3122"/>
      <c r="C3122"/>
      <c r="D3122"/>
    </row>
    <row r="3123" spans="1:4" x14ac:dyDescent="0.15">
      <c r="A3123"/>
      <c r="B3123"/>
      <c r="C3123"/>
      <c r="D3123"/>
    </row>
    <row r="3124" spans="1:4" x14ac:dyDescent="0.15">
      <c r="A3124"/>
      <c r="B3124"/>
      <c r="C3124"/>
      <c r="D3124"/>
    </row>
    <row r="3125" spans="1:4" x14ac:dyDescent="0.15">
      <c r="A3125"/>
      <c r="B3125"/>
      <c r="C3125"/>
      <c r="D3125"/>
    </row>
    <row r="3126" spans="1:4" x14ac:dyDescent="0.15">
      <c r="A3126"/>
      <c r="B3126"/>
      <c r="C3126"/>
      <c r="D3126"/>
    </row>
    <row r="3127" spans="1:4" x14ac:dyDescent="0.15">
      <c r="A3127"/>
      <c r="B3127"/>
      <c r="C3127"/>
      <c r="D3127"/>
    </row>
    <row r="3128" spans="1:4" x14ac:dyDescent="0.15">
      <c r="A3128"/>
      <c r="B3128"/>
      <c r="C3128"/>
      <c r="D3128"/>
    </row>
    <row r="3129" spans="1:4" x14ac:dyDescent="0.15">
      <c r="A3129"/>
      <c r="B3129"/>
      <c r="C3129"/>
      <c r="D3129"/>
    </row>
    <row r="3130" spans="1:4" x14ac:dyDescent="0.15">
      <c r="A3130"/>
      <c r="B3130"/>
      <c r="C3130"/>
      <c r="D3130"/>
    </row>
    <row r="3131" spans="1:4" x14ac:dyDescent="0.15">
      <c r="A3131"/>
      <c r="B3131"/>
      <c r="C3131"/>
      <c r="D3131"/>
    </row>
    <row r="3132" spans="1:4" x14ac:dyDescent="0.15">
      <c r="A3132"/>
      <c r="B3132"/>
      <c r="C3132"/>
      <c r="D3132"/>
    </row>
    <row r="3133" spans="1:4" x14ac:dyDescent="0.15">
      <c r="A3133"/>
      <c r="B3133"/>
      <c r="C3133"/>
      <c r="D3133"/>
    </row>
    <row r="3134" spans="1:4" x14ac:dyDescent="0.15">
      <c r="A3134"/>
      <c r="B3134"/>
      <c r="C3134"/>
      <c r="D3134"/>
    </row>
    <row r="3135" spans="1:4" x14ac:dyDescent="0.15">
      <c r="A3135"/>
      <c r="B3135"/>
      <c r="C3135"/>
      <c r="D3135"/>
    </row>
    <row r="3136" spans="1:4" x14ac:dyDescent="0.15">
      <c r="A3136"/>
      <c r="B3136"/>
      <c r="C3136"/>
      <c r="D3136"/>
    </row>
    <row r="3137" spans="1:4" x14ac:dyDescent="0.15">
      <c r="A3137"/>
      <c r="B3137"/>
      <c r="C3137"/>
      <c r="D3137"/>
    </row>
    <row r="3138" spans="1:4" x14ac:dyDescent="0.15">
      <c r="A3138"/>
      <c r="B3138"/>
      <c r="C3138"/>
      <c r="D3138"/>
    </row>
    <row r="3139" spans="1:4" x14ac:dyDescent="0.15">
      <c r="A3139"/>
      <c r="B3139"/>
      <c r="C3139"/>
      <c r="D3139"/>
    </row>
    <row r="3140" spans="1:4" x14ac:dyDescent="0.15">
      <c r="A3140"/>
      <c r="B3140"/>
      <c r="C3140"/>
      <c r="D3140"/>
    </row>
    <row r="3141" spans="1:4" x14ac:dyDescent="0.15">
      <c r="A3141"/>
      <c r="B3141"/>
      <c r="C3141"/>
      <c r="D3141"/>
    </row>
    <row r="3142" spans="1:4" x14ac:dyDescent="0.15">
      <c r="A3142"/>
      <c r="B3142"/>
      <c r="C3142"/>
      <c r="D3142"/>
    </row>
    <row r="3143" spans="1:4" x14ac:dyDescent="0.15">
      <c r="A3143"/>
      <c r="B3143"/>
      <c r="C3143"/>
      <c r="D3143"/>
    </row>
    <row r="3144" spans="1:4" x14ac:dyDescent="0.15">
      <c r="A3144"/>
      <c r="B3144"/>
      <c r="C3144"/>
      <c r="D3144"/>
    </row>
    <row r="3145" spans="1:4" x14ac:dyDescent="0.15">
      <c r="A3145"/>
      <c r="B3145"/>
      <c r="C3145"/>
      <c r="D3145"/>
    </row>
    <row r="3146" spans="1:4" x14ac:dyDescent="0.15">
      <c r="A3146"/>
      <c r="B3146"/>
      <c r="C3146"/>
      <c r="D3146"/>
    </row>
    <row r="3147" spans="1:4" x14ac:dyDescent="0.15">
      <c r="A3147"/>
      <c r="B3147"/>
      <c r="C3147"/>
      <c r="D3147"/>
    </row>
    <row r="3148" spans="1:4" x14ac:dyDescent="0.15">
      <c r="A3148"/>
      <c r="B3148"/>
      <c r="C3148"/>
      <c r="D3148"/>
    </row>
    <row r="3149" spans="1:4" x14ac:dyDescent="0.15">
      <c r="A3149"/>
      <c r="B3149"/>
      <c r="C3149"/>
      <c r="D3149"/>
    </row>
    <row r="3150" spans="1:4" x14ac:dyDescent="0.15">
      <c r="A3150"/>
      <c r="B3150"/>
      <c r="C3150"/>
      <c r="D3150"/>
    </row>
    <row r="3151" spans="1:4" x14ac:dyDescent="0.15">
      <c r="A3151"/>
      <c r="B3151"/>
      <c r="C3151"/>
      <c r="D3151"/>
    </row>
    <row r="3152" spans="1:4" x14ac:dyDescent="0.15">
      <c r="A3152"/>
      <c r="B3152"/>
      <c r="C3152"/>
      <c r="D3152"/>
    </row>
    <row r="3153" spans="1:4" x14ac:dyDescent="0.15">
      <c r="A3153"/>
      <c r="B3153"/>
      <c r="C3153"/>
      <c r="D3153"/>
    </row>
    <row r="3154" spans="1:4" x14ac:dyDescent="0.15">
      <c r="A3154"/>
      <c r="B3154"/>
      <c r="C3154"/>
      <c r="D3154"/>
    </row>
    <row r="3155" spans="1:4" x14ac:dyDescent="0.15">
      <c r="A3155"/>
      <c r="B3155"/>
      <c r="C3155"/>
      <c r="D3155"/>
    </row>
    <row r="3156" spans="1:4" x14ac:dyDescent="0.15">
      <c r="A3156"/>
      <c r="B3156"/>
      <c r="C3156"/>
      <c r="D3156"/>
    </row>
    <row r="3157" spans="1:4" x14ac:dyDescent="0.15">
      <c r="A3157"/>
      <c r="B3157"/>
      <c r="C3157"/>
      <c r="D3157"/>
    </row>
    <row r="3158" spans="1:4" x14ac:dyDescent="0.15">
      <c r="A3158"/>
      <c r="B3158"/>
      <c r="C3158"/>
      <c r="D3158"/>
    </row>
    <row r="3159" spans="1:4" x14ac:dyDescent="0.15">
      <c r="A3159"/>
      <c r="B3159"/>
      <c r="C3159"/>
      <c r="D3159"/>
    </row>
    <row r="3160" spans="1:4" x14ac:dyDescent="0.15">
      <c r="A3160"/>
      <c r="B3160"/>
      <c r="C3160"/>
      <c r="D3160"/>
    </row>
    <row r="3161" spans="1:4" x14ac:dyDescent="0.15">
      <c r="A3161"/>
      <c r="B3161"/>
      <c r="C3161"/>
      <c r="D3161"/>
    </row>
    <row r="3162" spans="1:4" x14ac:dyDescent="0.15">
      <c r="A3162"/>
      <c r="B3162"/>
      <c r="C3162"/>
      <c r="D3162"/>
    </row>
    <row r="3163" spans="1:4" x14ac:dyDescent="0.15">
      <c r="A3163"/>
      <c r="B3163"/>
      <c r="C3163"/>
      <c r="D3163"/>
    </row>
    <row r="3164" spans="1:4" x14ac:dyDescent="0.15">
      <c r="A3164"/>
      <c r="B3164"/>
      <c r="C3164"/>
      <c r="D3164"/>
    </row>
    <row r="3165" spans="1:4" x14ac:dyDescent="0.15">
      <c r="A3165"/>
      <c r="B3165"/>
      <c r="C3165"/>
      <c r="D3165"/>
    </row>
    <row r="3166" spans="1:4" x14ac:dyDescent="0.15">
      <c r="A3166"/>
      <c r="B3166"/>
      <c r="C3166"/>
      <c r="D3166"/>
    </row>
    <row r="3167" spans="1:4" x14ac:dyDescent="0.15">
      <c r="A3167"/>
      <c r="B3167"/>
      <c r="C3167"/>
      <c r="D3167"/>
    </row>
    <row r="3168" spans="1:4" x14ac:dyDescent="0.15">
      <c r="A3168"/>
      <c r="B3168"/>
      <c r="C3168"/>
      <c r="D3168"/>
    </row>
    <row r="3169" spans="1:4" x14ac:dyDescent="0.15">
      <c r="A3169"/>
      <c r="B3169"/>
      <c r="C3169"/>
      <c r="D3169"/>
    </row>
    <row r="3170" spans="1:4" x14ac:dyDescent="0.15">
      <c r="A3170"/>
      <c r="B3170"/>
      <c r="C3170"/>
      <c r="D3170"/>
    </row>
    <row r="3171" spans="1:4" x14ac:dyDescent="0.15">
      <c r="A3171"/>
      <c r="B3171"/>
      <c r="C3171"/>
      <c r="D3171"/>
    </row>
    <row r="3172" spans="1:4" x14ac:dyDescent="0.15">
      <c r="A3172"/>
      <c r="B3172"/>
      <c r="C3172"/>
      <c r="D3172"/>
    </row>
    <row r="3173" spans="1:4" x14ac:dyDescent="0.15">
      <c r="A3173"/>
      <c r="B3173"/>
      <c r="C3173"/>
      <c r="D3173"/>
    </row>
    <row r="3174" spans="1:4" x14ac:dyDescent="0.15">
      <c r="A3174"/>
      <c r="B3174"/>
      <c r="C3174"/>
      <c r="D3174"/>
    </row>
    <row r="3175" spans="1:4" x14ac:dyDescent="0.15">
      <c r="A3175"/>
      <c r="B3175"/>
      <c r="C3175"/>
      <c r="D3175"/>
    </row>
    <row r="3176" spans="1:4" x14ac:dyDescent="0.15">
      <c r="A3176"/>
      <c r="B3176"/>
      <c r="C3176"/>
      <c r="D3176"/>
    </row>
    <row r="3177" spans="1:4" x14ac:dyDescent="0.15">
      <c r="A3177"/>
      <c r="B3177"/>
      <c r="C3177"/>
      <c r="D3177"/>
    </row>
    <row r="3178" spans="1:4" x14ac:dyDescent="0.15">
      <c r="A3178"/>
      <c r="B3178"/>
      <c r="C3178"/>
      <c r="D3178"/>
    </row>
    <row r="3179" spans="1:4" x14ac:dyDescent="0.15">
      <c r="A3179"/>
      <c r="B3179"/>
      <c r="C3179"/>
      <c r="D3179"/>
    </row>
    <row r="3180" spans="1:4" x14ac:dyDescent="0.15">
      <c r="A3180"/>
      <c r="B3180"/>
      <c r="C3180"/>
      <c r="D3180"/>
    </row>
    <row r="3181" spans="1:4" x14ac:dyDescent="0.15">
      <c r="A3181"/>
      <c r="B3181"/>
      <c r="C3181"/>
      <c r="D3181"/>
    </row>
    <row r="3182" spans="1:4" x14ac:dyDescent="0.15">
      <c r="A3182"/>
      <c r="B3182"/>
      <c r="C3182"/>
      <c r="D3182"/>
    </row>
    <row r="3183" spans="1:4" x14ac:dyDescent="0.15">
      <c r="A3183"/>
      <c r="B3183"/>
      <c r="C3183"/>
      <c r="D3183"/>
    </row>
    <row r="3184" spans="1:4" x14ac:dyDescent="0.15">
      <c r="A3184"/>
      <c r="B3184"/>
      <c r="C3184"/>
      <c r="D3184"/>
    </row>
    <row r="3185" spans="1:4" x14ac:dyDescent="0.15">
      <c r="A3185"/>
      <c r="B3185"/>
      <c r="C3185"/>
      <c r="D3185"/>
    </row>
    <row r="3186" spans="1:4" x14ac:dyDescent="0.15">
      <c r="A3186"/>
      <c r="B3186"/>
      <c r="C3186"/>
      <c r="D3186"/>
    </row>
    <row r="3187" spans="1:4" x14ac:dyDescent="0.15">
      <c r="A3187"/>
      <c r="B3187"/>
      <c r="C3187"/>
      <c r="D3187"/>
    </row>
    <row r="3188" spans="1:4" x14ac:dyDescent="0.15">
      <c r="A3188"/>
      <c r="B3188"/>
      <c r="C3188"/>
      <c r="D3188"/>
    </row>
    <row r="3189" spans="1:4" x14ac:dyDescent="0.15">
      <c r="A3189"/>
      <c r="B3189"/>
      <c r="C3189"/>
      <c r="D3189"/>
    </row>
    <row r="3190" spans="1:4" x14ac:dyDescent="0.15">
      <c r="A3190"/>
      <c r="B3190"/>
      <c r="C3190"/>
      <c r="D3190"/>
    </row>
    <row r="3191" spans="1:4" x14ac:dyDescent="0.15">
      <c r="A3191"/>
      <c r="B3191"/>
      <c r="C3191"/>
      <c r="D3191"/>
    </row>
    <row r="3192" spans="1:4" x14ac:dyDescent="0.15">
      <c r="A3192"/>
      <c r="B3192"/>
      <c r="C3192"/>
      <c r="D3192"/>
    </row>
    <row r="3193" spans="1:4" x14ac:dyDescent="0.15">
      <c r="A3193"/>
      <c r="B3193"/>
      <c r="C3193"/>
      <c r="D3193"/>
    </row>
    <row r="3194" spans="1:4" x14ac:dyDescent="0.15">
      <c r="A3194"/>
      <c r="B3194"/>
      <c r="C3194"/>
      <c r="D3194"/>
    </row>
    <row r="3195" spans="1:4" x14ac:dyDescent="0.15">
      <c r="A3195"/>
      <c r="B3195"/>
      <c r="C3195"/>
      <c r="D3195"/>
    </row>
    <row r="3196" spans="1:4" x14ac:dyDescent="0.15">
      <c r="A3196"/>
      <c r="B3196"/>
      <c r="C3196"/>
      <c r="D3196"/>
    </row>
    <row r="3197" spans="1:4" x14ac:dyDescent="0.15">
      <c r="A3197"/>
      <c r="B3197"/>
      <c r="C3197"/>
      <c r="D3197"/>
    </row>
    <row r="3198" spans="1:4" x14ac:dyDescent="0.15">
      <c r="A3198"/>
      <c r="B3198"/>
      <c r="C3198"/>
      <c r="D3198"/>
    </row>
    <row r="3199" spans="1:4" x14ac:dyDescent="0.15">
      <c r="A3199"/>
      <c r="B3199"/>
      <c r="C3199"/>
      <c r="D3199"/>
    </row>
    <row r="3200" spans="1:4" x14ac:dyDescent="0.15">
      <c r="A3200"/>
      <c r="B3200"/>
      <c r="C3200"/>
      <c r="D3200"/>
    </row>
    <row r="3201" spans="1:4" x14ac:dyDescent="0.15">
      <c r="A3201"/>
      <c r="B3201"/>
      <c r="C3201"/>
      <c r="D3201"/>
    </row>
    <row r="3202" spans="1:4" x14ac:dyDescent="0.15">
      <c r="A3202"/>
      <c r="B3202"/>
      <c r="C3202"/>
      <c r="D3202"/>
    </row>
    <row r="3203" spans="1:4" x14ac:dyDescent="0.15">
      <c r="A3203"/>
      <c r="B3203"/>
      <c r="C3203"/>
      <c r="D3203"/>
    </row>
    <row r="3204" spans="1:4" x14ac:dyDescent="0.15">
      <c r="A3204"/>
      <c r="B3204"/>
      <c r="C3204"/>
      <c r="D3204"/>
    </row>
    <row r="3205" spans="1:4" x14ac:dyDescent="0.15">
      <c r="A3205"/>
      <c r="B3205"/>
      <c r="C3205"/>
      <c r="D3205"/>
    </row>
    <row r="3206" spans="1:4" x14ac:dyDescent="0.15">
      <c r="A3206"/>
      <c r="B3206"/>
      <c r="C3206"/>
      <c r="D3206"/>
    </row>
    <row r="3207" spans="1:4" x14ac:dyDescent="0.15">
      <c r="A3207"/>
      <c r="B3207"/>
      <c r="C3207"/>
      <c r="D3207"/>
    </row>
    <row r="3208" spans="1:4" x14ac:dyDescent="0.15">
      <c r="A3208"/>
      <c r="B3208"/>
      <c r="C3208"/>
      <c r="D3208"/>
    </row>
    <row r="3209" spans="1:4" x14ac:dyDescent="0.15">
      <c r="A3209"/>
      <c r="B3209"/>
      <c r="C3209"/>
      <c r="D3209"/>
    </row>
    <row r="3210" spans="1:4" x14ac:dyDescent="0.15">
      <c r="A3210"/>
      <c r="B3210"/>
      <c r="C3210"/>
      <c r="D3210"/>
    </row>
    <row r="3211" spans="1:4" x14ac:dyDescent="0.15">
      <c r="A3211"/>
      <c r="B3211"/>
      <c r="C3211"/>
      <c r="D3211"/>
    </row>
    <row r="3212" spans="1:4" x14ac:dyDescent="0.15">
      <c r="A3212"/>
      <c r="B3212"/>
      <c r="C3212"/>
      <c r="D3212"/>
    </row>
    <row r="3213" spans="1:4" x14ac:dyDescent="0.15">
      <c r="A3213"/>
      <c r="B3213"/>
      <c r="C3213"/>
      <c r="D3213"/>
    </row>
    <row r="3214" spans="1:4" x14ac:dyDescent="0.15">
      <c r="A3214"/>
      <c r="B3214"/>
      <c r="C3214"/>
      <c r="D3214"/>
    </row>
    <row r="3215" spans="1:4" x14ac:dyDescent="0.15">
      <c r="A3215"/>
      <c r="B3215"/>
      <c r="C3215"/>
      <c r="D3215"/>
    </row>
    <row r="3216" spans="1:4" x14ac:dyDescent="0.15">
      <c r="A3216"/>
      <c r="B3216"/>
      <c r="C3216"/>
      <c r="D3216"/>
    </row>
    <row r="3217" spans="1:4" x14ac:dyDescent="0.15">
      <c r="A3217"/>
      <c r="B3217"/>
      <c r="C3217"/>
      <c r="D3217"/>
    </row>
    <row r="3218" spans="1:4" x14ac:dyDescent="0.15">
      <c r="A3218"/>
      <c r="B3218"/>
      <c r="C3218"/>
      <c r="D3218"/>
    </row>
    <row r="3219" spans="1:4" x14ac:dyDescent="0.15">
      <c r="A3219"/>
      <c r="B3219"/>
      <c r="C3219"/>
      <c r="D3219"/>
    </row>
    <row r="3220" spans="1:4" x14ac:dyDescent="0.15">
      <c r="A3220"/>
      <c r="B3220"/>
      <c r="C3220"/>
      <c r="D3220"/>
    </row>
    <row r="3221" spans="1:4" x14ac:dyDescent="0.15">
      <c r="A3221"/>
      <c r="B3221"/>
      <c r="C3221"/>
      <c r="D3221"/>
    </row>
    <row r="3222" spans="1:4" x14ac:dyDescent="0.15">
      <c r="A3222"/>
      <c r="B3222"/>
      <c r="C3222"/>
      <c r="D3222"/>
    </row>
    <row r="3223" spans="1:4" x14ac:dyDescent="0.15">
      <c r="A3223"/>
      <c r="B3223"/>
      <c r="C3223"/>
      <c r="D3223"/>
    </row>
    <row r="3224" spans="1:4" x14ac:dyDescent="0.15">
      <c r="A3224"/>
      <c r="B3224"/>
      <c r="C3224"/>
      <c r="D3224"/>
    </row>
    <row r="3225" spans="1:4" x14ac:dyDescent="0.15">
      <c r="A3225"/>
      <c r="B3225"/>
      <c r="C3225"/>
      <c r="D3225"/>
    </row>
    <row r="3226" spans="1:4" x14ac:dyDescent="0.15">
      <c r="A3226"/>
      <c r="B3226"/>
      <c r="C3226"/>
      <c r="D3226"/>
    </row>
    <row r="3227" spans="1:4" x14ac:dyDescent="0.15">
      <c r="A3227"/>
      <c r="B3227"/>
      <c r="C3227"/>
      <c r="D3227"/>
    </row>
    <row r="3228" spans="1:4" x14ac:dyDescent="0.15">
      <c r="A3228"/>
      <c r="B3228"/>
      <c r="C3228"/>
      <c r="D3228"/>
    </row>
    <row r="3229" spans="1:4" x14ac:dyDescent="0.15">
      <c r="A3229"/>
      <c r="B3229"/>
      <c r="C3229"/>
      <c r="D3229"/>
    </row>
    <row r="3230" spans="1:4" x14ac:dyDescent="0.15">
      <c r="A3230"/>
      <c r="B3230"/>
      <c r="C3230"/>
      <c r="D3230"/>
    </row>
    <row r="3231" spans="1:4" x14ac:dyDescent="0.15">
      <c r="A3231"/>
      <c r="B3231"/>
      <c r="C3231"/>
      <c r="D3231"/>
    </row>
    <row r="3232" spans="1:4" x14ac:dyDescent="0.15">
      <c r="A3232"/>
      <c r="B3232"/>
      <c r="C3232"/>
      <c r="D3232"/>
    </row>
    <row r="3233" spans="1:4" x14ac:dyDescent="0.15">
      <c r="A3233"/>
      <c r="B3233"/>
      <c r="C3233"/>
      <c r="D3233"/>
    </row>
    <row r="3234" spans="1:4" x14ac:dyDescent="0.15">
      <c r="A3234"/>
      <c r="B3234"/>
      <c r="C3234"/>
      <c r="D3234"/>
    </row>
    <row r="3235" spans="1:4" x14ac:dyDescent="0.15">
      <c r="A3235"/>
      <c r="B3235"/>
      <c r="C3235"/>
      <c r="D3235"/>
    </row>
    <row r="3236" spans="1:4" x14ac:dyDescent="0.15">
      <c r="A3236"/>
      <c r="B3236"/>
      <c r="C3236"/>
      <c r="D3236"/>
    </row>
    <row r="3237" spans="1:4" x14ac:dyDescent="0.15">
      <c r="A3237"/>
      <c r="B3237"/>
      <c r="C3237"/>
      <c r="D3237"/>
    </row>
    <row r="3238" spans="1:4" x14ac:dyDescent="0.15">
      <c r="A3238"/>
      <c r="B3238"/>
      <c r="C3238"/>
      <c r="D3238"/>
    </row>
    <row r="3239" spans="1:4" x14ac:dyDescent="0.15">
      <c r="A3239"/>
      <c r="B3239"/>
      <c r="C3239"/>
      <c r="D3239"/>
    </row>
    <row r="3240" spans="1:4" x14ac:dyDescent="0.15">
      <c r="A3240"/>
      <c r="B3240"/>
      <c r="C3240"/>
      <c r="D3240"/>
    </row>
    <row r="3241" spans="1:4" x14ac:dyDescent="0.15">
      <c r="A3241"/>
      <c r="B3241"/>
      <c r="C3241"/>
      <c r="D3241"/>
    </row>
    <row r="3242" spans="1:4" x14ac:dyDescent="0.15">
      <c r="A3242"/>
      <c r="B3242"/>
      <c r="C3242"/>
      <c r="D3242"/>
    </row>
    <row r="3243" spans="1:4" x14ac:dyDescent="0.15">
      <c r="A3243"/>
      <c r="B3243"/>
      <c r="C3243"/>
      <c r="D3243"/>
    </row>
    <row r="3244" spans="1:4" x14ac:dyDescent="0.15">
      <c r="A3244"/>
      <c r="B3244"/>
      <c r="C3244"/>
      <c r="D3244"/>
    </row>
    <row r="3245" spans="1:4" x14ac:dyDescent="0.15">
      <c r="A3245"/>
      <c r="B3245"/>
      <c r="C3245"/>
      <c r="D3245"/>
    </row>
    <row r="3246" spans="1:4" x14ac:dyDescent="0.15">
      <c r="A3246"/>
      <c r="B3246"/>
      <c r="C3246"/>
      <c r="D3246"/>
    </row>
    <row r="3247" spans="1:4" x14ac:dyDescent="0.15">
      <c r="A3247"/>
      <c r="B3247"/>
      <c r="C3247"/>
      <c r="D3247"/>
    </row>
    <row r="3248" spans="1:4" x14ac:dyDescent="0.15">
      <c r="A3248"/>
      <c r="B3248"/>
      <c r="C3248"/>
      <c r="D3248"/>
    </row>
    <row r="3249" spans="1:4" x14ac:dyDescent="0.15">
      <c r="A3249"/>
      <c r="B3249"/>
      <c r="C3249"/>
      <c r="D3249"/>
    </row>
    <row r="3250" spans="1:4" x14ac:dyDescent="0.15">
      <c r="A3250"/>
      <c r="B3250"/>
      <c r="C3250"/>
      <c r="D3250"/>
    </row>
    <row r="3251" spans="1:4" x14ac:dyDescent="0.15">
      <c r="A3251"/>
      <c r="B3251"/>
      <c r="C3251"/>
      <c r="D3251"/>
    </row>
    <row r="3252" spans="1:4" x14ac:dyDescent="0.15">
      <c r="A3252"/>
      <c r="B3252"/>
      <c r="C3252"/>
      <c r="D3252"/>
    </row>
    <row r="3253" spans="1:4" x14ac:dyDescent="0.15">
      <c r="A3253"/>
      <c r="B3253"/>
      <c r="C3253"/>
      <c r="D3253"/>
    </row>
    <row r="3254" spans="1:4" x14ac:dyDescent="0.15">
      <c r="A3254"/>
      <c r="B3254"/>
      <c r="C3254"/>
      <c r="D3254"/>
    </row>
    <row r="3255" spans="1:4" x14ac:dyDescent="0.15">
      <c r="A3255"/>
      <c r="B3255"/>
      <c r="C3255"/>
      <c r="D3255"/>
    </row>
    <row r="3256" spans="1:4" x14ac:dyDescent="0.15">
      <c r="A3256"/>
      <c r="B3256"/>
      <c r="C3256"/>
      <c r="D3256"/>
    </row>
    <row r="3257" spans="1:4" x14ac:dyDescent="0.15">
      <c r="A3257"/>
      <c r="B3257"/>
      <c r="C3257"/>
      <c r="D3257"/>
    </row>
    <row r="3258" spans="1:4" x14ac:dyDescent="0.15">
      <c r="A3258"/>
      <c r="B3258"/>
      <c r="C3258"/>
      <c r="D3258"/>
    </row>
    <row r="3259" spans="1:4" x14ac:dyDescent="0.15">
      <c r="A3259"/>
      <c r="B3259"/>
      <c r="C3259"/>
      <c r="D3259"/>
    </row>
    <row r="3260" spans="1:4" x14ac:dyDescent="0.15">
      <c r="A3260"/>
      <c r="B3260"/>
      <c r="C3260"/>
      <c r="D3260"/>
    </row>
    <row r="3261" spans="1:4" x14ac:dyDescent="0.15">
      <c r="A3261"/>
      <c r="B3261"/>
      <c r="C3261"/>
      <c r="D3261"/>
    </row>
    <row r="3262" spans="1:4" x14ac:dyDescent="0.15">
      <c r="A3262"/>
      <c r="B3262"/>
      <c r="C3262"/>
      <c r="D3262"/>
    </row>
    <row r="3263" spans="1:4" x14ac:dyDescent="0.15">
      <c r="A3263"/>
      <c r="B3263"/>
      <c r="C3263"/>
      <c r="D3263"/>
    </row>
    <row r="3264" spans="1:4" x14ac:dyDescent="0.15">
      <c r="A3264"/>
      <c r="B3264"/>
      <c r="C3264"/>
      <c r="D3264"/>
    </row>
    <row r="3265" spans="1:4" x14ac:dyDescent="0.15">
      <c r="A3265"/>
      <c r="B3265"/>
      <c r="C3265"/>
      <c r="D3265"/>
    </row>
    <row r="3266" spans="1:4" x14ac:dyDescent="0.15">
      <c r="A3266"/>
      <c r="B3266"/>
      <c r="C3266"/>
      <c r="D3266"/>
    </row>
    <row r="3267" spans="1:4" x14ac:dyDescent="0.15">
      <c r="A3267"/>
      <c r="B3267"/>
      <c r="C3267"/>
      <c r="D3267"/>
    </row>
    <row r="3268" spans="1:4" x14ac:dyDescent="0.15">
      <c r="A3268"/>
      <c r="B3268"/>
      <c r="C3268"/>
      <c r="D3268"/>
    </row>
    <row r="3269" spans="1:4" x14ac:dyDescent="0.15">
      <c r="A3269"/>
      <c r="B3269"/>
      <c r="C3269"/>
      <c r="D3269"/>
    </row>
    <row r="3270" spans="1:4" x14ac:dyDescent="0.15">
      <c r="A3270"/>
      <c r="B3270"/>
      <c r="C3270"/>
      <c r="D3270"/>
    </row>
    <row r="3271" spans="1:4" x14ac:dyDescent="0.15">
      <c r="A3271"/>
      <c r="B3271"/>
      <c r="C3271"/>
      <c r="D3271"/>
    </row>
    <row r="3272" spans="1:4" x14ac:dyDescent="0.15">
      <c r="A3272"/>
      <c r="B3272"/>
      <c r="C3272"/>
      <c r="D3272"/>
    </row>
    <row r="3273" spans="1:4" x14ac:dyDescent="0.15">
      <c r="A3273"/>
      <c r="B3273"/>
      <c r="C3273"/>
      <c r="D3273"/>
    </row>
    <row r="3274" spans="1:4" x14ac:dyDescent="0.15">
      <c r="A3274"/>
      <c r="B3274"/>
      <c r="C3274"/>
      <c r="D3274"/>
    </row>
    <row r="3275" spans="1:4" x14ac:dyDescent="0.15">
      <c r="A3275"/>
      <c r="B3275"/>
      <c r="C3275"/>
      <c r="D3275"/>
    </row>
    <row r="3276" spans="1:4" x14ac:dyDescent="0.15">
      <c r="A3276"/>
      <c r="B3276"/>
      <c r="C3276"/>
      <c r="D3276"/>
    </row>
    <row r="3277" spans="1:4" x14ac:dyDescent="0.15">
      <c r="A3277"/>
      <c r="B3277"/>
      <c r="C3277"/>
      <c r="D3277"/>
    </row>
    <row r="3278" spans="1:4" x14ac:dyDescent="0.15">
      <c r="A3278"/>
      <c r="B3278"/>
      <c r="C3278"/>
      <c r="D3278"/>
    </row>
    <row r="3279" spans="1:4" x14ac:dyDescent="0.15">
      <c r="A3279"/>
      <c r="B3279"/>
      <c r="C3279"/>
      <c r="D3279"/>
    </row>
    <row r="3280" spans="1:4" x14ac:dyDescent="0.15">
      <c r="A3280"/>
      <c r="B3280"/>
      <c r="C3280"/>
      <c r="D3280"/>
    </row>
    <row r="3281" spans="1:4" x14ac:dyDescent="0.15">
      <c r="A3281"/>
      <c r="B3281"/>
      <c r="C3281"/>
      <c r="D3281"/>
    </row>
    <row r="3282" spans="1:4" x14ac:dyDescent="0.15">
      <c r="A3282"/>
      <c r="B3282"/>
      <c r="C3282"/>
      <c r="D3282"/>
    </row>
    <row r="3283" spans="1:4" x14ac:dyDescent="0.15">
      <c r="A3283"/>
      <c r="B3283"/>
      <c r="C3283"/>
      <c r="D3283"/>
    </row>
    <row r="3284" spans="1:4" x14ac:dyDescent="0.15">
      <c r="A3284"/>
      <c r="B3284"/>
      <c r="C3284"/>
      <c r="D3284"/>
    </row>
    <row r="3285" spans="1:4" x14ac:dyDescent="0.15">
      <c r="A3285"/>
      <c r="B3285"/>
      <c r="C3285"/>
      <c r="D3285"/>
    </row>
    <row r="3286" spans="1:4" x14ac:dyDescent="0.15">
      <c r="A3286"/>
      <c r="B3286"/>
      <c r="C3286"/>
      <c r="D3286"/>
    </row>
    <row r="3287" spans="1:4" x14ac:dyDescent="0.15">
      <c r="A3287"/>
      <c r="B3287"/>
      <c r="C3287"/>
      <c r="D3287"/>
    </row>
    <row r="3288" spans="1:4" x14ac:dyDescent="0.15">
      <c r="A3288"/>
      <c r="B3288"/>
      <c r="C3288"/>
      <c r="D3288"/>
    </row>
    <row r="3289" spans="1:4" x14ac:dyDescent="0.15">
      <c r="A3289"/>
      <c r="B3289"/>
      <c r="C3289"/>
      <c r="D3289"/>
    </row>
    <row r="3290" spans="1:4" x14ac:dyDescent="0.15">
      <c r="A3290"/>
      <c r="B3290"/>
      <c r="C3290"/>
      <c r="D3290"/>
    </row>
    <row r="3291" spans="1:4" x14ac:dyDescent="0.15">
      <c r="A3291"/>
      <c r="B3291"/>
      <c r="C3291"/>
      <c r="D3291"/>
    </row>
    <row r="3292" spans="1:4" x14ac:dyDescent="0.15">
      <c r="A3292"/>
      <c r="B3292"/>
      <c r="C3292"/>
      <c r="D3292"/>
    </row>
    <row r="3293" spans="1:4" x14ac:dyDescent="0.15">
      <c r="A3293"/>
      <c r="B3293"/>
      <c r="C3293"/>
      <c r="D3293"/>
    </row>
    <row r="3294" spans="1:4" x14ac:dyDescent="0.15">
      <c r="A3294"/>
      <c r="B3294"/>
      <c r="C3294"/>
      <c r="D3294"/>
    </row>
    <row r="3295" spans="1:4" x14ac:dyDescent="0.15">
      <c r="A3295"/>
      <c r="B3295"/>
      <c r="C3295"/>
      <c r="D3295"/>
    </row>
    <row r="3296" spans="1:4" x14ac:dyDescent="0.15">
      <c r="A3296"/>
      <c r="B3296"/>
      <c r="C3296"/>
      <c r="D3296"/>
    </row>
    <row r="3297" spans="1:4" x14ac:dyDescent="0.15">
      <c r="A3297"/>
      <c r="B3297"/>
      <c r="C3297"/>
      <c r="D3297"/>
    </row>
    <row r="3298" spans="1:4" x14ac:dyDescent="0.15">
      <c r="A3298"/>
      <c r="B3298"/>
      <c r="C3298"/>
      <c r="D3298"/>
    </row>
    <row r="3299" spans="1:4" x14ac:dyDescent="0.15">
      <c r="A3299"/>
      <c r="B3299"/>
      <c r="C3299"/>
      <c r="D3299"/>
    </row>
    <row r="3300" spans="1:4" x14ac:dyDescent="0.15">
      <c r="A3300"/>
      <c r="B3300"/>
      <c r="C3300"/>
      <c r="D3300"/>
    </row>
    <row r="3301" spans="1:4" x14ac:dyDescent="0.15">
      <c r="A3301"/>
      <c r="B3301"/>
      <c r="C3301"/>
      <c r="D3301"/>
    </row>
    <row r="3302" spans="1:4" x14ac:dyDescent="0.15">
      <c r="A3302"/>
      <c r="B3302"/>
      <c r="C3302"/>
      <c r="D3302"/>
    </row>
    <row r="3303" spans="1:4" x14ac:dyDescent="0.15">
      <c r="A3303"/>
      <c r="B3303"/>
      <c r="C3303"/>
      <c r="D3303"/>
    </row>
    <row r="3304" spans="1:4" x14ac:dyDescent="0.15">
      <c r="A3304"/>
      <c r="B3304"/>
      <c r="C3304"/>
      <c r="D3304"/>
    </row>
    <row r="3305" spans="1:4" x14ac:dyDescent="0.15">
      <c r="A3305"/>
      <c r="B3305"/>
      <c r="C3305"/>
      <c r="D3305"/>
    </row>
    <row r="3306" spans="1:4" x14ac:dyDescent="0.15">
      <c r="A3306"/>
      <c r="B3306"/>
      <c r="C3306"/>
      <c r="D3306"/>
    </row>
    <row r="3307" spans="1:4" x14ac:dyDescent="0.15">
      <c r="A3307"/>
      <c r="B3307"/>
      <c r="C3307"/>
      <c r="D3307"/>
    </row>
    <row r="3308" spans="1:4" x14ac:dyDescent="0.15">
      <c r="A3308"/>
      <c r="B3308"/>
      <c r="C3308"/>
      <c r="D3308"/>
    </row>
    <row r="3309" spans="1:4" x14ac:dyDescent="0.15">
      <c r="A3309"/>
      <c r="B3309"/>
      <c r="C3309"/>
      <c r="D3309"/>
    </row>
    <row r="3310" spans="1:4" x14ac:dyDescent="0.15">
      <c r="A3310"/>
      <c r="B3310"/>
      <c r="C3310"/>
      <c r="D3310"/>
    </row>
    <row r="3311" spans="1:4" x14ac:dyDescent="0.15">
      <c r="A3311"/>
      <c r="B3311"/>
      <c r="C3311"/>
      <c r="D3311"/>
    </row>
    <row r="3312" spans="1:4" x14ac:dyDescent="0.15">
      <c r="A3312"/>
      <c r="B3312"/>
      <c r="C3312"/>
      <c r="D3312"/>
    </row>
    <row r="3313" spans="1:4" x14ac:dyDescent="0.15">
      <c r="A3313"/>
      <c r="B3313"/>
      <c r="C3313"/>
      <c r="D3313"/>
    </row>
    <row r="3314" spans="1:4" x14ac:dyDescent="0.15">
      <c r="A3314"/>
      <c r="B3314"/>
      <c r="C3314"/>
      <c r="D3314"/>
    </row>
    <row r="3315" spans="1:4" x14ac:dyDescent="0.15">
      <c r="A3315"/>
      <c r="B3315"/>
      <c r="C3315"/>
      <c r="D3315"/>
    </row>
    <row r="3316" spans="1:4" x14ac:dyDescent="0.15">
      <c r="A3316"/>
      <c r="B3316"/>
      <c r="C3316"/>
      <c r="D3316"/>
    </row>
    <row r="3317" spans="1:4" x14ac:dyDescent="0.15">
      <c r="A3317"/>
      <c r="B3317"/>
      <c r="C3317"/>
      <c r="D3317"/>
    </row>
    <row r="3318" spans="1:4" x14ac:dyDescent="0.15">
      <c r="A3318"/>
      <c r="B3318"/>
      <c r="C3318"/>
      <c r="D3318"/>
    </row>
    <row r="3319" spans="1:4" x14ac:dyDescent="0.15">
      <c r="A3319"/>
      <c r="B3319"/>
      <c r="C3319"/>
      <c r="D3319"/>
    </row>
    <row r="3320" spans="1:4" x14ac:dyDescent="0.15">
      <c r="A3320"/>
      <c r="B3320"/>
      <c r="C3320"/>
      <c r="D3320"/>
    </row>
    <row r="3321" spans="1:4" x14ac:dyDescent="0.15">
      <c r="A3321"/>
      <c r="B3321"/>
      <c r="C3321"/>
      <c r="D3321"/>
    </row>
    <row r="3322" spans="1:4" x14ac:dyDescent="0.15">
      <c r="A3322"/>
      <c r="B3322"/>
      <c r="C3322"/>
      <c r="D3322"/>
    </row>
    <row r="3323" spans="1:4" x14ac:dyDescent="0.15">
      <c r="A3323"/>
      <c r="B3323"/>
      <c r="C3323"/>
      <c r="D3323"/>
    </row>
    <row r="3324" spans="1:4" x14ac:dyDescent="0.15">
      <c r="A3324"/>
      <c r="B3324"/>
      <c r="C3324"/>
      <c r="D3324"/>
    </row>
    <row r="3325" spans="1:4" x14ac:dyDescent="0.15">
      <c r="A3325"/>
      <c r="B3325"/>
      <c r="C3325"/>
      <c r="D3325"/>
    </row>
    <row r="3326" spans="1:4" x14ac:dyDescent="0.15">
      <c r="A3326"/>
      <c r="B3326"/>
      <c r="C3326"/>
      <c r="D3326"/>
    </row>
    <row r="3327" spans="1:4" x14ac:dyDescent="0.15">
      <c r="A3327"/>
      <c r="B3327"/>
      <c r="C3327"/>
      <c r="D3327"/>
    </row>
    <row r="3328" spans="1:4" x14ac:dyDescent="0.15">
      <c r="A3328"/>
      <c r="B3328"/>
      <c r="C3328"/>
      <c r="D3328"/>
    </row>
    <row r="3329" spans="1:4" x14ac:dyDescent="0.15">
      <c r="A3329"/>
      <c r="B3329"/>
      <c r="C3329"/>
      <c r="D3329"/>
    </row>
    <row r="3330" spans="1:4" x14ac:dyDescent="0.15">
      <c r="A3330"/>
      <c r="B3330"/>
      <c r="C3330"/>
      <c r="D3330"/>
    </row>
    <row r="3331" spans="1:4" x14ac:dyDescent="0.15">
      <c r="A3331"/>
      <c r="B3331"/>
      <c r="C3331"/>
      <c r="D3331"/>
    </row>
    <row r="3332" spans="1:4" x14ac:dyDescent="0.15">
      <c r="A3332"/>
      <c r="B3332"/>
      <c r="C3332"/>
      <c r="D3332"/>
    </row>
    <row r="3333" spans="1:4" x14ac:dyDescent="0.15">
      <c r="A3333"/>
      <c r="B3333"/>
      <c r="C3333"/>
      <c r="D3333"/>
    </row>
    <row r="3334" spans="1:4" x14ac:dyDescent="0.15">
      <c r="A3334"/>
      <c r="B3334"/>
      <c r="C3334"/>
      <c r="D3334"/>
    </row>
    <row r="3335" spans="1:4" x14ac:dyDescent="0.15">
      <c r="A3335"/>
      <c r="B3335"/>
      <c r="C3335"/>
      <c r="D3335"/>
    </row>
    <row r="3336" spans="1:4" x14ac:dyDescent="0.15">
      <c r="A3336"/>
      <c r="B3336"/>
      <c r="C3336"/>
      <c r="D3336"/>
    </row>
    <row r="3337" spans="1:4" x14ac:dyDescent="0.15">
      <c r="A3337"/>
      <c r="B3337"/>
      <c r="C3337"/>
      <c r="D3337"/>
    </row>
    <row r="3338" spans="1:4" x14ac:dyDescent="0.15">
      <c r="A3338"/>
      <c r="B3338"/>
      <c r="C3338"/>
      <c r="D3338"/>
    </row>
    <row r="3339" spans="1:4" x14ac:dyDescent="0.15">
      <c r="A3339"/>
      <c r="B3339"/>
      <c r="C3339"/>
      <c r="D3339"/>
    </row>
    <row r="3340" spans="1:4" x14ac:dyDescent="0.15">
      <c r="A3340"/>
      <c r="B3340"/>
      <c r="C3340"/>
      <c r="D3340"/>
    </row>
    <row r="3341" spans="1:4" x14ac:dyDescent="0.15">
      <c r="A3341"/>
      <c r="B3341"/>
      <c r="C3341"/>
      <c r="D3341"/>
    </row>
    <row r="3342" spans="1:4" x14ac:dyDescent="0.15">
      <c r="A3342"/>
      <c r="B3342"/>
      <c r="C3342"/>
      <c r="D3342"/>
    </row>
    <row r="3343" spans="1:4" x14ac:dyDescent="0.15">
      <c r="A3343"/>
      <c r="B3343"/>
      <c r="C3343"/>
      <c r="D3343"/>
    </row>
    <row r="3344" spans="1:4" x14ac:dyDescent="0.15">
      <c r="A3344"/>
      <c r="B3344"/>
      <c r="C3344"/>
      <c r="D3344"/>
    </row>
    <row r="3345" spans="1:4" x14ac:dyDescent="0.15">
      <c r="A3345"/>
      <c r="B3345"/>
      <c r="C3345"/>
      <c r="D3345"/>
    </row>
    <row r="3346" spans="1:4" x14ac:dyDescent="0.15">
      <c r="A3346"/>
      <c r="B3346"/>
      <c r="C3346"/>
      <c r="D3346"/>
    </row>
    <row r="3347" spans="1:4" x14ac:dyDescent="0.15">
      <c r="A3347"/>
      <c r="B3347"/>
      <c r="C3347"/>
      <c r="D3347"/>
    </row>
    <row r="3348" spans="1:4" x14ac:dyDescent="0.15">
      <c r="A3348"/>
      <c r="B3348"/>
      <c r="C3348"/>
      <c r="D3348"/>
    </row>
    <row r="3349" spans="1:4" x14ac:dyDescent="0.15">
      <c r="A3349"/>
      <c r="B3349"/>
      <c r="C3349"/>
      <c r="D3349"/>
    </row>
    <row r="3350" spans="1:4" x14ac:dyDescent="0.15">
      <c r="A3350"/>
      <c r="B3350"/>
      <c r="C3350"/>
      <c r="D3350"/>
    </row>
    <row r="3351" spans="1:4" x14ac:dyDescent="0.15">
      <c r="A3351"/>
      <c r="B3351"/>
      <c r="C3351"/>
      <c r="D3351"/>
    </row>
    <row r="3352" spans="1:4" x14ac:dyDescent="0.15">
      <c r="A3352"/>
      <c r="B3352"/>
      <c r="C3352"/>
      <c r="D3352"/>
    </row>
    <row r="3353" spans="1:4" x14ac:dyDescent="0.15">
      <c r="A3353"/>
      <c r="B3353"/>
      <c r="C3353"/>
      <c r="D3353"/>
    </row>
    <row r="3354" spans="1:4" x14ac:dyDescent="0.15">
      <c r="A3354"/>
      <c r="B3354"/>
      <c r="C3354"/>
      <c r="D3354"/>
    </row>
    <row r="3355" spans="1:4" x14ac:dyDescent="0.15">
      <c r="A3355"/>
      <c r="B3355"/>
      <c r="C3355"/>
      <c r="D3355"/>
    </row>
    <row r="3356" spans="1:4" x14ac:dyDescent="0.15">
      <c r="A3356"/>
      <c r="B3356"/>
      <c r="C3356"/>
      <c r="D3356"/>
    </row>
    <row r="3357" spans="1:4" x14ac:dyDescent="0.15">
      <c r="A3357"/>
      <c r="B3357"/>
      <c r="C3357"/>
      <c r="D3357"/>
    </row>
    <row r="3358" spans="1:4" x14ac:dyDescent="0.15">
      <c r="A3358"/>
      <c r="B3358"/>
      <c r="C3358"/>
      <c r="D3358"/>
    </row>
    <row r="3359" spans="1:4" x14ac:dyDescent="0.15">
      <c r="A3359"/>
      <c r="B3359"/>
      <c r="C3359"/>
      <c r="D3359"/>
    </row>
    <row r="3360" spans="1:4" x14ac:dyDescent="0.15">
      <c r="A3360"/>
      <c r="B3360"/>
      <c r="C3360"/>
      <c r="D3360"/>
    </row>
  </sheetData>
  <mergeCells count="1">
    <mergeCell ref="A1:F1"/>
  </mergeCells>
  <phoneticPr fontId="1" type="noConversion"/>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A1:F1622"/>
  <sheetViews>
    <sheetView showGridLines="0" workbookViewId="0">
      <pane ySplit="1" topLeftCell="A2" activePane="bottomLeft" state="frozen"/>
      <selection pane="bottomLeft" activeCell="I19" sqref="I19"/>
    </sheetView>
  </sheetViews>
  <sheetFormatPr defaultRowHeight="18.75" x14ac:dyDescent="0.15"/>
  <cols>
    <col min="1" max="1" width="22.375" style="1" customWidth="1"/>
    <col min="2" max="2" width="10.5" style="6" customWidth="1"/>
    <col min="3" max="3" width="11.875" style="6" customWidth="1"/>
    <col min="4" max="4" width="14.625" style="6" customWidth="1"/>
    <col min="5" max="6" width="10.5" style="99" customWidth="1"/>
  </cols>
  <sheetData>
    <row r="1" spans="1:6" ht="19.5" thickBot="1" x14ac:dyDescent="0.2">
      <c r="A1" s="143" t="s">
        <v>9</v>
      </c>
      <c r="B1" s="143"/>
      <c r="C1" s="143"/>
      <c r="D1" s="143"/>
      <c r="E1" s="143"/>
      <c r="F1" s="143"/>
    </row>
    <row r="2" spans="1:6" x14ac:dyDescent="0.15">
      <c r="A2" s="2" t="s">
        <v>6</v>
      </c>
      <c r="B2" s="1" t="s">
        <v>153</v>
      </c>
      <c r="C2" s="1" t="s">
        <v>1</v>
      </c>
      <c r="D2" s="1" t="s">
        <v>106</v>
      </c>
      <c r="E2" s="98" t="s">
        <v>154</v>
      </c>
      <c r="F2" s="98" t="s">
        <v>155</v>
      </c>
    </row>
    <row r="3" spans="1:6" x14ac:dyDescent="0.15">
      <c r="A3" s="1" t="s">
        <v>140</v>
      </c>
      <c r="B3" s="6">
        <v>57847</v>
      </c>
      <c r="C3" s="6">
        <v>236609</v>
      </c>
      <c r="D3" s="6">
        <v>2758928.6399999997</v>
      </c>
      <c r="E3" s="100">
        <f>D3/C3</f>
        <v>11.660286126056066</v>
      </c>
      <c r="F3" s="100">
        <f>D3/B3</f>
        <v>47.693547461406808</v>
      </c>
    </row>
    <row r="4" spans="1:6" x14ac:dyDescent="0.15">
      <c r="A4" s="1" t="s">
        <v>6481</v>
      </c>
      <c r="B4" s="6">
        <v>7888</v>
      </c>
      <c r="C4" s="6">
        <v>26177</v>
      </c>
      <c r="D4" s="6">
        <v>485489.69999999995</v>
      </c>
      <c r="E4" s="100">
        <f t="shared" ref="E4:E67" si="0">D4/C4</f>
        <v>18.546422431905871</v>
      </c>
      <c r="F4" s="100">
        <f t="shared" ref="F4:F67" si="1">D4/B4</f>
        <v>61.547882860040559</v>
      </c>
    </row>
    <row r="5" spans="1:6" x14ac:dyDescent="0.15">
      <c r="A5" s="1" t="s">
        <v>6482</v>
      </c>
      <c r="B5" s="6">
        <v>10898</v>
      </c>
      <c r="C5" s="6">
        <v>35878</v>
      </c>
      <c r="D5" s="6">
        <v>466924.81000000017</v>
      </c>
      <c r="E5" s="100">
        <f t="shared" si="0"/>
        <v>13.014237415686498</v>
      </c>
      <c r="F5" s="100">
        <f t="shared" si="1"/>
        <v>42.845000000000013</v>
      </c>
    </row>
    <row r="6" spans="1:6" x14ac:dyDescent="0.15">
      <c r="A6" s="1" t="s">
        <v>6483</v>
      </c>
      <c r="B6" s="6">
        <v>5669</v>
      </c>
      <c r="C6" s="6">
        <v>17202</v>
      </c>
      <c r="D6" s="6">
        <v>317921.95999999996</v>
      </c>
      <c r="E6" s="100">
        <f t="shared" si="0"/>
        <v>18.481685850482499</v>
      </c>
      <c r="F6" s="100">
        <f t="shared" si="1"/>
        <v>56.080783206914795</v>
      </c>
    </row>
    <row r="7" spans="1:6" x14ac:dyDescent="0.15">
      <c r="A7" s="1" t="s">
        <v>6484</v>
      </c>
      <c r="B7" s="6">
        <v>5157</v>
      </c>
      <c r="C7" s="6">
        <v>29730</v>
      </c>
      <c r="D7" s="6">
        <v>284713.77000000014</v>
      </c>
      <c r="E7" s="100">
        <f t="shared" si="0"/>
        <v>9.5766488395560092</v>
      </c>
      <c r="F7" s="100">
        <f t="shared" si="1"/>
        <v>55.209185573007588</v>
      </c>
    </row>
    <row r="8" spans="1:6" x14ac:dyDescent="0.15">
      <c r="A8" s="1" t="s">
        <v>180</v>
      </c>
      <c r="B8" s="6">
        <v>4929</v>
      </c>
      <c r="C8" s="6">
        <v>25074</v>
      </c>
      <c r="D8" s="6">
        <v>272616.03000000003</v>
      </c>
      <c r="E8" s="100">
        <f t="shared" si="0"/>
        <v>10.872458722182341</v>
      </c>
      <c r="F8" s="100">
        <f t="shared" si="1"/>
        <v>55.308587948874013</v>
      </c>
    </row>
    <row r="9" spans="1:6" x14ac:dyDescent="0.15">
      <c r="A9" s="1" t="s">
        <v>6485</v>
      </c>
      <c r="B9" s="6">
        <v>3770</v>
      </c>
      <c r="C9" s="6">
        <v>7093</v>
      </c>
      <c r="D9" s="6">
        <v>205760.56000000003</v>
      </c>
      <c r="E9" s="100">
        <f t="shared" si="0"/>
        <v>29.008960947412945</v>
      </c>
      <c r="F9" s="100">
        <f t="shared" si="1"/>
        <v>54.578397877984095</v>
      </c>
    </row>
    <row r="10" spans="1:6" x14ac:dyDescent="0.15">
      <c r="A10" s="1" t="s">
        <v>6486</v>
      </c>
      <c r="B10" s="6">
        <v>1476</v>
      </c>
      <c r="C10" s="6">
        <v>4318</v>
      </c>
      <c r="D10" s="6">
        <v>181011.19999999998</v>
      </c>
      <c r="E10" s="100">
        <f t="shared" si="0"/>
        <v>41.920148216767018</v>
      </c>
      <c r="F10" s="100">
        <f t="shared" si="1"/>
        <v>122.63631436314363</v>
      </c>
    </row>
    <row r="11" spans="1:6" x14ac:dyDescent="0.15">
      <c r="A11" s="1" t="s">
        <v>6487</v>
      </c>
      <c r="B11" s="6">
        <v>3651</v>
      </c>
      <c r="C11" s="6">
        <v>7534</v>
      </c>
      <c r="D11" s="6">
        <v>131660.01999999996</v>
      </c>
      <c r="E11" s="100">
        <f t="shared" si="0"/>
        <v>17.475447305548176</v>
      </c>
      <c r="F11" s="100">
        <f t="shared" si="1"/>
        <v>36.061358531909057</v>
      </c>
    </row>
    <row r="12" spans="1:6" x14ac:dyDescent="0.15">
      <c r="A12" s="1" t="s">
        <v>6488</v>
      </c>
      <c r="B12" s="6">
        <v>1768</v>
      </c>
      <c r="C12" s="6">
        <v>3233</v>
      </c>
      <c r="D12" s="6">
        <v>105687.4</v>
      </c>
      <c r="E12" s="100">
        <f t="shared" si="0"/>
        <v>32.690194865450046</v>
      </c>
      <c r="F12" s="100">
        <f t="shared" si="1"/>
        <v>59.777941176470584</v>
      </c>
    </row>
    <row r="13" spans="1:6" x14ac:dyDescent="0.15">
      <c r="A13" s="1" t="s">
        <v>6489</v>
      </c>
      <c r="B13" s="6">
        <v>1825</v>
      </c>
      <c r="C13" s="6">
        <v>7120</v>
      </c>
      <c r="D13" s="6">
        <v>100617.79999999999</v>
      </c>
      <c r="E13" s="100">
        <f t="shared" si="0"/>
        <v>14.131713483146065</v>
      </c>
      <c r="F13" s="100">
        <f t="shared" si="1"/>
        <v>55.133041095890405</v>
      </c>
    </row>
    <row r="14" spans="1:6" x14ac:dyDescent="0.15">
      <c r="A14" s="1" t="s">
        <v>6490</v>
      </c>
      <c r="B14" s="6">
        <v>712</v>
      </c>
      <c r="C14" s="6">
        <v>4942</v>
      </c>
      <c r="D14" s="6">
        <v>96062.530000000013</v>
      </c>
      <c r="E14" s="100">
        <f t="shared" si="0"/>
        <v>19.437986645082965</v>
      </c>
      <c r="F14" s="100">
        <f t="shared" si="1"/>
        <v>134.91928370786519</v>
      </c>
    </row>
    <row r="15" spans="1:6" x14ac:dyDescent="0.15">
      <c r="A15" s="1" t="s">
        <v>6491</v>
      </c>
      <c r="B15" s="6">
        <v>617</v>
      </c>
      <c r="C15" s="6">
        <v>19325</v>
      </c>
      <c r="D15" s="6">
        <v>89262.770000000019</v>
      </c>
      <c r="E15" s="100">
        <f t="shared" si="0"/>
        <v>4.619030789133248</v>
      </c>
      <c r="F15" s="100">
        <f t="shared" si="1"/>
        <v>144.6722366288493</v>
      </c>
    </row>
    <row r="16" spans="1:6" x14ac:dyDescent="0.15">
      <c r="A16" s="1" t="s">
        <v>6492</v>
      </c>
      <c r="B16" s="6">
        <v>1531</v>
      </c>
      <c r="C16" s="6">
        <v>3337</v>
      </c>
      <c r="D16" s="6">
        <v>88178.3</v>
      </c>
      <c r="E16" s="100">
        <f t="shared" si="0"/>
        <v>26.424423134551994</v>
      </c>
      <c r="F16" s="100">
        <f t="shared" si="1"/>
        <v>57.595231874591775</v>
      </c>
    </row>
    <row r="17" spans="1:6" x14ac:dyDescent="0.15">
      <c r="A17" s="1" t="s">
        <v>6493</v>
      </c>
      <c r="B17" s="6">
        <v>1235</v>
      </c>
      <c r="C17" s="6">
        <v>4667</v>
      </c>
      <c r="D17" s="6">
        <v>66776.400000000009</v>
      </c>
      <c r="E17" s="100">
        <f t="shared" si="0"/>
        <v>14.308206556674525</v>
      </c>
      <c r="F17" s="100">
        <f t="shared" si="1"/>
        <v>54.069959514170044</v>
      </c>
    </row>
    <row r="18" spans="1:6" x14ac:dyDescent="0.15">
      <c r="A18" s="1" t="s">
        <v>6494</v>
      </c>
      <c r="B18" s="6">
        <v>546</v>
      </c>
      <c r="C18" s="6">
        <v>3316</v>
      </c>
      <c r="D18" s="6">
        <v>65988.399999999994</v>
      </c>
      <c r="E18" s="100">
        <f t="shared" si="0"/>
        <v>19.899999999999999</v>
      </c>
      <c r="F18" s="100">
        <f t="shared" si="1"/>
        <v>120.85787545787545</v>
      </c>
    </row>
    <row r="19" spans="1:6" x14ac:dyDescent="0.15">
      <c r="A19" s="1" t="s">
        <v>6495</v>
      </c>
      <c r="B19" s="6">
        <v>927</v>
      </c>
      <c r="C19" s="6">
        <v>11290</v>
      </c>
      <c r="D19" s="6">
        <v>63478.2</v>
      </c>
      <c r="E19" s="100">
        <f t="shared" si="0"/>
        <v>5.6225155004428693</v>
      </c>
      <c r="F19" s="100">
        <f t="shared" si="1"/>
        <v>68.477022653721676</v>
      </c>
    </row>
    <row r="20" spans="1:6" x14ac:dyDescent="0.15">
      <c r="A20" s="1" t="s">
        <v>6496</v>
      </c>
      <c r="B20" s="6">
        <v>1484</v>
      </c>
      <c r="C20" s="6">
        <v>3927</v>
      </c>
      <c r="D20" s="6">
        <v>62439.3</v>
      </c>
      <c r="E20" s="100">
        <f t="shared" si="0"/>
        <v>15.9</v>
      </c>
      <c r="F20" s="100">
        <f t="shared" si="1"/>
        <v>42.075000000000003</v>
      </c>
    </row>
    <row r="21" spans="1:6" x14ac:dyDescent="0.15">
      <c r="A21" s="1" t="s">
        <v>6497</v>
      </c>
      <c r="B21" s="6">
        <v>1104</v>
      </c>
      <c r="C21" s="6">
        <v>2383</v>
      </c>
      <c r="D21" s="6">
        <v>55427.9</v>
      </c>
      <c r="E21" s="100">
        <f t="shared" si="0"/>
        <v>23.259714645404951</v>
      </c>
      <c r="F21" s="100">
        <f t="shared" si="1"/>
        <v>50.206431159420291</v>
      </c>
    </row>
    <row r="22" spans="1:6" x14ac:dyDescent="0.15">
      <c r="A22" s="1" t="s">
        <v>6498</v>
      </c>
      <c r="B22" s="6">
        <v>1392</v>
      </c>
      <c r="C22" s="6">
        <v>3325</v>
      </c>
      <c r="D22" s="6">
        <v>47576.239999999976</v>
      </c>
      <c r="E22" s="100">
        <f t="shared" si="0"/>
        <v>14.30864360902255</v>
      </c>
      <c r="F22" s="100">
        <f t="shared" si="1"/>
        <v>34.178333333333313</v>
      </c>
    </row>
    <row r="23" spans="1:6" x14ac:dyDescent="0.15">
      <c r="A23" s="1" t="s">
        <v>6499</v>
      </c>
      <c r="B23" s="6">
        <v>448</v>
      </c>
      <c r="C23" s="6">
        <v>594</v>
      </c>
      <c r="D23" s="6">
        <v>46448.82</v>
      </c>
      <c r="E23" s="100">
        <f t="shared" si="0"/>
        <v>78.196666666666673</v>
      </c>
      <c r="F23" s="100">
        <f t="shared" si="1"/>
        <v>103.68040178571428</v>
      </c>
    </row>
    <row r="24" spans="1:6" x14ac:dyDescent="0.15">
      <c r="A24" s="1" t="s">
        <v>6500</v>
      </c>
      <c r="B24" s="6">
        <v>1457</v>
      </c>
      <c r="C24" s="6">
        <v>2675</v>
      </c>
      <c r="D24" s="6">
        <v>42359.12</v>
      </c>
      <c r="E24" s="100">
        <f t="shared" si="0"/>
        <v>15.835185046728974</v>
      </c>
      <c r="F24" s="100">
        <f t="shared" si="1"/>
        <v>29.072834591626631</v>
      </c>
    </row>
    <row r="25" spans="1:6" x14ac:dyDescent="0.15">
      <c r="A25" s="1" t="s">
        <v>6501</v>
      </c>
      <c r="B25" s="6">
        <v>264</v>
      </c>
      <c r="C25" s="6">
        <v>968</v>
      </c>
      <c r="D25" s="6">
        <v>39740.949999999997</v>
      </c>
      <c r="E25" s="100">
        <f t="shared" si="0"/>
        <v>41.054700413223138</v>
      </c>
      <c r="F25" s="100">
        <f t="shared" si="1"/>
        <v>150.53390151515151</v>
      </c>
    </row>
    <row r="26" spans="1:6" x14ac:dyDescent="0.15">
      <c r="A26" s="1" t="s">
        <v>6502</v>
      </c>
      <c r="B26" s="6">
        <v>799</v>
      </c>
      <c r="C26" s="6">
        <v>1587</v>
      </c>
      <c r="D26" s="6">
        <v>37362.230000000003</v>
      </c>
      <c r="E26" s="100">
        <f t="shared" si="0"/>
        <v>23.542678008821678</v>
      </c>
      <c r="F26" s="100">
        <f t="shared" si="1"/>
        <v>46.761239048811021</v>
      </c>
    </row>
    <row r="27" spans="1:6" x14ac:dyDescent="0.15">
      <c r="A27" s="1" t="s">
        <v>6503</v>
      </c>
      <c r="B27" s="6">
        <v>295</v>
      </c>
      <c r="C27" s="6">
        <v>932</v>
      </c>
      <c r="D27" s="6">
        <v>37225</v>
      </c>
      <c r="E27" s="100">
        <f t="shared" si="0"/>
        <v>39.940987124463518</v>
      </c>
      <c r="F27" s="100">
        <f t="shared" si="1"/>
        <v>126.1864406779661</v>
      </c>
    </row>
    <row r="28" spans="1:6" x14ac:dyDescent="0.15">
      <c r="A28" s="1" t="s">
        <v>6504</v>
      </c>
      <c r="B28" s="6">
        <v>1035</v>
      </c>
      <c r="C28" s="6">
        <v>1843</v>
      </c>
      <c r="D28" s="6">
        <v>36841.57</v>
      </c>
      <c r="E28" s="100">
        <f t="shared" si="0"/>
        <v>19.989999999999998</v>
      </c>
      <c r="F28" s="100">
        <f t="shared" si="1"/>
        <v>35.595719806763285</v>
      </c>
    </row>
    <row r="29" spans="1:6" x14ac:dyDescent="0.15">
      <c r="A29" s="1" t="s">
        <v>6505</v>
      </c>
      <c r="B29" s="6">
        <v>1912</v>
      </c>
      <c r="C29" s="6">
        <v>4388</v>
      </c>
      <c r="D29" s="6">
        <v>34665.200000000004</v>
      </c>
      <c r="E29" s="100">
        <f t="shared" si="0"/>
        <v>7.9000000000000012</v>
      </c>
      <c r="F29" s="100">
        <f t="shared" si="1"/>
        <v>18.130334728033475</v>
      </c>
    </row>
    <row r="30" spans="1:6" x14ac:dyDescent="0.15">
      <c r="A30" s="1" t="s">
        <v>6506</v>
      </c>
      <c r="B30" s="6">
        <v>576</v>
      </c>
      <c r="C30" s="6">
        <v>1214</v>
      </c>
      <c r="D30" s="6">
        <v>32713.399999999998</v>
      </c>
      <c r="E30" s="100">
        <f t="shared" si="0"/>
        <v>26.946787479406918</v>
      </c>
      <c r="F30" s="100">
        <f t="shared" si="1"/>
        <v>56.79409722222222</v>
      </c>
    </row>
    <row r="31" spans="1:6" x14ac:dyDescent="0.15">
      <c r="A31" s="1" t="s">
        <v>2118</v>
      </c>
      <c r="B31" s="6">
        <v>952</v>
      </c>
      <c r="C31" s="6">
        <v>5448</v>
      </c>
      <c r="D31" s="6">
        <v>32579.040000000001</v>
      </c>
      <c r="E31" s="100">
        <f t="shared" si="0"/>
        <v>5.98</v>
      </c>
      <c r="F31" s="100">
        <f t="shared" si="1"/>
        <v>34.22168067226891</v>
      </c>
    </row>
    <row r="32" spans="1:6" x14ac:dyDescent="0.15">
      <c r="A32" s="1" t="s">
        <v>6507</v>
      </c>
      <c r="B32" s="6">
        <v>531</v>
      </c>
      <c r="C32" s="6">
        <v>1978</v>
      </c>
      <c r="D32" s="6">
        <v>29211.449999999997</v>
      </c>
      <c r="E32" s="100">
        <f t="shared" si="0"/>
        <v>14.768174924165823</v>
      </c>
      <c r="F32" s="100">
        <f t="shared" si="1"/>
        <v>55.012146892655359</v>
      </c>
    </row>
    <row r="33" spans="1:6" x14ac:dyDescent="0.15">
      <c r="A33" s="1" t="s">
        <v>6508</v>
      </c>
      <c r="B33" s="6">
        <v>2254</v>
      </c>
      <c r="C33" s="6">
        <v>4611</v>
      </c>
      <c r="D33" s="6">
        <v>28971.300000000003</v>
      </c>
      <c r="E33" s="100">
        <f t="shared" si="0"/>
        <v>6.2830839297332473</v>
      </c>
      <c r="F33" s="100">
        <f t="shared" si="1"/>
        <v>12.853283052351376</v>
      </c>
    </row>
    <row r="34" spans="1:6" x14ac:dyDescent="0.15">
      <c r="A34" s="1" t="s">
        <v>6509</v>
      </c>
      <c r="B34" s="6">
        <v>568</v>
      </c>
      <c r="C34" s="6">
        <v>2314</v>
      </c>
      <c r="D34" s="6">
        <v>28740.3</v>
      </c>
      <c r="E34" s="100">
        <f t="shared" si="0"/>
        <v>12.420181503889369</v>
      </c>
      <c r="F34" s="100">
        <f t="shared" si="1"/>
        <v>50.599119718309858</v>
      </c>
    </row>
    <row r="35" spans="1:6" x14ac:dyDescent="0.15">
      <c r="A35" s="1" t="s">
        <v>6510</v>
      </c>
      <c r="B35" s="6">
        <v>637</v>
      </c>
      <c r="C35" s="6">
        <v>1229</v>
      </c>
      <c r="D35" s="6">
        <v>28159.599999999999</v>
      </c>
      <c r="E35" s="100">
        <f t="shared" si="0"/>
        <v>22.91261187957689</v>
      </c>
      <c r="F35" s="100">
        <f t="shared" si="1"/>
        <v>44.206593406593406</v>
      </c>
    </row>
    <row r="36" spans="1:6" x14ac:dyDescent="0.15">
      <c r="A36" s="1" t="s">
        <v>6511</v>
      </c>
      <c r="B36" s="6">
        <v>572</v>
      </c>
      <c r="C36" s="6">
        <v>1158</v>
      </c>
      <c r="D36" s="6">
        <v>27009.5</v>
      </c>
      <c r="E36" s="100">
        <f t="shared" si="0"/>
        <v>23.324265975820381</v>
      </c>
      <c r="F36" s="100">
        <f t="shared" si="1"/>
        <v>47.219405594405593</v>
      </c>
    </row>
    <row r="37" spans="1:6" x14ac:dyDescent="0.15">
      <c r="A37" s="1" t="s">
        <v>6512</v>
      </c>
      <c r="B37" s="6">
        <v>147</v>
      </c>
      <c r="C37" s="6">
        <v>4965</v>
      </c>
      <c r="D37" s="6">
        <v>24041</v>
      </c>
      <c r="E37" s="100">
        <f t="shared" si="0"/>
        <v>4.8420946626384689</v>
      </c>
      <c r="F37" s="100">
        <f t="shared" si="1"/>
        <v>163.54421768707482</v>
      </c>
    </row>
    <row r="38" spans="1:6" x14ac:dyDescent="0.15">
      <c r="A38" s="1" t="s">
        <v>236</v>
      </c>
      <c r="B38" s="6">
        <v>572</v>
      </c>
      <c r="C38" s="6">
        <v>1586</v>
      </c>
      <c r="D38" s="6">
        <v>23803.119999999999</v>
      </c>
      <c r="E38" s="100">
        <f t="shared" si="0"/>
        <v>15.008272383354351</v>
      </c>
      <c r="F38" s="100">
        <f t="shared" si="1"/>
        <v>41.613846153846154</v>
      </c>
    </row>
    <row r="39" spans="1:6" x14ac:dyDescent="0.15">
      <c r="A39" s="1" t="s">
        <v>6513</v>
      </c>
      <c r="B39" s="6">
        <v>46</v>
      </c>
      <c r="C39" s="6">
        <v>1560</v>
      </c>
      <c r="D39" s="6">
        <v>23431.079999999998</v>
      </c>
      <c r="E39" s="100">
        <f t="shared" si="0"/>
        <v>15.019923076923076</v>
      </c>
      <c r="F39" s="100">
        <f t="shared" si="1"/>
        <v>509.37130434782603</v>
      </c>
    </row>
    <row r="40" spans="1:6" x14ac:dyDescent="0.15">
      <c r="A40" s="1" t="s">
        <v>6514</v>
      </c>
      <c r="B40" s="6">
        <v>119</v>
      </c>
      <c r="C40" s="6">
        <v>1075</v>
      </c>
      <c r="D40" s="6">
        <v>22577.66</v>
      </c>
      <c r="E40" s="100">
        <f t="shared" si="0"/>
        <v>21.002474418604653</v>
      </c>
      <c r="F40" s="100">
        <f t="shared" si="1"/>
        <v>189.72823529411764</v>
      </c>
    </row>
    <row r="41" spans="1:6" x14ac:dyDescent="0.15">
      <c r="A41" s="1" t="s">
        <v>6515</v>
      </c>
      <c r="B41" s="6">
        <v>126</v>
      </c>
      <c r="C41" s="6">
        <v>1092</v>
      </c>
      <c r="D41" s="6">
        <v>22356</v>
      </c>
      <c r="E41" s="100">
        <f t="shared" si="0"/>
        <v>20.472527472527471</v>
      </c>
      <c r="F41" s="100">
        <f t="shared" si="1"/>
        <v>177.42857142857142</v>
      </c>
    </row>
    <row r="42" spans="1:6" x14ac:dyDescent="0.15">
      <c r="A42" s="1" t="s">
        <v>6516</v>
      </c>
      <c r="B42" s="6">
        <v>422</v>
      </c>
      <c r="C42" s="6">
        <v>1066</v>
      </c>
      <c r="D42" s="6">
        <v>21857</v>
      </c>
      <c r="E42" s="100">
        <f t="shared" si="0"/>
        <v>20.503752345215759</v>
      </c>
      <c r="F42" s="100">
        <f t="shared" si="1"/>
        <v>51.793838862559241</v>
      </c>
    </row>
    <row r="43" spans="1:6" x14ac:dyDescent="0.15">
      <c r="A43" s="1" t="s">
        <v>6517</v>
      </c>
      <c r="B43" s="6">
        <v>307</v>
      </c>
      <c r="C43" s="6">
        <v>1870</v>
      </c>
      <c r="D43" s="6">
        <v>20878.32</v>
      </c>
      <c r="E43" s="100">
        <f t="shared" si="0"/>
        <v>11.164877005347593</v>
      </c>
      <c r="F43" s="100">
        <f t="shared" si="1"/>
        <v>68.007557003257332</v>
      </c>
    </row>
    <row r="44" spans="1:6" x14ac:dyDescent="0.15">
      <c r="A44" s="1" t="s">
        <v>6518</v>
      </c>
      <c r="B44" s="6">
        <v>527</v>
      </c>
      <c r="C44" s="6">
        <v>1200</v>
      </c>
      <c r="D44" s="6">
        <v>19656.379999999997</v>
      </c>
      <c r="E44" s="100">
        <f t="shared" si="0"/>
        <v>16.380316666666666</v>
      </c>
      <c r="F44" s="100">
        <f t="shared" si="1"/>
        <v>37.29863377609108</v>
      </c>
    </row>
    <row r="45" spans="1:6" x14ac:dyDescent="0.15">
      <c r="A45" s="1" t="s">
        <v>6519</v>
      </c>
      <c r="B45" s="6">
        <v>37</v>
      </c>
      <c r="C45" s="6">
        <v>3518</v>
      </c>
      <c r="D45" s="6">
        <v>19171.979999999996</v>
      </c>
      <c r="E45" s="100">
        <f t="shared" si="0"/>
        <v>5.4496816372939154</v>
      </c>
      <c r="F45" s="100">
        <f t="shared" si="1"/>
        <v>518.16162162162152</v>
      </c>
    </row>
    <row r="46" spans="1:6" x14ac:dyDescent="0.15">
      <c r="A46" s="1" t="s">
        <v>6520</v>
      </c>
      <c r="B46" s="6">
        <v>54</v>
      </c>
      <c r="C46" s="6">
        <v>287</v>
      </c>
      <c r="D46" s="6">
        <v>18904</v>
      </c>
      <c r="E46" s="100">
        <f t="shared" si="0"/>
        <v>65.867595818815332</v>
      </c>
      <c r="F46" s="100">
        <f t="shared" si="1"/>
        <v>350.07407407407408</v>
      </c>
    </row>
    <row r="47" spans="1:6" x14ac:dyDescent="0.15">
      <c r="A47" s="1" t="s">
        <v>6521</v>
      </c>
      <c r="B47" s="6">
        <v>18</v>
      </c>
      <c r="C47" s="6">
        <v>629</v>
      </c>
      <c r="D47" s="6">
        <v>18870</v>
      </c>
      <c r="E47" s="100">
        <f t="shared" si="0"/>
        <v>30</v>
      </c>
      <c r="F47" s="100">
        <f t="shared" si="1"/>
        <v>1048.3333333333333</v>
      </c>
    </row>
    <row r="48" spans="1:6" x14ac:dyDescent="0.15">
      <c r="A48" s="1" t="s">
        <v>6522</v>
      </c>
      <c r="B48" s="6">
        <v>257</v>
      </c>
      <c r="C48" s="6">
        <v>617</v>
      </c>
      <c r="D48" s="6">
        <v>18478.3</v>
      </c>
      <c r="E48" s="100">
        <f t="shared" si="0"/>
        <v>29.948622366288493</v>
      </c>
      <c r="F48" s="100">
        <f t="shared" si="1"/>
        <v>71.899999999999991</v>
      </c>
    </row>
    <row r="49" spans="1:6" x14ac:dyDescent="0.15">
      <c r="A49" s="1" t="s">
        <v>6523</v>
      </c>
      <c r="B49" s="6">
        <v>49</v>
      </c>
      <c r="C49" s="6">
        <v>4515</v>
      </c>
      <c r="D49" s="6">
        <v>18242.5</v>
      </c>
      <c r="E49" s="100">
        <f t="shared" si="0"/>
        <v>4.0404208194905866</v>
      </c>
      <c r="F49" s="100">
        <f t="shared" si="1"/>
        <v>372.29591836734693</v>
      </c>
    </row>
    <row r="50" spans="1:6" x14ac:dyDescent="0.15">
      <c r="A50" s="1" t="s">
        <v>6524</v>
      </c>
      <c r="B50" s="6">
        <v>78</v>
      </c>
      <c r="C50" s="6">
        <v>2578</v>
      </c>
      <c r="D50" s="6">
        <v>17920.5</v>
      </c>
      <c r="E50" s="100">
        <f t="shared" si="0"/>
        <v>6.9513188518231184</v>
      </c>
      <c r="F50" s="100">
        <f t="shared" si="1"/>
        <v>229.75</v>
      </c>
    </row>
    <row r="51" spans="1:6" x14ac:dyDescent="0.15">
      <c r="A51" s="1" t="s">
        <v>6525</v>
      </c>
      <c r="B51" s="6">
        <v>416</v>
      </c>
      <c r="C51" s="6">
        <v>4570</v>
      </c>
      <c r="D51" s="6">
        <v>17510</v>
      </c>
      <c r="E51" s="100">
        <f t="shared" si="0"/>
        <v>3.8315098468271334</v>
      </c>
      <c r="F51" s="100">
        <f t="shared" si="1"/>
        <v>42.091346153846153</v>
      </c>
    </row>
    <row r="52" spans="1:6" x14ac:dyDescent="0.15">
      <c r="A52" s="1" t="s">
        <v>6526</v>
      </c>
      <c r="B52" s="6">
        <v>160</v>
      </c>
      <c r="C52" s="6">
        <v>2333</v>
      </c>
      <c r="D52" s="6">
        <v>16676.89</v>
      </c>
      <c r="E52" s="100">
        <f t="shared" si="0"/>
        <v>7.1482597513930557</v>
      </c>
      <c r="F52" s="100">
        <f t="shared" si="1"/>
        <v>104.23056249999999</v>
      </c>
    </row>
    <row r="53" spans="1:6" x14ac:dyDescent="0.15">
      <c r="A53" s="1" t="s">
        <v>6527</v>
      </c>
      <c r="B53" s="6">
        <v>372</v>
      </c>
      <c r="C53" s="6">
        <v>2771</v>
      </c>
      <c r="D53" s="6">
        <v>16170.6</v>
      </c>
      <c r="E53" s="100">
        <f t="shared" si="0"/>
        <v>5.8356549981955972</v>
      </c>
      <c r="F53" s="100">
        <f t="shared" si="1"/>
        <v>43.469354838709677</v>
      </c>
    </row>
    <row r="54" spans="1:6" x14ac:dyDescent="0.15">
      <c r="A54" s="1" t="s">
        <v>6528</v>
      </c>
      <c r="B54" s="6">
        <v>225</v>
      </c>
      <c r="C54" s="6">
        <v>3316</v>
      </c>
      <c r="D54" s="6">
        <v>16072.720000000001</v>
      </c>
      <c r="E54" s="100">
        <f t="shared" si="0"/>
        <v>4.8470205066344993</v>
      </c>
      <c r="F54" s="100">
        <f t="shared" si="1"/>
        <v>71.434311111111114</v>
      </c>
    </row>
    <row r="55" spans="1:6" x14ac:dyDescent="0.15">
      <c r="A55" s="1" t="s">
        <v>6529</v>
      </c>
      <c r="B55" s="6">
        <v>880</v>
      </c>
      <c r="C55" s="6">
        <v>1771</v>
      </c>
      <c r="D55" s="6">
        <v>16069.56</v>
      </c>
      <c r="E55" s="100">
        <f t="shared" si="0"/>
        <v>9.0737210615471486</v>
      </c>
      <c r="F55" s="100">
        <f t="shared" si="1"/>
        <v>18.260863636363634</v>
      </c>
    </row>
    <row r="56" spans="1:6" x14ac:dyDescent="0.15">
      <c r="A56" s="1" t="s">
        <v>6530</v>
      </c>
      <c r="B56" s="6">
        <v>190</v>
      </c>
      <c r="C56" s="6">
        <v>1320</v>
      </c>
      <c r="D56" s="6">
        <v>15954.02</v>
      </c>
      <c r="E56" s="100">
        <f t="shared" si="0"/>
        <v>12.086378787878788</v>
      </c>
      <c r="F56" s="100">
        <f t="shared" si="1"/>
        <v>83.968526315789475</v>
      </c>
    </row>
    <row r="57" spans="1:6" x14ac:dyDescent="0.15">
      <c r="A57" s="1" t="s">
        <v>6531</v>
      </c>
      <c r="B57" s="6">
        <v>63</v>
      </c>
      <c r="C57" s="6">
        <v>2517</v>
      </c>
      <c r="D57" s="6">
        <v>14589.54</v>
      </c>
      <c r="E57" s="100">
        <f t="shared" si="0"/>
        <v>5.7964004767580457</v>
      </c>
      <c r="F57" s="100">
        <f t="shared" si="1"/>
        <v>231.58</v>
      </c>
    </row>
    <row r="58" spans="1:6" x14ac:dyDescent="0.15">
      <c r="A58" s="1" t="s">
        <v>6532</v>
      </c>
      <c r="B58" s="6">
        <v>350</v>
      </c>
      <c r="C58" s="6">
        <v>717</v>
      </c>
      <c r="D58" s="6">
        <v>14304.15</v>
      </c>
      <c r="E58" s="100">
        <f t="shared" si="0"/>
        <v>19.95</v>
      </c>
      <c r="F58" s="100">
        <f t="shared" si="1"/>
        <v>40.869</v>
      </c>
    </row>
    <row r="59" spans="1:6" x14ac:dyDescent="0.15">
      <c r="A59" s="1" t="s">
        <v>1068</v>
      </c>
      <c r="B59" s="6">
        <v>462</v>
      </c>
      <c r="C59" s="6">
        <v>2184</v>
      </c>
      <c r="D59" s="6">
        <v>14196</v>
      </c>
      <c r="E59" s="100">
        <f t="shared" si="0"/>
        <v>6.5</v>
      </c>
      <c r="F59" s="100">
        <f t="shared" si="1"/>
        <v>30.727272727272727</v>
      </c>
    </row>
    <row r="60" spans="1:6" x14ac:dyDescent="0.15">
      <c r="A60" s="1" t="s">
        <v>6533</v>
      </c>
      <c r="B60" s="6">
        <v>385</v>
      </c>
      <c r="C60" s="6">
        <v>2113</v>
      </c>
      <c r="D60" s="6">
        <v>13970.170000000002</v>
      </c>
      <c r="E60" s="100">
        <f t="shared" si="0"/>
        <v>6.6115333648840524</v>
      </c>
      <c r="F60" s="100">
        <f t="shared" si="1"/>
        <v>36.28615584415585</v>
      </c>
    </row>
    <row r="61" spans="1:6" x14ac:dyDescent="0.15">
      <c r="A61" s="1" t="s">
        <v>6534</v>
      </c>
      <c r="B61" s="6">
        <v>158</v>
      </c>
      <c r="C61" s="6">
        <v>2949</v>
      </c>
      <c r="D61" s="6">
        <v>13140.000000000002</v>
      </c>
      <c r="E61" s="100">
        <f t="shared" si="0"/>
        <v>4.4557477110885051</v>
      </c>
      <c r="F61" s="100">
        <f t="shared" si="1"/>
        <v>83.16455696202533</v>
      </c>
    </row>
    <row r="62" spans="1:6" x14ac:dyDescent="0.15">
      <c r="A62" s="1" t="s">
        <v>6535</v>
      </c>
      <c r="B62" s="6">
        <v>177</v>
      </c>
      <c r="C62" s="6">
        <v>494</v>
      </c>
      <c r="D62" s="6">
        <v>12626.64</v>
      </c>
      <c r="E62" s="100">
        <f t="shared" si="0"/>
        <v>25.56</v>
      </c>
      <c r="F62" s="100">
        <f t="shared" si="1"/>
        <v>71.336949152542374</v>
      </c>
    </row>
    <row r="63" spans="1:6" x14ac:dyDescent="0.15">
      <c r="A63" s="1" t="s">
        <v>6536</v>
      </c>
      <c r="B63" s="6">
        <v>128</v>
      </c>
      <c r="C63" s="6">
        <v>956</v>
      </c>
      <c r="D63" s="6">
        <v>12428</v>
      </c>
      <c r="E63" s="100">
        <f t="shared" si="0"/>
        <v>13</v>
      </c>
      <c r="F63" s="100">
        <f t="shared" si="1"/>
        <v>97.09375</v>
      </c>
    </row>
    <row r="64" spans="1:6" x14ac:dyDescent="0.15">
      <c r="A64" s="1" t="s">
        <v>6537</v>
      </c>
      <c r="B64" s="6">
        <v>156</v>
      </c>
      <c r="C64" s="6">
        <v>284</v>
      </c>
      <c r="D64" s="6">
        <v>12209.16</v>
      </c>
      <c r="E64" s="100">
        <f t="shared" si="0"/>
        <v>42.99</v>
      </c>
      <c r="F64" s="100">
        <f t="shared" si="1"/>
        <v>78.26384615384616</v>
      </c>
    </row>
    <row r="65" spans="1:6" x14ac:dyDescent="0.15">
      <c r="A65" s="1" t="s">
        <v>6538</v>
      </c>
      <c r="B65" s="6">
        <v>1339</v>
      </c>
      <c r="C65" s="6">
        <v>6126</v>
      </c>
      <c r="D65" s="6">
        <v>11903.02</v>
      </c>
      <c r="E65" s="100">
        <f t="shared" si="0"/>
        <v>1.9430329742082926</v>
      </c>
      <c r="F65" s="100">
        <f t="shared" si="1"/>
        <v>8.8894846900672153</v>
      </c>
    </row>
    <row r="66" spans="1:6" x14ac:dyDescent="0.15">
      <c r="A66" s="1" t="s">
        <v>6539</v>
      </c>
      <c r="B66" s="6">
        <v>208</v>
      </c>
      <c r="C66" s="6">
        <v>1795</v>
      </c>
      <c r="D66" s="6">
        <v>11667.5</v>
      </c>
      <c r="E66" s="100">
        <f t="shared" si="0"/>
        <v>6.5</v>
      </c>
      <c r="F66" s="100">
        <f t="shared" si="1"/>
        <v>56.09375</v>
      </c>
    </row>
    <row r="67" spans="1:6" x14ac:dyDescent="0.15">
      <c r="A67" s="1" t="s">
        <v>6540</v>
      </c>
      <c r="B67" s="6">
        <v>353</v>
      </c>
      <c r="C67" s="6">
        <v>887</v>
      </c>
      <c r="D67" s="6">
        <v>11353.6</v>
      </c>
      <c r="E67" s="100">
        <f t="shared" si="0"/>
        <v>12.8</v>
      </c>
      <c r="F67" s="100">
        <f t="shared" si="1"/>
        <v>32.163172804532579</v>
      </c>
    </row>
    <row r="68" spans="1:6" x14ac:dyDescent="0.15">
      <c r="A68" s="1" t="s">
        <v>6541</v>
      </c>
      <c r="B68" s="6">
        <v>162</v>
      </c>
      <c r="C68" s="6">
        <v>340</v>
      </c>
      <c r="D68" s="6">
        <v>11220</v>
      </c>
      <c r="E68" s="100">
        <f t="shared" ref="E68:E131" si="2">D68/C68</f>
        <v>33</v>
      </c>
      <c r="F68" s="100">
        <f t="shared" ref="F68:F131" si="3">D68/B68</f>
        <v>69.259259259259252</v>
      </c>
    </row>
    <row r="69" spans="1:6" x14ac:dyDescent="0.15">
      <c r="A69" s="1" t="s">
        <v>6542</v>
      </c>
      <c r="B69" s="6">
        <v>201</v>
      </c>
      <c r="C69" s="6">
        <v>1029</v>
      </c>
      <c r="D69" s="6">
        <v>10479.029999999999</v>
      </c>
      <c r="E69" s="100">
        <f t="shared" si="2"/>
        <v>10.183702623906704</v>
      </c>
      <c r="F69" s="100">
        <f t="shared" si="3"/>
        <v>52.134477611940291</v>
      </c>
    </row>
    <row r="70" spans="1:6" x14ac:dyDescent="0.15">
      <c r="A70" s="1" t="s">
        <v>6543</v>
      </c>
      <c r="B70" s="6">
        <v>24</v>
      </c>
      <c r="C70" s="6">
        <v>104</v>
      </c>
      <c r="D70" s="6">
        <v>10253</v>
      </c>
      <c r="E70" s="100">
        <f t="shared" si="2"/>
        <v>98.586538461538467</v>
      </c>
      <c r="F70" s="100">
        <f t="shared" si="3"/>
        <v>427.20833333333331</v>
      </c>
    </row>
    <row r="71" spans="1:6" x14ac:dyDescent="0.15">
      <c r="A71" s="1" t="s">
        <v>6544</v>
      </c>
      <c r="B71" s="6">
        <v>126</v>
      </c>
      <c r="C71" s="6">
        <v>475</v>
      </c>
      <c r="D71" s="6">
        <v>9943.26</v>
      </c>
      <c r="E71" s="100">
        <f t="shared" si="2"/>
        <v>20.933178947368422</v>
      </c>
      <c r="F71" s="100">
        <f t="shared" si="3"/>
        <v>78.914761904761903</v>
      </c>
    </row>
    <row r="72" spans="1:6" x14ac:dyDescent="0.15">
      <c r="A72" s="1" t="s">
        <v>6545</v>
      </c>
      <c r="B72" s="6">
        <v>81</v>
      </c>
      <c r="C72" s="6">
        <v>1438</v>
      </c>
      <c r="D72" s="6">
        <v>9347</v>
      </c>
      <c r="E72" s="100">
        <f t="shared" si="2"/>
        <v>6.5</v>
      </c>
      <c r="F72" s="100">
        <f t="shared" si="3"/>
        <v>115.39506172839506</v>
      </c>
    </row>
    <row r="73" spans="1:6" x14ac:dyDescent="0.15">
      <c r="A73" s="1" t="s">
        <v>6546</v>
      </c>
      <c r="B73" s="6">
        <v>158</v>
      </c>
      <c r="C73" s="6">
        <v>1627</v>
      </c>
      <c r="D73" s="6">
        <v>9111.1999999999989</v>
      </c>
      <c r="E73" s="100">
        <f t="shared" si="2"/>
        <v>5.6</v>
      </c>
      <c r="F73" s="100">
        <f t="shared" si="3"/>
        <v>57.665822784810118</v>
      </c>
    </row>
    <row r="74" spans="1:6" x14ac:dyDescent="0.15">
      <c r="A74" s="1" t="s">
        <v>6547</v>
      </c>
      <c r="B74" s="6">
        <v>276</v>
      </c>
      <c r="C74" s="6">
        <v>659</v>
      </c>
      <c r="D74" s="6">
        <v>9094.2000000000007</v>
      </c>
      <c r="E74" s="100">
        <f t="shared" si="2"/>
        <v>13.8</v>
      </c>
      <c r="F74" s="100">
        <f t="shared" si="3"/>
        <v>32.950000000000003</v>
      </c>
    </row>
    <row r="75" spans="1:6" x14ac:dyDescent="0.15">
      <c r="A75" s="1" t="s">
        <v>6548</v>
      </c>
      <c r="B75" s="6">
        <v>216</v>
      </c>
      <c r="C75" s="6">
        <v>537</v>
      </c>
      <c r="D75" s="6">
        <v>8860.5</v>
      </c>
      <c r="E75" s="100">
        <f t="shared" si="2"/>
        <v>16.5</v>
      </c>
      <c r="F75" s="100">
        <f t="shared" si="3"/>
        <v>41.020833333333336</v>
      </c>
    </row>
    <row r="76" spans="1:6" x14ac:dyDescent="0.15">
      <c r="A76" s="1" t="s">
        <v>6549</v>
      </c>
      <c r="B76" s="6">
        <v>202</v>
      </c>
      <c r="C76" s="6">
        <v>394</v>
      </c>
      <c r="D76" s="6">
        <v>8659</v>
      </c>
      <c r="E76" s="100">
        <f t="shared" si="2"/>
        <v>21.977157360406093</v>
      </c>
      <c r="F76" s="100">
        <f t="shared" si="3"/>
        <v>42.866336633663366</v>
      </c>
    </row>
    <row r="77" spans="1:6" x14ac:dyDescent="0.15">
      <c r="A77" s="1" t="s">
        <v>6550</v>
      </c>
      <c r="B77" s="6">
        <v>139</v>
      </c>
      <c r="C77" s="6">
        <v>443</v>
      </c>
      <c r="D77" s="6">
        <v>8618.94</v>
      </c>
      <c r="E77" s="100">
        <f t="shared" si="2"/>
        <v>19.455846501128669</v>
      </c>
      <c r="F77" s="100">
        <f t="shared" si="3"/>
        <v>62.006762589928059</v>
      </c>
    </row>
    <row r="78" spans="1:6" x14ac:dyDescent="0.15">
      <c r="A78" s="1" t="s">
        <v>6551</v>
      </c>
      <c r="B78" s="6">
        <v>227</v>
      </c>
      <c r="C78" s="6">
        <v>643</v>
      </c>
      <c r="D78" s="6">
        <v>8477.6</v>
      </c>
      <c r="E78" s="100">
        <f t="shared" si="2"/>
        <v>13.184447900466564</v>
      </c>
      <c r="F78" s="100">
        <f t="shared" si="3"/>
        <v>37.346255506607932</v>
      </c>
    </row>
    <row r="79" spans="1:6" x14ac:dyDescent="0.15">
      <c r="A79" s="1" t="s">
        <v>6552</v>
      </c>
      <c r="B79" s="6">
        <v>157</v>
      </c>
      <c r="C79" s="6">
        <v>321</v>
      </c>
      <c r="D79" s="6">
        <v>8217.6</v>
      </c>
      <c r="E79" s="100">
        <f t="shared" si="2"/>
        <v>25.6</v>
      </c>
      <c r="F79" s="100">
        <f t="shared" si="3"/>
        <v>52.341401273885353</v>
      </c>
    </row>
    <row r="80" spans="1:6" x14ac:dyDescent="0.15">
      <c r="A80" s="1" t="s">
        <v>6553</v>
      </c>
      <c r="B80" s="6">
        <v>239</v>
      </c>
      <c r="C80" s="6">
        <v>547</v>
      </c>
      <c r="D80" s="6">
        <v>8095.6</v>
      </c>
      <c r="E80" s="100">
        <f t="shared" si="2"/>
        <v>14.8</v>
      </c>
      <c r="F80" s="100">
        <f t="shared" si="3"/>
        <v>33.872803347280339</v>
      </c>
    </row>
    <row r="81" spans="1:6" x14ac:dyDescent="0.15">
      <c r="A81" s="1" t="s">
        <v>6554</v>
      </c>
      <c r="B81" s="6">
        <v>93</v>
      </c>
      <c r="C81" s="6">
        <v>295</v>
      </c>
      <c r="D81" s="6">
        <v>7847</v>
      </c>
      <c r="E81" s="100">
        <f t="shared" si="2"/>
        <v>26.6</v>
      </c>
      <c r="F81" s="100">
        <f t="shared" si="3"/>
        <v>84.376344086021504</v>
      </c>
    </row>
    <row r="82" spans="1:6" x14ac:dyDescent="0.15">
      <c r="A82" s="1" t="s">
        <v>6555</v>
      </c>
      <c r="B82" s="6">
        <v>137</v>
      </c>
      <c r="C82" s="6">
        <v>1857</v>
      </c>
      <c r="D82" s="6">
        <v>7839.4500000000007</v>
      </c>
      <c r="E82" s="100">
        <f t="shared" si="2"/>
        <v>4.22156704361874</v>
      </c>
      <c r="F82" s="100">
        <f t="shared" si="3"/>
        <v>57.222262773722633</v>
      </c>
    </row>
    <row r="83" spans="1:6" x14ac:dyDescent="0.15">
      <c r="A83" s="1" t="s">
        <v>6556</v>
      </c>
      <c r="B83" s="6">
        <v>165</v>
      </c>
      <c r="C83" s="6">
        <v>1388</v>
      </c>
      <c r="D83" s="6">
        <v>7772.7999999999993</v>
      </c>
      <c r="E83" s="100">
        <f t="shared" si="2"/>
        <v>5.6</v>
      </c>
      <c r="F83" s="100">
        <f t="shared" si="3"/>
        <v>47.107878787878782</v>
      </c>
    </row>
    <row r="84" spans="1:6" x14ac:dyDescent="0.15">
      <c r="A84" s="1" t="s">
        <v>6557</v>
      </c>
      <c r="B84" s="6">
        <v>89</v>
      </c>
      <c r="C84" s="6">
        <v>1943</v>
      </c>
      <c r="D84" s="6">
        <v>7685.4</v>
      </c>
      <c r="E84" s="100">
        <f t="shared" si="2"/>
        <v>3.9554297478126608</v>
      </c>
      <c r="F84" s="100">
        <f t="shared" si="3"/>
        <v>86.352808988764039</v>
      </c>
    </row>
    <row r="85" spans="1:6" x14ac:dyDescent="0.15">
      <c r="A85" s="1" t="s">
        <v>6558</v>
      </c>
      <c r="B85" s="6">
        <v>9</v>
      </c>
      <c r="C85" s="6">
        <v>251</v>
      </c>
      <c r="D85" s="6">
        <v>7655.5</v>
      </c>
      <c r="E85" s="100">
        <f t="shared" si="2"/>
        <v>30.5</v>
      </c>
      <c r="F85" s="100">
        <f t="shared" si="3"/>
        <v>850.61111111111109</v>
      </c>
    </row>
    <row r="86" spans="1:6" x14ac:dyDescent="0.15">
      <c r="A86" s="1" t="s">
        <v>6559</v>
      </c>
      <c r="B86" s="6">
        <v>233</v>
      </c>
      <c r="C86" s="6">
        <v>427</v>
      </c>
      <c r="D86" s="6">
        <v>7472.5</v>
      </c>
      <c r="E86" s="100">
        <f t="shared" si="2"/>
        <v>17.5</v>
      </c>
      <c r="F86" s="100">
        <f t="shared" si="3"/>
        <v>32.070815450643778</v>
      </c>
    </row>
    <row r="87" spans="1:6" x14ac:dyDescent="0.15">
      <c r="A87" s="1" t="s">
        <v>6560</v>
      </c>
      <c r="B87" s="6">
        <v>70</v>
      </c>
      <c r="C87" s="6">
        <v>805</v>
      </c>
      <c r="D87" s="6">
        <v>7354.7000000000007</v>
      </c>
      <c r="E87" s="100">
        <f t="shared" si="2"/>
        <v>9.1362732919254661</v>
      </c>
      <c r="F87" s="100">
        <f t="shared" si="3"/>
        <v>105.06714285714287</v>
      </c>
    </row>
    <row r="88" spans="1:6" x14ac:dyDescent="0.15">
      <c r="A88" s="1" t="s">
        <v>6561</v>
      </c>
      <c r="B88" s="6">
        <v>146</v>
      </c>
      <c r="C88" s="6">
        <v>435</v>
      </c>
      <c r="D88" s="6">
        <v>7024.4000000000005</v>
      </c>
      <c r="E88" s="100">
        <f t="shared" si="2"/>
        <v>16.148045977011495</v>
      </c>
      <c r="F88" s="100">
        <f t="shared" si="3"/>
        <v>48.112328767123294</v>
      </c>
    </row>
    <row r="89" spans="1:6" x14ac:dyDescent="0.15">
      <c r="A89" s="1" t="s">
        <v>6562</v>
      </c>
      <c r="B89" s="6">
        <v>214</v>
      </c>
      <c r="C89" s="6">
        <v>572</v>
      </c>
      <c r="D89" s="6">
        <v>6704.1</v>
      </c>
      <c r="E89" s="100">
        <f t="shared" si="2"/>
        <v>11.720454545454546</v>
      </c>
      <c r="F89" s="100">
        <f t="shared" si="3"/>
        <v>31.327570093457947</v>
      </c>
    </row>
    <row r="90" spans="1:6" x14ac:dyDescent="0.15">
      <c r="A90" s="1" t="s">
        <v>6563</v>
      </c>
      <c r="B90" s="6">
        <v>304</v>
      </c>
      <c r="C90" s="6">
        <v>395</v>
      </c>
      <c r="D90" s="6">
        <v>6636</v>
      </c>
      <c r="E90" s="100">
        <f t="shared" si="2"/>
        <v>16.8</v>
      </c>
      <c r="F90" s="100">
        <f t="shared" si="3"/>
        <v>21.828947368421051</v>
      </c>
    </row>
    <row r="91" spans="1:6" x14ac:dyDescent="0.15">
      <c r="A91" s="1" t="s">
        <v>6564</v>
      </c>
      <c r="B91" s="6">
        <v>223</v>
      </c>
      <c r="C91" s="6">
        <v>379</v>
      </c>
      <c r="D91" s="6">
        <v>6632.5</v>
      </c>
      <c r="E91" s="100">
        <f t="shared" si="2"/>
        <v>17.5</v>
      </c>
      <c r="F91" s="100">
        <f t="shared" si="3"/>
        <v>29.742152466367713</v>
      </c>
    </row>
    <row r="92" spans="1:6" x14ac:dyDescent="0.15">
      <c r="A92" s="1" t="s">
        <v>6565</v>
      </c>
      <c r="B92" s="6">
        <v>171</v>
      </c>
      <c r="C92" s="6">
        <v>418</v>
      </c>
      <c r="D92" s="6">
        <v>6597.8</v>
      </c>
      <c r="E92" s="100">
        <f t="shared" si="2"/>
        <v>15.784210526315789</v>
      </c>
      <c r="F92" s="100">
        <f t="shared" si="3"/>
        <v>38.58362573099415</v>
      </c>
    </row>
    <row r="93" spans="1:6" x14ac:dyDescent="0.15">
      <c r="A93" s="1" t="s">
        <v>6566</v>
      </c>
      <c r="B93" s="6">
        <v>166</v>
      </c>
      <c r="C93" s="6">
        <v>636</v>
      </c>
      <c r="D93" s="6">
        <v>6570.03</v>
      </c>
      <c r="E93" s="100">
        <f t="shared" si="2"/>
        <v>10.330235849056603</v>
      </c>
      <c r="F93" s="100">
        <f t="shared" si="3"/>
        <v>39.578493975903612</v>
      </c>
    </row>
    <row r="94" spans="1:6" x14ac:dyDescent="0.15">
      <c r="A94" s="1" t="s">
        <v>6567</v>
      </c>
      <c r="B94" s="6">
        <v>78</v>
      </c>
      <c r="C94" s="6">
        <v>1856</v>
      </c>
      <c r="D94" s="6">
        <v>6375.52</v>
      </c>
      <c r="E94" s="100">
        <f t="shared" si="2"/>
        <v>3.435086206896552</v>
      </c>
      <c r="F94" s="100">
        <f t="shared" si="3"/>
        <v>81.737435897435901</v>
      </c>
    </row>
    <row r="95" spans="1:6" x14ac:dyDescent="0.15">
      <c r="A95" s="1" t="s">
        <v>6568</v>
      </c>
      <c r="B95" s="6">
        <v>251</v>
      </c>
      <c r="C95" s="6">
        <v>587</v>
      </c>
      <c r="D95" s="6">
        <v>6368.95</v>
      </c>
      <c r="E95" s="100">
        <f t="shared" si="2"/>
        <v>10.85</v>
      </c>
      <c r="F95" s="100">
        <f t="shared" si="3"/>
        <v>25.37430278884462</v>
      </c>
    </row>
    <row r="96" spans="1:6" x14ac:dyDescent="0.15">
      <c r="A96" s="1" t="s">
        <v>6569</v>
      </c>
      <c r="B96" s="6">
        <v>165</v>
      </c>
      <c r="C96" s="6">
        <v>264</v>
      </c>
      <c r="D96" s="6">
        <v>6207</v>
      </c>
      <c r="E96" s="100">
        <f t="shared" si="2"/>
        <v>23.511363636363637</v>
      </c>
      <c r="F96" s="100">
        <f t="shared" si="3"/>
        <v>37.618181818181817</v>
      </c>
    </row>
    <row r="97" spans="1:6" x14ac:dyDescent="0.15">
      <c r="A97" s="1" t="s">
        <v>6570</v>
      </c>
      <c r="B97" s="6">
        <v>224</v>
      </c>
      <c r="C97" s="6">
        <v>858</v>
      </c>
      <c r="D97" s="6">
        <v>6202.4</v>
      </c>
      <c r="E97" s="100">
        <f t="shared" si="2"/>
        <v>7.2289044289044284</v>
      </c>
      <c r="F97" s="100">
        <f t="shared" si="3"/>
        <v>27.689285714285713</v>
      </c>
    </row>
    <row r="98" spans="1:6" x14ac:dyDescent="0.15">
      <c r="A98" s="1" t="s">
        <v>151</v>
      </c>
      <c r="B98" s="6">
        <v>70</v>
      </c>
      <c r="C98" s="6">
        <v>144</v>
      </c>
      <c r="D98" s="6">
        <v>6194.6</v>
      </c>
      <c r="E98" s="100">
        <f t="shared" si="2"/>
        <v>43.018055555555556</v>
      </c>
      <c r="F98" s="100">
        <f t="shared" si="3"/>
        <v>88.494285714285724</v>
      </c>
    </row>
    <row r="99" spans="1:6" x14ac:dyDescent="0.15">
      <c r="A99" s="1" t="s">
        <v>6571</v>
      </c>
      <c r="B99" s="6">
        <v>136</v>
      </c>
      <c r="C99" s="6">
        <v>375</v>
      </c>
      <c r="D99" s="6">
        <v>5962.5</v>
      </c>
      <c r="E99" s="100">
        <f t="shared" si="2"/>
        <v>15.9</v>
      </c>
      <c r="F99" s="100">
        <f t="shared" si="3"/>
        <v>43.841911764705884</v>
      </c>
    </row>
    <row r="100" spans="1:6" x14ac:dyDescent="0.15">
      <c r="A100" s="1" t="s">
        <v>6572</v>
      </c>
      <c r="B100" s="6">
        <v>150</v>
      </c>
      <c r="C100" s="6">
        <v>342</v>
      </c>
      <c r="D100" s="6">
        <v>5911.1</v>
      </c>
      <c r="E100" s="100">
        <f t="shared" si="2"/>
        <v>17.283918128654971</v>
      </c>
      <c r="F100" s="100">
        <f t="shared" si="3"/>
        <v>39.407333333333334</v>
      </c>
    </row>
    <row r="101" spans="1:6" x14ac:dyDescent="0.15">
      <c r="A101" s="1" t="s">
        <v>6573</v>
      </c>
      <c r="B101" s="6">
        <v>103</v>
      </c>
      <c r="C101" s="6">
        <v>171</v>
      </c>
      <c r="D101" s="6">
        <v>5743.89</v>
      </c>
      <c r="E101" s="100">
        <f t="shared" si="2"/>
        <v>33.590000000000003</v>
      </c>
      <c r="F101" s="100">
        <f t="shared" si="3"/>
        <v>55.765922330097091</v>
      </c>
    </row>
    <row r="102" spans="1:6" x14ac:dyDescent="0.15">
      <c r="A102" s="1" t="s">
        <v>6574</v>
      </c>
      <c r="B102" s="6">
        <v>117</v>
      </c>
      <c r="C102" s="6">
        <v>842</v>
      </c>
      <c r="D102" s="6">
        <v>5564.5</v>
      </c>
      <c r="E102" s="100">
        <f t="shared" si="2"/>
        <v>6.6086698337292162</v>
      </c>
      <c r="F102" s="100">
        <f t="shared" si="3"/>
        <v>47.559829059829063</v>
      </c>
    </row>
    <row r="103" spans="1:6" x14ac:dyDescent="0.15">
      <c r="A103" s="1" t="s">
        <v>6575</v>
      </c>
      <c r="B103" s="6">
        <v>175</v>
      </c>
      <c r="C103" s="6">
        <v>919</v>
      </c>
      <c r="D103" s="6">
        <v>5514</v>
      </c>
      <c r="E103" s="100">
        <f t="shared" si="2"/>
        <v>6</v>
      </c>
      <c r="F103" s="100">
        <f t="shared" si="3"/>
        <v>31.508571428571429</v>
      </c>
    </row>
    <row r="104" spans="1:6" x14ac:dyDescent="0.15">
      <c r="A104" s="1" t="s">
        <v>6576</v>
      </c>
      <c r="B104" s="6">
        <v>35</v>
      </c>
      <c r="C104" s="6">
        <v>147</v>
      </c>
      <c r="D104" s="6">
        <v>5501.3</v>
      </c>
      <c r="E104" s="100">
        <f t="shared" si="2"/>
        <v>37.423809523809524</v>
      </c>
      <c r="F104" s="100">
        <f t="shared" si="3"/>
        <v>157.18</v>
      </c>
    </row>
    <row r="105" spans="1:6" x14ac:dyDescent="0.15">
      <c r="A105" s="1" t="s">
        <v>6577</v>
      </c>
      <c r="B105" s="6">
        <v>30</v>
      </c>
      <c r="C105" s="6">
        <v>486</v>
      </c>
      <c r="D105" s="6">
        <v>5346</v>
      </c>
      <c r="E105" s="100">
        <f t="shared" si="2"/>
        <v>11</v>
      </c>
      <c r="F105" s="100">
        <f t="shared" si="3"/>
        <v>178.2</v>
      </c>
    </row>
    <row r="106" spans="1:6" x14ac:dyDescent="0.15">
      <c r="A106" s="1" t="s">
        <v>6578</v>
      </c>
      <c r="B106" s="6">
        <v>103</v>
      </c>
      <c r="C106" s="6">
        <v>888</v>
      </c>
      <c r="D106" s="6">
        <v>5328</v>
      </c>
      <c r="E106" s="100">
        <f t="shared" si="2"/>
        <v>6</v>
      </c>
      <c r="F106" s="100">
        <f t="shared" si="3"/>
        <v>51.728155339805824</v>
      </c>
    </row>
    <row r="107" spans="1:6" x14ac:dyDescent="0.15">
      <c r="A107" s="1" t="s">
        <v>6579</v>
      </c>
      <c r="B107" s="6">
        <v>29</v>
      </c>
      <c r="C107" s="6">
        <v>337</v>
      </c>
      <c r="D107" s="6">
        <v>5055</v>
      </c>
      <c r="E107" s="100">
        <f t="shared" si="2"/>
        <v>15</v>
      </c>
      <c r="F107" s="100">
        <f t="shared" si="3"/>
        <v>174.31034482758622</v>
      </c>
    </row>
    <row r="108" spans="1:6" x14ac:dyDescent="0.15">
      <c r="A108" s="1" t="s">
        <v>6580</v>
      </c>
      <c r="B108" s="6">
        <v>118</v>
      </c>
      <c r="C108" s="6">
        <v>2592</v>
      </c>
      <c r="D108" s="6">
        <v>4924.8</v>
      </c>
      <c r="E108" s="100">
        <f t="shared" si="2"/>
        <v>1.9000000000000001</v>
      </c>
      <c r="F108" s="100">
        <f t="shared" si="3"/>
        <v>41.735593220338984</v>
      </c>
    </row>
    <row r="109" spans="1:6" x14ac:dyDescent="0.15">
      <c r="A109" s="1" t="s">
        <v>6581</v>
      </c>
      <c r="B109" s="6">
        <v>90</v>
      </c>
      <c r="C109" s="6">
        <v>272</v>
      </c>
      <c r="D109" s="6">
        <v>4916.8500000000004</v>
      </c>
      <c r="E109" s="100">
        <f t="shared" si="2"/>
        <v>18.076654411764707</v>
      </c>
      <c r="F109" s="100">
        <f t="shared" si="3"/>
        <v>54.631666666666668</v>
      </c>
    </row>
    <row r="110" spans="1:6" x14ac:dyDescent="0.15">
      <c r="A110" s="1" t="s">
        <v>6582</v>
      </c>
      <c r="B110" s="6">
        <v>40</v>
      </c>
      <c r="C110" s="6">
        <v>211</v>
      </c>
      <c r="D110" s="6">
        <v>4888.8999999999996</v>
      </c>
      <c r="E110" s="100">
        <f t="shared" si="2"/>
        <v>23.170142180094786</v>
      </c>
      <c r="F110" s="100">
        <f t="shared" si="3"/>
        <v>122.2225</v>
      </c>
    </row>
    <row r="111" spans="1:6" x14ac:dyDescent="0.15">
      <c r="A111" s="1" t="s">
        <v>6583</v>
      </c>
      <c r="B111" s="6">
        <v>106</v>
      </c>
      <c r="C111" s="6">
        <v>217</v>
      </c>
      <c r="D111" s="6">
        <v>4883.21</v>
      </c>
      <c r="E111" s="100">
        <f t="shared" si="2"/>
        <v>22.503271889400921</v>
      </c>
      <c r="F111" s="100">
        <f t="shared" si="3"/>
        <v>46.068018867924529</v>
      </c>
    </row>
    <row r="112" spans="1:6" x14ac:dyDescent="0.15">
      <c r="A112" s="1" t="s">
        <v>6584</v>
      </c>
      <c r="B112" s="6">
        <v>95</v>
      </c>
      <c r="C112" s="6">
        <v>226</v>
      </c>
      <c r="D112" s="6">
        <v>4689.6000000000004</v>
      </c>
      <c r="E112" s="100">
        <f t="shared" si="2"/>
        <v>20.750442477876106</v>
      </c>
      <c r="F112" s="100">
        <f t="shared" si="3"/>
        <v>49.364210526315794</v>
      </c>
    </row>
    <row r="113" spans="1:6" x14ac:dyDescent="0.15">
      <c r="A113" s="1" t="s">
        <v>6585</v>
      </c>
      <c r="B113" s="6">
        <v>14</v>
      </c>
      <c r="C113" s="6">
        <v>52</v>
      </c>
      <c r="D113" s="6">
        <v>4676</v>
      </c>
      <c r="E113" s="100">
        <f t="shared" si="2"/>
        <v>89.92307692307692</v>
      </c>
      <c r="F113" s="100">
        <f t="shared" si="3"/>
        <v>334</v>
      </c>
    </row>
    <row r="114" spans="1:6" x14ac:dyDescent="0.15">
      <c r="A114" s="1" t="s">
        <v>6586</v>
      </c>
      <c r="B114" s="6">
        <v>4</v>
      </c>
      <c r="C114" s="6">
        <v>2059</v>
      </c>
      <c r="D114" s="6">
        <v>4632.75</v>
      </c>
      <c r="E114" s="100">
        <f t="shared" si="2"/>
        <v>2.25</v>
      </c>
      <c r="F114" s="100">
        <f t="shared" si="3"/>
        <v>1158.1875</v>
      </c>
    </row>
    <row r="115" spans="1:6" x14ac:dyDescent="0.15">
      <c r="A115" s="1" t="s">
        <v>238</v>
      </c>
      <c r="B115" s="6">
        <v>13</v>
      </c>
      <c r="C115" s="6">
        <v>141</v>
      </c>
      <c r="D115" s="6">
        <v>4396.6000000000004</v>
      </c>
      <c r="E115" s="100">
        <f t="shared" si="2"/>
        <v>31.181560283687947</v>
      </c>
      <c r="F115" s="100">
        <f t="shared" si="3"/>
        <v>338.20000000000005</v>
      </c>
    </row>
    <row r="116" spans="1:6" x14ac:dyDescent="0.15">
      <c r="A116" s="1" t="s">
        <v>6587</v>
      </c>
      <c r="B116" s="6">
        <v>66</v>
      </c>
      <c r="C116" s="6">
        <v>709</v>
      </c>
      <c r="D116" s="6">
        <v>4326.58</v>
      </c>
      <c r="E116" s="100">
        <f t="shared" si="2"/>
        <v>6.1023695345557121</v>
      </c>
      <c r="F116" s="100">
        <f t="shared" si="3"/>
        <v>65.554242424242418</v>
      </c>
    </row>
    <row r="117" spans="1:6" x14ac:dyDescent="0.15">
      <c r="A117" s="1" t="s">
        <v>6588</v>
      </c>
      <c r="B117" s="6">
        <v>206</v>
      </c>
      <c r="C117" s="6">
        <v>598</v>
      </c>
      <c r="D117" s="6">
        <v>4279</v>
      </c>
      <c r="E117" s="100">
        <f t="shared" si="2"/>
        <v>7.155518394648829</v>
      </c>
      <c r="F117" s="100">
        <f t="shared" si="3"/>
        <v>20.771844660194176</v>
      </c>
    </row>
    <row r="118" spans="1:6" x14ac:dyDescent="0.15">
      <c r="A118" s="1" t="s">
        <v>6589</v>
      </c>
      <c r="B118" s="6">
        <v>86</v>
      </c>
      <c r="C118" s="6">
        <v>161</v>
      </c>
      <c r="D118" s="6">
        <v>4222</v>
      </c>
      <c r="E118" s="100">
        <f t="shared" si="2"/>
        <v>26.22360248447205</v>
      </c>
      <c r="F118" s="100">
        <f t="shared" si="3"/>
        <v>49.093023255813954</v>
      </c>
    </row>
    <row r="119" spans="1:6" x14ac:dyDescent="0.15">
      <c r="A119" s="1" t="s">
        <v>6590</v>
      </c>
      <c r="B119" s="6">
        <v>42</v>
      </c>
      <c r="C119" s="6">
        <v>116</v>
      </c>
      <c r="D119" s="6">
        <v>4016.88</v>
      </c>
      <c r="E119" s="100">
        <f t="shared" si="2"/>
        <v>34.628275862068968</v>
      </c>
      <c r="F119" s="100">
        <f t="shared" si="3"/>
        <v>95.64</v>
      </c>
    </row>
    <row r="120" spans="1:6" x14ac:dyDescent="0.15">
      <c r="A120" s="1" t="s">
        <v>6591</v>
      </c>
      <c r="B120" s="6">
        <v>40</v>
      </c>
      <c r="C120" s="6">
        <v>67</v>
      </c>
      <c r="D120" s="6">
        <v>4015</v>
      </c>
      <c r="E120" s="100">
        <f t="shared" si="2"/>
        <v>59.92537313432836</v>
      </c>
      <c r="F120" s="100">
        <f t="shared" si="3"/>
        <v>100.375</v>
      </c>
    </row>
    <row r="121" spans="1:6" x14ac:dyDescent="0.15">
      <c r="A121" s="1" t="s">
        <v>6592</v>
      </c>
      <c r="B121" s="6">
        <v>125</v>
      </c>
      <c r="C121" s="6">
        <v>495</v>
      </c>
      <c r="D121" s="6">
        <v>3943</v>
      </c>
      <c r="E121" s="100">
        <f t="shared" si="2"/>
        <v>7.9656565656565652</v>
      </c>
      <c r="F121" s="100">
        <f t="shared" si="3"/>
        <v>31.544</v>
      </c>
    </row>
    <row r="122" spans="1:6" x14ac:dyDescent="0.15">
      <c r="A122" s="1" t="s">
        <v>6593</v>
      </c>
      <c r="B122" s="6">
        <v>29</v>
      </c>
      <c r="C122" s="6">
        <v>297</v>
      </c>
      <c r="D122" s="6">
        <v>3940.3</v>
      </c>
      <c r="E122" s="100">
        <f t="shared" si="2"/>
        <v>13.267003367003367</v>
      </c>
      <c r="F122" s="100">
        <f t="shared" si="3"/>
        <v>135.87241379310345</v>
      </c>
    </row>
    <row r="123" spans="1:6" x14ac:dyDescent="0.15">
      <c r="A123" s="1" t="s">
        <v>6594</v>
      </c>
      <c r="B123" s="6">
        <v>17</v>
      </c>
      <c r="C123" s="6">
        <v>201</v>
      </c>
      <c r="D123" s="6">
        <v>3909.2799999999997</v>
      </c>
      <c r="E123" s="100">
        <f t="shared" si="2"/>
        <v>19.449154228855718</v>
      </c>
      <c r="F123" s="100">
        <f t="shared" si="3"/>
        <v>229.95764705882351</v>
      </c>
    </row>
    <row r="124" spans="1:6" x14ac:dyDescent="0.15">
      <c r="A124" s="1" t="s">
        <v>6595</v>
      </c>
      <c r="B124" s="6">
        <v>8</v>
      </c>
      <c r="C124" s="6">
        <v>81</v>
      </c>
      <c r="D124" s="6">
        <v>3894.8</v>
      </c>
      <c r="E124" s="100">
        <f t="shared" si="2"/>
        <v>48.083950617283953</v>
      </c>
      <c r="F124" s="100">
        <f t="shared" si="3"/>
        <v>486.85</v>
      </c>
    </row>
    <row r="125" spans="1:6" x14ac:dyDescent="0.15">
      <c r="A125" s="1" t="s">
        <v>6596</v>
      </c>
      <c r="B125" s="6">
        <v>7</v>
      </c>
      <c r="C125" s="6">
        <v>42</v>
      </c>
      <c r="D125" s="6">
        <v>3864</v>
      </c>
      <c r="E125" s="100">
        <f t="shared" si="2"/>
        <v>92</v>
      </c>
      <c r="F125" s="100">
        <f t="shared" si="3"/>
        <v>552</v>
      </c>
    </row>
    <row r="126" spans="1:6" x14ac:dyDescent="0.15">
      <c r="A126" s="1" t="s">
        <v>1282</v>
      </c>
      <c r="B126" s="6">
        <v>74</v>
      </c>
      <c r="C126" s="6">
        <v>964</v>
      </c>
      <c r="D126" s="6">
        <v>3836.5</v>
      </c>
      <c r="E126" s="100">
        <f t="shared" si="2"/>
        <v>3.9797717842323652</v>
      </c>
      <c r="F126" s="100">
        <f t="shared" si="3"/>
        <v>51.844594594594597</v>
      </c>
    </row>
    <row r="127" spans="1:6" x14ac:dyDescent="0.15">
      <c r="A127" s="1" t="s">
        <v>6597</v>
      </c>
      <c r="B127" s="6">
        <v>70</v>
      </c>
      <c r="C127" s="6">
        <v>116</v>
      </c>
      <c r="D127" s="6">
        <v>3835.31</v>
      </c>
      <c r="E127" s="100">
        <f t="shared" si="2"/>
        <v>33.063017241379313</v>
      </c>
      <c r="F127" s="100">
        <f t="shared" si="3"/>
        <v>54.790142857142854</v>
      </c>
    </row>
    <row r="128" spans="1:6" x14ac:dyDescent="0.15">
      <c r="A128" s="1" t="s">
        <v>6598</v>
      </c>
      <c r="B128" s="6">
        <v>45</v>
      </c>
      <c r="C128" s="6">
        <v>860</v>
      </c>
      <c r="D128" s="6">
        <v>3804.7999999999997</v>
      </c>
      <c r="E128" s="100">
        <f t="shared" si="2"/>
        <v>4.4241860465116272</v>
      </c>
      <c r="F128" s="100">
        <f t="shared" si="3"/>
        <v>84.551111111111112</v>
      </c>
    </row>
    <row r="129" spans="1:6" x14ac:dyDescent="0.15">
      <c r="A129" s="1" t="s">
        <v>6599</v>
      </c>
      <c r="B129" s="6">
        <v>102</v>
      </c>
      <c r="C129" s="6">
        <v>476</v>
      </c>
      <c r="D129" s="6">
        <v>3712.7999999999997</v>
      </c>
      <c r="E129" s="100">
        <f t="shared" si="2"/>
        <v>7.8</v>
      </c>
      <c r="F129" s="100">
        <f t="shared" si="3"/>
        <v>36.4</v>
      </c>
    </row>
    <row r="130" spans="1:6" x14ac:dyDescent="0.15">
      <c r="A130" s="1" t="s">
        <v>6600</v>
      </c>
      <c r="B130" s="6">
        <v>129</v>
      </c>
      <c r="C130" s="6">
        <v>234</v>
      </c>
      <c r="D130" s="6">
        <v>3697.2000000000003</v>
      </c>
      <c r="E130" s="100">
        <f t="shared" si="2"/>
        <v>15.8</v>
      </c>
      <c r="F130" s="100">
        <f t="shared" si="3"/>
        <v>28.66046511627907</v>
      </c>
    </row>
    <row r="131" spans="1:6" x14ac:dyDescent="0.15">
      <c r="A131" s="1" t="s">
        <v>6601</v>
      </c>
      <c r="B131" s="6">
        <v>100</v>
      </c>
      <c r="C131" s="6">
        <v>409</v>
      </c>
      <c r="D131" s="6">
        <v>3688.5000000000005</v>
      </c>
      <c r="E131" s="100">
        <f t="shared" si="2"/>
        <v>9.0183374083129593</v>
      </c>
      <c r="F131" s="100">
        <f t="shared" si="3"/>
        <v>36.885000000000005</v>
      </c>
    </row>
    <row r="132" spans="1:6" x14ac:dyDescent="0.15">
      <c r="A132" s="1" t="s">
        <v>6602</v>
      </c>
      <c r="B132" s="6">
        <v>51</v>
      </c>
      <c r="C132" s="6">
        <v>553</v>
      </c>
      <c r="D132" s="6">
        <v>3622.6600000000003</v>
      </c>
      <c r="E132" s="100">
        <f t="shared" ref="E132:E195" si="4">D132/C132</f>
        <v>6.5509222423146483</v>
      </c>
      <c r="F132" s="100">
        <f t="shared" ref="F132:F195" si="5">D132/B132</f>
        <v>71.032549019607856</v>
      </c>
    </row>
    <row r="133" spans="1:6" x14ac:dyDescent="0.15">
      <c r="A133" s="1" t="s">
        <v>6603</v>
      </c>
      <c r="B133" s="6">
        <v>69</v>
      </c>
      <c r="C133" s="6">
        <v>201</v>
      </c>
      <c r="D133" s="6">
        <v>3597.8999999999996</v>
      </c>
      <c r="E133" s="100">
        <f t="shared" si="4"/>
        <v>17.899999999999999</v>
      </c>
      <c r="F133" s="100">
        <f t="shared" si="5"/>
        <v>52.143478260869557</v>
      </c>
    </row>
    <row r="134" spans="1:6" x14ac:dyDescent="0.15">
      <c r="A134" s="1" t="s">
        <v>1117</v>
      </c>
      <c r="B134" s="6">
        <v>26</v>
      </c>
      <c r="C134" s="6">
        <v>102</v>
      </c>
      <c r="D134" s="6">
        <v>3530</v>
      </c>
      <c r="E134" s="100">
        <f t="shared" si="4"/>
        <v>34.607843137254903</v>
      </c>
      <c r="F134" s="100">
        <f t="shared" si="5"/>
        <v>135.76923076923077</v>
      </c>
    </row>
    <row r="135" spans="1:6" x14ac:dyDescent="0.15">
      <c r="A135" s="1" t="s">
        <v>6604</v>
      </c>
      <c r="B135" s="6">
        <v>34</v>
      </c>
      <c r="C135" s="6">
        <v>52</v>
      </c>
      <c r="D135" s="6">
        <v>3520.7999999999997</v>
      </c>
      <c r="E135" s="100">
        <f t="shared" si="4"/>
        <v>67.707692307692298</v>
      </c>
      <c r="F135" s="100">
        <f t="shared" si="5"/>
        <v>103.55294117647058</v>
      </c>
    </row>
    <row r="136" spans="1:6" x14ac:dyDescent="0.15">
      <c r="A136" s="1" t="s">
        <v>6605</v>
      </c>
      <c r="B136" s="6">
        <v>46</v>
      </c>
      <c r="C136" s="6">
        <v>732</v>
      </c>
      <c r="D136" s="6">
        <v>3431</v>
      </c>
      <c r="E136" s="100">
        <f t="shared" si="4"/>
        <v>4.6871584699453548</v>
      </c>
      <c r="F136" s="100">
        <f t="shared" si="5"/>
        <v>74.586956521739125</v>
      </c>
    </row>
    <row r="137" spans="1:6" x14ac:dyDescent="0.15">
      <c r="A137" s="1" t="s">
        <v>2064</v>
      </c>
      <c r="B137" s="6">
        <v>19</v>
      </c>
      <c r="C137" s="6">
        <v>208</v>
      </c>
      <c r="D137" s="6">
        <v>3422.4</v>
      </c>
      <c r="E137" s="100">
        <f t="shared" si="4"/>
        <v>16.453846153846154</v>
      </c>
      <c r="F137" s="100">
        <f t="shared" si="5"/>
        <v>180.12631578947369</v>
      </c>
    </row>
    <row r="138" spans="1:6" x14ac:dyDescent="0.15">
      <c r="A138" s="1" t="s">
        <v>6606</v>
      </c>
      <c r="B138" s="6">
        <v>61</v>
      </c>
      <c r="C138" s="6">
        <v>203</v>
      </c>
      <c r="D138" s="6">
        <v>3410.6</v>
      </c>
      <c r="E138" s="100">
        <f t="shared" si="4"/>
        <v>16.800985221674875</v>
      </c>
      <c r="F138" s="100">
        <f t="shared" si="5"/>
        <v>55.911475409836065</v>
      </c>
    </row>
    <row r="139" spans="1:6" x14ac:dyDescent="0.15">
      <c r="A139" s="1" t="s">
        <v>6607</v>
      </c>
      <c r="B139" s="6">
        <v>45</v>
      </c>
      <c r="C139" s="6">
        <v>593</v>
      </c>
      <c r="D139" s="6">
        <v>3386.7</v>
      </c>
      <c r="E139" s="100">
        <f t="shared" si="4"/>
        <v>5.7111298482293424</v>
      </c>
      <c r="F139" s="100">
        <f t="shared" si="5"/>
        <v>75.259999999999991</v>
      </c>
    </row>
    <row r="140" spans="1:6" x14ac:dyDescent="0.15">
      <c r="A140" s="1" t="s">
        <v>6608</v>
      </c>
      <c r="B140" s="6">
        <v>50</v>
      </c>
      <c r="C140" s="6">
        <v>453</v>
      </c>
      <c r="D140" s="6">
        <v>3383.5799999999995</v>
      </c>
      <c r="E140" s="100">
        <f t="shared" si="4"/>
        <v>7.4692715231788069</v>
      </c>
      <c r="F140" s="100">
        <f t="shared" si="5"/>
        <v>67.671599999999984</v>
      </c>
    </row>
    <row r="141" spans="1:6" x14ac:dyDescent="0.15">
      <c r="A141" s="1" t="s">
        <v>6609</v>
      </c>
      <c r="B141" s="6">
        <v>47</v>
      </c>
      <c r="C141" s="6">
        <v>280</v>
      </c>
      <c r="D141" s="6">
        <v>3348.7999999999997</v>
      </c>
      <c r="E141" s="100">
        <f t="shared" si="4"/>
        <v>11.959999999999999</v>
      </c>
      <c r="F141" s="100">
        <f t="shared" si="5"/>
        <v>71.251063829787228</v>
      </c>
    </row>
    <row r="142" spans="1:6" x14ac:dyDescent="0.15">
      <c r="A142" s="1" t="s">
        <v>6610</v>
      </c>
      <c r="B142" s="6">
        <v>16</v>
      </c>
      <c r="C142" s="6">
        <v>330</v>
      </c>
      <c r="D142" s="6">
        <v>3249.6000000000004</v>
      </c>
      <c r="E142" s="100">
        <f t="shared" si="4"/>
        <v>9.8472727272727276</v>
      </c>
      <c r="F142" s="100">
        <f t="shared" si="5"/>
        <v>203.10000000000002</v>
      </c>
    </row>
    <row r="143" spans="1:6" x14ac:dyDescent="0.15">
      <c r="A143" s="1" t="s">
        <v>6611</v>
      </c>
      <c r="B143" s="6">
        <v>50</v>
      </c>
      <c r="C143" s="6">
        <v>579</v>
      </c>
      <c r="D143" s="6">
        <v>3242.3999999999996</v>
      </c>
      <c r="E143" s="100">
        <f t="shared" si="4"/>
        <v>5.6</v>
      </c>
      <c r="F143" s="100">
        <f t="shared" si="5"/>
        <v>64.847999999999999</v>
      </c>
    </row>
    <row r="144" spans="1:6" x14ac:dyDescent="0.15">
      <c r="A144" s="1" t="s">
        <v>6612</v>
      </c>
      <c r="B144" s="6">
        <v>29</v>
      </c>
      <c r="C144" s="6">
        <v>79</v>
      </c>
      <c r="D144" s="6">
        <v>3224</v>
      </c>
      <c r="E144" s="100">
        <f t="shared" si="4"/>
        <v>40.810126582278478</v>
      </c>
      <c r="F144" s="100">
        <f t="shared" si="5"/>
        <v>111.17241379310344</v>
      </c>
    </row>
    <row r="145" spans="1:6" x14ac:dyDescent="0.15">
      <c r="A145" s="1" t="s">
        <v>6613</v>
      </c>
      <c r="B145" s="6">
        <v>50</v>
      </c>
      <c r="C145" s="6">
        <v>396</v>
      </c>
      <c r="D145" s="6">
        <v>3168</v>
      </c>
      <c r="E145" s="100">
        <f t="shared" si="4"/>
        <v>8</v>
      </c>
      <c r="F145" s="100">
        <f t="shared" si="5"/>
        <v>63.36</v>
      </c>
    </row>
    <row r="146" spans="1:6" x14ac:dyDescent="0.15">
      <c r="A146" s="1" t="s">
        <v>1812</v>
      </c>
      <c r="B146" s="6">
        <v>86</v>
      </c>
      <c r="C146" s="6">
        <v>116</v>
      </c>
      <c r="D146" s="6">
        <v>3130.3999999999996</v>
      </c>
      <c r="E146" s="100">
        <f t="shared" si="4"/>
        <v>26.986206896551721</v>
      </c>
      <c r="F146" s="100">
        <f t="shared" si="5"/>
        <v>36.4</v>
      </c>
    </row>
    <row r="147" spans="1:6" x14ac:dyDescent="0.15">
      <c r="A147" s="1" t="s">
        <v>6614</v>
      </c>
      <c r="B147" s="6">
        <v>33</v>
      </c>
      <c r="C147" s="6">
        <v>441</v>
      </c>
      <c r="D147" s="6">
        <v>3103.92</v>
      </c>
      <c r="E147" s="100">
        <f t="shared" si="4"/>
        <v>7.0383673469387755</v>
      </c>
      <c r="F147" s="100">
        <f t="shared" si="5"/>
        <v>94.058181818181822</v>
      </c>
    </row>
    <row r="148" spans="1:6" x14ac:dyDescent="0.15">
      <c r="A148" s="1" t="s">
        <v>1945</v>
      </c>
      <c r="B148" s="6">
        <v>21</v>
      </c>
      <c r="C148" s="6">
        <v>218</v>
      </c>
      <c r="D148" s="6">
        <v>3072.5</v>
      </c>
      <c r="E148" s="100">
        <f t="shared" si="4"/>
        <v>14.094036697247706</v>
      </c>
      <c r="F148" s="100">
        <f t="shared" si="5"/>
        <v>146.3095238095238</v>
      </c>
    </row>
    <row r="149" spans="1:6" x14ac:dyDescent="0.15">
      <c r="A149" s="1" t="s">
        <v>6615</v>
      </c>
      <c r="B149" s="6">
        <v>100</v>
      </c>
      <c r="C149" s="6">
        <v>207</v>
      </c>
      <c r="D149" s="6">
        <v>3032.55</v>
      </c>
      <c r="E149" s="100">
        <f t="shared" si="4"/>
        <v>14.65</v>
      </c>
      <c r="F149" s="100">
        <f t="shared" si="5"/>
        <v>30.325500000000002</v>
      </c>
    </row>
    <row r="150" spans="1:6" x14ac:dyDescent="0.15">
      <c r="A150" s="1" t="s">
        <v>6616</v>
      </c>
      <c r="B150" s="6">
        <v>53</v>
      </c>
      <c r="C150" s="6">
        <v>654</v>
      </c>
      <c r="D150" s="6">
        <v>2997.8999999999996</v>
      </c>
      <c r="E150" s="100">
        <f t="shared" si="4"/>
        <v>4.5839449541284401</v>
      </c>
      <c r="F150" s="100">
        <f t="shared" si="5"/>
        <v>56.564150943396221</v>
      </c>
    </row>
    <row r="151" spans="1:6" x14ac:dyDescent="0.15">
      <c r="A151" s="1" t="s">
        <v>6617</v>
      </c>
      <c r="B151" s="6">
        <v>6</v>
      </c>
      <c r="C151" s="6">
        <v>141</v>
      </c>
      <c r="D151" s="6">
        <v>2968.05</v>
      </c>
      <c r="E151" s="100">
        <f t="shared" si="4"/>
        <v>21.05</v>
      </c>
      <c r="F151" s="100">
        <f t="shared" si="5"/>
        <v>494.67500000000001</v>
      </c>
    </row>
    <row r="152" spans="1:6" x14ac:dyDescent="0.15">
      <c r="A152" s="1" t="s">
        <v>6618</v>
      </c>
      <c r="B152" s="6">
        <v>73</v>
      </c>
      <c r="C152" s="6">
        <v>232</v>
      </c>
      <c r="D152" s="6">
        <v>2960.9</v>
      </c>
      <c r="E152" s="100">
        <f t="shared" si="4"/>
        <v>12.762500000000001</v>
      </c>
      <c r="F152" s="100">
        <f t="shared" si="5"/>
        <v>40.560273972602744</v>
      </c>
    </row>
    <row r="153" spans="1:6" x14ac:dyDescent="0.15">
      <c r="A153" s="1" t="s">
        <v>6619</v>
      </c>
      <c r="B153" s="6">
        <v>62</v>
      </c>
      <c r="C153" s="6">
        <v>296</v>
      </c>
      <c r="D153" s="6">
        <v>2960</v>
      </c>
      <c r="E153" s="100">
        <f t="shared" si="4"/>
        <v>10</v>
      </c>
      <c r="F153" s="100">
        <f t="shared" si="5"/>
        <v>47.741935483870968</v>
      </c>
    </row>
    <row r="154" spans="1:6" x14ac:dyDescent="0.15">
      <c r="A154" s="1" t="s">
        <v>6620</v>
      </c>
      <c r="B154" s="6">
        <v>90</v>
      </c>
      <c r="C154" s="6">
        <v>225</v>
      </c>
      <c r="D154" s="6">
        <v>2907</v>
      </c>
      <c r="E154" s="100">
        <f t="shared" si="4"/>
        <v>12.92</v>
      </c>
      <c r="F154" s="100">
        <f t="shared" si="5"/>
        <v>32.299999999999997</v>
      </c>
    </row>
    <row r="155" spans="1:6" x14ac:dyDescent="0.15">
      <c r="A155" s="1" t="s">
        <v>6621</v>
      </c>
      <c r="B155" s="6">
        <v>42</v>
      </c>
      <c r="C155" s="6">
        <v>610</v>
      </c>
      <c r="D155" s="6">
        <v>2806</v>
      </c>
      <c r="E155" s="100">
        <f t="shared" si="4"/>
        <v>4.5999999999999996</v>
      </c>
      <c r="F155" s="100">
        <f t="shared" si="5"/>
        <v>66.80952380952381</v>
      </c>
    </row>
    <row r="156" spans="1:6" x14ac:dyDescent="0.15">
      <c r="A156" s="1" t="s">
        <v>6622</v>
      </c>
      <c r="B156" s="6">
        <v>59</v>
      </c>
      <c r="C156" s="6">
        <v>123</v>
      </c>
      <c r="D156" s="6">
        <v>2803.6</v>
      </c>
      <c r="E156" s="100">
        <f t="shared" si="4"/>
        <v>22.793495934959349</v>
      </c>
      <c r="F156" s="100">
        <f t="shared" si="5"/>
        <v>47.518644067796608</v>
      </c>
    </row>
    <row r="157" spans="1:6" x14ac:dyDescent="0.15">
      <c r="A157" s="1" t="s">
        <v>6623</v>
      </c>
      <c r="B157" s="6">
        <v>18</v>
      </c>
      <c r="C157" s="6">
        <v>156</v>
      </c>
      <c r="D157" s="6">
        <v>2704.38</v>
      </c>
      <c r="E157" s="100">
        <f t="shared" si="4"/>
        <v>17.33576923076923</v>
      </c>
      <c r="F157" s="100">
        <f t="shared" si="5"/>
        <v>150.24333333333334</v>
      </c>
    </row>
    <row r="158" spans="1:6" x14ac:dyDescent="0.15">
      <c r="A158" s="1" t="s">
        <v>6624</v>
      </c>
      <c r="B158" s="6">
        <v>35</v>
      </c>
      <c r="C158" s="6">
        <v>211</v>
      </c>
      <c r="D158" s="6">
        <v>2700.8</v>
      </c>
      <c r="E158" s="100">
        <f t="shared" si="4"/>
        <v>12.8</v>
      </c>
      <c r="F158" s="100">
        <f t="shared" si="5"/>
        <v>77.165714285714287</v>
      </c>
    </row>
    <row r="159" spans="1:6" x14ac:dyDescent="0.15">
      <c r="A159" s="1" t="s">
        <v>6625</v>
      </c>
      <c r="B159" s="6">
        <v>31</v>
      </c>
      <c r="C159" s="6">
        <v>316</v>
      </c>
      <c r="D159" s="6">
        <v>2686</v>
      </c>
      <c r="E159" s="100">
        <f t="shared" si="4"/>
        <v>8.5</v>
      </c>
      <c r="F159" s="100">
        <f t="shared" si="5"/>
        <v>86.645161290322577</v>
      </c>
    </row>
    <row r="160" spans="1:6" x14ac:dyDescent="0.15">
      <c r="A160" s="1" t="s">
        <v>6626</v>
      </c>
      <c r="B160" s="6">
        <v>72</v>
      </c>
      <c r="C160" s="6">
        <v>139</v>
      </c>
      <c r="D160" s="6">
        <v>2616.1</v>
      </c>
      <c r="E160" s="100">
        <f t="shared" si="4"/>
        <v>18.820863309352518</v>
      </c>
      <c r="F160" s="100">
        <f t="shared" si="5"/>
        <v>36.334722222222219</v>
      </c>
    </row>
    <row r="161" spans="1:6" x14ac:dyDescent="0.15">
      <c r="A161" s="1" t="s">
        <v>6627</v>
      </c>
      <c r="B161" s="6">
        <v>14</v>
      </c>
      <c r="C161" s="6">
        <v>37</v>
      </c>
      <c r="D161" s="6">
        <v>2590</v>
      </c>
      <c r="E161" s="100">
        <f t="shared" si="4"/>
        <v>70</v>
      </c>
      <c r="F161" s="100">
        <f t="shared" si="5"/>
        <v>185</v>
      </c>
    </row>
    <row r="162" spans="1:6" x14ac:dyDescent="0.15">
      <c r="A162" s="1" t="s">
        <v>6628</v>
      </c>
      <c r="B162" s="6">
        <v>19</v>
      </c>
      <c r="C162" s="6">
        <v>467</v>
      </c>
      <c r="D162" s="6">
        <v>2568.5</v>
      </c>
      <c r="E162" s="100">
        <f t="shared" si="4"/>
        <v>5.5</v>
      </c>
      <c r="F162" s="100">
        <f t="shared" si="5"/>
        <v>135.18421052631578</v>
      </c>
    </row>
    <row r="163" spans="1:6" x14ac:dyDescent="0.15">
      <c r="A163" s="1" t="s">
        <v>6629</v>
      </c>
      <c r="B163" s="6">
        <v>115</v>
      </c>
      <c r="C163" s="6">
        <v>234</v>
      </c>
      <c r="D163" s="6">
        <v>2527.2000000000003</v>
      </c>
      <c r="E163" s="100">
        <f t="shared" si="4"/>
        <v>10.8</v>
      </c>
      <c r="F163" s="100">
        <f t="shared" si="5"/>
        <v>21.975652173913044</v>
      </c>
    </row>
    <row r="164" spans="1:6" x14ac:dyDescent="0.15">
      <c r="A164" s="1" t="s">
        <v>6630</v>
      </c>
      <c r="B164" s="6">
        <v>51</v>
      </c>
      <c r="C164" s="6">
        <v>273</v>
      </c>
      <c r="D164" s="6">
        <v>2508.1</v>
      </c>
      <c r="E164" s="100">
        <f t="shared" si="4"/>
        <v>9.1871794871794865</v>
      </c>
      <c r="F164" s="100">
        <f t="shared" si="5"/>
        <v>49.178431372549021</v>
      </c>
    </row>
    <row r="165" spans="1:6" x14ac:dyDescent="0.15">
      <c r="A165" s="1" t="s">
        <v>6631</v>
      </c>
      <c r="B165" s="6">
        <v>188</v>
      </c>
      <c r="C165" s="6">
        <v>413</v>
      </c>
      <c r="D165" s="6">
        <v>2436.7000000000003</v>
      </c>
      <c r="E165" s="100">
        <f t="shared" si="4"/>
        <v>5.9</v>
      </c>
      <c r="F165" s="100">
        <f t="shared" si="5"/>
        <v>12.961170212765959</v>
      </c>
    </row>
    <row r="166" spans="1:6" x14ac:dyDescent="0.15">
      <c r="A166" s="1" t="s">
        <v>6632</v>
      </c>
      <c r="B166" s="6">
        <v>67</v>
      </c>
      <c r="C166" s="6">
        <v>92</v>
      </c>
      <c r="D166" s="6">
        <v>2392</v>
      </c>
      <c r="E166" s="100">
        <f t="shared" si="4"/>
        <v>26</v>
      </c>
      <c r="F166" s="100">
        <f t="shared" si="5"/>
        <v>35.701492537313435</v>
      </c>
    </row>
    <row r="167" spans="1:6" x14ac:dyDescent="0.15">
      <c r="A167" s="1" t="s">
        <v>6633</v>
      </c>
      <c r="B167" s="6">
        <v>66</v>
      </c>
      <c r="C167" s="6">
        <v>259</v>
      </c>
      <c r="D167" s="6">
        <v>2325.8900000000003</v>
      </c>
      <c r="E167" s="100">
        <f t="shared" si="4"/>
        <v>8.980270270270271</v>
      </c>
      <c r="F167" s="100">
        <f t="shared" si="5"/>
        <v>35.240757575757584</v>
      </c>
    </row>
    <row r="168" spans="1:6" x14ac:dyDescent="0.15">
      <c r="A168" s="1" t="s">
        <v>6634</v>
      </c>
      <c r="B168" s="6">
        <v>12</v>
      </c>
      <c r="C168" s="6">
        <v>277</v>
      </c>
      <c r="D168" s="6">
        <v>2285.98</v>
      </c>
      <c r="E168" s="100">
        <f t="shared" si="4"/>
        <v>8.2526353790613722</v>
      </c>
      <c r="F168" s="100">
        <f t="shared" si="5"/>
        <v>190.49833333333333</v>
      </c>
    </row>
    <row r="169" spans="1:6" x14ac:dyDescent="0.15">
      <c r="A169" s="1" t="s">
        <v>6635</v>
      </c>
      <c r="B169" s="6">
        <v>56</v>
      </c>
      <c r="C169" s="6">
        <v>389</v>
      </c>
      <c r="D169" s="6">
        <v>2281.1999999999998</v>
      </c>
      <c r="E169" s="100">
        <f t="shared" si="4"/>
        <v>5.8642673521850899</v>
      </c>
      <c r="F169" s="100">
        <f t="shared" si="5"/>
        <v>40.73571428571428</v>
      </c>
    </row>
    <row r="170" spans="1:6" x14ac:dyDescent="0.15">
      <c r="A170" s="1" t="s">
        <v>6636</v>
      </c>
      <c r="B170" s="6">
        <v>16</v>
      </c>
      <c r="C170" s="6">
        <v>265</v>
      </c>
      <c r="D170" s="6">
        <v>2252.5</v>
      </c>
      <c r="E170" s="100">
        <f t="shared" si="4"/>
        <v>8.5</v>
      </c>
      <c r="F170" s="100">
        <f t="shared" si="5"/>
        <v>140.78125</v>
      </c>
    </row>
    <row r="171" spans="1:6" x14ac:dyDescent="0.15">
      <c r="A171" s="1" t="s">
        <v>6637</v>
      </c>
      <c r="B171" s="6">
        <v>78</v>
      </c>
      <c r="C171" s="6">
        <v>238</v>
      </c>
      <c r="D171" s="6">
        <v>2227.2799999999997</v>
      </c>
      <c r="E171" s="100">
        <f t="shared" si="4"/>
        <v>9.3583193277310919</v>
      </c>
      <c r="F171" s="100">
        <f t="shared" si="5"/>
        <v>28.55487179487179</v>
      </c>
    </row>
    <row r="172" spans="1:6" x14ac:dyDescent="0.15">
      <c r="A172" s="1" t="s">
        <v>6638</v>
      </c>
      <c r="B172" s="6">
        <v>3</v>
      </c>
      <c r="C172" s="6">
        <v>184</v>
      </c>
      <c r="D172" s="6">
        <v>2208</v>
      </c>
      <c r="E172" s="100">
        <f t="shared" si="4"/>
        <v>12</v>
      </c>
      <c r="F172" s="100">
        <f t="shared" si="5"/>
        <v>736</v>
      </c>
    </row>
    <row r="173" spans="1:6" x14ac:dyDescent="0.15">
      <c r="A173" s="1" t="s">
        <v>6639</v>
      </c>
      <c r="B173" s="6">
        <v>37</v>
      </c>
      <c r="C173" s="6">
        <v>182</v>
      </c>
      <c r="D173" s="6">
        <v>2205.8399999999997</v>
      </c>
      <c r="E173" s="100">
        <f t="shared" si="4"/>
        <v>12.119999999999997</v>
      </c>
      <c r="F173" s="100">
        <f t="shared" si="5"/>
        <v>59.617297297297291</v>
      </c>
    </row>
    <row r="174" spans="1:6" x14ac:dyDescent="0.15">
      <c r="A174" s="1" t="s">
        <v>6640</v>
      </c>
      <c r="B174" s="6">
        <v>13</v>
      </c>
      <c r="C174" s="6">
        <v>123</v>
      </c>
      <c r="D174" s="6">
        <v>2190.9</v>
      </c>
      <c r="E174" s="100">
        <f t="shared" si="4"/>
        <v>17.81219512195122</v>
      </c>
      <c r="F174" s="100">
        <f t="shared" si="5"/>
        <v>168.53076923076924</v>
      </c>
    </row>
    <row r="175" spans="1:6" x14ac:dyDescent="0.15">
      <c r="A175" s="1" t="s">
        <v>6641</v>
      </c>
      <c r="B175" s="6">
        <v>16</v>
      </c>
      <c r="C175" s="6">
        <v>23</v>
      </c>
      <c r="D175" s="6">
        <v>2172</v>
      </c>
      <c r="E175" s="100">
        <f t="shared" si="4"/>
        <v>94.434782608695656</v>
      </c>
      <c r="F175" s="100">
        <f t="shared" si="5"/>
        <v>135.75</v>
      </c>
    </row>
    <row r="176" spans="1:6" x14ac:dyDescent="0.15">
      <c r="A176" s="1" t="s">
        <v>6642</v>
      </c>
      <c r="B176" s="6">
        <v>36</v>
      </c>
      <c r="C176" s="6">
        <v>105</v>
      </c>
      <c r="D176" s="6">
        <v>2159.8000000000002</v>
      </c>
      <c r="E176" s="100">
        <f t="shared" si="4"/>
        <v>20.569523809523812</v>
      </c>
      <c r="F176" s="100">
        <f t="shared" si="5"/>
        <v>59.994444444444447</v>
      </c>
    </row>
    <row r="177" spans="1:6" x14ac:dyDescent="0.15">
      <c r="A177" s="1" t="s">
        <v>6643</v>
      </c>
      <c r="B177" s="6">
        <v>6</v>
      </c>
      <c r="C177" s="6">
        <v>17</v>
      </c>
      <c r="D177" s="6">
        <v>2140</v>
      </c>
      <c r="E177" s="100">
        <f t="shared" si="4"/>
        <v>125.88235294117646</v>
      </c>
      <c r="F177" s="100">
        <f t="shared" si="5"/>
        <v>356.66666666666669</v>
      </c>
    </row>
    <row r="178" spans="1:6" x14ac:dyDescent="0.15">
      <c r="A178" s="1" t="s">
        <v>6644</v>
      </c>
      <c r="B178" s="6">
        <v>80</v>
      </c>
      <c r="C178" s="6">
        <v>325</v>
      </c>
      <c r="D178" s="6">
        <v>2130.6999999999998</v>
      </c>
      <c r="E178" s="100">
        <f t="shared" si="4"/>
        <v>6.5559999999999992</v>
      </c>
      <c r="F178" s="100">
        <f t="shared" si="5"/>
        <v>26.633749999999999</v>
      </c>
    </row>
    <row r="179" spans="1:6" x14ac:dyDescent="0.15">
      <c r="A179" s="1" t="s">
        <v>6645</v>
      </c>
      <c r="B179" s="6">
        <v>33</v>
      </c>
      <c r="C179" s="6">
        <v>156</v>
      </c>
      <c r="D179" s="6">
        <v>2102.8000000000002</v>
      </c>
      <c r="E179" s="100">
        <f t="shared" si="4"/>
        <v>13.479487179487181</v>
      </c>
      <c r="F179" s="100">
        <f t="shared" si="5"/>
        <v>63.721212121212126</v>
      </c>
    </row>
    <row r="180" spans="1:6" x14ac:dyDescent="0.15">
      <c r="A180" s="1" t="s">
        <v>6646</v>
      </c>
      <c r="B180" s="6">
        <v>42</v>
      </c>
      <c r="C180" s="6">
        <v>233</v>
      </c>
      <c r="D180" s="6">
        <v>2102.2600000000002</v>
      </c>
      <c r="E180" s="100">
        <f t="shared" si="4"/>
        <v>9.022575107296138</v>
      </c>
      <c r="F180" s="100">
        <f t="shared" si="5"/>
        <v>50.053809523809527</v>
      </c>
    </row>
    <row r="181" spans="1:6" x14ac:dyDescent="0.15">
      <c r="A181" s="1" t="s">
        <v>6647</v>
      </c>
      <c r="B181" s="6">
        <v>93</v>
      </c>
      <c r="C181" s="6">
        <v>163</v>
      </c>
      <c r="D181" s="6">
        <v>2082</v>
      </c>
      <c r="E181" s="100">
        <f t="shared" si="4"/>
        <v>12.773006134969325</v>
      </c>
      <c r="F181" s="100">
        <f t="shared" si="5"/>
        <v>22.387096774193548</v>
      </c>
    </row>
    <row r="182" spans="1:6" x14ac:dyDescent="0.15">
      <c r="A182" s="1" t="s">
        <v>6648</v>
      </c>
      <c r="B182" s="6">
        <v>65</v>
      </c>
      <c r="C182" s="6">
        <v>175</v>
      </c>
      <c r="D182" s="6">
        <v>2079</v>
      </c>
      <c r="E182" s="100">
        <f t="shared" si="4"/>
        <v>11.88</v>
      </c>
      <c r="F182" s="100">
        <f t="shared" si="5"/>
        <v>31.984615384615385</v>
      </c>
    </row>
    <row r="183" spans="1:6" x14ac:dyDescent="0.15">
      <c r="A183" s="1" t="s">
        <v>6649</v>
      </c>
      <c r="B183" s="6">
        <v>31</v>
      </c>
      <c r="C183" s="6">
        <v>189</v>
      </c>
      <c r="D183" s="6">
        <v>2041.2</v>
      </c>
      <c r="E183" s="100">
        <f t="shared" si="4"/>
        <v>10.8</v>
      </c>
      <c r="F183" s="100">
        <f t="shared" si="5"/>
        <v>65.845161290322579</v>
      </c>
    </row>
    <row r="184" spans="1:6" x14ac:dyDescent="0.15">
      <c r="A184" s="1" t="s">
        <v>6650</v>
      </c>
      <c r="B184" s="6">
        <v>43</v>
      </c>
      <c r="C184" s="6">
        <v>103</v>
      </c>
      <c r="D184" s="6">
        <v>2017</v>
      </c>
      <c r="E184" s="100">
        <f t="shared" si="4"/>
        <v>19.582524271844662</v>
      </c>
      <c r="F184" s="100">
        <f t="shared" si="5"/>
        <v>46.906976744186046</v>
      </c>
    </row>
    <row r="185" spans="1:6" x14ac:dyDescent="0.15">
      <c r="A185" s="1" t="s">
        <v>6651</v>
      </c>
      <c r="B185" s="6">
        <v>28</v>
      </c>
      <c r="C185" s="6">
        <v>138</v>
      </c>
      <c r="D185" s="6">
        <v>2001</v>
      </c>
      <c r="E185" s="100">
        <f t="shared" si="4"/>
        <v>14.5</v>
      </c>
      <c r="F185" s="100">
        <f t="shared" si="5"/>
        <v>71.464285714285708</v>
      </c>
    </row>
    <row r="186" spans="1:6" x14ac:dyDescent="0.15">
      <c r="A186" s="1" t="s">
        <v>6652</v>
      </c>
      <c r="B186" s="6">
        <v>9</v>
      </c>
      <c r="C186" s="6">
        <v>38</v>
      </c>
      <c r="D186" s="6">
        <v>1950.56</v>
      </c>
      <c r="E186" s="100">
        <f t="shared" si="4"/>
        <v>51.33052631578947</v>
      </c>
      <c r="F186" s="100">
        <f t="shared" si="5"/>
        <v>216.72888888888889</v>
      </c>
    </row>
    <row r="187" spans="1:6" x14ac:dyDescent="0.15">
      <c r="A187" s="1" t="s">
        <v>6653</v>
      </c>
      <c r="B187" s="6">
        <v>12</v>
      </c>
      <c r="C187" s="6">
        <v>157</v>
      </c>
      <c r="D187" s="6">
        <v>1948.7</v>
      </c>
      <c r="E187" s="100">
        <f t="shared" si="4"/>
        <v>12.412101910828026</v>
      </c>
      <c r="F187" s="100">
        <f t="shared" si="5"/>
        <v>162.39166666666668</v>
      </c>
    </row>
    <row r="188" spans="1:6" x14ac:dyDescent="0.15">
      <c r="A188" s="1" t="s">
        <v>6654</v>
      </c>
      <c r="B188" s="6">
        <v>79</v>
      </c>
      <c r="C188" s="6">
        <v>295</v>
      </c>
      <c r="D188" s="6">
        <v>1917.5</v>
      </c>
      <c r="E188" s="100">
        <f t="shared" si="4"/>
        <v>6.5</v>
      </c>
      <c r="F188" s="100">
        <f t="shared" si="5"/>
        <v>24.272151898734176</v>
      </c>
    </row>
    <row r="189" spans="1:6" x14ac:dyDescent="0.15">
      <c r="A189" s="1" t="s">
        <v>6655</v>
      </c>
      <c r="B189" s="6">
        <v>19</v>
      </c>
      <c r="C189" s="6">
        <v>33</v>
      </c>
      <c r="D189" s="6">
        <v>1914</v>
      </c>
      <c r="E189" s="100">
        <f t="shared" si="4"/>
        <v>58</v>
      </c>
      <c r="F189" s="100">
        <f t="shared" si="5"/>
        <v>100.73684210526316</v>
      </c>
    </row>
    <row r="190" spans="1:6" x14ac:dyDescent="0.15">
      <c r="A190" s="1" t="s">
        <v>6656</v>
      </c>
      <c r="B190" s="6">
        <v>35</v>
      </c>
      <c r="C190" s="6">
        <v>562</v>
      </c>
      <c r="D190" s="6">
        <v>1910.8</v>
      </c>
      <c r="E190" s="100">
        <f t="shared" si="4"/>
        <v>3.4</v>
      </c>
      <c r="F190" s="100">
        <f t="shared" si="5"/>
        <v>54.594285714285711</v>
      </c>
    </row>
    <row r="191" spans="1:6" x14ac:dyDescent="0.15">
      <c r="A191" s="1" t="s">
        <v>6657</v>
      </c>
      <c r="B191" s="6">
        <v>68</v>
      </c>
      <c r="C191" s="6">
        <v>305</v>
      </c>
      <c r="D191" s="6">
        <v>1898</v>
      </c>
      <c r="E191" s="100">
        <f t="shared" si="4"/>
        <v>6.222950819672131</v>
      </c>
      <c r="F191" s="100">
        <f t="shared" si="5"/>
        <v>27.911764705882351</v>
      </c>
    </row>
    <row r="192" spans="1:6" x14ac:dyDescent="0.15">
      <c r="A192" s="1" t="s">
        <v>6658</v>
      </c>
      <c r="B192" s="6">
        <v>86</v>
      </c>
      <c r="C192" s="6">
        <v>264</v>
      </c>
      <c r="D192" s="6">
        <v>1897.6399999999999</v>
      </c>
      <c r="E192" s="100">
        <f t="shared" si="4"/>
        <v>7.1880303030303025</v>
      </c>
      <c r="F192" s="100">
        <f t="shared" si="5"/>
        <v>22.065581395348836</v>
      </c>
    </row>
    <row r="193" spans="1:6" x14ac:dyDescent="0.15">
      <c r="A193" s="1" t="s">
        <v>6659</v>
      </c>
      <c r="B193" s="6">
        <v>16</v>
      </c>
      <c r="C193" s="6">
        <v>795</v>
      </c>
      <c r="D193" s="6">
        <v>1892.1</v>
      </c>
      <c r="E193" s="100">
        <f t="shared" si="4"/>
        <v>2.38</v>
      </c>
      <c r="F193" s="100">
        <f t="shared" si="5"/>
        <v>118.25624999999999</v>
      </c>
    </row>
    <row r="194" spans="1:6" x14ac:dyDescent="0.15">
      <c r="A194" s="1" t="s">
        <v>6660</v>
      </c>
      <c r="B194" s="6">
        <v>39</v>
      </c>
      <c r="C194" s="6">
        <v>275</v>
      </c>
      <c r="D194" s="6">
        <v>1870</v>
      </c>
      <c r="E194" s="100">
        <f t="shared" si="4"/>
        <v>6.8</v>
      </c>
      <c r="F194" s="100">
        <f t="shared" si="5"/>
        <v>47.948717948717949</v>
      </c>
    </row>
    <row r="195" spans="1:6" x14ac:dyDescent="0.15">
      <c r="A195" s="1" t="s">
        <v>6661</v>
      </c>
      <c r="B195" s="6">
        <v>41</v>
      </c>
      <c r="C195" s="6">
        <v>110</v>
      </c>
      <c r="D195" s="6">
        <v>1848</v>
      </c>
      <c r="E195" s="100">
        <f t="shared" si="4"/>
        <v>16.8</v>
      </c>
      <c r="F195" s="100">
        <f t="shared" si="5"/>
        <v>45.073170731707314</v>
      </c>
    </row>
    <row r="196" spans="1:6" x14ac:dyDescent="0.15">
      <c r="A196" s="1" t="s">
        <v>6662</v>
      </c>
      <c r="B196" s="6">
        <v>28</v>
      </c>
      <c r="C196" s="6">
        <v>182</v>
      </c>
      <c r="D196" s="6">
        <v>1801.8</v>
      </c>
      <c r="E196" s="100">
        <f t="shared" ref="E196:E259" si="6">D196/C196</f>
        <v>9.9</v>
      </c>
      <c r="F196" s="100">
        <f t="shared" ref="F196:F259" si="7">D196/B196</f>
        <v>64.349999999999994</v>
      </c>
    </row>
    <row r="197" spans="1:6" x14ac:dyDescent="0.15">
      <c r="A197" s="1" t="s">
        <v>6663</v>
      </c>
      <c r="B197" s="6">
        <v>39</v>
      </c>
      <c r="C197" s="6">
        <v>95</v>
      </c>
      <c r="D197" s="6">
        <v>1786</v>
      </c>
      <c r="E197" s="100">
        <f t="shared" si="6"/>
        <v>18.8</v>
      </c>
      <c r="F197" s="100">
        <f t="shared" si="7"/>
        <v>45.794871794871796</v>
      </c>
    </row>
    <row r="198" spans="1:6" x14ac:dyDescent="0.15">
      <c r="A198" s="1" t="s">
        <v>6664</v>
      </c>
      <c r="B198" s="6">
        <v>43</v>
      </c>
      <c r="C198" s="6">
        <v>112</v>
      </c>
      <c r="D198" s="6">
        <v>1778.0700000000002</v>
      </c>
      <c r="E198" s="100">
        <f t="shared" si="6"/>
        <v>15.875625000000001</v>
      </c>
      <c r="F198" s="100">
        <f t="shared" si="7"/>
        <v>41.350465116279075</v>
      </c>
    </row>
    <row r="199" spans="1:6" x14ac:dyDescent="0.15">
      <c r="A199" s="1" t="s">
        <v>6665</v>
      </c>
      <c r="B199" s="6">
        <v>25</v>
      </c>
      <c r="C199" s="6">
        <v>216</v>
      </c>
      <c r="D199" s="6">
        <v>1763.2</v>
      </c>
      <c r="E199" s="100">
        <f t="shared" si="6"/>
        <v>8.162962962962963</v>
      </c>
      <c r="F199" s="100">
        <f t="shared" si="7"/>
        <v>70.528000000000006</v>
      </c>
    </row>
    <row r="200" spans="1:6" x14ac:dyDescent="0.15">
      <c r="A200" s="1" t="s">
        <v>6666</v>
      </c>
      <c r="B200" s="6">
        <v>11</v>
      </c>
      <c r="C200" s="6">
        <v>321</v>
      </c>
      <c r="D200" s="6">
        <v>1762.29</v>
      </c>
      <c r="E200" s="100">
        <f t="shared" si="6"/>
        <v>5.49</v>
      </c>
      <c r="F200" s="100">
        <f t="shared" si="7"/>
        <v>160.20818181818183</v>
      </c>
    </row>
    <row r="201" spans="1:6" x14ac:dyDescent="0.15">
      <c r="A201" s="1" t="s">
        <v>6667</v>
      </c>
      <c r="B201" s="6">
        <v>53</v>
      </c>
      <c r="C201" s="6">
        <v>167</v>
      </c>
      <c r="D201" s="6">
        <v>1753.5</v>
      </c>
      <c r="E201" s="100">
        <f t="shared" si="6"/>
        <v>10.5</v>
      </c>
      <c r="F201" s="100">
        <f t="shared" si="7"/>
        <v>33.084905660377359</v>
      </c>
    </row>
    <row r="202" spans="1:6" x14ac:dyDescent="0.15">
      <c r="A202" s="1" t="s">
        <v>6668</v>
      </c>
      <c r="B202" s="6">
        <v>59</v>
      </c>
      <c r="C202" s="6">
        <v>231</v>
      </c>
      <c r="D202" s="6">
        <v>1742.1000000000001</v>
      </c>
      <c r="E202" s="100">
        <f t="shared" si="6"/>
        <v>7.5415584415584425</v>
      </c>
      <c r="F202" s="100">
        <f t="shared" si="7"/>
        <v>29.527118644067798</v>
      </c>
    </row>
    <row r="203" spans="1:6" x14ac:dyDescent="0.15">
      <c r="A203" s="1" t="s">
        <v>6669</v>
      </c>
      <c r="B203" s="6">
        <v>44</v>
      </c>
      <c r="C203" s="6">
        <v>224</v>
      </c>
      <c r="D203" s="6">
        <v>1741.25</v>
      </c>
      <c r="E203" s="100">
        <f t="shared" si="6"/>
        <v>7.7734375</v>
      </c>
      <c r="F203" s="100">
        <f t="shared" si="7"/>
        <v>39.573863636363633</v>
      </c>
    </row>
    <row r="204" spans="1:6" x14ac:dyDescent="0.15">
      <c r="A204" s="1" t="s">
        <v>6670</v>
      </c>
      <c r="B204" s="6">
        <v>46</v>
      </c>
      <c r="C204" s="6">
        <v>288</v>
      </c>
      <c r="D204" s="6">
        <v>1728</v>
      </c>
      <c r="E204" s="100">
        <f t="shared" si="6"/>
        <v>6</v>
      </c>
      <c r="F204" s="100">
        <f t="shared" si="7"/>
        <v>37.565217391304351</v>
      </c>
    </row>
    <row r="205" spans="1:6" x14ac:dyDescent="0.15">
      <c r="A205" s="1" t="s">
        <v>6671</v>
      </c>
      <c r="B205" s="6">
        <v>44</v>
      </c>
      <c r="C205" s="6">
        <v>245</v>
      </c>
      <c r="D205" s="6">
        <v>1715</v>
      </c>
      <c r="E205" s="100">
        <f t="shared" si="6"/>
        <v>7</v>
      </c>
      <c r="F205" s="100">
        <f t="shared" si="7"/>
        <v>38.977272727272727</v>
      </c>
    </row>
    <row r="206" spans="1:6" x14ac:dyDescent="0.15">
      <c r="A206" s="1" t="s">
        <v>6672</v>
      </c>
      <c r="B206" s="6">
        <v>15</v>
      </c>
      <c r="C206" s="6">
        <v>188</v>
      </c>
      <c r="D206" s="6">
        <v>1673.2</v>
      </c>
      <c r="E206" s="100">
        <f t="shared" si="6"/>
        <v>8.9</v>
      </c>
      <c r="F206" s="100">
        <f t="shared" si="7"/>
        <v>111.54666666666667</v>
      </c>
    </row>
    <row r="207" spans="1:6" x14ac:dyDescent="0.15">
      <c r="A207" s="1" t="s">
        <v>6673</v>
      </c>
      <c r="B207" s="6">
        <v>14</v>
      </c>
      <c r="C207" s="6">
        <v>35</v>
      </c>
      <c r="D207" s="6">
        <v>1663.2</v>
      </c>
      <c r="E207" s="100">
        <f t="shared" si="6"/>
        <v>47.52</v>
      </c>
      <c r="F207" s="100">
        <f t="shared" si="7"/>
        <v>118.8</v>
      </c>
    </row>
    <row r="208" spans="1:6" x14ac:dyDescent="0.15">
      <c r="A208" s="1" t="s">
        <v>6674</v>
      </c>
      <c r="B208" s="6">
        <v>30</v>
      </c>
      <c r="C208" s="6">
        <v>219</v>
      </c>
      <c r="D208" s="6">
        <v>1640.9</v>
      </c>
      <c r="E208" s="100">
        <f t="shared" si="6"/>
        <v>7.4926940639269413</v>
      </c>
      <c r="F208" s="100">
        <f t="shared" si="7"/>
        <v>54.696666666666673</v>
      </c>
    </row>
    <row r="209" spans="1:6" x14ac:dyDescent="0.15">
      <c r="A209" s="1" t="s">
        <v>237</v>
      </c>
      <c r="B209" s="6">
        <v>32</v>
      </c>
      <c r="C209" s="6">
        <v>1503</v>
      </c>
      <c r="D209" s="6">
        <v>1633.6999999999998</v>
      </c>
      <c r="E209" s="100">
        <f t="shared" si="6"/>
        <v>1.0869594145043247</v>
      </c>
      <c r="F209" s="100">
        <f t="shared" si="7"/>
        <v>51.053124999999994</v>
      </c>
    </row>
    <row r="210" spans="1:6" x14ac:dyDescent="0.15">
      <c r="A210" s="1" t="s">
        <v>6675</v>
      </c>
      <c r="B210" s="6">
        <v>26</v>
      </c>
      <c r="C210" s="6">
        <v>120</v>
      </c>
      <c r="D210" s="6">
        <v>1624.6999999999998</v>
      </c>
      <c r="E210" s="100">
        <f t="shared" si="6"/>
        <v>13.539166666666665</v>
      </c>
      <c r="F210" s="100">
        <f t="shared" si="7"/>
        <v>62.488461538461529</v>
      </c>
    </row>
    <row r="211" spans="1:6" x14ac:dyDescent="0.15">
      <c r="A211" s="1" t="s">
        <v>6676</v>
      </c>
      <c r="B211" s="6">
        <v>29</v>
      </c>
      <c r="C211" s="6">
        <v>386</v>
      </c>
      <c r="D211" s="6">
        <v>1603.44</v>
      </c>
      <c r="E211" s="100">
        <f t="shared" si="6"/>
        <v>4.1539896373056999</v>
      </c>
      <c r="F211" s="100">
        <f t="shared" si="7"/>
        <v>55.291034482758626</v>
      </c>
    </row>
    <row r="212" spans="1:6" x14ac:dyDescent="0.15">
      <c r="A212" s="1" t="s">
        <v>6677</v>
      </c>
      <c r="B212" s="6">
        <v>60</v>
      </c>
      <c r="C212" s="6">
        <v>116</v>
      </c>
      <c r="D212" s="6">
        <v>1600.8000000000002</v>
      </c>
      <c r="E212" s="100">
        <f t="shared" si="6"/>
        <v>13.8</v>
      </c>
      <c r="F212" s="100">
        <f t="shared" si="7"/>
        <v>26.680000000000003</v>
      </c>
    </row>
    <row r="213" spans="1:6" x14ac:dyDescent="0.15">
      <c r="A213" s="1" t="s">
        <v>6678</v>
      </c>
      <c r="B213" s="6">
        <v>18</v>
      </c>
      <c r="C213" s="6">
        <v>63</v>
      </c>
      <c r="D213" s="6">
        <v>1563</v>
      </c>
      <c r="E213" s="100">
        <f t="shared" si="6"/>
        <v>24.80952380952381</v>
      </c>
      <c r="F213" s="100">
        <f t="shared" si="7"/>
        <v>86.833333333333329</v>
      </c>
    </row>
    <row r="214" spans="1:6" x14ac:dyDescent="0.15">
      <c r="A214" s="1" t="s">
        <v>6679</v>
      </c>
      <c r="B214" s="6">
        <v>26</v>
      </c>
      <c r="C214" s="6">
        <v>243</v>
      </c>
      <c r="D214" s="6">
        <v>1506</v>
      </c>
      <c r="E214" s="100">
        <f t="shared" si="6"/>
        <v>6.1975308641975309</v>
      </c>
      <c r="F214" s="100">
        <f t="shared" si="7"/>
        <v>57.92307692307692</v>
      </c>
    </row>
    <row r="215" spans="1:6" x14ac:dyDescent="0.15">
      <c r="A215" s="1" t="s">
        <v>6680</v>
      </c>
      <c r="B215" s="6">
        <v>42</v>
      </c>
      <c r="C215" s="6">
        <v>81</v>
      </c>
      <c r="D215" s="6">
        <v>1504.1599999999999</v>
      </c>
      <c r="E215" s="100">
        <f t="shared" si="6"/>
        <v>18.569876543209876</v>
      </c>
      <c r="F215" s="100">
        <f t="shared" si="7"/>
        <v>35.813333333333333</v>
      </c>
    </row>
    <row r="216" spans="1:6" x14ac:dyDescent="0.15">
      <c r="A216" s="1" t="s">
        <v>6681</v>
      </c>
      <c r="B216" s="6">
        <v>44</v>
      </c>
      <c r="C216" s="6">
        <v>142</v>
      </c>
      <c r="D216" s="6">
        <v>1491</v>
      </c>
      <c r="E216" s="100">
        <f t="shared" si="6"/>
        <v>10.5</v>
      </c>
      <c r="F216" s="100">
        <f t="shared" si="7"/>
        <v>33.886363636363633</v>
      </c>
    </row>
    <row r="217" spans="1:6" x14ac:dyDescent="0.15">
      <c r="A217" s="1" t="s">
        <v>6682</v>
      </c>
      <c r="B217" s="6">
        <v>16</v>
      </c>
      <c r="C217" s="6">
        <v>186</v>
      </c>
      <c r="D217" s="6">
        <v>1488</v>
      </c>
      <c r="E217" s="100">
        <f t="shared" si="6"/>
        <v>8</v>
      </c>
      <c r="F217" s="100">
        <f t="shared" si="7"/>
        <v>93</v>
      </c>
    </row>
    <row r="218" spans="1:6" x14ac:dyDescent="0.15">
      <c r="A218" s="1" t="s">
        <v>6683</v>
      </c>
      <c r="B218" s="6">
        <v>15</v>
      </c>
      <c r="C218" s="6">
        <v>74</v>
      </c>
      <c r="D218" s="6">
        <v>1480</v>
      </c>
      <c r="E218" s="100">
        <f t="shared" si="6"/>
        <v>20</v>
      </c>
      <c r="F218" s="100">
        <f t="shared" si="7"/>
        <v>98.666666666666671</v>
      </c>
    </row>
    <row r="219" spans="1:6" x14ac:dyDescent="0.15">
      <c r="A219" s="1" t="s">
        <v>6684</v>
      </c>
      <c r="B219" s="6">
        <v>27</v>
      </c>
      <c r="C219" s="6">
        <v>154</v>
      </c>
      <c r="D219" s="6">
        <v>1465.3999999999999</v>
      </c>
      <c r="E219" s="100">
        <f t="shared" si="6"/>
        <v>9.5155844155844154</v>
      </c>
      <c r="F219" s="100">
        <f t="shared" si="7"/>
        <v>54.274074074074072</v>
      </c>
    </row>
    <row r="220" spans="1:6" x14ac:dyDescent="0.15">
      <c r="A220" s="1" t="s">
        <v>6685</v>
      </c>
      <c r="B220" s="6">
        <v>5</v>
      </c>
      <c r="C220" s="6">
        <v>43</v>
      </c>
      <c r="D220" s="6">
        <v>1462</v>
      </c>
      <c r="E220" s="100">
        <f t="shared" si="6"/>
        <v>34</v>
      </c>
      <c r="F220" s="100">
        <f t="shared" si="7"/>
        <v>292.39999999999998</v>
      </c>
    </row>
    <row r="221" spans="1:6" x14ac:dyDescent="0.15">
      <c r="A221" s="1" t="s">
        <v>6686</v>
      </c>
      <c r="B221" s="6">
        <v>20</v>
      </c>
      <c r="C221" s="6">
        <v>67</v>
      </c>
      <c r="D221" s="6">
        <v>1460.6000000000001</v>
      </c>
      <c r="E221" s="100">
        <f t="shared" si="6"/>
        <v>21.8</v>
      </c>
      <c r="F221" s="100">
        <f t="shared" si="7"/>
        <v>73.03</v>
      </c>
    </row>
    <row r="222" spans="1:6" x14ac:dyDescent="0.15">
      <c r="A222" s="1" t="s">
        <v>6687</v>
      </c>
      <c r="B222" s="6">
        <v>42</v>
      </c>
      <c r="C222" s="6">
        <v>133</v>
      </c>
      <c r="D222" s="6">
        <v>1449.7</v>
      </c>
      <c r="E222" s="100">
        <f t="shared" si="6"/>
        <v>10.9</v>
      </c>
      <c r="F222" s="100">
        <f t="shared" si="7"/>
        <v>34.516666666666666</v>
      </c>
    </row>
    <row r="223" spans="1:6" x14ac:dyDescent="0.15">
      <c r="A223" s="1" t="s">
        <v>6688</v>
      </c>
      <c r="B223" s="6">
        <v>40</v>
      </c>
      <c r="C223" s="6">
        <v>113</v>
      </c>
      <c r="D223" s="6">
        <v>1446.4</v>
      </c>
      <c r="E223" s="100">
        <f t="shared" si="6"/>
        <v>12.8</v>
      </c>
      <c r="F223" s="100">
        <f t="shared" si="7"/>
        <v>36.160000000000004</v>
      </c>
    </row>
    <row r="224" spans="1:6" x14ac:dyDescent="0.15">
      <c r="A224" s="1" t="s">
        <v>6689</v>
      </c>
      <c r="B224" s="6">
        <v>36</v>
      </c>
      <c r="C224" s="6">
        <v>161</v>
      </c>
      <c r="D224" s="6">
        <v>1416.8000000000002</v>
      </c>
      <c r="E224" s="100">
        <f t="shared" si="6"/>
        <v>8.8000000000000007</v>
      </c>
      <c r="F224" s="100">
        <f t="shared" si="7"/>
        <v>39.355555555555561</v>
      </c>
    </row>
    <row r="225" spans="1:6" x14ac:dyDescent="0.15">
      <c r="A225" s="1" t="s">
        <v>6690</v>
      </c>
      <c r="B225" s="6">
        <v>16</v>
      </c>
      <c r="C225" s="6">
        <v>308</v>
      </c>
      <c r="D225" s="6">
        <v>1386</v>
      </c>
      <c r="E225" s="100">
        <f t="shared" si="6"/>
        <v>4.5</v>
      </c>
      <c r="F225" s="100">
        <f t="shared" si="7"/>
        <v>86.625</v>
      </c>
    </row>
    <row r="226" spans="1:6" x14ac:dyDescent="0.15">
      <c r="A226" s="1" t="s">
        <v>6691</v>
      </c>
      <c r="B226" s="6">
        <v>14</v>
      </c>
      <c r="C226" s="6">
        <v>99</v>
      </c>
      <c r="D226" s="6">
        <v>1385.01</v>
      </c>
      <c r="E226" s="100">
        <f t="shared" si="6"/>
        <v>13.99</v>
      </c>
      <c r="F226" s="100">
        <f t="shared" si="7"/>
        <v>98.929285714285712</v>
      </c>
    </row>
    <row r="227" spans="1:6" x14ac:dyDescent="0.15">
      <c r="A227" s="1" t="s">
        <v>6692</v>
      </c>
      <c r="B227" s="6">
        <v>27</v>
      </c>
      <c r="C227" s="6">
        <v>212</v>
      </c>
      <c r="D227" s="6">
        <v>1378</v>
      </c>
      <c r="E227" s="100">
        <f t="shared" si="6"/>
        <v>6.5</v>
      </c>
      <c r="F227" s="100">
        <f t="shared" si="7"/>
        <v>51.037037037037038</v>
      </c>
    </row>
    <row r="228" spans="1:6" x14ac:dyDescent="0.15">
      <c r="A228" s="1" t="s">
        <v>6693</v>
      </c>
      <c r="B228" s="6">
        <v>21</v>
      </c>
      <c r="C228" s="6">
        <v>145</v>
      </c>
      <c r="D228" s="6">
        <v>1377.5</v>
      </c>
      <c r="E228" s="100">
        <f t="shared" si="6"/>
        <v>9.5</v>
      </c>
      <c r="F228" s="100">
        <f t="shared" si="7"/>
        <v>65.595238095238102</v>
      </c>
    </row>
    <row r="229" spans="1:6" x14ac:dyDescent="0.15">
      <c r="A229" s="1" t="s">
        <v>6694</v>
      </c>
      <c r="B229" s="6">
        <v>39</v>
      </c>
      <c r="C229" s="6">
        <v>120</v>
      </c>
      <c r="D229" s="6">
        <v>1376</v>
      </c>
      <c r="E229" s="100">
        <f t="shared" si="6"/>
        <v>11.466666666666667</v>
      </c>
      <c r="F229" s="100">
        <f t="shared" si="7"/>
        <v>35.282051282051285</v>
      </c>
    </row>
    <row r="230" spans="1:6" x14ac:dyDescent="0.15">
      <c r="A230" s="1" t="s">
        <v>6695</v>
      </c>
      <c r="B230" s="6">
        <v>20</v>
      </c>
      <c r="C230" s="6">
        <v>72</v>
      </c>
      <c r="D230" s="6">
        <v>1368</v>
      </c>
      <c r="E230" s="100">
        <f t="shared" si="6"/>
        <v>19</v>
      </c>
      <c r="F230" s="100">
        <f t="shared" si="7"/>
        <v>68.400000000000006</v>
      </c>
    </row>
    <row r="231" spans="1:6" x14ac:dyDescent="0.15">
      <c r="A231" s="1" t="s">
        <v>6696</v>
      </c>
      <c r="B231" s="6">
        <v>82</v>
      </c>
      <c r="C231" s="6">
        <v>283</v>
      </c>
      <c r="D231" s="6">
        <v>1358.3999999999999</v>
      </c>
      <c r="E231" s="100">
        <f t="shared" si="6"/>
        <v>4.8</v>
      </c>
      <c r="F231" s="100">
        <f t="shared" si="7"/>
        <v>16.565853658536582</v>
      </c>
    </row>
    <row r="232" spans="1:6" x14ac:dyDescent="0.15">
      <c r="A232" s="1" t="s">
        <v>6697</v>
      </c>
      <c r="B232" s="6">
        <v>36</v>
      </c>
      <c r="C232" s="6">
        <v>166</v>
      </c>
      <c r="D232" s="6">
        <v>1349.6</v>
      </c>
      <c r="E232" s="100">
        <f t="shared" si="6"/>
        <v>8.13012048192771</v>
      </c>
      <c r="F232" s="100">
        <f t="shared" si="7"/>
        <v>37.488888888888887</v>
      </c>
    </row>
    <row r="233" spans="1:6" x14ac:dyDescent="0.15">
      <c r="A233" s="1" t="s">
        <v>6698</v>
      </c>
      <c r="B233" s="6">
        <v>18</v>
      </c>
      <c r="C233" s="6">
        <v>33</v>
      </c>
      <c r="D233" s="6">
        <v>1320</v>
      </c>
      <c r="E233" s="100">
        <f t="shared" si="6"/>
        <v>40</v>
      </c>
      <c r="F233" s="100">
        <f t="shared" si="7"/>
        <v>73.333333333333329</v>
      </c>
    </row>
    <row r="234" spans="1:6" x14ac:dyDescent="0.15">
      <c r="A234" s="1" t="s">
        <v>6699</v>
      </c>
      <c r="B234" s="6">
        <v>43</v>
      </c>
      <c r="C234" s="6">
        <v>96</v>
      </c>
      <c r="D234" s="6">
        <v>1296</v>
      </c>
      <c r="E234" s="100">
        <f t="shared" si="6"/>
        <v>13.5</v>
      </c>
      <c r="F234" s="100">
        <f t="shared" si="7"/>
        <v>30.13953488372093</v>
      </c>
    </row>
    <row r="235" spans="1:6" x14ac:dyDescent="0.15">
      <c r="A235" s="1" t="s">
        <v>6700</v>
      </c>
      <c r="B235" s="6">
        <v>8</v>
      </c>
      <c r="C235" s="6">
        <v>41</v>
      </c>
      <c r="D235" s="6">
        <v>1284.24</v>
      </c>
      <c r="E235" s="100">
        <f t="shared" si="6"/>
        <v>31.322926829268294</v>
      </c>
      <c r="F235" s="100">
        <f t="shared" si="7"/>
        <v>160.53</v>
      </c>
    </row>
    <row r="236" spans="1:6" x14ac:dyDescent="0.15">
      <c r="A236" s="1" t="s">
        <v>6701</v>
      </c>
      <c r="B236" s="6">
        <v>34</v>
      </c>
      <c r="C236" s="6">
        <v>137</v>
      </c>
      <c r="D236" s="6">
        <v>1233</v>
      </c>
      <c r="E236" s="100">
        <f t="shared" si="6"/>
        <v>9</v>
      </c>
      <c r="F236" s="100">
        <f t="shared" si="7"/>
        <v>36.264705882352942</v>
      </c>
    </row>
    <row r="237" spans="1:6" x14ac:dyDescent="0.15">
      <c r="A237" s="1" t="s">
        <v>6702</v>
      </c>
      <c r="B237" s="6">
        <v>23</v>
      </c>
      <c r="C237" s="6">
        <v>522</v>
      </c>
      <c r="D237" s="6">
        <v>1227.1499999999996</v>
      </c>
      <c r="E237" s="100">
        <f t="shared" si="6"/>
        <v>2.3508620689655166</v>
      </c>
      <c r="F237" s="100">
        <f t="shared" si="7"/>
        <v>53.354347826086943</v>
      </c>
    </row>
    <row r="238" spans="1:6" x14ac:dyDescent="0.15">
      <c r="A238" s="1" t="s">
        <v>6703</v>
      </c>
      <c r="B238" s="6">
        <v>6</v>
      </c>
      <c r="C238" s="6">
        <v>21</v>
      </c>
      <c r="D238" s="6">
        <v>1218</v>
      </c>
      <c r="E238" s="100">
        <f t="shared" si="6"/>
        <v>58</v>
      </c>
      <c r="F238" s="100">
        <f t="shared" si="7"/>
        <v>203</v>
      </c>
    </row>
    <row r="239" spans="1:6" x14ac:dyDescent="0.15">
      <c r="A239" s="1" t="s">
        <v>6704</v>
      </c>
      <c r="B239" s="6">
        <v>17</v>
      </c>
      <c r="C239" s="6">
        <v>67</v>
      </c>
      <c r="D239" s="6">
        <v>1206</v>
      </c>
      <c r="E239" s="100">
        <f t="shared" si="6"/>
        <v>18</v>
      </c>
      <c r="F239" s="100">
        <f t="shared" si="7"/>
        <v>70.941176470588232</v>
      </c>
    </row>
    <row r="240" spans="1:6" x14ac:dyDescent="0.15">
      <c r="A240" s="1" t="s">
        <v>6705</v>
      </c>
      <c r="B240" s="6">
        <v>7</v>
      </c>
      <c r="C240" s="6">
        <v>14</v>
      </c>
      <c r="D240" s="6">
        <v>1190</v>
      </c>
      <c r="E240" s="100">
        <f t="shared" si="6"/>
        <v>85</v>
      </c>
      <c r="F240" s="100">
        <f t="shared" si="7"/>
        <v>170</v>
      </c>
    </row>
    <row r="241" spans="1:6" x14ac:dyDescent="0.15">
      <c r="A241" s="1" t="s">
        <v>6706</v>
      </c>
      <c r="B241" s="6">
        <v>59</v>
      </c>
      <c r="C241" s="6">
        <v>172</v>
      </c>
      <c r="D241" s="6">
        <v>1172.92</v>
      </c>
      <c r="E241" s="100">
        <f t="shared" si="6"/>
        <v>6.819302325581396</v>
      </c>
      <c r="F241" s="100">
        <f t="shared" si="7"/>
        <v>19.880000000000003</v>
      </c>
    </row>
    <row r="242" spans="1:6" x14ac:dyDescent="0.15">
      <c r="A242" s="1" t="s">
        <v>6707</v>
      </c>
      <c r="B242" s="6">
        <v>27</v>
      </c>
      <c r="C242" s="6">
        <v>96</v>
      </c>
      <c r="D242" s="6">
        <v>1152</v>
      </c>
      <c r="E242" s="100">
        <f t="shared" si="6"/>
        <v>12</v>
      </c>
      <c r="F242" s="100">
        <f t="shared" si="7"/>
        <v>42.666666666666664</v>
      </c>
    </row>
    <row r="243" spans="1:6" x14ac:dyDescent="0.15">
      <c r="A243" s="1" t="s">
        <v>6708</v>
      </c>
      <c r="B243" s="6">
        <v>44</v>
      </c>
      <c r="C243" s="6">
        <v>91</v>
      </c>
      <c r="D243" s="6">
        <v>1136.8</v>
      </c>
      <c r="E243" s="100">
        <f t="shared" si="6"/>
        <v>12.492307692307692</v>
      </c>
      <c r="F243" s="100">
        <f t="shared" si="7"/>
        <v>25.836363636363636</v>
      </c>
    </row>
    <row r="244" spans="1:6" x14ac:dyDescent="0.15">
      <c r="A244" s="1" t="s">
        <v>6709</v>
      </c>
      <c r="B244" s="6">
        <v>38</v>
      </c>
      <c r="C244" s="6">
        <v>160</v>
      </c>
      <c r="D244" s="6">
        <v>1134.04</v>
      </c>
      <c r="E244" s="100">
        <f t="shared" si="6"/>
        <v>7.0877499999999998</v>
      </c>
      <c r="F244" s="100">
        <f t="shared" si="7"/>
        <v>29.843157894736841</v>
      </c>
    </row>
    <row r="245" spans="1:6" x14ac:dyDescent="0.15">
      <c r="A245" s="1" t="s">
        <v>6710</v>
      </c>
      <c r="B245" s="6">
        <v>6</v>
      </c>
      <c r="C245" s="6">
        <v>63</v>
      </c>
      <c r="D245" s="6">
        <v>1134</v>
      </c>
      <c r="E245" s="100">
        <f t="shared" si="6"/>
        <v>18</v>
      </c>
      <c r="F245" s="100">
        <f t="shared" si="7"/>
        <v>189</v>
      </c>
    </row>
    <row r="246" spans="1:6" x14ac:dyDescent="0.15">
      <c r="A246" s="1" t="s">
        <v>6711</v>
      </c>
      <c r="B246" s="6">
        <v>22</v>
      </c>
      <c r="C246" s="6">
        <v>63</v>
      </c>
      <c r="D246" s="6">
        <v>1123</v>
      </c>
      <c r="E246" s="100">
        <f t="shared" si="6"/>
        <v>17.825396825396826</v>
      </c>
      <c r="F246" s="100">
        <f t="shared" si="7"/>
        <v>51.045454545454547</v>
      </c>
    </row>
    <row r="247" spans="1:6" x14ac:dyDescent="0.15">
      <c r="A247" s="1" t="s">
        <v>6712</v>
      </c>
      <c r="B247" s="6">
        <v>4</v>
      </c>
      <c r="C247" s="6">
        <v>31</v>
      </c>
      <c r="D247" s="6">
        <v>1116</v>
      </c>
      <c r="E247" s="100">
        <f t="shared" si="6"/>
        <v>36</v>
      </c>
      <c r="F247" s="100">
        <f t="shared" si="7"/>
        <v>279</v>
      </c>
    </row>
    <row r="248" spans="1:6" x14ac:dyDescent="0.15">
      <c r="A248" s="1" t="s">
        <v>6713</v>
      </c>
      <c r="B248" s="6">
        <v>26</v>
      </c>
      <c r="C248" s="6">
        <v>179</v>
      </c>
      <c r="D248" s="6">
        <v>1104.55</v>
      </c>
      <c r="E248" s="100">
        <f t="shared" si="6"/>
        <v>6.170670391061452</v>
      </c>
      <c r="F248" s="100">
        <f t="shared" si="7"/>
        <v>42.482692307692304</v>
      </c>
    </row>
    <row r="249" spans="1:6" x14ac:dyDescent="0.15">
      <c r="A249" s="1" t="s">
        <v>6714</v>
      </c>
      <c r="B249" s="6">
        <v>41</v>
      </c>
      <c r="C249" s="6">
        <v>88</v>
      </c>
      <c r="D249" s="6">
        <v>1100</v>
      </c>
      <c r="E249" s="100">
        <f t="shared" si="6"/>
        <v>12.5</v>
      </c>
      <c r="F249" s="100">
        <f t="shared" si="7"/>
        <v>26.829268292682926</v>
      </c>
    </row>
    <row r="250" spans="1:6" x14ac:dyDescent="0.15">
      <c r="A250" s="1" t="s">
        <v>6715</v>
      </c>
      <c r="B250" s="6">
        <v>21</v>
      </c>
      <c r="C250" s="6">
        <v>90</v>
      </c>
      <c r="D250" s="6">
        <v>1095</v>
      </c>
      <c r="E250" s="100">
        <f t="shared" si="6"/>
        <v>12.166666666666666</v>
      </c>
      <c r="F250" s="100">
        <f t="shared" si="7"/>
        <v>52.142857142857146</v>
      </c>
    </row>
    <row r="251" spans="1:6" x14ac:dyDescent="0.15">
      <c r="A251" s="1" t="s">
        <v>6716</v>
      </c>
      <c r="B251" s="6">
        <v>5</v>
      </c>
      <c r="C251" s="6">
        <v>35</v>
      </c>
      <c r="D251" s="6">
        <v>1083</v>
      </c>
      <c r="E251" s="100">
        <f t="shared" si="6"/>
        <v>30.942857142857143</v>
      </c>
      <c r="F251" s="100">
        <f t="shared" si="7"/>
        <v>216.6</v>
      </c>
    </row>
    <row r="252" spans="1:6" x14ac:dyDescent="0.15">
      <c r="A252" s="1" t="s">
        <v>6717</v>
      </c>
      <c r="B252" s="6">
        <v>39</v>
      </c>
      <c r="C252" s="6">
        <v>71</v>
      </c>
      <c r="D252" s="6">
        <v>1071.8</v>
      </c>
      <c r="E252" s="100">
        <f t="shared" si="6"/>
        <v>15.095774647887323</v>
      </c>
      <c r="F252" s="100">
        <f t="shared" si="7"/>
        <v>27.48205128205128</v>
      </c>
    </row>
    <row r="253" spans="1:6" x14ac:dyDescent="0.15">
      <c r="A253" s="1" t="s">
        <v>6718</v>
      </c>
      <c r="B253" s="6">
        <v>18</v>
      </c>
      <c r="C253" s="6">
        <v>109</v>
      </c>
      <c r="D253" s="6">
        <v>1068.2</v>
      </c>
      <c r="E253" s="100">
        <f t="shared" si="6"/>
        <v>9.8000000000000007</v>
      </c>
      <c r="F253" s="100">
        <f t="shared" si="7"/>
        <v>59.344444444444449</v>
      </c>
    </row>
    <row r="254" spans="1:6" x14ac:dyDescent="0.15">
      <c r="A254" s="1" t="s">
        <v>6719</v>
      </c>
      <c r="B254" s="6">
        <v>39</v>
      </c>
      <c r="C254" s="6">
        <v>134</v>
      </c>
      <c r="D254" s="6">
        <v>1055.92</v>
      </c>
      <c r="E254" s="100">
        <f t="shared" si="6"/>
        <v>7.8800000000000008</v>
      </c>
      <c r="F254" s="100">
        <f t="shared" si="7"/>
        <v>27.074871794871797</v>
      </c>
    </row>
    <row r="255" spans="1:6" x14ac:dyDescent="0.15">
      <c r="A255" s="1" t="s">
        <v>6720</v>
      </c>
      <c r="B255" s="6">
        <v>6</v>
      </c>
      <c r="C255" s="6">
        <v>27</v>
      </c>
      <c r="D255" s="6">
        <v>1047.5999999999999</v>
      </c>
      <c r="E255" s="100">
        <f t="shared" si="6"/>
        <v>38.799999999999997</v>
      </c>
      <c r="F255" s="100">
        <f t="shared" si="7"/>
        <v>174.6</v>
      </c>
    </row>
    <row r="256" spans="1:6" x14ac:dyDescent="0.15">
      <c r="A256" s="1" t="s">
        <v>6721</v>
      </c>
      <c r="B256" s="6">
        <v>44</v>
      </c>
      <c r="C256" s="6">
        <v>79</v>
      </c>
      <c r="D256" s="6">
        <v>1026.9000000000001</v>
      </c>
      <c r="E256" s="100">
        <f t="shared" si="6"/>
        <v>12.998734177215191</v>
      </c>
      <c r="F256" s="100">
        <f t="shared" si="7"/>
        <v>23.338636363636365</v>
      </c>
    </row>
    <row r="257" spans="1:6" x14ac:dyDescent="0.15">
      <c r="A257" s="1" t="s">
        <v>6722</v>
      </c>
      <c r="B257" s="6">
        <v>5</v>
      </c>
      <c r="C257" s="6">
        <v>60</v>
      </c>
      <c r="D257" s="6">
        <v>1008.0999999999999</v>
      </c>
      <c r="E257" s="100">
        <f t="shared" si="6"/>
        <v>16.801666666666666</v>
      </c>
      <c r="F257" s="100">
        <f t="shared" si="7"/>
        <v>201.61999999999998</v>
      </c>
    </row>
    <row r="258" spans="1:6" x14ac:dyDescent="0.15">
      <c r="A258" s="1" t="s">
        <v>6723</v>
      </c>
      <c r="B258" s="6">
        <v>17</v>
      </c>
      <c r="C258" s="6">
        <v>36</v>
      </c>
      <c r="D258" s="6">
        <v>1008</v>
      </c>
      <c r="E258" s="100">
        <f t="shared" si="6"/>
        <v>28</v>
      </c>
      <c r="F258" s="100">
        <f t="shared" si="7"/>
        <v>59.294117647058826</v>
      </c>
    </row>
    <row r="259" spans="1:6" x14ac:dyDescent="0.15">
      <c r="A259" s="1" t="s">
        <v>6724</v>
      </c>
      <c r="B259" s="6">
        <v>13</v>
      </c>
      <c r="C259" s="6">
        <v>84</v>
      </c>
      <c r="D259" s="6">
        <v>1007.16</v>
      </c>
      <c r="E259" s="100">
        <f t="shared" si="6"/>
        <v>11.99</v>
      </c>
      <c r="F259" s="100">
        <f t="shared" si="7"/>
        <v>77.473846153846154</v>
      </c>
    </row>
    <row r="260" spans="1:6" x14ac:dyDescent="0.15">
      <c r="A260" s="1" t="s">
        <v>6725</v>
      </c>
      <c r="B260" s="6">
        <v>60</v>
      </c>
      <c r="C260" s="6">
        <v>183</v>
      </c>
      <c r="D260" s="6">
        <v>981.18</v>
      </c>
      <c r="E260" s="100">
        <f t="shared" ref="E260:E323" si="8">D260/C260</f>
        <v>5.3616393442622945</v>
      </c>
      <c r="F260" s="100">
        <f t="shared" ref="F260:F323" si="9">D260/B260</f>
        <v>16.352999999999998</v>
      </c>
    </row>
    <row r="261" spans="1:6" x14ac:dyDescent="0.15">
      <c r="A261" s="1" t="s">
        <v>6726</v>
      </c>
      <c r="B261" s="6">
        <v>43</v>
      </c>
      <c r="C261" s="6">
        <v>61</v>
      </c>
      <c r="D261" s="6">
        <v>976</v>
      </c>
      <c r="E261" s="100">
        <f t="shared" si="8"/>
        <v>16</v>
      </c>
      <c r="F261" s="100">
        <f t="shared" si="9"/>
        <v>22.697674418604652</v>
      </c>
    </row>
    <row r="262" spans="1:6" x14ac:dyDescent="0.15">
      <c r="A262" s="1" t="s">
        <v>150</v>
      </c>
      <c r="B262" s="6">
        <v>38</v>
      </c>
      <c r="C262" s="6">
        <v>271</v>
      </c>
      <c r="D262" s="6">
        <v>971.1</v>
      </c>
      <c r="E262" s="100">
        <f t="shared" si="8"/>
        <v>3.5833948339483395</v>
      </c>
      <c r="F262" s="100">
        <f t="shared" si="9"/>
        <v>25.555263157894739</v>
      </c>
    </row>
    <row r="263" spans="1:6" x14ac:dyDescent="0.15">
      <c r="A263" s="1" t="s">
        <v>6727</v>
      </c>
      <c r="B263" s="6">
        <v>10</v>
      </c>
      <c r="C263" s="6">
        <v>68</v>
      </c>
      <c r="D263" s="6">
        <v>965.55</v>
      </c>
      <c r="E263" s="100">
        <f t="shared" si="8"/>
        <v>14.199264705882353</v>
      </c>
      <c r="F263" s="100">
        <f t="shared" si="9"/>
        <v>96.554999999999993</v>
      </c>
    </row>
    <row r="264" spans="1:6" x14ac:dyDescent="0.15">
      <c r="A264" s="1" t="s">
        <v>6728</v>
      </c>
      <c r="B264" s="6">
        <v>29</v>
      </c>
      <c r="C264" s="6">
        <v>97</v>
      </c>
      <c r="D264" s="6">
        <v>960.30000000000007</v>
      </c>
      <c r="E264" s="100">
        <f t="shared" si="8"/>
        <v>9.9</v>
      </c>
      <c r="F264" s="100">
        <f t="shared" si="9"/>
        <v>33.11379310344828</v>
      </c>
    </row>
    <row r="265" spans="1:6" x14ac:dyDescent="0.15">
      <c r="A265" s="1" t="s">
        <v>6729</v>
      </c>
      <c r="B265" s="6">
        <v>24</v>
      </c>
      <c r="C265" s="6">
        <v>118</v>
      </c>
      <c r="D265" s="6">
        <v>960</v>
      </c>
      <c r="E265" s="100">
        <f t="shared" si="8"/>
        <v>8.1355932203389827</v>
      </c>
      <c r="F265" s="100">
        <f t="shared" si="9"/>
        <v>40</v>
      </c>
    </row>
    <row r="266" spans="1:6" x14ac:dyDescent="0.15">
      <c r="A266" s="1" t="s">
        <v>6730</v>
      </c>
      <c r="B266" s="6">
        <v>35</v>
      </c>
      <c r="C266" s="6">
        <v>152</v>
      </c>
      <c r="D266" s="6">
        <v>942.4</v>
      </c>
      <c r="E266" s="100">
        <f t="shared" si="8"/>
        <v>6.2</v>
      </c>
      <c r="F266" s="100">
        <f t="shared" si="9"/>
        <v>26.925714285714285</v>
      </c>
    </row>
    <row r="267" spans="1:6" x14ac:dyDescent="0.15">
      <c r="A267" s="1" t="s">
        <v>6731</v>
      </c>
      <c r="B267" s="6">
        <v>4</v>
      </c>
      <c r="C267" s="6">
        <v>94</v>
      </c>
      <c r="D267" s="6">
        <v>921.2</v>
      </c>
      <c r="E267" s="100">
        <f t="shared" si="8"/>
        <v>9.8000000000000007</v>
      </c>
      <c r="F267" s="100">
        <f t="shared" si="9"/>
        <v>230.3</v>
      </c>
    </row>
    <row r="268" spans="1:6" x14ac:dyDescent="0.15">
      <c r="A268" s="1" t="s">
        <v>6732</v>
      </c>
      <c r="B268" s="6">
        <v>15</v>
      </c>
      <c r="C268" s="6">
        <v>158</v>
      </c>
      <c r="D268" s="6">
        <v>916.4</v>
      </c>
      <c r="E268" s="100">
        <f t="shared" si="8"/>
        <v>5.8</v>
      </c>
      <c r="F268" s="100">
        <f t="shared" si="9"/>
        <v>61.093333333333334</v>
      </c>
    </row>
    <row r="269" spans="1:6" x14ac:dyDescent="0.15">
      <c r="A269" s="1" t="s">
        <v>6733</v>
      </c>
      <c r="B269" s="6">
        <v>21</v>
      </c>
      <c r="C269" s="6">
        <v>76</v>
      </c>
      <c r="D269" s="6">
        <v>912</v>
      </c>
      <c r="E269" s="100">
        <f t="shared" si="8"/>
        <v>12</v>
      </c>
      <c r="F269" s="100">
        <f t="shared" si="9"/>
        <v>43.428571428571431</v>
      </c>
    </row>
    <row r="270" spans="1:6" x14ac:dyDescent="0.15">
      <c r="A270" s="1" t="s">
        <v>6734</v>
      </c>
      <c r="B270" s="6">
        <v>25</v>
      </c>
      <c r="C270" s="6">
        <v>63</v>
      </c>
      <c r="D270" s="6">
        <v>904.5</v>
      </c>
      <c r="E270" s="100">
        <f t="shared" si="8"/>
        <v>14.357142857142858</v>
      </c>
      <c r="F270" s="100">
        <f t="shared" si="9"/>
        <v>36.18</v>
      </c>
    </row>
    <row r="271" spans="1:6" x14ac:dyDescent="0.15">
      <c r="A271" s="1" t="s">
        <v>6735</v>
      </c>
      <c r="B271" s="6">
        <v>14</v>
      </c>
      <c r="C271" s="6">
        <v>166</v>
      </c>
      <c r="D271" s="6">
        <v>901.1</v>
      </c>
      <c r="E271" s="100">
        <f t="shared" si="8"/>
        <v>5.4283132530120479</v>
      </c>
      <c r="F271" s="100">
        <f t="shared" si="9"/>
        <v>64.364285714285714</v>
      </c>
    </row>
    <row r="272" spans="1:6" x14ac:dyDescent="0.15">
      <c r="A272" s="1" t="s">
        <v>1474</v>
      </c>
      <c r="B272" s="6">
        <v>23</v>
      </c>
      <c r="C272" s="6">
        <v>160</v>
      </c>
      <c r="D272" s="6">
        <v>896</v>
      </c>
      <c r="E272" s="100">
        <f t="shared" si="8"/>
        <v>5.6</v>
      </c>
      <c r="F272" s="100">
        <f t="shared" si="9"/>
        <v>38.956521739130437</v>
      </c>
    </row>
    <row r="273" spans="1:6" x14ac:dyDescent="0.15">
      <c r="A273" s="1" t="s">
        <v>6736</v>
      </c>
      <c r="B273" s="6">
        <v>7</v>
      </c>
      <c r="C273" s="6">
        <v>59</v>
      </c>
      <c r="D273" s="6">
        <v>885</v>
      </c>
      <c r="E273" s="100">
        <f t="shared" si="8"/>
        <v>15</v>
      </c>
      <c r="F273" s="100">
        <f t="shared" si="9"/>
        <v>126.42857142857143</v>
      </c>
    </row>
    <row r="274" spans="1:6" x14ac:dyDescent="0.15">
      <c r="A274" s="1" t="s">
        <v>6737</v>
      </c>
      <c r="B274" s="6">
        <v>31</v>
      </c>
      <c r="C274" s="6">
        <v>74</v>
      </c>
      <c r="D274" s="6">
        <v>884.4</v>
      </c>
      <c r="E274" s="100">
        <f t="shared" si="8"/>
        <v>11.951351351351351</v>
      </c>
      <c r="F274" s="100">
        <f t="shared" si="9"/>
        <v>28.529032258064515</v>
      </c>
    </row>
    <row r="275" spans="1:6" x14ac:dyDescent="0.15">
      <c r="A275" s="1" t="s">
        <v>6738</v>
      </c>
      <c r="B275" s="6">
        <v>7</v>
      </c>
      <c r="C275" s="6">
        <v>15</v>
      </c>
      <c r="D275" s="6">
        <v>883.5</v>
      </c>
      <c r="E275" s="100">
        <f t="shared" si="8"/>
        <v>58.9</v>
      </c>
      <c r="F275" s="100">
        <f t="shared" si="9"/>
        <v>126.21428571428571</v>
      </c>
    </row>
    <row r="276" spans="1:6" x14ac:dyDescent="0.15">
      <c r="A276" s="1" t="s">
        <v>6739</v>
      </c>
      <c r="B276" s="6">
        <v>4</v>
      </c>
      <c r="C276" s="6">
        <v>70</v>
      </c>
      <c r="D276" s="6">
        <v>873.5</v>
      </c>
      <c r="E276" s="100">
        <f t="shared" si="8"/>
        <v>12.478571428571428</v>
      </c>
      <c r="F276" s="100">
        <f t="shared" si="9"/>
        <v>218.375</v>
      </c>
    </row>
    <row r="277" spans="1:6" x14ac:dyDescent="0.15">
      <c r="A277" s="1" t="s">
        <v>6740</v>
      </c>
      <c r="B277" s="6">
        <v>15</v>
      </c>
      <c r="C277" s="6">
        <v>138</v>
      </c>
      <c r="D277" s="6">
        <v>872.16000000000008</v>
      </c>
      <c r="E277" s="100">
        <f t="shared" si="8"/>
        <v>6.32</v>
      </c>
      <c r="F277" s="100">
        <f t="shared" si="9"/>
        <v>58.144000000000005</v>
      </c>
    </row>
    <row r="278" spans="1:6" x14ac:dyDescent="0.15">
      <c r="A278" s="1" t="s">
        <v>6741</v>
      </c>
      <c r="B278" s="6">
        <v>6</v>
      </c>
      <c r="C278" s="6">
        <v>55</v>
      </c>
      <c r="D278" s="6">
        <v>858</v>
      </c>
      <c r="E278" s="100">
        <f t="shared" si="8"/>
        <v>15.6</v>
      </c>
      <c r="F278" s="100">
        <f t="shared" si="9"/>
        <v>143</v>
      </c>
    </row>
    <row r="279" spans="1:6" x14ac:dyDescent="0.15">
      <c r="A279" s="1" t="s">
        <v>6742</v>
      </c>
      <c r="B279" s="6">
        <v>14</v>
      </c>
      <c r="C279" s="6">
        <v>123</v>
      </c>
      <c r="D279" s="6">
        <v>836.4</v>
      </c>
      <c r="E279" s="100">
        <f t="shared" si="8"/>
        <v>6.8</v>
      </c>
      <c r="F279" s="100">
        <f t="shared" si="9"/>
        <v>59.74285714285714</v>
      </c>
    </row>
    <row r="280" spans="1:6" x14ac:dyDescent="0.15">
      <c r="A280" s="1" t="s">
        <v>6743</v>
      </c>
      <c r="B280" s="6">
        <v>17</v>
      </c>
      <c r="C280" s="6">
        <v>85</v>
      </c>
      <c r="D280" s="6">
        <v>833.00000000000011</v>
      </c>
      <c r="E280" s="100">
        <f t="shared" si="8"/>
        <v>9.8000000000000007</v>
      </c>
      <c r="F280" s="100">
        <f t="shared" si="9"/>
        <v>49.000000000000007</v>
      </c>
    </row>
    <row r="281" spans="1:6" x14ac:dyDescent="0.15">
      <c r="A281" s="1" t="s">
        <v>6744</v>
      </c>
      <c r="B281" s="6">
        <v>28</v>
      </c>
      <c r="C281" s="6">
        <v>49</v>
      </c>
      <c r="D281" s="6">
        <v>832</v>
      </c>
      <c r="E281" s="100">
        <f t="shared" si="8"/>
        <v>16.979591836734695</v>
      </c>
      <c r="F281" s="100">
        <f t="shared" si="9"/>
        <v>29.714285714285715</v>
      </c>
    </row>
    <row r="282" spans="1:6" x14ac:dyDescent="0.15">
      <c r="A282" s="1" t="s">
        <v>6745</v>
      </c>
      <c r="B282" s="6">
        <v>15</v>
      </c>
      <c r="C282" s="6">
        <v>25</v>
      </c>
      <c r="D282" s="6">
        <v>825</v>
      </c>
      <c r="E282" s="100">
        <f t="shared" si="8"/>
        <v>33</v>
      </c>
      <c r="F282" s="100">
        <f t="shared" si="9"/>
        <v>55</v>
      </c>
    </row>
    <row r="283" spans="1:6" x14ac:dyDescent="0.15">
      <c r="A283" s="1" t="s">
        <v>6746</v>
      </c>
      <c r="B283" s="6">
        <v>6</v>
      </c>
      <c r="C283" s="6">
        <v>59</v>
      </c>
      <c r="D283" s="6">
        <v>820.1</v>
      </c>
      <c r="E283" s="100">
        <f t="shared" si="8"/>
        <v>13.9</v>
      </c>
      <c r="F283" s="100">
        <f t="shared" si="9"/>
        <v>136.68333333333334</v>
      </c>
    </row>
    <row r="284" spans="1:6" x14ac:dyDescent="0.15">
      <c r="A284" s="1" t="s">
        <v>6747</v>
      </c>
      <c r="B284" s="6">
        <v>6</v>
      </c>
      <c r="C284" s="6">
        <v>58</v>
      </c>
      <c r="D284" s="6">
        <v>812</v>
      </c>
      <c r="E284" s="100">
        <f t="shared" si="8"/>
        <v>14</v>
      </c>
      <c r="F284" s="100">
        <f t="shared" si="9"/>
        <v>135.33333333333334</v>
      </c>
    </row>
    <row r="285" spans="1:6" x14ac:dyDescent="0.15">
      <c r="A285" s="1" t="s">
        <v>6748</v>
      </c>
      <c r="B285" s="6">
        <v>22</v>
      </c>
      <c r="C285" s="6">
        <v>58</v>
      </c>
      <c r="D285" s="6">
        <v>809.68</v>
      </c>
      <c r="E285" s="100">
        <f t="shared" si="8"/>
        <v>13.959999999999999</v>
      </c>
      <c r="F285" s="100">
        <f t="shared" si="9"/>
        <v>36.803636363636365</v>
      </c>
    </row>
    <row r="286" spans="1:6" x14ac:dyDescent="0.15">
      <c r="A286" s="1" t="s">
        <v>6749</v>
      </c>
      <c r="B286" s="6">
        <v>13</v>
      </c>
      <c r="C286" s="6">
        <v>55</v>
      </c>
      <c r="D286" s="6">
        <v>807.5</v>
      </c>
      <c r="E286" s="100">
        <f t="shared" si="8"/>
        <v>14.681818181818182</v>
      </c>
      <c r="F286" s="100">
        <f t="shared" si="9"/>
        <v>62.115384615384613</v>
      </c>
    </row>
    <row r="287" spans="1:6" x14ac:dyDescent="0.15">
      <c r="A287" s="1" t="s">
        <v>6750</v>
      </c>
      <c r="B287" s="6">
        <v>11</v>
      </c>
      <c r="C287" s="6">
        <v>35</v>
      </c>
      <c r="D287" s="6">
        <v>805</v>
      </c>
      <c r="E287" s="100">
        <f t="shared" si="8"/>
        <v>23</v>
      </c>
      <c r="F287" s="100">
        <f t="shared" si="9"/>
        <v>73.181818181818187</v>
      </c>
    </row>
    <row r="288" spans="1:6" x14ac:dyDescent="0.15">
      <c r="A288" s="1" t="s">
        <v>6751</v>
      </c>
      <c r="B288" s="6">
        <v>28</v>
      </c>
      <c r="C288" s="6">
        <v>61</v>
      </c>
      <c r="D288" s="6">
        <v>793</v>
      </c>
      <c r="E288" s="100">
        <f t="shared" si="8"/>
        <v>13</v>
      </c>
      <c r="F288" s="100">
        <f t="shared" si="9"/>
        <v>28.321428571428573</v>
      </c>
    </row>
    <row r="289" spans="1:6" x14ac:dyDescent="0.15">
      <c r="A289" s="1" t="s">
        <v>148</v>
      </c>
      <c r="B289" s="6">
        <v>25</v>
      </c>
      <c r="C289" s="6">
        <v>76</v>
      </c>
      <c r="D289" s="6">
        <v>792</v>
      </c>
      <c r="E289" s="100">
        <f t="shared" si="8"/>
        <v>10.421052631578947</v>
      </c>
      <c r="F289" s="100">
        <f t="shared" si="9"/>
        <v>31.68</v>
      </c>
    </row>
    <row r="290" spans="1:6" x14ac:dyDescent="0.15">
      <c r="A290" s="1" t="s">
        <v>1771</v>
      </c>
      <c r="B290" s="6">
        <v>45</v>
      </c>
      <c r="C290" s="6">
        <v>79</v>
      </c>
      <c r="D290" s="6">
        <v>780.1</v>
      </c>
      <c r="E290" s="100">
        <f t="shared" si="8"/>
        <v>9.8746835443037977</v>
      </c>
      <c r="F290" s="100">
        <f t="shared" si="9"/>
        <v>17.335555555555555</v>
      </c>
    </row>
    <row r="291" spans="1:6" x14ac:dyDescent="0.15">
      <c r="A291" s="1" t="s">
        <v>6752</v>
      </c>
      <c r="B291" s="6">
        <v>23</v>
      </c>
      <c r="C291" s="6">
        <v>102</v>
      </c>
      <c r="D291" s="6">
        <v>774.18</v>
      </c>
      <c r="E291" s="100">
        <f t="shared" si="8"/>
        <v>7.59</v>
      </c>
      <c r="F291" s="100">
        <f t="shared" si="9"/>
        <v>33.659999999999997</v>
      </c>
    </row>
    <row r="292" spans="1:6" x14ac:dyDescent="0.15">
      <c r="A292" s="1" t="s">
        <v>6753</v>
      </c>
      <c r="B292" s="6">
        <v>29</v>
      </c>
      <c r="C292" s="6">
        <v>68</v>
      </c>
      <c r="D292" s="6">
        <v>773.2</v>
      </c>
      <c r="E292" s="100">
        <f t="shared" si="8"/>
        <v>11.370588235294118</v>
      </c>
      <c r="F292" s="100">
        <f t="shared" si="9"/>
        <v>26.662068965517243</v>
      </c>
    </row>
    <row r="293" spans="1:6" x14ac:dyDescent="0.15">
      <c r="A293" s="1" t="s">
        <v>6754</v>
      </c>
      <c r="B293" s="6">
        <v>27</v>
      </c>
      <c r="C293" s="6">
        <v>73</v>
      </c>
      <c r="D293" s="6">
        <v>769.32000000000016</v>
      </c>
      <c r="E293" s="100">
        <f t="shared" si="8"/>
        <v>10.538630136986304</v>
      </c>
      <c r="F293" s="100">
        <f t="shared" si="9"/>
        <v>28.493333333333339</v>
      </c>
    </row>
    <row r="294" spans="1:6" x14ac:dyDescent="0.15">
      <c r="A294" s="1" t="s">
        <v>6755</v>
      </c>
      <c r="B294" s="6">
        <v>3</v>
      </c>
      <c r="C294" s="6">
        <v>31</v>
      </c>
      <c r="D294" s="6">
        <v>767.25</v>
      </c>
      <c r="E294" s="100">
        <f t="shared" si="8"/>
        <v>24.75</v>
      </c>
      <c r="F294" s="100">
        <f t="shared" si="9"/>
        <v>255.75</v>
      </c>
    </row>
    <row r="295" spans="1:6" x14ac:dyDescent="0.15">
      <c r="A295" s="1" t="s">
        <v>6756</v>
      </c>
      <c r="B295" s="6">
        <v>15</v>
      </c>
      <c r="C295" s="6">
        <v>52</v>
      </c>
      <c r="D295" s="6">
        <v>767</v>
      </c>
      <c r="E295" s="100">
        <f t="shared" si="8"/>
        <v>14.75</v>
      </c>
      <c r="F295" s="100">
        <f t="shared" si="9"/>
        <v>51.133333333333333</v>
      </c>
    </row>
    <row r="296" spans="1:6" x14ac:dyDescent="0.15">
      <c r="A296" s="1" t="s">
        <v>6757</v>
      </c>
      <c r="B296" s="6">
        <v>60</v>
      </c>
      <c r="C296" s="6">
        <v>106</v>
      </c>
      <c r="D296" s="6">
        <v>742</v>
      </c>
      <c r="E296" s="100">
        <f t="shared" si="8"/>
        <v>7</v>
      </c>
      <c r="F296" s="100">
        <f t="shared" si="9"/>
        <v>12.366666666666667</v>
      </c>
    </row>
    <row r="297" spans="1:6" x14ac:dyDescent="0.15">
      <c r="A297" s="1" t="s">
        <v>6758</v>
      </c>
      <c r="B297" s="6">
        <v>16</v>
      </c>
      <c r="C297" s="6">
        <v>153</v>
      </c>
      <c r="D297" s="6">
        <v>734.4</v>
      </c>
      <c r="E297" s="100">
        <f t="shared" si="8"/>
        <v>4.8</v>
      </c>
      <c r="F297" s="100">
        <f t="shared" si="9"/>
        <v>45.9</v>
      </c>
    </row>
    <row r="298" spans="1:6" x14ac:dyDescent="0.15">
      <c r="A298" s="1" t="s">
        <v>6759</v>
      </c>
      <c r="B298" s="6">
        <v>24</v>
      </c>
      <c r="C298" s="6">
        <v>69</v>
      </c>
      <c r="D298" s="6">
        <v>732.5</v>
      </c>
      <c r="E298" s="100">
        <f t="shared" si="8"/>
        <v>10.615942028985508</v>
      </c>
      <c r="F298" s="100">
        <f t="shared" si="9"/>
        <v>30.520833333333332</v>
      </c>
    </row>
    <row r="299" spans="1:6" x14ac:dyDescent="0.15">
      <c r="A299" s="1" t="s">
        <v>6760</v>
      </c>
      <c r="B299" s="6">
        <v>14</v>
      </c>
      <c r="C299" s="6">
        <v>61</v>
      </c>
      <c r="D299" s="6">
        <v>732</v>
      </c>
      <c r="E299" s="100">
        <f t="shared" si="8"/>
        <v>12</v>
      </c>
      <c r="F299" s="100">
        <f t="shared" si="9"/>
        <v>52.285714285714285</v>
      </c>
    </row>
    <row r="300" spans="1:6" x14ac:dyDescent="0.15">
      <c r="A300" s="1" t="s">
        <v>6761</v>
      </c>
      <c r="B300" s="6">
        <v>5</v>
      </c>
      <c r="C300" s="6">
        <v>146</v>
      </c>
      <c r="D300" s="6">
        <v>730</v>
      </c>
      <c r="E300" s="100">
        <f t="shared" si="8"/>
        <v>5</v>
      </c>
      <c r="F300" s="100">
        <f t="shared" si="9"/>
        <v>146</v>
      </c>
    </row>
    <row r="301" spans="1:6" x14ac:dyDescent="0.15">
      <c r="A301" s="1" t="s">
        <v>6762</v>
      </c>
      <c r="B301" s="6">
        <v>30</v>
      </c>
      <c r="C301" s="6">
        <v>73</v>
      </c>
      <c r="D301" s="6">
        <v>721.4</v>
      </c>
      <c r="E301" s="100">
        <f t="shared" si="8"/>
        <v>9.882191780821918</v>
      </c>
      <c r="F301" s="100">
        <f t="shared" si="9"/>
        <v>24.046666666666667</v>
      </c>
    </row>
    <row r="302" spans="1:6" x14ac:dyDescent="0.15">
      <c r="A302" s="1" t="s">
        <v>6763</v>
      </c>
      <c r="B302" s="6">
        <v>18</v>
      </c>
      <c r="C302" s="6">
        <v>48</v>
      </c>
      <c r="D302" s="6">
        <v>720</v>
      </c>
      <c r="E302" s="100">
        <f t="shared" si="8"/>
        <v>15</v>
      </c>
      <c r="F302" s="100">
        <f t="shared" si="9"/>
        <v>40</v>
      </c>
    </row>
    <row r="303" spans="1:6" x14ac:dyDescent="0.15">
      <c r="A303" s="1" t="s">
        <v>6764</v>
      </c>
      <c r="B303" s="6">
        <v>6</v>
      </c>
      <c r="C303" s="6">
        <v>12</v>
      </c>
      <c r="D303" s="6">
        <v>720</v>
      </c>
      <c r="E303" s="100">
        <f t="shared" si="8"/>
        <v>60</v>
      </c>
      <c r="F303" s="100">
        <f t="shared" si="9"/>
        <v>120</v>
      </c>
    </row>
    <row r="304" spans="1:6" x14ac:dyDescent="0.15">
      <c r="A304" s="1" t="s">
        <v>6765</v>
      </c>
      <c r="B304" s="6">
        <v>33</v>
      </c>
      <c r="C304" s="6">
        <v>55</v>
      </c>
      <c r="D304" s="6">
        <v>715</v>
      </c>
      <c r="E304" s="100">
        <f t="shared" si="8"/>
        <v>13</v>
      </c>
      <c r="F304" s="100">
        <f t="shared" si="9"/>
        <v>21.666666666666668</v>
      </c>
    </row>
    <row r="305" spans="1:6" x14ac:dyDescent="0.15">
      <c r="A305" s="1" t="s">
        <v>6766</v>
      </c>
      <c r="B305" s="6">
        <v>12</v>
      </c>
      <c r="C305" s="6">
        <v>99</v>
      </c>
      <c r="D305" s="6">
        <v>711.19</v>
      </c>
      <c r="E305" s="100">
        <f t="shared" si="8"/>
        <v>7.1837373737373742</v>
      </c>
      <c r="F305" s="100">
        <f t="shared" si="9"/>
        <v>59.26583333333334</v>
      </c>
    </row>
    <row r="306" spans="1:6" x14ac:dyDescent="0.15">
      <c r="A306" s="1" t="s">
        <v>6767</v>
      </c>
      <c r="B306" s="6">
        <v>17</v>
      </c>
      <c r="C306" s="6">
        <v>53</v>
      </c>
      <c r="D306" s="6">
        <v>709.67000000000007</v>
      </c>
      <c r="E306" s="100">
        <f t="shared" si="8"/>
        <v>13.39</v>
      </c>
      <c r="F306" s="100">
        <f t="shared" si="9"/>
        <v>41.745294117647063</v>
      </c>
    </row>
    <row r="307" spans="1:6" x14ac:dyDescent="0.15">
      <c r="A307" s="1" t="s">
        <v>6768</v>
      </c>
      <c r="B307" s="6">
        <v>21</v>
      </c>
      <c r="C307" s="6">
        <v>80</v>
      </c>
      <c r="D307" s="6">
        <v>704</v>
      </c>
      <c r="E307" s="100">
        <f t="shared" si="8"/>
        <v>8.8000000000000007</v>
      </c>
      <c r="F307" s="100">
        <f t="shared" si="9"/>
        <v>33.523809523809526</v>
      </c>
    </row>
    <row r="308" spans="1:6" x14ac:dyDescent="0.15">
      <c r="A308" s="1" t="s">
        <v>6769</v>
      </c>
      <c r="B308" s="6">
        <v>23</v>
      </c>
      <c r="C308" s="6">
        <v>32</v>
      </c>
      <c r="D308" s="6">
        <v>704</v>
      </c>
      <c r="E308" s="100">
        <f t="shared" si="8"/>
        <v>22</v>
      </c>
      <c r="F308" s="100">
        <f t="shared" si="9"/>
        <v>30.608695652173914</v>
      </c>
    </row>
    <row r="309" spans="1:6" x14ac:dyDescent="0.15">
      <c r="A309" s="1" t="s">
        <v>6770</v>
      </c>
      <c r="B309" s="6">
        <v>18</v>
      </c>
      <c r="C309" s="6">
        <v>88</v>
      </c>
      <c r="D309" s="6">
        <v>696.6</v>
      </c>
      <c r="E309" s="100">
        <f t="shared" si="8"/>
        <v>7.915909090909091</v>
      </c>
      <c r="F309" s="100">
        <f t="shared" si="9"/>
        <v>38.700000000000003</v>
      </c>
    </row>
    <row r="310" spans="1:6" x14ac:dyDescent="0.15">
      <c r="A310" s="1" t="s">
        <v>6771</v>
      </c>
      <c r="B310" s="6">
        <v>29</v>
      </c>
      <c r="C310" s="6">
        <v>77</v>
      </c>
      <c r="D310" s="6">
        <v>695.2</v>
      </c>
      <c r="E310" s="100">
        <f t="shared" si="8"/>
        <v>9.0285714285714285</v>
      </c>
      <c r="F310" s="100">
        <f t="shared" si="9"/>
        <v>23.972413793103449</v>
      </c>
    </row>
    <row r="311" spans="1:6" x14ac:dyDescent="0.15">
      <c r="A311" s="1" t="s">
        <v>1437</v>
      </c>
      <c r="B311" s="6">
        <v>22</v>
      </c>
      <c r="C311" s="6">
        <v>109</v>
      </c>
      <c r="D311" s="6">
        <v>684.82999999999993</v>
      </c>
      <c r="E311" s="100">
        <f t="shared" si="8"/>
        <v>6.2828440366972469</v>
      </c>
      <c r="F311" s="100">
        <f t="shared" si="9"/>
        <v>31.12863636363636</v>
      </c>
    </row>
    <row r="312" spans="1:6" x14ac:dyDescent="0.15">
      <c r="A312" s="1" t="s">
        <v>6772</v>
      </c>
      <c r="B312" s="6">
        <v>7</v>
      </c>
      <c r="C312" s="6">
        <v>57</v>
      </c>
      <c r="D312" s="6">
        <v>684</v>
      </c>
      <c r="E312" s="100">
        <f t="shared" si="8"/>
        <v>12</v>
      </c>
      <c r="F312" s="100">
        <f t="shared" si="9"/>
        <v>97.714285714285708</v>
      </c>
    </row>
    <row r="313" spans="1:6" x14ac:dyDescent="0.15">
      <c r="A313" s="1" t="s">
        <v>6773</v>
      </c>
      <c r="B313" s="6">
        <v>21</v>
      </c>
      <c r="C313" s="6">
        <v>207</v>
      </c>
      <c r="D313" s="6">
        <v>683.09999999999991</v>
      </c>
      <c r="E313" s="100">
        <f t="shared" si="8"/>
        <v>3.2999999999999994</v>
      </c>
      <c r="F313" s="100">
        <f t="shared" si="9"/>
        <v>32.528571428571425</v>
      </c>
    </row>
    <row r="314" spans="1:6" x14ac:dyDescent="0.15">
      <c r="A314" s="1" t="s">
        <v>6774</v>
      </c>
      <c r="B314" s="6">
        <v>17</v>
      </c>
      <c r="C314" s="6">
        <v>34</v>
      </c>
      <c r="D314" s="6">
        <v>680</v>
      </c>
      <c r="E314" s="100">
        <f t="shared" si="8"/>
        <v>20</v>
      </c>
      <c r="F314" s="100">
        <f t="shared" si="9"/>
        <v>40</v>
      </c>
    </row>
    <row r="315" spans="1:6" x14ac:dyDescent="0.15">
      <c r="A315" s="1" t="s">
        <v>6775</v>
      </c>
      <c r="B315" s="6">
        <v>12</v>
      </c>
      <c r="C315" s="6">
        <v>83</v>
      </c>
      <c r="D315" s="6">
        <v>665.5</v>
      </c>
      <c r="E315" s="100">
        <f t="shared" si="8"/>
        <v>8.0180722891566258</v>
      </c>
      <c r="F315" s="100">
        <f t="shared" si="9"/>
        <v>55.458333333333336</v>
      </c>
    </row>
    <row r="316" spans="1:6" x14ac:dyDescent="0.15">
      <c r="A316" s="1" t="s">
        <v>176</v>
      </c>
      <c r="B316" s="6">
        <v>3</v>
      </c>
      <c r="C316" s="6">
        <v>7</v>
      </c>
      <c r="D316" s="6">
        <v>665</v>
      </c>
      <c r="E316" s="100">
        <f t="shared" si="8"/>
        <v>95</v>
      </c>
      <c r="F316" s="100">
        <f t="shared" si="9"/>
        <v>221.66666666666666</v>
      </c>
    </row>
    <row r="317" spans="1:6" x14ac:dyDescent="0.15">
      <c r="A317" s="1" t="s">
        <v>6776</v>
      </c>
      <c r="B317" s="6">
        <v>4</v>
      </c>
      <c r="C317" s="6">
        <v>12</v>
      </c>
      <c r="D317" s="6">
        <v>660</v>
      </c>
      <c r="E317" s="100">
        <f t="shared" si="8"/>
        <v>55</v>
      </c>
      <c r="F317" s="100">
        <f t="shared" si="9"/>
        <v>165</v>
      </c>
    </row>
    <row r="318" spans="1:6" x14ac:dyDescent="0.15">
      <c r="A318" s="1" t="s">
        <v>6777</v>
      </c>
      <c r="B318" s="6">
        <v>31</v>
      </c>
      <c r="C318" s="6">
        <v>51</v>
      </c>
      <c r="D318" s="6">
        <v>652.80000000000007</v>
      </c>
      <c r="E318" s="100">
        <f t="shared" si="8"/>
        <v>12.8</v>
      </c>
      <c r="F318" s="100">
        <f t="shared" si="9"/>
        <v>21.058064516129033</v>
      </c>
    </row>
    <row r="319" spans="1:6" x14ac:dyDescent="0.15">
      <c r="A319" s="1" t="s">
        <v>6778</v>
      </c>
      <c r="B319" s="6">
        <v>17</v>
      </c>
      <c r="C319" s="6">
        <v>122</v>
      </c>
      <c r="D319" s="6">
        <v>638.36</v>
      </c>
      <c r="E319" s="100">
        <f t="shared" si="8"/>
        <v>5.2324590163934426</v>
      </c>
      <c r="F319" s="100">
        <f t="shared" si="9"/>
        <v>37.550588235294121</v>
      </c>
    </row>
    <row r="320" spans="1:6" x14ac:dyDescent="0.15">
      <c r="A320" s="1" t="s">
        <v>6779</v>
      </c>
      <c r="B320" s="6">
        <v>12</v>
      </c>
      <c r="C320" s="6">
        <v>49</v>
      </c>
      <c r="D320" s="6">
        <v>632.1</v>
      </c>
      <c r="E320" s="100">
        <f t="shared" si="8"/>
        <v>12.9</v>
      </c>
      <c r="F320" s="100">
        <f t="shared" si="9"/>
        <v>52.675000000000004</v>
      </c>
    </row>
    <row r="321" spans="1:6" x14ac:dyDescent="0.15">
      <c r="A321" s="1" t="s">
        <v>6780</v>
      </c>
      <c r="B321" s="6">
        <v>23</v>
      </c>
      <c r="C321" s="6">
        <v>53</v>
      </c>
      <c r="D321" s="6">
        <v>630.70000000000005</v>
      </c>
      <c r="E321" s="100">
        <f t="shared" si="8"/>
        <v>11.9</v>
      </c>
      <c r="F321" s="100">
        <f t="shared" si="9"/>
        <v>27.421739130434784</v>
      </c>
    </row>
    <row r="322" spans="1:6" x14ac:dyDescent="0.15">
      <c r="A322" s="1" t="s">
        <v>1729</v>
      </c>
      <c r="B322" s="6">
        <v>11</v>
      </c>
      <c r="C322" s="6">
        <v>58</v>
      </c>
      <c r="D322" s="6">
        <v>625.54</v>
      </c>
      <c r="E322" s="100">
        <f t="shared" si="8"/>
        <v>10.785172413793102</v>
      </c>
      <c r="F322" s="100">
        <f t="shared" si="9"/>
        <v>56.867272727272727</v>
      </c>
    </row>
    <row r="323" spans="1:6" x14ac:dyDescent="0.15">
      <c r="A323" s="1" t="s">
        <v>6781</v>
      </c>
      <c r="B323" s="6">
        <v>8</v>
      </c>
      <c r="C323" s="6">
        <v>95</v>
      </c>
      <c r="D323" s="6">
        <v>616.55000000000007</v>
      </c>
      <c r="E323" s="100">
        <f t="shared" si="8"/>
        <v>6.4900000000000011</v>
      </c>
      <c r="F323" s="100">
        <f t="shared" si="9"/>
        <v>77.068750000000009</v>
      </c>
    </row>
    <row r="324" spans="1:6" x14ac:dyDescent="0.15">
      <c r="A324" s="1" t="s">
        <v>6782</v>
      </c>
      <c r="B324" s="6">
        <v>11</v>
      </c>
      <c r="C324" s="6">
        <v>45</v>
      </c>
      <c r="D324" s="6">
        <v>607.5</v>
      </c>
      <c r="E324" s="100">
        <f t="shared" ref="E324:E387" si="10">D324/C324</f>
        <v>13.5</v>
      </c>
      <c r="F324" s="100">
        <f t="shared" ref="F324:F387" si="11">D324/B324</f>
        <v>55.227272727272727</v>
      </c>
    </row>
    <row r="325" spans="1:6" x14ac:dyDescent="0.15">
      <c r="A325" s="1" t="s">
        <v>6783</v>
      </c>
      <c r="B325" s="6">
        <v>5</v>
      </c>
      <c r="C325" s="6">
        <v>41</v>
      </c>
      <c r="D325" s="6">
        <v>602.5</v>
      </c>
      <c r="E325" s="100">
        <f t="shared" si="10"/>
        <v>14.695121951219512</v>
      </c>
      <c r="F325" s="100">
        <f t="shared" si="11"/>
        <v>120.5</v>
      </c>
    </row>
    <row r="326" spans="1:6" x14ac:dyDescent="0.15">
      <c r="A326" s="1" t="s">
        <v>6784</v>
      </c>
      <c r="B326" s="6">
        <v>2</v>
      </c>
      <c r="C326" s="6">
        <v>10</v>
      </c>
      <c r="D326" s="6">
        <v>598</v>
      </c>
      <c r="E326" s="100">
        <f t="shared" si="10"/>
        <v>59.8</v>
      </c>
      <c r="F326" s="100">
        <f t="shared" si="11"/>
        <v>299</v>
      </c>
    </row>
    <row r="327" spans="1:6" x14ac:dyDescent="0.15">
      <c r="A327" s="1" t="s">
        <v>6785</v>
      </c>
      <c r="B327" s="6">
        <v>5</v>
      </c>
      <c r="C327" s="6">
        <v>92</v>
      </c>
      <c r="D327" s="6">
        <v>598</v>
      </c>
      <c r="E327" s="100">
        <f t="shared" si="10"/>
        <v>6.5</v>
      </c>
      <c r="F327" s="100">
        <f t="shared" si="11"/>
        <v>119.6</v>
      </c>
    </row>
    <row r="328" spans="1:6" x14ac:dyDescent="0.15">
      <c r="A328" s="1" t="s">
        <v>6786</v>
      </c>
      <c r="B328" s="6">
        <v>33</v>
      </c>
      <c r="C328" s="6">
        <v>42</v>
      </c>
      <c r="D328" s="6">
        <v>596.4</v>
      </c>
      <c r="E328" s="100">
        <f t="shared" si="10"/>
        <v>14.2</v>
      </c>
      <c r="F328" s="100">
        <f t="shared" si="11"/>
        <v>18.072727272727271</v>
      </c>
    </row>
    <row r="329" spans="1:6" x14ac:dyDescent="0.15">
      <c r="A329" s="1" t="s">
        <v>6787</v>
      </c>
      <c r="B329" s="6">
        <v>21</v>
      </c>
      <c r="C329" s="6">
        <v>46</v>
      </c>
      <c r="D329" s="6">
        <v>590</v>
      </c>
      <c r="E329" s="100">
        <f t="shared" si="10"/>
        <v>12.826086956521738</v>
      </c>
      <c r="F329" s="100">
        <f t="shared" si="11"/>
        <v>28.095238095238095</v>
      </c>
    </row>
    <row r="330" spans="1:6" x14ac:dyDescent="0.15">
      <c r="A330" s="1" t="s">
        <v>6788</v>
      </c>
      <c r="B330" s="6">
        <v>22</v>
      </c>
      <c r="C330" s="6">
        <v>173</v>
      </c>
      <c r="D330" s="6">
        <v>572.58000000000004</v>
      </c>
      <c r="E330" s="100">
        <f t="shared" si="10"/>
        <v>3.3097109826589599</v>
      </c>
      <c r="F330" s="100">
        <f t="shared" si="11"/>
        <v>26.026363636363637</v>
      </c>
    </row>
    <row r="331" spans="1:6" x14ac:dyDescent="0.15">
      <c r="A331" s="1" t="s">
        <v>6789</v>
      </c>
      <c r="B331" s="6">
        <v>20</v>
      </c>
      <c r="C331" s="6">
        <v>28</v>
      </c>
      <c r="D331" s="6">
        <v>570.5</v>
      </c>
      <c r="E331" s="100">
        <f t="shared" si="10"/>
        <v>20.375</v>
      </c>
      <c r="F331" s="100">
        <f t="shared" si="11"/>
        <v>28.524999999999999</v>
      </c>
    </row>
    <row r="332" spans="1:6" x14ac:dyDescent="0.15">
      <c r="A332" s="1" t="s">
        <v>6790</v>
      </c>
      <c r="B332" s="6">
        <v>8</v>
      </c>
      <c r="C332" s="6">
        <v>30</v>
      </c>
      <c r="D332" s="6">
        <v>570</v>
      </c>
      <c r="E332" s="100">
        <f t="shared" si="10"/>
        <v>19</v>
      </c>
      <c r="F332" s="100">
        <f t="shared" si="11"/>
        <v>71.25</v>
      </c>
    </row>
    <row r="333" spans="1:6" x14ac:dyDescent="0.15">
      <c r="A333" s="1" t="s">
        <v>6791</v>
      </c>
      <c r="B333" s="6">
        <v>16</v>
      </c>
      <c r="C333" s="6">
        <v>22</v>
      </c>
      <c r="D333" s="6">
        <v>569.79999999999995</v>
      </c>
      <c r="E333" s="100">
        <f t="shared" si="10"/>
        <v>25.9</v>
      </c>
      <c r="F333" s="100">
        <f t="shared" si="11"/>
        <v>35.612499999999997</v>
      </c>
    </row>
    <row r="334" spans="1:6" x14ac:dyDescent="0.15">
      <c r="A334" s="1" t="s">
        <v>6792</v>
      </c>
      <c r="B334" s="6">
        <v>72</v>
      </c>
      <c r="C334" s="6">
        <v>299</v>
      </c>
      <c r="D334" s="6">
        <v>568.1</v>
      </c>
      <c r="E334" s="100">
        <f t="shared" si="10"/>
        <v>1.9000000000000001</v>
      </c>
      <c r="F334" s="100">
        <f t="shared" si="11"/>
        <v>7.8902777777777784</v>
      </c>
    </row>
    <row r="335" spans="1:6" x14ac:dyDescent="0.15">
      <c r="A335" s="1" t="s">
        <v>6793</v>
      </c>
      <c r="B335" s="6">
        <v>9</v>
      </c>
      <c r="C335" s="6">
        <v>14</v>
      </c>
      <c r="D335" s="6">
        <v>564.48</v>
      </c>
      <c r="E335" s="100">
        <f t="shared" si="10"/>
        <v>40.32</v>
      </c>
      <c r="F335" s="100">
        <f t="shared" si="11"/>
        <v>62.72</v>
      </c>
    </row>
    <row r="336" spans="1:6" x14ac:dyDescent="0.15">
      <c r="A336" s="1" t="s">
        <v>6794</v>
      </c>
      <c r="B336" s="6">
        <v>12</v>
      </c>
      <c r="C336" s="6">
        <v>57</v>
      </c>
      <c r="D336" s="6">
        <v>564.30000000000007</v>
      </c>
      <c r="E336" s="100">
        <f t="shared" si="10"/>
        <v>9.9</v>
      </c>
      <c r="F336" s="100">
        <f t="shared" si="11"/>
        <v>47.025000000000006</v>
      </c>
    </row>
    <row r="337" spans="1:6" x14ac:dyDescent="0.15">
      <c r="A337" s="1" t="s">
        <v>6795</v>
      </c>
      <c r="B337" s="6">
        <v>9</v>
      </c>
      <c r="C337" s="6">
        <v>223</v>
      </c>
      <c r="D337" s="6">
        <v>561</v>
      </c>
      <c r="E337" s="100">
        <f t="shared" si="10"/>
        <v>2.5156950672645739</v>
      </c>
      <c r="F337" s="100">
        <f t="shared" si="11"/>
        <v>62.333333333333336</v>
      </c>
    </row>
    <row r="338" spans="1:6" x14ac:dyDescent="0.15">
      <c r="A338" s="1" t="s">
        <v>6796</v>
      </c>
      <c r="B338" s="6">
        <v>30</v>
      </c>
      <c r="C338" s="6">
        <v>43</v>
      </c>
      <c r="D338" s="6">
        <v>559</v>
      </c>
      <c r="E338" s="100">
        <f t="shared" si="10"/>
        <v>13</v>
      </c>
      <c r="F338" s="100">
        <f t="shared" si="11"/>
        <v>18.633333333333333</v>
      </c>
    </row>
    <row r="339" spans="1:6" x14ac:dyDescent="0.15">
      <c r="A339" s="1" t="s">
        <v>6797</v>
      </c>
      <c r="B339" s="6">
        <v>32</v>
      </c>
      <c r="C339" s="6">
        <v>116</v>
      </c>
      <c r="D339" s="6">
        <v>556.79999999999995</v>
      </c>
      <c r="E339" s="100">
        <f t="shared" si="10"/>
        <v>4.8</v>
      </c>
      <c r="F339" s="100">
        <f t="shared" si="11"/>
        <v>17.399999999999999</v>
      </c>
    </row>
    <row r="340" spans="1:6" x14ac:dyDescent="0.15">
      <c r="A340" s="1" t="s">
        <v>6798</v>
      </c>
      <c r="B340" s="6">
        <v>5</v>
      </c>
      <c r="C340" s="6">
        <v>63</v>
      </c>
      <c r="D340" s="6">
        <v>554.40000000000009</v>
      </c>
      <c r="E340" s="100">
        <f t="shared" si="10"/>
        <v>8.8000000000000007</v>
      </c>
      <c r="F340" s="100">
        <f t="shared" si="11"/>
        <v>110.88000000000002</v>
      </c>
    </row>
    <row r="341" spans="1:6" x14ac:dyDescent="0.15">
      <c r="A341" s="1" t="s">
        <v>6799</v>
      </c>
      <c r="B341" s="6">
        <v>11</v>
      </c>
      <c r="C341" s="6">
        <v>12</v>
      </c>
      <c r="D341" s="6">
        <v>550.79999999999995</v>
      </c>
      <c r="E341" s="100">
        <f t="shared" si="10"/>
        <v>45.9</v>
      </c>
      <c r="F341" s="100">
        <f t="shared" si="11"/>
        <v>50.072727272727271</v>
      </c>
    </row>
    <row r="342" spans="1:6" x14ac:dyDescent="0.15">
      <c r="A342" s="1" t="s">
        <v>6800</v>
      </c>
      <c r="B342" s="6">
        <v>6</v>
      </c>
      <c r="C342" s="6">
        <v>7</v>
      </c>
      <c r="D342" s="6">
        <v>545.48</v>
      </c>
      <c r="E342" s="100">
        <f t="shared" si="10"/>
        <v>77.925714285714292</v>
      </c>
      <c r="F342" s="100">
        <f t="shared" si="11"/>
        <v>90.913333333333341</v>
      </c>
    </row>
    <row r="343" spans="1:6" x14ac:dyDescent="0.15">
      <c r="A343" s="1" t="s">
        <v>6801</v>
      </c>
      <c r="B343" s="6">
        <v>10</v>
      </c>
      <c r="C343" s="6">
        <v>56</v>
      </c>
      <c r="D343" s="6">
        <v>537.6</v>
      </c>
      <c r="E343" s="100">
        <f t="shared" si="10"/>
        <v>9.6</v>
      </c>
      <c r="F343" s="100">
        <f t="shared" si="11"/>
        <v>53.760000000000005</v>
      </c>
    </row>
    <row r="344" spans="1:6" x14ac:dyDescent="0.15">
      <c r="A344" s="1" t="s">
        <v>6802</v>
      </c>
      <c r="B344" s="6">
        <v>7</v>
      </c>
      <c r="C344" s="6">
        <v>29</v>
      </c>
      <c r="D344" s="6">
        <v>522</v>
      </c>
      <c r="E344" s="100">
        <f t="shared" si="10"/>
        <v>18</v>
      </c>
      <c r="F344" s="100">
        <f t="shared" si="11"/>
        <v>74.571428571428569</v>
      </c>
    </row>
    <row r="345" spans="1:6" x14ac:dyDescent="0.15">
      <c r="A345" s="1" t="s">
        <v>6803</v>
      </c>
      <c r="B345" s="6">
        <v>4</v>
      </c>
      <c r="C345" s="6">
        <v>61</v>
      </c>
      <c r="D345" s="6">
        <v>520.5</v>
      </c>
      <c r="E345" s="100">
        <f t="shared" si="10"/>
        <v>8.5327868852459012</v>
      </c>
      <c r="F345" s="100">
        <f t="shared" si="11"/>
        <v>130.125</v>
      </c>
    </row>
    <row r="346" spans="1:6" x14ac:dyDescent="0.15">
      <c r="A346" s="1" t="s">
        <v>6804</v>
      </c>
      <c r="B346" s="6">
        <v>24</v>
      </c>
      <c r="C346" s="6">
        <v>64</v>
      </c>
      <c r="D346" s="6">
        <v>513.9</v>
      </c>
      <c r="E346" s="100">
        <f t="shared" si="10"/>
        <v>8.0296874999999996</v>
      </c>
      <c r="F346" s="100">
        <f t="shared" si="11"/>
        <v>21.412499999999998</v>
      </c>
    </row>
    <row r="347" spans="1:6" x14ac:dyDescent="0.15">
      <c r="A347" s="1" t="s">
        <v>6805</v>
      </c>
      <c r="B347" s="6">
        <v>4</v>
      </c>
      <c r="C347" s="6">
        <v>6</v>
      </c>
      <c r="D347" s="6">
        <v>510</v>
      </c>
      <c r="E347" s="100">
        <f t="shared" si="10"/>
        <v>85</v>
      </c>
      <c r="F347" s="100">
        <f t="shared" si="11"/>
        <v>127.5</v>
      </c>
    </row>
    <row r="348" spans="1:6" x14ac:dyDescent="0.15">
      <c r="A348" s="1" t="s">
        <v>6806</v>
      </c>
      <c r="B348" s="6">
        <v>9</v>
      </c>
      <c r="C348" s="6">
        <v>58</v>
      </c>
      <c r="D348" s="6">
        <v>508.9</v>
      </c>
      <c r="E348" s="100">
        <f t="shared" si="10"/>
        <v>8.7741379310344829</v>
      </c>
      <c r="F348" s="100">
        <f t="shared" si="11"/>
        <v>56.544444444444444</v>
      </c>
    </row>
    <row r="349" spans="1:6" x14ac:dyDescent="0.15">
      <c r="A349" s="1" t="s">
        <v>6807</v>
      </c>
      <c r="B349" s="6">
        <v>5</v>
      </c>
      <c r="C349" s="6">
        <v>190</v>
      </c>
      <c r="D349" s="6">
        <v>507.2</v>
      </c>
      <c r="E349" s="100">
        <f t="shared" si="10"/>
        <v>2.6694736842105264</v>
      </c>
      <c r="F349" s="100">
        <f t="shared" si="11"/>
        <v>101.44</v>
      </c>
    </row>
    <row r="350" spans="1:6" x14ac:dyDescent="0.15">
      <c r="A350" s="1" t="s">
        <v>6808</v>
      </c>
      <c r="B350" s="6">
        <v>13</v>
      </c>
      <c r="C350" s="6">
        <v>58</v>
      </c>
      <c r="D350" s="6">
        <v>504.59999999999997</v>
      </c>
      <c r="E350" s="100">
        <f t="shared" si="10"/>
        <v>8.6999999999999993</v>
      </c>
      <c r="F350" s="100">
        <f t="shared" si="11"/>
        <v>38.815384615384616</v>
      </c>
    </row>
    <row r="351" spans="1:6" x14ac:dyDescent="0.15">
      <c r="A351" s="1" t="s">
        <v>6809</v>
      </c>
      <c r="B351" s="6">
        <v>8</v>
      </c>
      <c r="C351" s="6">
        <v>51</v>
      </c>
      <c r="D351" s="6">
        <v>499.8</v>
      </c>
      <c r="E351" s="100">
        <f t="shared" si="10"/>
        <v>9.8000000000000007</v>
      </c>
      <c r="F351" s="100">
        <f t="shared" si="11"/>
        <v>62.475000000000001</v>
      </c>
    </row>
    <row r="352" spans="1:6" x14ac:dyDescent="0.15">
      <c r="A352" s="1" t="s">
        <v>6810</v>
      </c>
      <c r="B352" s="6">
        <v>3</v>
      </c>
      <c r="C352" s="6">
        <v>29</v>
      </c>
      <c r="D352" s="6">
        <v>490.09999999999997</v>
      </c>
      <c r="E352" s="100">
        <f t="shared" si="10"/>
        <v>16.899999999999999</v>
      </c>
      <c r="F352" s="100">
        <f t="shared" si="11"/>
        <v>163.36666666666665</v>
      </c>
    </row>
    <row r="353" spans="1:6" x14ac:dyDescent="0.15">
      <c r="A353" s="1" t="s">
        <v>6811</v>
      </c>
      <c r="B353" s="6">
        <v>10</v>
      </c>
      <c r="C353" s="6">
        <v>70</v>
      </c>
      <c r="D353" s="6">
        <v>490</v>
      </c>
      <c r="E353" s="100">
        <f t="shared" si="10"/>
        <v>7</v>
      </c>
      <c r="F353" s="100">
        <f t="shared" si="11"/>
        <v>49</v>
      </c>
    </row>
    <row r="354" spans="1:6" x14ac:dyDescent="0.15">
      <c r="A354" s="1" t="s">
        <v>6812</v>
      </c>
      <c r="B354" s="6">
        <v>9</v>
      </c>
      <c r="C354" s="6">
        <v>49</v>
      </c>
      <c r="D354" s="6">
        <v>490</v>
      </c>
      <c r="E354" s="100">
        <f t="shared" si="10"/>
        <v>10</v>
      </c>
      <c r="F354" s="100">
        <f t="shared" si="11"/>
        <v>54.444444444444443</v>
      </c>
    </row>
    <row r="355" spans="1:6" x14ac:dyDescent="0.15">
      <c r="A355" s="1" t="s">
        <v>6813</v>
      </c>
      <c r="B355" s="6">
        <v>9</v>
      </c>
      <c r="C355" s="6">
        <v>14</v>
      </c>
      <c r="D355" s="6">
        <v>490</v>
      </c>
      <c r="E355" s="100">
        <f t="shared" si="10"/>
        <v>35</v>
      </c>
      <c r="F355" s="100">
        <f t="shared" si="11"/>
        <v>54.444444444444443</v>
      </c>
    </row>
    <row r="356" spans="1:6" x14ac:dyDescent="0.15">
      <c r="A356" s="1" t="s">
        <v>6814</v>
      </c>
      <c r="B356" s="6">
        <v>16</v>
      </c>
      <c r="C356" s="6">
        <v>102</v>
      </c>
      <c r="D356" s="6">
        <v>489.59999999999997</v>
      </c>
      <c r="E356" s="100">
        <f t="shared" si="10"/>
        <v>4.8</v>
      </c>
      <c r="F356" s="100">
        <f t="shared" si="11"/>
        <v>30.599999999999998</v>
      </c>
    </row>
    <row r="357" spans="1:6" x14ac:dyDescent="0.15">
      <c r="A357" s="1" t="s">
        <v>1115</v>
      </c>
      <c r="B357" s="6">
        <v>5</v>
      </c>
      <c r="C357" s="6">
        <v>38</v>
      </c>
      <c r="D357" s="6">
        <v>485.15000000000003</v>
      </c>
      <c r="E357" s="100">
        <f t="shared" si="10"/>
        <v>12.767105263157896</v>
      </c>
      <c r="F357" s="100">
        <f t="shared" si="11"/>
        <v>97.03</v>
      </c>
    </row>
    <row r="358" spans="1:6" x14ac:dyDescent="0.15">
      <c r="A358" s="1" t="s">
        <v>6815</v>
      </c>
      <c r="B358" s="6">
        <v>15</v>
      </c>
      <c r="C358" s="6">
        <v>35</v>
      </c>
      <c r="D358" s="6">
        <v>483.11</v>
      </c>
      <c r="E358" s="100">
        <f t="shared" si="10"/>
        <v>13.803142857142857</v>
      </c>
      <c r="F358" s="100">
        <f t="shared" si="11"/>
        <v>32.207333333333331</v>
      </c>
    </row>
    <row r="359" spans="1:6" x14ac:dyDescent="0.15">
      <c r="A359" s="1" t="s">
        <v>6816</v>
      </c>
      <c r="B359" s="6">
        <v>6</v>
      </c>
      <c r="C359" s="6">
        <v>14</v>
      </c>
      <c r="D359" s="6">
        <v>483</v>
      </c>
      <c r="E359" s="100">
        <f t="shared" si="10"/>
        <v>34.5</v>
      </c>
      <c r="F359" s="100">
        <f t="shared" si="11"/>
        <v>80.5</v>
      </c>
    </row>
    <row r="360" spans="1:6" x14ac:dyDescent="0.15">
      <c r="A360" s="1" t="s">
        <v>6817</v>
      </c>
      <c r="B360" s="6">
        <v>5</v>
      </c>
      <c r="C360" s="6">
        <v>10</v>
      </c>
      <c r="D360" s="6">
        <v>480</v>
      </c>
      <c r="E360" s="100">
        <f t="shared" si="10"/>
        <v>48</v>
      </c>
      <c r="F360" s="100">
        <f t="shared" si="11"/>
        <v>96</v>
      </c>
    </row>
    <row r="361" spans="1:6" x14ac:dyDescent="0.15">
      <c r="A361" s="1" t="s">
        <v>6818</v>
      </c>
      <c r="B361" s="6">
        <v>8</v>
      </c>
      <c r="C361" s="6">
        <v>52</v>
      </c>
      <c r="D361" s="6">
        <v>480</v>
      </c>
      <c r="E361" s="100">
        <f t="shared" si="10"/>
        <v>9.2307692307692299</v>
      </c>
      <c r="F361" s="100">
        <f t="shared" si="11"/>
        <v>60</v>
      </c>
    </row>
    <row r="362" spans="1:6" x14ac:dyDescent="0.15">
      <c r="A362" s="1" t="s">
        <v>6819</v>
      </c>
      <c r="B362" s="6">
        <v>8</v>
      </c>
      <c r="C362" s="6">
        <v>23</v>
      </c>
      <c r="D362" s="6">
        <v>479.7</v>
      </c>
      <c r="E362" s="100">
        <f t="shared" si="10"/>
        <v>20.856521739130436</v>
      </c>
      <c r="F362" s="100">
        <f t="shared" si="11"/>
        <v>59.962499999999999</v>
      </c>
    </row>
    <row r="363" spans="1:6" x14ac:dyDescent="0.15">
      <c r="A363" s="1" t="s">
        <v>6820</v>
      </c>
      <c r="B363" s="6">
        <v>4</v>
      </c>
      <c r="C363" s="6">
        <v>7</v>
      </c>
      <c r="D363" s="6">
        <v>476</v>
      </c>
      <c r="E363" s="100">
        <f t="shared" si="10"/>
        <v>68</v>
      </c>
      <c r="F363" s="100">
        <f t="shared" si="11"/>
        <v>119</v>
      </c>
    </row>
    <row r="364" spans="1:6" x14ac:dyDescent="0.15">
      <c r="A364" s="1" t="s">
        <v>6821</v>
      </c>
      <c r="B364" s="6">
        <v>20</v>
      </c>
      <c r="C364" s="6">
        <v>28</v>
      </c>
      <c r="D364" s="6">
        <v>476</v>
      </c>
      <c r="E364" s="100">
        <f t="shared" si="10"/>
        <v>17</v>
      </c>
      <c r="F364" s="100">
        <f t="shared" si="11"/>
        <v>23.8</v>
      </c>
    </row>
    <row r="365" spans="1:6" x14ac:dyDescent="0.15">
      <c r="A365" s="1" t="s">
        <v>6822</v>
      </c>
      <c r="B365" s="6">
        <v>19</v>
      </c>
      <c r="C365" s="6">
        <v>48</v>
      </c>
      <c r="D365" s="6">
        <v>475.20000000000005</v>
      </c>
      <c r="E365" s="100">
        <f t="shared" si="10"/>
        <v>9.9</v>
      </c>
      <c r="F365" s="100">
        <f t="shared" si="11"/>
        <v>25.010526315789477</v>
      </c>
    </row>
    <row r="366" spans="1:6" x14ac:dyDescent="0.15">
      <c r="A366" s="1" t="s">
        <v>6823</v>
      </c>
      <c r="B366" s="6">
        <v>2</v>
      </c>
      <c r="C366" s="6">
        <v>102</v>
      </c>
      <c r="D366" s="6">
        <v>470.22</v>
      </c>
      <c r="E366" s="100">
        <f t="shared" si="10"/>
        <v>4.6100000000000003</v>
      </c>
      <c r="F366" s="100">
        <f t="shared" si="11"/>
        <v>235.11</v>
      </c>
    </row>
    <row r="367" spans="1:6" x14ac:dyDescent="0.15">
      <c r="A367" s="1" t="s">
        <v>6824</v>
      </c>
      <c r="B367" s="6">
        <v>19</v>
      </c>
      <c r="C367" s="6">
        <v>47</v>
      </c>
      <c r="D367" s="6">
        <v>470</v>
      </c>
      <c r="E367" s="100">
        <f t="shared" si="10"/>
        <v>10</v>
      </c>
      <c r="F367" s="100">
        <f t="shared" si="11"/>
        <v>24.736842105263158</v>
      </c>
    </row>
    <row r="368" spans="1:6" x14ac:dyDescent="0.15">
      <c r="A368" s="1" t="s">
        <v>6825</v>
      </c>
      <c r="B368" s="6">
        <v>2</v>
      </c>
      <c r="C368" s="6">
        <v>85</v>
      </c>
      <c r="D368" s="6">
        <v>467.5</v>
      </c>
      <c r="E368" s="100">
        <f t="shared" si="10"/>
        <v>5.5</v>
      </c>
      <c r="F368" s="100">
        <f t="shared" si="11"/>
        <v>233.75</v>
      </c>
    </row>
    <row r="369" spans="1:6" x14ac:dyDescent="0.15">
      <c r="A369" s="1" t="s">
        <v>6826</v>
      </c>
      <c r="B369" s="6">
        <v>19</v>
      </c>
      <c r="C369" s="6">
        <v>31</v>
      </c>
      <c r="D369" s="6">
        <v>462.4</v>
      </c>
      <c r="E369" s="100">
        <f t="shared" si="10"/>
        <v>14.916129032258064</v>
      </c>
      <c r="F369" s="100">
        <f t="shared" si="11"/>
        <v>24.336842105263155</v>
      </c>
    </row>
    <row r="370" spans="1:6" x14ac:dyDescent="0.15">
      <c r="A370" s="1" t="s">
        <v>6827</v>
      </c>
      <c r="B370" s="6">
        <v>20</v>
      </c>
      <c r="C370" s="6">
        <v>39</v>
      </c>
      <c r="D370" s="6">
        <v>460.20000000000005</v>
      </c>
      <c r="E370" s="100">
        <f t="shared" si="10"/>
        <v>11.8</v>
      </c>
      <c r="F370" s="100">
        <f t="shared" si="11"/>
        <v>23.01</v>
      </c>
    </row>
    <row r="371" spans="1:6" x14ac:dyDescent="0.15">
      <c r="A371" s="1" t="s">
        <v>6828</v>
      </c>
      <c r="B371" s="6">
        <v>18</v>
      </c>
      <c r="C371" s="6">
        <v>54</v>
      </c>
      <c r="D371" s="6">
        <v>459</v>
      </c>
      <c r="E371" s="100">
        <f t="shared" si="10"/>
        <v>8.5</v>
      </c>
      <c r="F371" s="100">
        <f t="shared" si="11"/>
        <v>25.5</v>
      </c>
    </row>
    <row r="372" spans="1:6" x14ac:dyDescent="0.15">
      <c r="A372" s="1" t="s">
        <v>6829</v>
      </c>
      <c r="B372" s="6">
        <v>8</v>
      </c>
      <c r="C372" s="6">
        <v>117</v>
      </c>
      <c r="D372" s="6">
        <v>456.3</v>
      </c>
      <c r="E372" s="100">
        <f t="shared" si="10"/>
        <v>3.9</v>
      </c>
      <c r="F372" s="100">
        <f t="shared" si="11"/>
        <v>57.037500000000001</v>
      </c>
    </row>
    <row r="373" spans="1:6" x14ac:dyDescent="0.15">
      <c r="A373" s="1" t="s">
        <v>6830</v>
      </c>
      <c r="B373" s="6">
        <v>10</v>
      </c>
      <c r="C373" s="6">
        <v>57</v>
      </c>
      <c r="D373" s="6">
        <v>456</v>
      </c>
      <c r="E373" s="100">
        <f t="shared" si="10"/>
        <v>8</v>
      </c>
      <c r="F373" s="100">
        <f t="shared" si="11"/>
        <v>45.6</v>
      </c>
    </row>
    <row r="374" spans="1:6" x14ac:dyDescent="0.15">
      <c r="A374" s="1" t="s">
        <v>6831</v>
      </c>
      <c r="B374" s="6">
        <v>10</v>
      </c>
      <c r="C374" s="6">
        <v>53</v>
      </c>
      <c r="D374" s="6">
        <v>455.79999999999995</v>
      </c>
      <c r="E374" s="100">
        <f t="shared" si="10"/>
        <v>8.6</v>
      </c>
      <c r="F374" s="100">
        <f t="shared" si="11"/>
        <v>45.58</v>
      </c>
    </row>
    <row r="375" spans="1:6" x14ac:dyDescent="0.15">
      <c r="A375" s="1" t="s">
        <v>6832</v>
      </c>
      <c r="B375" s="6">
        <v>19</v>
      </c>
      <c r="C375" s="6">
        <v>51</v>
      </c>
      <c r="D375" s="6">
        <v>455.3</v>
      </c>
      <c r="E375" s="100">
        <f t="shared" si="10"/>
        <v>8.9274509803921571</v>
      </c>
      <c r="F375" s="100">
        <f t="shared" si="11"/>
        <v>23.963157894736842</v>
      </c>
    </row>
    <row r="376" spans="1:6" x14ac:dyDescent="0.15">
      <c r="A376" s="1" t="s">
        <v>6833</v>
      </c>
      <c r="B376" s="6">
        <v>8</v>
      </c>
      <c r="C376" s="6">
        <v>65</v>
      </c>
      <c r="D376" s="6">
        <v>454.35</v>
      </c>
      <c r="E376" s="100">
        <f t="shared" si="10"/>
        <v>6.99</v>
      </c>
      <c r="F376" s="100">
        <f t="shared" si="11"/>
        <v>56.793750000000003</v>
      </c>
    </row>
    <row r="377" spans="1:6" x14ac:dyDescent="0.15">
      <c r="A377" s="1" t="s">
        <v>6834</v>
      </c>
      <c r="B377" s="6">
        <v>24</v>
      </c>
      <c r="C377" s="6">
        <v>52</v>
      </c>
      <c r="D377" s="6">
        <v>451.88</v>
      </c>
      <c r="E377" s="100">
        <f t="shared" si="10"/>
        <v>8.69</v>
      </c>
      <c r="F377" s="100">
        <f t="shared" si="11"/>
        <v>18.828333333333333</v>
      </c>
    </row>
    <row r="378" spans="1:6" x14ac:dyDescent="0.15">
      <c r="A378" s="1" t="s">
        <v>6835</v>
      </c>
      <c r="B378" s="6">
        <v>12</v>
      </c>
      <c r="C378" s="6">
        <v>66</v>
      </c>
      <c r="D378" s="6">
        <v>451</v>
      </c>
      <c r="E378" s="100">
        <f t="shared" si="10"/>
        <v>6.833333333333333</v>
      </c>
      <c r="F378" s="100">
        <f t="shared" si="11"/>
        <v>37.583333333333336</v>
      </c>
    </row>
    <row r="379" spans="1:6" x14ac:dyDescent="0.15">
      <c r="A379" s="1" t="s">
        <v>6836</v>
      </c>
      <c r="B379" s="6">
        <v>7</v>
      </c>
      <c r="C379" s="6">
        <v>30</v>
      </c>
      <c r="D379" s="6">
        <v>450</v>
      </c>
      <c r="E379" s="100">
        <f t="shared" si="10"/>
        <v>15</v>
      </c>
      <c r="F379" s="100">
        <f t="shared" si="11"/>
        <v>64.285714285714292</v>
      </c>
    </row>
    <row r="380" spans="1:6" x14ac:dyDescent="0.15">
      <c r="A380" s="1" t="s">
        <v>6837</v>
      </c>
      <c r="B380" s="6">
        <v>12</v>
      </c>
      <c r="C380" s="6">
        <v>65</v>
      </c>
      <c r="D380" s="6">
        <v>444</v>
      </c>
      <c r="E380" s="100">
        <f t="shared" si="10"/>
        <v>6.8307692307692305</v>
      </c>
      <c r="F380" s="100">
        <f t="shared" si="11"/>
        <v>37</v>
      </c>
    </row>
    <row r="381" spans="1:6" x14ac:dyDescent="0.15">
      <c r="A381" s="1" t="s">
        <v>6838</v>
      </c>
      <c r="B381" s="6">
        <v>8</v>
      </c>
      <c r="C381" s="6">
        <v>41</v>
      </c>
      <c r="D381" s="6">
        <v>443.4</v>
      </c>
      <c r="E381" s="100">
        <f t="shared" si="10"/>
        <v>10.814634146341463</v>
      </c>
      <c r="F381" s="100">
        <f t="shared" si="11"/>
        <v>55.424999999999997</v>
      </c>
    </row>
    <row r="382" spans="1:6" x14ac:dyDescent="0.15">
      <c r="A382" s="1" t="s">
        <v>6839</v>
      </c>
      <c r="B382" s="6">
        <v>2</v>
      </c>
      <c r="C382" s="6">
        <v>48</v>
      </c>
      <c r="D382" s="6">
        <v>432</v>
      </c>
      <c r="E382" s="100">
        <f t="shared" si="10"/>
        <v>9</v>
      </c>
      <c r="F382" s="100">
        <f t="shared" si="11"/>
        <v>216</v>
      </c>
    </row>
    <row r="383" spans="1:6" x14ac:dyDescent="0.15">
      <c r="A383" s="1" t="s">
        <v>6840</v>
      </c>
      <c r="B383" s="6">
        <v>4</v>
      </c>
      <c r="C383" s="6">
        <v>44</v>
      </c>
      <c r="D383" s="6">
        <v>431.20000000000005</v>
      </c>
      <c r="E383" s="100">
        <f t="shared" si="10"/>
        <v>9.8000000000000007</v>
      </c>
      <c r="F383" s="100">
        <f t="shared" si="11"/>
        <v>107.80000000000001</v>
      </c>
    </row>
    <row r="384" spans="1:6" x14ac:dyDescent="0.15">
      <c r="A384" s="1" t="s">
        <v>2055</v>
      </c>
      <c r="B384" s="6">
        <v>13</v>
      </c>
      <c r="C384" s="6">
        <v>35</v>
      </c>
      <c r="D384" s="6">
        <v>427.70000000000005</v>
      </c>
      <c r="E384" s="100">
        <f t="shared" si="10"/>
        <v>12.22</v>
      </c>
      <c r="F384" s="100">
        <f t="shared" si="11"/>
        <v>32.900000000000006</v>
      </c>
    </row>
    <row r="385" spans="1:6" x14ac:dyDescent="0.15">
      <c r="A385" s="1" t="s">
        <v>6841</v>
      </c>
      <c r="B385" s="6">
        <v>12</v>
      </c>
      <c r="C385" s="6">
        <v>65</v>
      </c>
      <c r="D385" s="6">
        <v>422.5</v>
      </c>
      <c r="E385" s="100">
        <f t="shared" si="10"/>
        <v>6.5</v>
      </c>
      <c r="F385" s="100">
        <f t="shared" si="11"/>
        <v>35.208333333333336</v>
      </c>
    </row>
    <row r="386" spans="1:6" x14ac:dyDescent="0.15">
      <c r="A386" s="1" t="s">
        <v>6842</v>
      </c>
      <c r="B386" s="6">
        <v>7</v>
      </c>
      <c r="C386" s="6">
        <v>159</v>
      </c>
      <c r="D386" s="6">
        <v>420</v>
      </c>
      <c r="E386" s="100">
        <f t="shared" si="10"/>
        <v>2.641509433962264</v>
      </c>
      <c r="F386" s="100">
        <f t="shared" si="11"/>
        <v>60</v>
      </c>
    </row>
    <row r="387" spans="1:6" x14ac:dyDescent="0.15">
      <c r="A387" s="1" t="s">
        <v>6843</v>
      </c>
      <c r="B387" s="6">
        <v>16</v>
      </c>
      <c r="C387" s="6">
        <v>31</v>
      </c>
      <c r="D387" s="6">
        <v>418.5</v>
      </c>
      <c r="E387" s="100">
        <f t="shared" si="10"/>
        <v>13.5</v>
      </c>
      <c r="F387" s="100">
        <f t="shared" si="11"/>
        <v>26.15625</v>
      </c>
    </row>
    <row r="388" spans="1:6" x14ac:dyDescent="0.15">
      <c r="A388" s="1" t="s">
        <v>6844</v>
      </c>
      <c r="B388" s="6">
        <v>13</v>
      </c>
      <c r="C388" s="6">
        <v>21</v>
      </c>
      <c r="D388" s="6">
        <v>415.8</v>
      </c>
      <c r="E388" s="100">
        <f t="shared" ref="E388:E451" si="12">D388/C388</f>
        <v>19.8</v>
      </c>
      <c r="F388" s="100">
        <f t="shared" ref="F388:F451" si="13">D388/B388</f>
        <v>31.984615384615385</v>
      </c>
    </row>
    <row r="389" spans="1:6" x14ac:dyDescent="0.15">
      <c r="A389" s="1" t="s">
        <v>6845</v>
      </c>
      <c r="B389" s="6">
        <v>20</v>
      </c>
      <c r="C389" s="6">
        <v>47</v>
      </c>
      <c r="D389" s="6">
        <v>414.6</v>
      </c>
      <c r="E389" s="100">
        <f t="shared" si="12"/>
        <v>8.8212765957446813</v>
      </c>
      <c r="F389" s="100">
        <f t="shared" si="13"/>
        <v>20.73</v>
      </c>
    </row>
    <row r="390" spans="1:6" x14ac:dyDescent="0.15">
      <c r="A390" s="1" t="s">
        <v>6846</v>
      </c>
      <c r="B390" s="6">
        <v>10</v>
      </c>
      <c r="C390" s="6">
        <v>18</v>
      </c>
      <c r="D390" s="6">
        <v>414</v>
      </c>
      <c r="E390" s="100">
        <f t="shared" si="12"/>
        <v>23</v>
      </c>
      <c r="F390" s="100">
        <f t="shared" si="13"/>
        <v>41.4</v>
      </c>
    </row>
    <row r="391" spans="1:6" x14ac:dyDescent="0.15">
      <c r="A391" s="1" t="s">
        <v>6847</v>
      </c>
      <c r="B391" s="6">
        <v>12</v>
      </c>
      <c r="C391" s="6">
        <v>39</v>
      </c>
      <c r="D391" s="6">
        <v>413.2</v>
      </c>
      <c r="E391" s="100">
        <f t="shared" si="12"/>
        <v>10.594871794871795</v>
      </c>
      <c r="F391" s="100">
        <f t="shared" si="13"/>
        <v>34.43333333333333</v>
      </c>
    </row>
    <row r="392" spans="1:6" x14ac:dyDescent="0.15">
      <c r="A392" s="1" t="s">
        <v>6848</v>
      </c>
      <c r="B392" s="6">
        <v>20</v>
      </c>
      <c r="C392" s="6">
        <v>67</v>
      </c>
      <c r="D392" s="6">
        <v>412.79999999999995</v>
      </c>
      <c r="E392" s="100">
        <f t="shared" si="12"/>
        <v>6.1611940298507459</v>
      </c>
      <c r="F392" s="100">
        <f t="shared" si="13"/>
        <v>20.639999999999997</v>
      </c>
    </row>
    <row r="393" spans="1:6" x14ac:dyDescent="0.15">
      <c r="A393" s="1" t="s">
        <v>6849</v>
      </c>
      <c r="B393" s="6">
        <v>8</v>
      </c>
      <c r="C393" s="6">
        <v>55</v>
      </c>
      <c r="D393" s="6">
        <v>410.2</v>
      </c>
      <c r="E393" s="100">
        <f t="shared" si="12"/>
        <v>7.458181818181818</v>
      </c>
      <c r="F393" s="100">
        <f t="shared" si="13"/>
        <v>51.274999999999999</v>
      </c>
    </row>
    <row r="394" spans="1:6" x14ac:dyDescent="0.15">
      <c r="A394" s="1" t="s">
        <v>6850</v>
      </c>
      <c r="B394" s="6">
        <v>7</v>
      </c>
      <c r="C394" s="6">
        <v>32</v>
      </c>
      <c r="D394" s="6">
        <v>409.6</v>
      </c>
      <c r="E394" s="100">
        <f t="shared" si="12"/>
        <v>12.8</v>
      </c>
      <c r="F394" s="100">
        <f t="shared" si="13"/>
        <v>58.51428571428572</v>
      </c>
    </row>
    <row r="395" spans="1:6" x14ac:dyDescent="0.15">
      <c r="A395" s="1" t="s">
        <v>6851</v>
      </c>
      <c r="B395" s="6">
        <v>11</v>
      </c>
      <c r="C395" s="6">
        <v>28</v>
      </c>
      <c r="D395" s="6">
        <v>406</v>
      </c>
      <c r="E395" s="100">
        <f t="shared" si="12"/>
        <v>14.5</v>
      </c>
      <c r="F395" s="100">
        <f t="shared" si="13"/>
        <v>36.909090909090907</v>
      </c>
    </row>
    <row r="396" spans="1:6" x14ac:dyDescent="0.15">
      <c r="A396" s="1" t="s">
        <v>6852</v>
      </c>
      <c r="B396" s="6">
        <v>6</v>
      </c>
      <c r="C396" s="6">
        <v>48</v>
      </c>
      <c r="D396" s="6">
        <v>405.59999999999997</v>
      </c>
      <c r="E396" s="100">
        <f t="shared" si="12"/>
        <v>8.4499999999999993</v>
      </c>
      <c r="F396" s="100">
        <f t="shared" si="13"/>
        <v>67.599999999999994</v>
      </c>
    </row>
    <row r="397" spans="1:6" x14ac:dyDescent="0.15">
      <c r="A397" s="1" t="s">
        <v>6853</v>
      </c>
      <c r="B397" s="6">
        <v>8</v>
      </c>
      <c r="C397" s="6">
        <v>144</v>
      </c>
      <c r="D397" s="6">
        <v>403.2</v>
      </c>
      <c r="E397" s="100">
        <f t="shared" si="12"/>
        <v>2.8</v>
      </c>
      <c r="F397" s="100">
        <f t="shared" si="13"/>
        <v>50.4</v>
      </c>
    </row>
    <row r="398" spans="1:6" x14ac:dyDescent="0.15">
      <c r="A398" s="1" t="s">
        <v>6854</v>
      </c>
      <c r="B398" s="6">
        <v>9</v>
      </c>
      <c r="C398" s="6">
        <v>10</v>
      </c>
      <c r="D398" s="6">
        <v>400</v>
      </c>
      <c r="E398" s="100">
        <f t="shared" si="12"/>
        <v>40</v>
      </c>
      <c r="F398" s="100">
        <f t="shared" si="13"/>
        <v>44.444444444444443</v>
      </c>
    </row>
    <row r="399" spans="1:6" x14ac:dyDescent="0.15">
      <c r="A399" s="1" t="s">
        <v>6855</v>
      </c>
      <c r="B399" s="6">
        <v>3</v>
      </c>
      <c r="C399" s="6">
        <v>66</v>
      </c>
      <c r="D399" s="6">
        <v>396</v>
      </c>
      <c r="E399" s="100">
        <f t="shared" si="12"/>
        <v>6</v>
      </c>
      <c r="F399" s="100">
        <f t="shared" si="13"/>
        <v>132</v>
      </c>
    </row>
    <row r="400" spans="1:6" x14ac:dyDescent="0.15">
      <c r="A400" s="1" t="s">
        <v>6856</v>
      </c>
      <c r="B400" s="6">
        <v>13</v>
      </c>
      <c r="C400" s="6">
        <v>47</v>
      </c>
      <c r="D400" s="6">
        <v>394.8</v>
      </c>
      <c r="E400" s="100">
        <f t="shared" si="12"/>
        <v>8.4</v>
      </c>
      <c r="F400" s="100">
        <f t="shared" si="13"/>
        <v>30.369230769230771</v>
      </c>
    </row>
    <row r="401" spans="1:6" x14ac:dyDescent="0.15">
      <c r="A401" s="1" t="s">
        <v>6857</v>
      </c>
      <c r="B401" s="6">
        <v>9</v>
      </c>
      <c r="C401" s="6">
        <v>70</v>
      </c>
      <c r="D401" s="6">
        <v>385</v>
      </c>
      <c r="E401" s="100">
        <f t="shared" si="12"/>
        <v>5.5</v>
      </c>
      <c r="F401" s="100">
        <f t="shared" si="13"/>
        <v>42.777777777777779</v>
      </c>
    </row>
    <row r="402" spans="1:6" x14ac:dyDescent="0.15">
      <c r="A402" s="1" t="s">
        <v>6858</v>
      </c>
      <c r="B402" s="6">
        <v>3</v>
      </c>
      <c r="C402" s="6">
        <v>11</v>
      </c>
      <c r="D402" s="6">
        <v>385</v>
      </c>
      <c r="E402" s="100">
        <f t="shared" si="12"/>
        <v>35</v>
      </c>
      <c r="F402" s="100">
        <f t="shared" si="13"/>
        <v>128.33333333333334</v>
      </c>
    </row>
    <row r="403" spans="1:6" x14ac:dyDescent="0.15">
      <c r="A403" s="1" t="s">
        <v>6859</v>
      </c>
      <c r="B403" s="6">
        <v>4</v>
      </c>
      <c r="C403" s="6">
        <v>8</v>
      </c>
      <c r="D403" s="6">
        <v>383.04</v>
      </c>
      <c r="E403" s="100">
        <f t="shared" si="12"/>
        <v>47.88</v>
      </c>
      <c r="F403" s="100">
        <f t="shared" si="13"/>
        <v>95.76</v>
      </c>
    </row>
    <row r="404" spans="1:6" x14ac:dyDescent="0.15">
      <c r="A404" s="1" t="s">
        <v>6860</v>
      </c>
      <c r="B404" s="6">
        <v>10</v>
      </c>
      <c r="C404" s="6">
        <v>19</v>
      </c>
      <c r="D404" s="6">
        <v>381</v>
      </c>
      <c r="E404" s="100">
        <f t="shared" si="12"/>
        <v>20.05263157894737</v>
      </c>
      <c r="F404" s="100">
        <f t="shared" si="13"/>
        <v>38.1</v>
      </c>
    </row>
    <row r="405" spans="1:6" x14ac:dyDescent="0.15">
      <c r="A405" s="1" t="s">
        <v>6861</v>
      </c>
      <c r="B405" s="6">
        <v>5</v>
      </c>
      <c r="C405" s="6">
        <v>53</v>
      </c>
      <c r="D405" s="6">
        <v>377.89</v>
      </c>
      <c r="E405" s="100">
        <f t="shared" si="12"/>
        <v>7.13</v>
      </c>
      <c r="F405" s="100">
        <f t="shared" si="13"/>
        <v>75.578000000000003</v>
      </c>
    </row>
    <row r="406" spans="1:6" x14ac:dyDescent="0.15">
      <c r="A406" s="1" t="s">
        <v>6862</v>
      </c>
      <c r="B406" s="6">
        <v>10</v>
      </c>
      <c r="C406" s="6">
        <v>39</v>
      </c>
      <c r="D406" s="6">
        <v>370.5</v>
      </c>
      <c r="E406" s="100">
        <f t="shared" si="12"/>
        <v>9.5</v>
      </c>
      <c r="F406" s="100">
        <f t="shared" si="13"/>
        <v>37.049999999999997</v>
      </c>
    </row>
    <row r="407" spans="1:6" x14ac:dyDescent="0.15">
      <c r="A407" s="1" t="s">
        <v>6863</v>
      </c>
      <c r="B407" s="6">
        <v>17</v>
      </c>
      <c r="C407" s="6">
        <v>37</v>
      </c>
      <c r="D407" s="6">
        <v>370</v>
      </c>
      <c r="E407" s="100">
        <f t="shared" si="12"/>
        <v>10</v>
      </c>
      <c r="F407" s="100">
        <f t="shared" si="13"/>
        <v>21.764705882352942</v>
      </c>
    </row>
    <row r="408" spans="1:6" x14ac:dyDescent="0.15">
      <c r="A408" s="1" t="s">
        <v>6864</v>
      </c>
      <c r="B408" s="6">
        <v>2</v>
      </c>
      <c r="C408" s="6">
        <v>4</v>
      </c>
      <c r="D408" s="6">
        <v>368</v>
      </c>
      <c r="E408" s="100">
        <f t="shared" si="12"/>
        <v>92</v>
      </c>
      <c r="F408" s="100">
        <f t="shared" si="13"/>
        <v>184</v>
      </c>
    </row>
    <row r="409" spans="1:6" x14ac:dyDescent="0.15">
      <c r="A409" s="1" t="s">
        <v>6865</v>
      </c>
      <c r="B409" s="6">
        <v>6</v>
      </c>
      <c r="C409" s="6">
        <v>37</v>
      </c>
      <c r="D409" s="6">
        <v>366.3</v>
      </c>
      <c r="E409" s="100">
        <f t="shared" si="12"/>
        <v>9.9</v>
      </c>
      <c r="F409" s="100">
        <f t="shared" si="13"/>
        <v>61.050000000000004</v>
      </c>
    </row>
    <row r="410" spans="1:6" x14ac:dyDescent="0.15">
      <c r="A410" s="1" t="s">
        <v>6866</v>
      </c>
      <c r="B410" s="6">
        <v>8</v>
      </c>
      <c r="C410" s="6">
        <v>37</v>
      </c>
      <c r="D410" s="6">
        <v>365.93</v>
      </c>
      <c r="E410" s="100">
        <f t="shared" si="12"/>
        <v>9.89</v>
      </c>
      <c r="F410" s="100">
        <f t="shared" si="13"/>
        <v>45.741250000000001</v>
      </c>
    </row>
    <row r="411" spans="1:6" x14ac:dyDescent="0.15">
      <c r="A411" s="1" t="s">
        <v>6867</v>
      </c>
      <c r="B411" s="6">
        <v>7</v>
      </c>
      <c r="C411" s="6">
        <v>24</v>
      </c>
      <c r="D411" s="6">
        <v>364.32</v>
      </c>
      <c r="E411" s="100">
        <f t="shared" si="12"/>
        <v>15.18</v>
      </c>
      <c r="F411" s="100">
        <f t="shared" si="13"/>
        <v>52.045714285714283</v>
      </c>
    </row>
    <row r="412" spans="1:6" x14ac:dyDescent="0.15">
      <c r="A412" s="1" t="s">
        <v>6868</v>
      </c>
      <c r="B412" s="6">
        <v>6</v>
      </c>
      <c r="C412" s="6">
        <v>28</v>
      </c>
      <c r="D412" s="6">
        <v>358.40000000000003</v>
      </c>
      <c r="E412" s="100">
        <f t="shared" si="12"/>
        <v>12.8</v>
      </c>
      <c r="F412" s="100">
        <f t="shared" si="13"/>
        <v>59.733333333333341</v>
      </c>
    </row>
    <row r="413" spans="1:6" x14ac:dyDescent="0.15">
      <c r="A413" s="1" t="s">
        <v>6869</v>
      </c>
      <c r="B413" s="6">
        <v>10</v>
      </c>
      <c r="C413" s="6">
        <v>53</v>
      </c>
      <c r="D413" s="6">
        <v>357.75</v>
      </c>
      <c r="E413" s="100">
        <f t="shared" si="12"/>
        <v>6.75</v>
      </c>
      <c r="F413" s="100">
        <f t="shared" si="13"/>
        <v>35.774999999999999</v>
      </c>
    </row>
    <row r="414" spans="1:6" x14ac:dyDescent="0.15">
      <c r="A414" s="1" t="s">
        <v>6870</v>
      </c>
      <c r="B414" s="6">
        <v>30</v>
      </c>
      <c r="C414" s="6">
        <v>43</v>
      </c>
      <c r="D414" s="6">
        <v>352.1</v>
      </c>
      <c r="E414" s="100">
        <f t="shared" si="12"/>
        <v>8.188372093023256</v>
      </c>
      <c r="F414" s="100">
        <f t="shared" si="13"/>
        <v>11.736666666666668</v>
      </c>
    </row>
    <row r="415" spans="1:6" x14ac:dyDescent="0.15">
      <c r="A415" s="1" t="s">
        <v>6871</v>
      </c>
      <c r="B415" s="6">
        <v>9</v>
      </c>
      <c r="C415" s="6">
        <v>40</v>
      </c>
      <c r="D415" s="6">
        <v>352</v>
      </c>
      <c r="E415" s="100">
        <f t="shared" si="12"/>
        <v>8.8000000000000007</v>
      </c>
      <c r="F415" s="100">
        <f t="shared" si="13"/>
        <v>39.111111111111114</v>
      </c>
    </row>
    <row r="416" spans="1:6" x14ac:dyDescent="0.15">
      <c r="A416" s="1" t="s">
        <v>6872</v>
      </c>
      <c r="B416" s="6">
        <v>10</v>
      </c>
      <c r="C416" s="6">
        <v>49</v>
      </c>
      <c r="D416" s="6">
        <v>343</v>
      </c>
      <c r="E416" s="100">
        <f t="shared" si="12"/>
        <v>7</v>
      </c>
      <c r="F416" s="100">
        <f t="shared" si="13"/>
        <v>34.299999999999997</v>
      </c>
    </row>
    <row r="417" spans="1:6" x14ac:dyDescent="0.15">
      <c r="A417" s="1" t="s">
        <v>6873</v>
      </c>
      <c r="B417" s="6">
        <v>9</v>
      </c>
      <c r="C417" s="6">
        <v>36</v>
      </c>
      <c r="D417" s="6">
        <v>341</v>
      </c>
      <c r="E417" s="100">
        <f t="shared" si="12"/>
        <v>9.4722222222222214</v>
      </c>
      <c r="F417" s="100">
        <f t="shared" si="13"/>
        <v>37.888888888888886</v>
      </c>
    </row>
    <row r="418" spans="1:6" x14ac:dyDescent="0.15">
      <c r="A418" s="1" t="s">
        <v>6874</v>
      </c>
      <c r="B418" s="6">
        <v>14</v>
      </c>
      <c r="C418" s="6">
        <v>28</v>
      </c>
      <c r="D418" s="6">
        <v>336</v>
      </c>
      <c r="E418" s="100">
        <f t="shared" si="12"/>
        <v>12</v>
      </c>
      <c r="F418" s="100">
        <f t="shared" si="13"/>
        <v>24</v>
      </c>
    </row>
    <row r="419" spans="1:6" x14ac:dyDescent="0.15">
      <c r="A419" s="1" t="s">
        <v>6875</v>
      </c>
      <c r="B419" s="6">
        <v>10</v>
      </c>
      <c r="C419" s="6">
        <v>55</v>
      </c>
      <c r="D419" s="6">
        <v>335.5</v>
      </c>
      <c r="E419" s="100">
        <f t="shared" si="12"/>
        <v>6.1</v>
      </c>
      <c r="F419" s="100">
        <f t="shared" si="13"/>
        <v>33.549999999999997</v>
      </c>
    </row>
    <row r="420" spans="1:6" x14ac:dyDescent="0.15">
      <c r="A420" s="1" t="s">
        <v>6876</v>
      </c>
      <c r="B420" s="6">
        <v>21</v>
      </c>
      <c r="C420" s="6">
        <v>42</v>
      </c>
      <c r="D420" s="6">
        <v>331.8</v>
      </c>
      <c r="E420" s="100">
        <f t="shared" si="12"/>
        <v>7.9</v>
      </c>
      <c r="F420" s="100">
        <f t="shared" si="13"/>
        <v>15.8</v>
      </c>
    </row>
    <row r="421" spans="1:6" x14ac:dyDescent="0.15">
      <c r="A421" s="1" t="s">
        <v>6877</v>
      </c>
      <c r="B421" s="6">
        <v>6</v>
      </c>
      <c r="C421" s="6">
        <v>21</v>
      </c>
      <c r="D421" s="6">
        <v>331.8</v>
      </c>
      <c r="E421" s="100">
        <f t="shared" si="12"/>
        <v>15.8</v>
      </c>
      <c r="F421" s="100">
        <f t="shared" si="13"/>
        <v>55.300000000000004</v>
      </c>
    </row>
    <row r="422" spans="1:6" x14ac:dyDescent="0.15">
      <c r="A422" s="1" t="s">
        <v>6878</v>
      </c>
      <c r="B422" s="6">
        <v>5</v>
      </c>
      <c r="C422" s="6">
        <v>6</v>
      </c>
      <c r="D422" s="6">
        <v>330</v>
      </c>
      <c r="E422" s="100">
        <f t="shared" si="12"/>
        <v>55</v>
      </c>
      <c r="F422" s="100">
        <f t="shared" si="13"/>
        <v>66</v>
      </c>
    </row>
    <row r="423" spans="1:6" x14ac:dyDescent="0.15">
      <c r="A423" s="1" t="s">
        <v>6879</v>
      </c>
      <c r="B423" s="6">
        <v>11</v>
      </c>
      <c r="C423" s="6">
        <v>16</v>
      </c>
      <c r="D423" s="6">
        <v>328</v>
      </c>
      <c r="E423" s="100">
        <f t="shared" si="12"/>
        <v>20.5</v>
      </c>
      <c r="F423" s="100">
        <f t="shared" si="13"/>
        <v>29.818181818181817</v>
      </c>
    </row>
    <row r="424" spans="1:6" x14ac:dyDescent="0.15">
      <c r="A424" s="1" t="s">
        <v>6880</v>
      </c>
      <c r="B424" s="6">
        <v>9</v>
      </c>
      <c r="C424" s="6">
        <v>11</v>
      </c>
      <c r="D424" s="6">
        <v>327.90999999999997</v>
      </c>
      <c r="E424" s="100">
        <f t="shared" si="12"/>
        <v>29.81</v>
      </c>
      <c r="F424" s="100">
        <f t="shared" si="13"/>
        <v>36.434444444444438</v>
      </c>
    </row>
    <row r="425" spans="1:6" x14ac:dyDescent="0.15">
      <c r="A425" s="1" t="s">
        <v>6881</v>
      </c>
      <c r="B425" s="6">
        <v>18</v>
      </c>
      <c r="C425" s="6">
        <v>55</v>
      </c>
      <c r="D425" s="6">
        <v>325.40000000000003</v>
      </c>
      <c r="E425" s="100">
        <f t="shared" si="12"/>
        <v>5.9163636363636369</v>
      </c>
      <c r="F425" s="100">
        <f t="shared" si="13"/>
        <v>18.077777777777779</v>
      </c>
    </row>
    <row r="426" spans="1:6" x14ac:dyDescent="0.15">
      <c r="A426" s="1" t="s">
        <v>6882</v>
      </c>
      <c r="B426" s="6">
        <v>20</v>
      </c>
      <c r="C426" s="6">
        <v>40</v>
      </c>
      <c r="D426" s="6">
        <v>320.95</v>
      </c>
      <c r="E426" s="100">
        <f t="shared" si="12"/>
        <v>8.0237499999999997</v>
      </c>
      <c r="F426" s="100">
        <f t="shared" si="13"/>
        <v>16.047499999999999</v>
      </c>
    </row>
    <row r="427" spans="1:6" x14ac:dyDescent="0.15">
      <c r="A427" s="1" t="s">
        <v>6883</v>
      </c>
      <c r="B427" s="6">
        <v>9</v>
      </c>
      <c r="C427" s="6">
        <v>29</v>
      </c>
      <c r="D427" s="6">
        <v>319</v>
      </c>
      <c r="E427" s="100">
        <f t="shared" si="12"/>
        <v>11</v>
      </c>
      <c r="F427" s="100">
        <f t="shared" si="13"/>
        <v>35.444444444444443</v>
      </c>
    </row>
    <row r="428" spans="1:6" x14ac:dyDescent="0.15">
      <c r="A428" s="1" t="s">
        <v>6884</v>
      </c>
      <c r="B428" s="6">
        <v>5</v>
      </c>
      <c r="C428" s="6">
        <v>29</v>
      </c>
      <c r="D428" s="6">
        <v>319</v>
      </c>
      <c r="E428" s="100">
        <f t="shared" si="12"/>
        <v>11</v>
      </c>
      <c r="F428" s="100">
        <f t="shared" si="13"/>
        <v>63.8</v>
      </c>
    </row>
    <row r="429" spans="1:6" x14ac:dyDescent="0.15">
      <c r="A429" s="1" t="s">
        <v>6885</v>
      </c>
      <c r="B429" s="6">
        <v>3</v>
      </c>
      <c r="C429" s="6">
        <v>32</v>
      </c>
      <c r="D429" s="6">
        <v>316.8</v>
      </c>
      <c r="E429" s="100">
        <f t="shared" si="12"/>
        <v>9.9</v>
      </c>
      <c r="F429" s="100">
        <f t="shared" si="13"/>
        <v>105.60000000000001</v>
      </c>
    </row>
    <row r="430" spans="1:6" x14ac:dyDescent="0.15">
      <c r="A430" s="1" t="s">
        <v>6886</v>
      </c>
      <c r="B430" s="6">
        <v>8</v>
      </c>
      <c r="C430" s="6">
        <v>79</v>
      </c>
      <c r="D430" s="6">
        <v>315.21000000000004</v>
      </c>
      <c r="E430" s="100">
        <f t="shared" si="12"/>
        <v>3.9900000000000007</v>
      </c>
      <c r="F430" s="100">
        <f t="shared" si="13"/>
        <v>39.401250000000005</v>
      </c>
    </row>
    <row r="431" spans="1:6" x14ac:dyDescent="0.15">
      <c r="A431" s="1" t="s">
        <v>6887</v>
      </c>
      <c r="B431" s="6">
        <v>19</v>
      </c>
      <c r="C431" s="6">
        <v>77</v>
      </c>
      <c r="D431" s="6">
        <v>314.59999999999997</v>
      </c>
      <c r="E431" s="100">
        <f t="shared" si="12"/>
        <v>4.0857142857142854</v>
      </c>
      <c r="F431" s="100">
        <f t="shared" si="13"/>
        <v>16.557894736842105</v>
      </c>
    </row>
    <row r="432" spans="1:6" x14ac:dyDescent="0.15">
      <c r="A432" s="1" t="s">
        <v>6888</v>
      </c>
      <c r="B432" s="6">
        <v>10</v>
      </c>
      <c r="C432" s="6">
        <v>257</v>
      </c>
      <c r="D432" s="6">
        <v>313.47000000000003</v>
      </c>
      <c r="E432" s="100">
        <f t="shared" si="12"/>
        <v>1.2197276264591441</v>
      </c>
      <c r="F432" s="100">
        <f t="shared" si="13"/>
        <v>31.347000000000001</v>
      </c>
    </row>
    <row r="433" spans="1:6" x14ac:dyDescent="0.15">
      <c r="A433" s="1" t="s">
        <v>6889</v>
      </c>
      <c r="B433" s="6">
        <v>9</v>
      </c>
      <c r="C433" s="6">
        <v>12</v>
      </c>
      <c r="D433" s="6">
        <v>312</v>
      </c>
      <c r="E433" s="100">
        <f t="shared" si="12"/>
        <v>26</v>
      </c>
      <c r="F433" s="100">
        <f t="shared" si="13"/>
        <v>34.666666666666664</v>
      </c>
    </row>
    <row r="434" spans="1:6" x14ac:dyDescent="0.15">
      <c r="A434" s="1" t="s">
        <v>6890</v>
      </c>
      <c r="B434" s="6">
        <v>5</v>
      </c>
      <c r="C434" s="6">
        <v>7</v>
      </c>
      <c r="D434" s="6">
        <v>308</v>
      </c>
      <c r="E434" s="100">
        <f t="shared" si="12"/>
        <v>44</v>
      </c>
      <c r="F434" s="100">
        <f t="shared" si="13"/>
        <v>61.6</v>
      </c>
    </row>
    <row r="435" spans="1:6" x14ac:dyDescent="0.15">
      <c r="A435" s="1" t="s">
        <v>6891</v>
      </c>
      <c r="B435" s="6">
        <v>6</v>
      </c>
      <c r="C435" s="6">
        <v>22</v>
      </c>
      <c r="D435" s="6">
        <v>305.8</v>
      </c>
      <c r="E435" s="100">
        <f t="shared" si="12"/>
        <v>13.9</v>
      </c>
      <c r="F435" s="100">
        <f t="shared" si="13"/>
        <v>50.966666666666669</v>
      </c>
    </row>
    <row r="436" spans="1:6" x14ac:dyDescent="0.15">
      <c r="A436" s="1" t="s">
        <v>6892</v>
      </c>
      <c r="B436" s="6">
        <v>4</v>
      </c>
      <c r="C436" s="6">
        <v>16</v>
      </c>
      <c r="D436" s="6">
        <v>304</v>
      </c>
      <c r="E436" s="100">
        <f t="shared" si="12"/>
        <v>19</v>
      </c>
      <c r="F436" s="100">
        <f t="shared" si="13"/>
        <v>76</v>
      </c>
    </row>
    <row r="437" spans="1:6" x14ac:dyDescent="0.15">
      <c r="A437" s="1" t="s">
        <v>6893</v>
      </c>
      <c r="B437" s="6">
        <v>2</v>
      </c>
      <c r="C437" s="6">
        <v>17</v>
      </c>
      <c r="D437" s="6">
        <v>302.60000000000002</v>
      </c>
      <c r="E437" s="100">
        <f t="shared" si="12"/>
        <v>17.8</v>
      </c>
      <c r="F437" s="100">
        <f t="shared" si="13"/>
        <v>151.30000000000001</v>
      </c>
    </row>
    <row r="438" spans="1:6" x14ac:dyDescent="0.15">
      <c r="A438" s="1" t="s">
        <v>6894</v>
      </c>
      <c r="B438" s="6">
        <v>11</v>
      </c>
      <c r="C438" s="6">
        <v>16</v>
      </c>
      <c r="D438" s="6">
        <v>300.8</v>
      </c>
      <c r="E438" s="100">
        <f t="shared" si="12"/>
        <v>18.8</v>
      </c>
      <c r="F438" s="100">
        <f t="shared" si="13"/>
        <v>27.345454545454547</v>
      </c>
    </row>
    <row r="439" spans="1:6" x14ac:dyDescent="0.15">
      <c r="A439" s="1" t="s">
        <v>6895</v>
      </c>
      <c r="B439" s="6">
        <v>6</v>
      </c>
      <c r="C439" s="6">
        <v>25</v>
      </c>
      <c r="D439" s="6">
        <v>295</v>
      </c>
      <c r="E439" s="100">
        <f t="shared" si="12"/>
        <v>11.8</v>
      </c>
      <c r="F439" s="100">
        <f t="shared" si="13"/>
        <v>49.166666666666664</v>
      </c>
    </row>
    <row r="440" spans="1:6" x14ac:dyDescent="0.15">
      <c r="A440" s="1" t="s">
        <v>6896</v>
      </c>
      <c r="B440" s="6">
        <v>3</v>
      </c>
      <c r="C440" s="6">
        <v>6</v>
      </c>
      <c r="D440" s="6">
        <v>294</v>
      </c>
      <c r="E440" s="100">
        <f t="shared" si="12"/>
        <v>49</v>
      </c>
      <c r="F440" s="100">
        <f t="shared" si="13"/>
        <v>98</v>
      </c>
    </row>
    <row r="441" spans="1:6" x14ac:dyDescent="0.15">
      <c r="A441" s="1" t="s">
        <v>6897</v>
      </c>
      <c r="B441" s="6">
        <v>18</v>
      </c>
      <c r="C441" s="6">
        <v>58</v>
      </c>
      <c r="D441" s="6">
        <v>290</v>
      </c>
      <c r="E441" s="100">
        <f t="shared" si="12"/>
        <v>5</v>
      </c>
      <c r="F441" s="100">
        <f t="shared" si="13"/>
        <v>16.111111111111111</v>
      </c>
    </row>
    <row r="442" spans="1:6" x14ac:dyDescent="0.15">
      <c r="A442" s="1" t="s">
        <v>6898</v>
      </c>
      <c r="B442" s="6">
        <v>8</v>
      </c>
      <c r="C442" s="6">
        <v>29</v>
      </c>
      <c r="D442" s="6">
        <v>287.10000000000002</v>
      </c>
      <c r="E442" s="100">
        <f t="shared" si="12"/>
        <v>9.9</v>
      </c>
      <c r="F442" s="100">
        <f t="shared" si="13"/>
        <v>35.887500000000003</v>
      </c>
    </row>
    <row r="443" spans="1:6" x14ac:dyDescent="0.15">
      <c r="A443" s="1" t="s">
        <v>6899</v>
      </c>
      <c r="B443" s="6">
        <v>5</v>
      </c>
      <c r="C443" s="6">
        <v>38</v>
      </c>
      <c r="D443" s="6">
        <v>280.82</v>
      </c>
      <c r="E443" s="100">
        <f t="shared" si="12"/>
        <v>7.39</v>
      </c>
      <c r="F443" s="100">
        <f t="shared" si="13"/>
        <v>56.164000000000001</v>
      </c>
    </row>
    <row r="444" spans="1:6" x14ac:dyDescent="0.15">
      <c r="A444" s="1" t="s">
        <v>6900</v>
      </c>
      <c r="B444" s="6">
        <v>8</v>
      </c>
      <c r="C444" s="6">
        <v>26</v>
      </c>
      <c r="D444" s="6">
        <v>280.8</v>
      </c>
      <c r="E444" s="100">
        <f t="shared" si="12"/>
        <v>10.8</v>
      </c>
      <c r="F444" s="100">
        <f t="shared" si="13"/>
        <v>35.1</v>
      </c>
    </row>
    <row r="445" spans="1:6" x14ac:dyDescent="0.15">
      <c r="A445" s="1" t="s">
        <v>6901</v>
      </c>
      <c r="B445" s="6">
        <v>63</v>
      </c>
      <c r="C445" s="6">
        <v>81</v>
      </c>
      <c r="D445" s="6">
        <v>279.45</v>
      </c>
      <c r="E445" s="100">
        <f t="shared" si="12"/>
        <v>3.4499999999999997</v>
      </c>
      <c r="F445" s="100">
        <f t="shared" si="13"/>
        <v>4.4357142857142859</v>
      </c>
    </row>
    <row r="446" spans="1:6" x14ac:dyDescent="0.15">
      <c r="A446" s="1" t="s">
        <v>6902</v>
      </c>
      <c r="B446" s="6">
        <v>6</v>
      </c>
      <c r="C446" s="6">
        <v>41</v>
      </c>
      <c r="D446" s="6">
        <v>278.8</v>
      </c>
      <c r="E446" s="100">
        <f t="shared" si="12"/>
        <v>6.8000000000000007</v>
      </c>
      <c r="F446" s="100">
        <f t="shared" si="13"/>
        <v>46.466666666666669</v>
      </c>
    </row>
    <row r="447" spans="1:6" x14ac:dyDescent="0.15">
      <c r="A447" s="1" t="s">
        <v>6903</v>
      </c>
      <c r="B447" s="6">
        <v>3</v>
      </c>
      <c r="C447" s="6">
        <v>39</v>
      </c>
      <c r="D447" s="6">
        <v>273</v>
      </c>
      <c r="E447" s="100">
        <f t="shared" si="12"/>
        <v>7</v>
      </c>
      <c r="F447" s="100">
        <f t="shared" si="13"/>
        <v>91</v>
      </c>
    </row>
    <row r="448" spans="1:6" x14ac:dyDescent="0.15">
      <c r="A448" s="1" t="s">
        <v>6904</v>
      </c>
      <c r="B448" s="6">
        <v>7</v>
      </c>
      <c r="C448" s="6">
        <v>30</v>
      </c>
      <c r="D448" s="6">
        <v>270</v>
      </c>
      <c r="E448" s="100">
        <f t="shared" si="12"/>
        <v>9</v>
      </c>
      <c r="F448" s="100">
        <f t="shared" si="13"/>
        <v>38.571428571428569</v>
      </c>
    </row>
    <row r="449" spans="1:6" x14ac:dyDescent="0.15">
      <c r="A449" s="1" t="s">
        <v>6905</v>
      </c>
      <c r="B449" s="6">
        <v>7</v>
      </c>
      <c r="C449" s="6">
        <v>27</v>
      </c>
      <c r="D449" s="6">
        <v>270</v>
      </c>
      <c r="E449" s="100">
        <f t="shared" si="12"/>
        <v>10</v>
      </c>
      <c r="F449" s="100">
        <f t="shared" si="13"/>
        <v>38.571428571428569</v>
      </c>
    </row>
    <row r="450" spans="1:6" x14ac:dyDescent="0.15">
      <c r="A450" s="1" t="s">
        <v>6906</v>
      </c>
      <c r="B450" s="6">
        <v>12</v>
      </c>
      <c r="C450" s="6">
        <v>34</v>
      </c>
      <c r="D450" s="6">
        <v>268</v>
      </c>
      <c r="E450" s="100">
        <f t="shared" si="12"/>
        <v>7.882352941176471</v>
      </c>
      <c r="F450" s="100">
        <f t="shared" si="13"/>
        <v>22.333333333333332</v>
      </c>
    </row>
    <row r="451" spans="1:6" x14ac:dyDescent="0.15">
      <c r="A451" s="1" t="s">
        <v>6907</v>
      </c>
      <c r="B451" s="6">
        <v>12</v>
      </c>
      <c r="C451" s="6">
        <v>46</v>
      </c>
      <c r="D451" s="6">
        <v>267.60000000000002</v>
      </c>
      <c r="E451" s="100">
        <f t="shared" si="12"/>
        <v>5.8173913043478267</v>
      </c>
      <c r="F451" s="100">
        <f t="shared" si="13"/>
        <v>22.3</v>
      </c>
    </row>
    <row r="452" spans="1:6" x14ac:dyDescent="0.15">
      <c r="A452" s="1" t="s">
        <v>1862</v>
      </c>
      <c r="B452" s="6">
        <v>8</v>
      </c>
      <c r="C452" s="6">
        <v>17</v>
      </c>
      <c r="D452" s="6">
        <v>266.99</v>
      </c>
      <c r="E452" s="100">
        <f t="shared" ref="E452:E515" si="14">D452/C452</f>
        <v>15.705294117647059</v>
      </c>
      <c r="F452" s="100">
        <f t="shared" ref="F452:F515" si="15">D452/B452</f>
        <v>33.373750000000001</v>
      </c>
    </row>
    <row r="453" spans="1:6" x14ac:dyDescent="0.15">
      <c r="A453" s="1" t="s">
        <v>6908</v>
      </c>
      <c r="B453" s="6">
        <v>8</v>
      </c>
      <c r="C453" s="6">
        <v>51</v>
      </c>
      <c r="D453" s="6">
        <v>265.2</v>
      </c>
      <c r="E453" s="100">
        <f t="shared" si="14"/>
        <v>5.2</v>
      </c>
      <c r="F453" s="100">
        <f t="shared" si="15"/>
        <v>33.15</v>
      </c>
    </row>
    <row r="454" spans="1:6" x14ac:dyDescent="0.15">
      <c r="A454" s="1" t="s">
        <v>6909</v>
      </c>
      <c r="B454" s="6">
        <v>2</v>
      </c>
      <c r="C454" s="6">
        <v>23</v>
      </c>
      <c r="D454" s="6">
        <v>264.5</v>
      </c>
      <c r="E454" s="100">
        <f t="shared" si="14"/>
        <v>11.5</v>
      </c>
      <c r="F454" s="100">
        <f t="shared" si="15"/>
        <v>132.25</v>
      </c>
    </row>
    <row r="455" spans="1:6" x14ac:dyDescent="0.15">
      <c r="A455" s="1" t="s">
        <v>6910</v>
      </c>
      <c r="B455" s="6">
        <v>18</v>
      </c>
      <c r="C455" s="6">
        <v>23</v>
      </c>
      <c r="D455" s="6">
        <v>264.5</v>
      </c>
      <c r="E455" s="100">
        <f t="shared" si="14"/>
        <v>11.5</v>
      </c>
      <c r="F455" s="100">
        <f t="shared" si="15"/>
        <v>14.694444444444445</v>
      </c>
    </row>
    <row r="456" spans="1:6" x14ac:dyDescent="0.15">
      <c r="A456" s="1" t="s">
        <v>6911</v>
      </c>
      <c r="B456" s="6">
        <v>19</v>
      </c>
      <c r="C456" s="6">
        <v>48</v>
      </c>
      <c r="D456" s="6">
        <v>264</v>
      </c>
      <c r="E456" s="100">
        <f t="shared" si="14"/>
        <v>5.5</v>
      </c>
      <c r="F456" s="100">
        <f t="shared" si="15"/>
        <v>13.894736842105264</v>
      </c>
    </row>
    <row r="457" spans="1:6" x14ac:dyDescent="0.15">
      <c r="A457" s="1" t="s">
        <v>6912</v>
      </c>
      <c r="B457" s="6">
        <v>2</v>
      </c>
      <c r="C457" s="6">
        <v>22</v>
      </c>
      <c r="D457" s="6">
        <v>264</v>
      </c>
      <c r="E457" s="100">
        <f t="shared" si="14"/>
        <v>12</v>
      </c>
      <c r="F457" s="100">
        <f t="shared" si="15"/>
        <v>132</v>
      </c>
    </row>
    <row r="458" spans="1:6" x14ac:dyDescent="0.15">
      <c r="A458" s="1" t="s">
        <v>6913</v>
      </c>
      <c r="B458" s="6">
        <v>6</v>
      </c>
      <c r="C458" s="6">
        <v>43</v>
      </c>
      <c r="D458" s="6">
        <v>263.47000000000003</v>
      </c>
      <c r="E458" s="100">
        <f t="shared" si="14"/>
        <v>6.127209302325582</v>
      </c>
      <c r="F458" s="100">
        <f t="shared" si="15"/>
        <v>43.911666666666669</v>
      </c>
    </row>
    <row r="459" spans="1:6" x14ac:dyDescent="0.15">
      <c r="A459" s="1" t="s">
        <v>6914</v>
      </c>
      <c r="B459" s="6">
        <v>6</v>
      </c>
      <c r="C459" s="6">
        <v>22</v>
      </c>
      <c r="D459" s="6">
        <v>259.60000000000002</v>
      </c>
      <c r="E459" s="100">
        <f t="shared" si="14"/>
        <v>11.8</v>
      </c>
      <c r="F459" s="100">
        <f t="shared" si="15"/>
        <v>43.266666666666673</v>
      </c>
    </row>
    <row r="460" spans="1:6" x14ac:dyDescent="0.15">
      <c r="A460" s="1" t="s">
        <v>6915</v>
      </c>
      <c r="B460" s="6">
        <v>11</v>
      </c>
      <c r="C460" s="6">
        <v>13</v>
      </c>
      <c r="D460" s="6">
        <v>258.7</v>
      </c>
      <c r="E460" s="100">
        <f t="shared" si="14"/>
        <v>19.899999999999999</v>
      </c>
      <c r="F460" s="100">
        <f t="shared" si="15"/>
        <v>23.518181818181816</v>
      </c>
    </row>
    <row r="461" spans="1:6" x14ac:dyDescent="0.15">
      <c r="A461" s="1" t="s">
        <v>6916</v>
      </c>
      <c r="B461" s="6">
        <v>8</v>
      </c>
      <c r="C461" s="6">
        <v>17</v>
      </c>
      <c r="D461" s="6">
        <v>255</v>
      </c>
      <c r="E461" s="100">
        <f t="shared" si="14"/>
        <v>15</v>
      </c>
      <c r="F461" s="100">
        <f t="shared" si="15"/>
        <v>31.875</v>
      </c>
    </row>
    <row r="462" spans="1:6" x14ac:dyDescent="0.15">
      <c r="A462" s="1" t="s">
        <v>6917</v>
      </c>
      <c r="B462" s="6">
        <v>6</v>
      </c>
      <c r="C462" s="6">
        <v>10</v>
      </c>
      <c r="D462" s="6">
        <v>255</v>
      </c>
      <c r="E462" s="100">
        <f t="shared" si="14"/>
        <v>25.5</v>
      </c>
      <c r="F462" s="100">
        <f t="shared" si="15"/>
        <v>42.5</v>
      </c>
    </row>
    <row r="463" spans="1:6" x14ac:dyDescent="0.15">
      <c r="A463" s="1" t="s">
        <v>1621</v>
      </c>
      <c r="B463" s="6">
        <v>17</v>
      </c>
      <c r="C463" s="6">
        <v>27</v>
      </c>
      <c r="D463" s="6">
        <v>253.39999999999998</v>
      </c>
      <c r="E463" s="100">
        <f t="shared" si="14"/>
        <v>9.3851851851851844</v>
      </c>
      <c r="F463" s="100">
        <f t="shared" si="15"/>
        <v>14.905882352941175</v>
      </c>
    </row>
    <row r="464" spans="1:6" x14ac:dyDescent="0.15">
      <c r="A464" s="1" t="s">
        <v>6918</v>
      </c>
      <c r="B464" s="6">
        <v>9</v>
      </c>
      <c r="C464" s="6">
        <v>16</v>
      </c>
      <c r="D464" s="6">
        <v>252.8</v>
      </c>
      <c r="E464" s="100">
        <f t="shared" si="14"/>
        <v>15.8</v>
      </c>
      <c r="F464" s="100">
        <f t="shared" si="15"/>
        <v>28.088888888888889</v>
      </c>
    </row>
    <row r="465" spans="1:6" x14ac:dyDescent="0.15">
      <c r="A465" s="1" t="s">
        <v>6919</v>
      </c>
      <c r="B465" s="6">
        <v>7</v>
      </c>
      <c r="C465" s="6">
        <v>43</v>
      </c>
      <c r="D465" s="6">
        <v>250.89999999999998</v>
      </c>
      <c r="E465" s="100">
        <f t="shared" si="14"/>
        <v>5.8348837209302324</v>
      </c>
      <c r="F465" s="100">
        <f t="shared" si="15"/>
        <v>35.842857142857142</v>
      </c>
    </row>
    <row r="466" spans="1:6" x14ac:dyDescent="0.15">
      <c r="A466" s="1" t="s">
        <v>6920</v>
      </c>
      <c r="B466" s="6">
        <v>8</v>
      </c>
      <c r="C466" s="6">
        <v>76</v>
      </c>
      <c r="D466" s="6">
        <v>250.79999999999998</v>
      </c>
      <c r="E466" s="100">
        <f t="shared" si="14"/>
        <v>3.3</v>
      </c>
      <c r="F466" s="100">
        <f t="shared" si="15"/>
        <v>31.349999999999998</v>
      </c>
    </row>
    <row r="467" spans="1:6" x14ac:dyDescent="0.15">
      <c r="A467" s="1" t="s">
        <v>6921</v>
      </c>
      <c r="B467" s="6">
        <v>3</v>
      </c>
      <c r="C467" s="6">
        <v>18</v>
      </c>
      <c r="D467" s="6">
        <v>248.4</v>
      </c>
      <c r="E467" s="100">
        <f t="shared" si="14"/>
        <v>13.8</v>
      </c>
      <c r="F467" s="100">
        <f t="shared" si="15"/>
        <v>82.8</v>
      </c>
    </row>
    <row r="468" spans="1:6" x14ac:dyDescent="0.15">
      <c r="A468" s="1" t="s">
        <v>6922</v>
      </c>
      <c r="B468" s="6">
        <v>3</v>
      </c>
      <c r="C468" s="6">
        <v>9</v>
      </c>
      <c r="D468" s="6">
        <v>243</v>
      </c>
      <c r="E468" s="100">
        <f t="shared" si="14"/>
        <v>27</v>
      </c>
      <c r="F468" s="100">
        <f t="shared" si="15"/>
        <v>81</v>
      </c>
    </row>
    <row r="469" spans="1:6" x14ac:dyDescent="0.15">
      <c r="A469" s="1" t="s">
        <v>6923</v>
      </c>
      <c r="B469" s="6">
        <v>9</v>
      </c>
      <c r="C469" s="6">
        <v>32</v>
      </c>
      <c r="D469" s="6">
        <v>240</v>
      </c>
      <c r="E469" s="100">
        <f t="shared" si="14"/>
        <v>7.5</v>
      </c>
      <c r="F469" s="100">
        <f t="shared" si="15"/>
        <v>26.666666666666668</v>
      </c>
    </row>
    <row r="470" spans="1:6" x14ac:dyDescent="0.15">
      <c r="A470" s="1" t="s">
        <v>6924</v>
      </c>
      <c r="B470" s="6">
        <v>6</v>
      </c>
      <c r="C470" s="6">
        <v>12</v>
      </c>
      <c r="D470" s="6">
        <v>240</v>
      </c>
      <c r="E470" s="100">
        <f t="shared" si="14"/>
        <v>20</v>
      </c>
      <c r="F470" s="100">
        <f t="shared" si="15"/>
        <v>40</v>
      </c>
    </row>
    <row r="471" spans="1:6" x14ac:dyDescent="0.15">
      <c r="A471" s="1" t="s">
        <v>6925</v>
      </c>
      <c r="B471" s="6">
        <v>2</v>
      </c>
      <c r="C471" s="6">
        <v>50</v>
      </c>
      <c r="D471" s="6">
        <v>240</v>
      </c>
      <c r="E471" s="100">
        <f t="shared" si="14"/>
        <v>4.8</v>
      </c>
      <c r="F471" s="100">
        <f t="shared" si="15"/>
        <v>120</v>
      </c>
    </row>
    <row r="472" spans="1:6" x14ac:dyDescent="0.15">
      <c r="A472" s="1" t="s">
        <v>6926</v>
      </c>
      <c r="B472" s="6">
        <v>9</v>
      </c>
      <c r="C472" s="6">
        <v>44</v>
      </c>
      <c r="D472" s="6">
        <v>237.5</v>
      </c>
      <c r="E472" s="100">
        <f t="shared" si="14"/>
        <v>5.3977272727272725</v>
      </c>
      <c r="F472" s="100">
        <f t="shared" si="15"/>
        <v>26.388888888888889</v>
      </c>
    </row>
    <row r="473" spans="1:6" x14ac:dyDescent="0.15">
      <c r="A473" s="1" t="s">
        <v>6927</v>
      </c>
      <c r="B473" s="6">
        <v>7</v>
      </c>
      <c r="C473" s="6">
        <v>16</v>
      </c>
      <c r="D473" s="6">
        <v>236.8</v>
      </c>
      <c r="E473" s="100">
        <f t="shared" si="14"/>
        <v>14.8</v>
      </c>
      <c r="F473" s="100">
        <f t="shared" si="15"/>
        <v>33.828571428571429</v>
      </c>
    </row>
    <row r="474" spans="1:6" x14ac:dyDescent="0.15">
      <c r="A474" s="1" t="s">
        <v>6928</v>
      </c>
      <c r="B474" s="6">
        <v>9</v>
      </c>
      <c r="C474" s="6">
        <v>30</v>
      </c>
      <c r="D474" s="6">
        <v>234</v>
      </c>
      <c r="E474" s="100">
        <f t="shared" si="14"/>
        <v>7.8</v>
      </c>
      <c r="F474" s="100">
        <f t="shared" si="15"/>
        <v>26</v>
      </c>
    </row>
    <row r="475" spans="1:6" x14ac:dyDescent="0.15">
      <c r="A475" s="1" t="s">
        <v>6929</v>
      </c>
      <c r="B475" s="6">
        <v>4</v>
      </c>
      <c r="C475" s="6">
        <v>11</v>
      </c>
      <c r="D475" s="6">
        <v>229.89999999999998</v>
      </c>
      <c r="E475" s="100">
        <f t="shared" si="14"/>
        <v>20.9</v>
      </c>
      <c r="F475" s="100">
        <f t="shared" si="15"/>
        <v>57.474999999999994</v>
      </c>
    </row>
    <row r="476" spans="1:6" x14ac:dyDescent="0.15">
      <c r="A476" s="1" t="s">
        <v>2127</v>
      </c>
      <c r="B476" s="6">
        <v>2</v>
      </c>
      <c r="C476" s="6">
        <v>16</v>
      </c>
      <c r="D476" s="6">
        <v>228</v>
      </c>
      <c r="E476" s="100">
        <f t="shared" si="14"/>
        <v>14.25</v>
      </c>
      <c r="F476" s="100">
        <f t="shared" si="15"/>
        <v>114</v>
      </c>
    </row>
    <row r="477" spans="1:6" x14ac:dyDescent="0.15">
      <c r="A477" s="1" t="s">
        <v>6930</v>
      </c>
      <c r="B477" s="6">
        <v>6</v>
      </c>
      <c r="C477" s="6">
        <v>19</v>
      </c>
      <c r="D477" s="6">
        <v>228</v>
      </c>
      <c r="E477" s="100">
        <f t="shared" si="14"/>
        <v>12</v>
      </c>
      <c r="F477" s="100">
        <f t="shared" si="15"/>
        <v>38</v>
      </c>
    </row>
    <row r="478" spans="1:6" x14ac:dyDescent="0.15">
      <c r="A478" s="1" t="s">
        <v>6931</v>
      </c>
      <c r="B478" s="6">
        <v>8</v>
      </c>
      <c r="C478" s="6">
        <v>38</v>
      </c>
      <c r="D478" s="6">
        <v>228</v>
      </c>
      <c r="E478" s="100">
        <f t="shared" si="14"/>
        <v>6</v>
      </c>
      <c r="F478" s="100">
        <f t="shared" si="15"/>
        <v>28.5</v>
      </c>
    </row>
    <row r="479" spans="1:6" x14ac:dyDescent="0.15">
      <c r="A479" s="1" t="s">
        <v>6932</v>
      </c>
      <c r="B479" s="6">
        <v>6</v>
      </c>
      <c r="C479" s="6">
        <v>38</v>
      </c>
      <c r="D479" s="6">
        <v>228</v>
      </c>
      <c r="E479" s="100">
        <f t="shared" si="14"/>
        <v>6</v>
      </c>
      <c r="F479" s="100">
        <f t="shared" si="15"/>
        <v>38</v>
      </c>
    </row>
    <row r="480" spans="1:6" x14ac:dyDescent="0.15">
      <c r="A480" s="1" t="s">
        <v>6933</v>
      </c>
      <c r="B480" s="6">
        <v>6</v>
      </c>
      <c r="C480" s="6">
        <v>31</v>
      </c>
      <c r="D480" s="6">
        <v>220.10000000000002</v>
      </c>
      <c r="E480" s="100">
        <f t="shared" si="14"/>
        <v>7.1000000000000005</v>
      </c>
      <c r="F480" s="100">
        <f t="shared" si="15"/>
        <v>36.683333333333337</v>
      </c>
    </row>
    <row r="481" spans="1:6" x14ac:dyDescent="0.15">
      <c r="A481" s="1" t="s">
        <v>6934</v>
      </c>
      <c r="B481" s="6">
        <v>4</v>
      </c>
      <c r="C481" s="6">
        <v>11</v>
      </c>
      <c r="D481" s="6">
        <v>220</v>
      </c>
      <c r="E481" s="100">
        <f t="shared" si="14"/>
        <v>20</v>
      </c>
      <c r="F481" s="100">
        <f t="shared" si="15"/>
        <v>55</v>
      </c>
    </row>
    <row r="482" spans="1:6" x14ac:dyDescent="0.15">
      <c r="A482" s="1" t="s">
        <v>6935</v>
      </c>
      <c r="B482" s="6">
        <v>10</v>
      </c>
      <c r="C482" s="6">
        <v>46</v>
      </c>
      <c r="D482" s="6">
        <v>215.8</v>
      </c>
      <c r="E482" s="100">
        <f t="shared" si="14"/>
        <v>4.6913043478260876</v>
      </c>
      <c r="F482" s="100">
        <f t="shared" si="15"/>
        <v>21.580000000000002</v>
      </c>
    </row>
    <row r="483" spans="1:6" x14ac:dyDescent="0.15">
      <c r="A483" s="1" t="s">
        <v>6936</v>
      </c>
      <c r="B483" s="6">
        <v>3</v>
      </c>
      <c r="C483" s="6">
        <v>3</v>
      </c>
      <c r="D483" s="6">
        <v>210</v>
      </c>
      <c r="E483" s="100">
        <f t="shared" si="14"/>
        <v>70</v>
      </c>
      <c r="F483" s="100">
        <f t="shared" si="15"/>
        <v>70</v>
      </c>
    </row>
    <row r="484" spans="1:6" x14ac:dyDescent="0.15">
      <c r="A484" s="1" t="s">
        <v>6937</v>
      </c>
      <c r="B484" s="6">
        <v>5</v>
      </c>
      <c r="C484" s="6">
        <v>35</v>
      </c>
      <c r="D484" s="6">
        <v>210</v>
      </c>
      <c r="E484" s="100">
        <f t="shared" si="14"/>
        <v>6</v>
      </c>
      <c r="F484" s="100">
        <f t="shared" si="15"/>
        <v>42</v>
      </c>
    </row>
    <row r="485" spans="1:6" x14ac:dyDescent="0.15">
      <c r="A485" s="1" t="s">
        <v>6938</v>
      </c>
      <c r="B485" s="6">
        <v>2</v>
      </c>
      <c r="C485" s="6">
        <v>30</v>
      </c>
      <c r="D485" s="6">
        <v>204</v>
      </c>
      <c r="E485" s="100">
        <f t="shared" si="14"/>
        <v>6.8</v>
      </c>
      <c r="F485" s="100">
        <f t="shared" si="15"/>
        <v>102</v>
      </c>
    </row>
    <row r="486" spans="1:6" x14ac:dyDescent="0.15">
      <c r="A486" s="1" t="s">
        <v>6939</v>
      </c>
      <c r="B486" s="6">
        <v>4</v>
      </c>
      <c r="C486" s="6">
        <v>27</v>
      </c>
      <c r="D486" s="6">
        <v>202.5</v>
      </c>
      <c r="E486" s="100">
        <f t="shared" si="14"/>
        <v>7.5</v>
      </c>
      <c r="F486" s="100">
        <f t="shared" si="15"/>
        <v>50.625</v>
      </c>
    </row>
    <row r="487" spans="1:6" x14ac:dyDescent="0.15">
      <c r="A487" s="1" t="s">
        <v>6940</v>
      </c>
      <c r="B487" s="6">
        <v>14</v>
      </c>
      <c r="C487" s="6">
        <v>56</v>
      </c>
      <c r="D487" s="6">
        <v>201.60000000000002</v>
      </c>
      <c r="E487" s="100">
        <f t="shared" si="14"/>
        <v>3.6000000000000005</v>
      </c>
      <c r="F487" s="100">
        <f t="shared" si="15"/>
        <v>14.400000000000002</v>
      </c>
    </row>
    <row r="488" spans="1:6" x14ac:dyDescent="0.15">
      <c r="A488" s="1" t="s">
        <v>6941</v>
      </c>
      <c r="B488" s="6">
        <v>8</v>
      </c>
      <c r="C488" s="6">
        <v>20</v>
      </c>
      <c r="D488" s="6">
        <v>200</v>
      </c>
      <c r="E488" s="100">
        <f t="shared" si="14"/>
        <v>10</v>
      </c>
      <c r="F488" s="100">
        <f t="shared" si="15"/>
        <v>25</v>
      </c>
    </row>
    <row r="489" spans="1:6" x14ac:dyDescent="0.15">
      <c r="A489" s="1" t="s">
        <v>6942</v>
      </c>
      <c r="B489" s="6">
        <v>15</v>
      </c>
      <c r="C489" s="6">
        <v>63</v>
      </c>
      <c r="D489" s="6">
        <v>199</v>
      </c>
      <c r="E489" s="100">
        <f t="shared" si="14"/>
        <v>3.1587301587301586</v>
      </c>
      <c r="F489" s="100">
        <f t="shared" si="15"/>
        <v>13.266666666666667</v>
      </c>
    </row>
    <row r="490" spans="1:6" x14ac:dyDescent="0.15">
      <c r="A490" s="1" t="s">
        <v>6943</v>
      </c>
      <c r="B490" s="6">
        <v>5</v>
      </c>
      <c r="C490" s="6">
        <v>5</v>
      </c>
      <c r="D490" s="6">
        <v>198</v>
      </c>
      <c r="E490" s="100">
        <f t="shared" si="14"/>
        <v>39.6</v>
      </c>
      <c r="F490" s="100">
        <f t="shared" si="15"/>
        <v>39.6</v>
      </c>
    </row>
    <row r="491" spans="1:6" x14ac:dyDescent="0.15">
      <c r="A491" s="1" t="s">
        <v>6944</v>
      </c>
      <c r="B491" s="6">
        <v>5</v>
      </c>
      <c r="C491" s="6">
        <v>14</v>
      </c>
      <c r="D491" s="6">
        <v>195.29999999999998</v>
      </c>
      <c r="E491" s="100">
        <f t="shared" si="14"/>
        <v>13.95</v>
      </c>
      <c r="F491" s="100">
        <f t="shared" si="15"/>
        <v>39.059999999999995</v>
      </c>
    </row>
    <row r="492" spans="1:6" x14ac:dyDescent="0.15">
      <c r="A492" s="1" t="s">
        <v>6945</v>
      </c>
      <c r="B492" s="6">
        <v>3</v>
      </c>
      <c r="C492" s="6">
        <v>22</v>
      </c>
      <c r="D492" s="6">
        <v>193.60000000000002</v>
      </c>
      <c r="E492" s="100">
        <f t="shared" si="14"/>
        <v>8.8000000000000007</v>
      </c>
      <c r="F492" s="100">
        <f t="shared" si="15"/>
        <v>64.533333333333346</v>
      </c>
    </row>
    <row r="493" spans="1:6" x14ac:dyDescent="0.15">
      <c r="A493" s="1" t="s">
        <v>6946</v>
      </c>
      <c r="B493" s="6">
        <v>9</v>
      </c>
      <c r="C493" s="6">
        <v>16</v>
      </c>
      <c r="D493" s="6">
        <v>190.4</v>
      </c>
      <c r="E493" s="100">
        <f t="shared" si="14"/>
        <v>11.9</v>
      </c>
      <c r="F493" s="100">
        <f t="shared" si="15"/>
        <v>21.155555555555555</v>
      </c>
    </row>
    <row r="494" spans="1:6" x14ac:dyDescent="0.15">
      <c r="A494" s="1" t="s">
        <v>6947</v>
      </c>
      <c r="B494" s="6">
        <v>3</v>
      </c>
      <c r="C494" s="6">
        <v>105</v>
      </c>
      <c r="D494" s="6">
        <v>189</v>
      </c>
      <c r="E494" s="100">
        <f t="shared" si="14"/>
        <v>1.8</v>
      </c>
      <c r="F494" s="100">
        <f t="shared" si="15"/>
        <v>63</v>
      </c>
    </row>
    <row r="495" spans="1:6" x14ac:dyDescent="0.15">
      <c r="A495" s="1" t="s">
        <v>6948</v>
      </c>
      <c r="B495" s="6">
        <v>7</v>
      </c>
      <c r="C495" s="6">
        <v>16</v>
      </c>
      <c r="D495" s="6">
        <v>188.8</v>
      </c>
      <c r="E495" s="100">
        <f t="shared" si="14"/>
        <v>11.8</v>
      </c>
      <c r="F495" s="100">
        <f t="shared" si="15"/>
        <v>26.971428571428572</v>
      </c>
    </row>
    <row r="496" spans="1:6" x14ac:dyDescent="0.15">
      <c r="A496" s="1" t="s">
        <v>6949</v>
      </c>
      <c r="B496" s="6">
        <v>3</v>
      </c>
      <c r="C496" s="6">
        <v>22</v>
      </c>
      <c r="D496" s="6">
        <v>187.22</v>
      </c>
      <c r="E496" s="100">
        <f t="shared" si="14"/>
        <v>8.51</v>
      </c>
      <c r="F496" s="100">
        <f t="shared" si="15"/>
        <v>62.406666666666666</v>
      </c>
    </row>
    <row r="497" spans="1:6" x14ac:dyDescent="0.15">
      <c r="A497" s="1" t="s">
        <v>6950</v>
      </c>
      <c r="B497" s="6">
        <v>14</v>
      </c>
      <c r="C497" s="6">
        <v>24</v>
      </c>
      <c r="D497" s="6">
        <v>187.2</v>
      </c>
      <c r="E497" s="100">
        <f t="shared" si="14"/>
        <v>7.8</v>
      </c>
      <c r="F497" s="100">
        <f t="shared" si="15"/>
        <v>13.37142857142857</v>
      </c>
    </row>
    <row r="498" spans="1:6" x14ac:dyDescent="0.15">
      <c r="A498" s="1" t="s">
        <v>6951</v>
      </c>
      <c r="B498" s="6">
        <v>5</v>
      </c>
      <c r="C498" s="6">
        <v>38</v>
      </c>
      <c r="D498" s="6">
        <v>182.39999999999998</v>
      </c>
      <c r="E498" s="100">
        <f t="shared" si="14"/>
        <v>4.8</v>
      </c>
      <c r="F498" s="100">
        <f t="shared" si="15"/>
        <v>36.479999999999997</v>
      </c>
    </row>
    <row r="499" spans="1:6" x14ac:dyDescent="0.15">
      <c r="A499" s="1" t="s">
        <v>6952</v>
      </c>
      <c r="B499" s="6">
        <v>8</v>
      </c>
      <c r="C499" s="6">
        <v>28</v>
      </c>
      <c r="D499" s="6">
        <v>182</v>
      </c>
      <c r="E499" s="100">
        <f t="shared" si="14"/>
        <v>6.5</v>
      </c>
      <c r="F499" s="100">
        <f t="shared" si="15"/>
        <v>22.75</v>
      </c>
    </row>
    <row r="500" spans="1:6" x14ac:dyDescent="0.15">
      <c r="A500" s="1" t="s">
        <v>6953</v>
      </c>
      <c r="B500" s="6">
        <v>3</v>
      </c>
      <c r="C500" s="6">
        <v>7</v>
      </c>
      <c r="D500" s="6">
        <v>181.92999999999998</v>
      </c>
      <c r="E500" s="100">
        <f t="shared" si="14"/>
        <v>25.99</v>
      </c>
      <c r="F500" s="100">
        <f t="shared" si="15"/>
        <v>60.643333333333324</v>
      </c>
    </row>
    <row r="501" spans="1:6" x14ac:dyDescent="0.15">
      <c r="A501" s="1" t="s">
        <v>6954</v>
      </c>
      <c r="B501" s="6">
        <v>2</v>
      </c>
      <c r="C501" s="6">
        <v>13</v>
      </c>
      <c r="D501" s="6">
        <v>180.70000000000002</v>
      </c>
      <c r="E501" s="100">
        <f t="shared" si="14"/>
        <v>13.900000000000002</v>
      </c>
      <c r="F501" s="100">
        <f t="shared" si="15"/>
        <v>90.350000000000009</v>
      </c>
    </row>
    <row r="502" spans="1:6" x14ac:dyDescent="0.15">
      <c r="A502" s="1" t="s">
        <v>6955</v>
      </c>
      <c r="B502" s="6">
        <v>6</v>
      </c>
      <c r="C502" s="6">
        <v>30</v>
      </c>
      <c r="D502" s="6">
        <v>180</v>
      </c>
      <c r="E502" s="100">
        <f t="shared" si="14"/>
        <v>6</v>
      </c>
      <c r="F502" s="100">
        <f t="shared" si="15"/>
        <v>30</v>
      </c>
    </row>
    <row r="503" spans="1:6" x14ac:dyDescent="0.15">
      <c r="A503" s="1" t="s">
        <v>6956</v>
      </c>
      <c r="B503" s="6">
        <v>4</v>
      </c>
      <c r="C503" s="6">
        <v>9</v>
      </c>
      <c r="D503" s="6">
        <v>180</v>
      </c>
      <c r="E503" s="100">
        <f t="shared" si="14"/>
        <v>20</v>
      </c>
      <c r="F503" s="100">
        <f t="shared" si="15"/>
        <v>45</v>
      </c>
    </row>
    <row r="504" spans="1:6" x14ac:dyDescent="0.15">
      <c r="A504" s="1" t="s">
        <v>6957</v>
      </c>
      <c r="B504" s="6">
        <v>11</v>
      </c>
      <c r="C504" s="6">
        <v>26</v>
      </c>
      <c r="D504" s="6">
        <v>176.79999999999998</v>
      </c>
      <c r="E504" s="100">
        <f t="shared" si="14"/>
        <v>6.7999999999999989</v>
      </c>
      <c r="F504" s="100">
        <f t="shared" si="15"/>
        <v>16.072727272727271</v>
      </c>
    </row>
    <row r="505" spans="1:6" x14ac:dyDescent="0.15">
      <c r="A505" s="1" t="s">
        <v>6958</v>
      </c>
      <c r="B505" s="6">
        <v>2</v>
      </c>
      <c r="C505" s="6">
        <v>5</v>
      </c>
      <c r="D505" s="6">
        <v>175</v>
      </c>
      <c r="E505" s="100">
        <f t="shared" si="14"/>
        <v>35</v>
      </c>
      <c r="F505" s="100">
        <f t="shared" si="15"/>
        <v>87.5</v>
      </c>
    </row>
    <row r="506" spans="1:6" x14ac:dyDescent="0.15">
      <c r="A506" s="1" t="s">
        <v>6959</v>
      </c>
      <c r="B506" s="6">
        <v>10</v>
      </c>
      <c r="C506" s="6">
        <v>37</v>
      </c>
      <c r="D506" s="6">
        <v>173.9</v>
      </c>
      <c r="E506" s="100">
        <f t="shared" si="14"/>
        <v>4.7</v>
      </c>
      <c r="F506" s="100">
        <f t="shared" si="15"/>
        <v>17.39</v>
      </c>
    </row>
    <row r="507" spans="1:6" x14ac:dyDescent="0.15">
      <c r="A507" s="1" t="s">
        <v>6960</v>
      </c>
      <c r="B507" s="6">
        <v>6</v>
      </c>
      <c r="C507" s="6">
        <v>7</v>
      </c>
      <c r="D507" s="6">
        <v>173.6</v>
      </c>
      <c r="E507" s="100">
        <f t="shared" si="14"/>
        <v>24.8</v>
      </c>
      <c r="F507" s="100">
        <f t="shared" si="15"/>
        <v>28.933333333333334</v>
      </c>
    </row>
    <row r="508" spans="1:6" x14ac:dyDescent="0.15">
      <c r="A508" s="1" t="s">
        <v>6961</v>
      </c>
      <c r="B508" s="6">
        <v>5</v>
      </c>
      <c r="C508" s="6">
        <v>16</v>
      </c>
      <c r="D508" s="6">
        <v>172.8</v>
      </c>
      <c r="E508" s="100">
        <f t="shared" si="14"/>
        <v>10.8</v>
      </c>
      <c r="F508" s="100">
        <f t="shared" si="15"/>
        <v>34.56</v>
      </c>
    </row>
    <row r="509" spans="1:6" x14ac:dyDescent="0.15">
      <c r="A509" s="1" t="s">
        <v>6962</v>
      </c>
      <c r="B509" s="6">
        <v>4</v>
      </c>
      <c r="C509" s="6">
        <v>25</v>
      </c>
      <c r="D509" s="6">
        <v>170</v>
      </c>
      <c r="E509" s="100">
        <f t="shared" si="14"/>
        <v>6.8</v>
      </c>
      <c r="F509" s="100">
        <f t="shared" si="15"/>
        <v>42.5</v>
      </c>
    </row>
    <row r="510" spans="1:6" x14ac:dyDescent="0.15">
      <c r="A510" s="1" t="s">
        <v>6963</v>
      </c>
      <c r="B510" s="6">
        <v>4</v>
      </c>
      <c r="C510" s="6">
        <v>10</v>
      </c>
      <c r="D510" s="6">
        <v>170</v>
      </c>
      <c r="E510" s="100">
        <f t="shared" si="14"/>
        <v>17</v>
      </c>
      <c r="F510" s="100">
        <f t="shared" si="15"/>
        <v>42.5</v>
      </c>
    </row>
    <row r="511" spans="1:6" x14ac:dyDescent="0.15">
      <c r="A511" s="1" t="s">
        <v>6964</v>
      </c>
      <c r="B511" s="6">
        <v>2</v>
      </c>
      <c r="C511" s="6">
        <v>14</v>
      </c>
      <c r="D511" s="6">
        <v>165.20000000000002</v>
      </c>
      <c r="E511" s="100">
        <f t="shared" si="14"/>
        <v>11.8</v>
      </c>
      <c r="F511" s="100">
        <f t="shared" si="15"/>
        <v>82.600000000000009</v>
      </c>
    </row>
    <row r="512" spans="1:6" x14ac:dyDescent="0.15">
      <c r="A512" s="1" t="s">
        <v>6965</v>
      </c>
      <c r="B512" s="6">
        <v>3</v>
      </c>
      <c r="C512" s="6">
        <v>15</v>
      </c>
      <c r="D512" s="6">
        <v>165</v>
      </c>
      <c r="E512" s="100">
        <f t="shared" si="14"/>
        <v>11</v>
      </c>
      <c r="F512" s="100">
        <f t="shared" si="15"/>
        <v>55</v>
      </c>
    </row>
    <row r="513" spans="1:6" x14ac:dyDescent="0.15">
      <c r="A513" s="1" t="s">
        <v>6966</v>
      </c>
      <c r="B513" s="6">
        <v>2</v>
      </c>
      <c r="C513" s="6">
        <v>21</v>
      </c>
      <c r="D513" s="6">
        <v>164.64</v>
      </c>
      <c r="E513" s="100">
        <f t="shared" si="14"/>
        <v>7.839999999999999</v>
      </c>
      <c r="F513" s="100">
        <f t="shared" si="15"/>
        <v>82.32</v>
      </c>
    </row>
    <row r="514" spans="1:6" x14ac:dyDescent="0.15">
      <c r="A514" s="1" t="s">
        <v>6967</v>
      </c>
      <c r="B514" s="6">
        <v>4</v>
      </c>
      <c r="C514" s="6">
        <v>19</v>
      </c>
      <c r="D514" s="6">
        <v>163.4</v>
      </c>
      <c r="E514" s="100">
        <f t="shared" si="14"/>
        <v>8.6</v>
      </c>
      <c r="F514" s="100">
        <f t="shared" si="15"/>
        <v>40.85</v>
      </c>
    </row>
    <row r="515" spans="1:6" x14ac:dyDescent="0.15">
      <c r="A515" s="1" t="s">
        <v>6968</v>
      </c>
      <c r="B515" s="6">
        <v>5</v>
      </c>
      <c r="C515" s="6">
        <v>11</v>
      </c>
      <c r="D515" s="6">
        <v>162.80000000000001</v>
      </c>
      <c r="E515" s="100">
        <f t="shared" si="14"/>
        <v>14.8</v>
      </c>
      <c r="F515" s="100">
        <f t="shared" si="15"/>
        <v>32.56</v>
      </c>
    </row>
    <row r="516" spans="1:6" x14ac:dyDescent="0.15">
      <c r="A516" s="1" t="s">
        <v>6969</v>
      </c>
      <c r="B516" s="6">
        <v>5</v>
      </c>
      <c r="C516" s="6">
        <v>16</v>
      </c>
      <c r="D516" s="6">
        <v>160</v>
      </c>
      <c r="E516" s="100">
        <f t="shared" ref="E516:E579" si="16">D516/C516</f>
        <v>10</v>
      </c>
      <c r="F516" s="100">
        <f t="shared" ref="F516:F579" si="17">D516/B516</f>
        <v>32</v>
      </c>
    </row>
    <row r="517" spans="1:6" x14ac:dyDescent="0.15">
      <c r="A517" s="1" t="s">
        <v>6970</v>
      </c>
      <c r="B517" s="6">
        <v>3</v>
      </c>
      <c r="C517" s="6">
        <v>4</v>
      </c>
      <c r="D517" s="6">
        <v>159.6</v>
      </c>
      <c r="E517" s="100">
        <f t="shared" si="16"/>
        <v>39.9</v>
      </c>
      <c r="F517" s="100">
        <f t="shared" si="17"/>
        <v>53.199999999999996</v>
      </c>
    </row>
    <row r="518" spans="1:6" x14ac:dyDescent="0.15">
      <c r="A518" s="1" t="s">
        <v>6971</v>
      </c>
      <c r="B518" s="6">
        <v>13</v>
      </c>
      <c r="C518" s="6">
        <v>23</v>
      </c>
      <c r="D518" s="6">
        <v>158.24</v>
      </c>
      <c r="E518" s="100">
        <f t="shared" si="16"/>
        <v>6.8800000000000008</v>
      </c>
      <c r="F518" s="100">
        <f t="shared" si="17"/>
        <v>12.172307692307694</v>
      </c>
    </row>
    <row r="519" spans="1:6" x14ac:dyDescent="0.15">
      <c r="A519" s="1" t="s">
        <v>6972</v>
      </c>
      <c r="B519" s="6">
        <v>31</v>
      </c>
      <c r="C519" s="6">
        <v>56</v>
      </c>
      <c r="D519" s="6">
        <v>156.79999999999998</v>
      </c>
      <c r="E519" s="100">
        <f t="shared" si="16"/>
        <v>2.8</v>
      </c>
      <c r="F519" s="100">
        <f t="shared" si="17"/>
        <v>5.0580645161290319</v>
      </c>
    </row>
    <row r="520" spans="1:6" x14ac:dyDescent="0.15">
      <c r="A520" s="1" t="s">
        <v>6973</v>
      </c>
      <c r="B520" s="6">
        <v>7</v>
      </c>
      <c r="C520" s="6">
        <v>20</v>
      </c>
      <c r="D520" s="6">
        <v>156.10000000000002</v>
      </c>
      <c r="E520" s="100">
        <f t="shared" si="16"/>
        <v>7.8050000000000015</v>
      </c>
      <c r="F520" s="100">
        <f t="shared" si="17"/>
        <v>22.300000000000004</v>
      </c>
    </row>
    <row r="521" spans="1:6" x14ac:dyDescent="0.15">
      <c r="A521" s="1" t="s">
        <v>6974</v>
      </c>
      <c r="B521" s="6">
        <v>5</v>
      </c>
      <c r="C521" s="6">
        <v>13</v>
      </c>
      <c r="D521" s="6">
        <v>156</v>
      </c>
      <c r="E521" s="100">
        <f t="shared" si="16"/>
        <v>12</v>
      </c>
      <c r="F521" s="100">
        <f t="shared" si="17"/>
        <v>31.2</v>
      </c>
    </row>
    <row r="522" spans="1:6" x14ac:dyDescent="0.15">
      <c r="A522" s="1" t="s">
        <v>1738</v>
      </c>
      <c r="B522" s="6">
        <v>15</v>
      </c>
      <c r="C522" s="6">
        <v>155</v>
      </c>
      <c r="D522" s="6">
        <v>155</v>
      </c>
      <c r="E522" s="100">
        <f t="shared" si="16"/>
        <v>1</v>
      </c>
      <c r="F522" s="100">
        <f t="shared" si="17"/>
        <v>10.333333333333334</v>
      </c>
    </row>
    <row r="523" spans="1:6" x14ac:dyDescent="0.15">
      <c r="A523" s="1" t="s">
        <v>6975</v>
      </c>
      <c r="B523" s="6">
        <v>6</v>
      </c>
      <c r="C523" s="6">
        <v>9</v>
      </c>
      <c r="D523" s="6">
        <v>154.80000000000001</v>
      </c>
      <c r="E523" s="100">
        <f t="shared" si="16"/>
        <v>17.200000000000003</v>
      </c>
      <c r="F523" s="100">
        <f t="shared" si="17"/>
        <v>25.8</v>
      </c>
    </row>
    <row r="524" spans="1:6" x14ac:dyDescent="0.15">
      <c r="A524" s="1" t="s">
        <v>6976</v>
      </c>
      <c r="B524" s="6">
        <v>3</v>
      </c>
      <c r="C524" s="6">
        <v>9</v>
      </c>
      <c r="D524" s="6">
        <v>153</v>
      </c>
      <c r="E524" s="100">
        <f t="shared" si="16"/>
        <v>17</v>
      </c>
      <c r="F524" s="100">
        <f t="shared" si="17"/>
        <v>51</v>
      </c>
    </row>
    <row r="525" spans="1:6" x14ac:dyDescent="0.15">
      <c r="A525" s="1" t="s">
        <v>6977</v>
      </c>
      <c r="B525" s="6">
        <v>3</v>
      </c>
      <c r="C525" s="6">
        <v>10</v>
      </c>
      <c r="D525" s="6">
        <v>150</v>
      </c>
      <c r="E525" s="100">
        <f t="shared" si="16"/>
        <v>15</v>
      </c>
      <c r="F525" s="100">
        <f t="shared" si="17"/>
        <v>50</v>
      </c>
    </row>
    <row r="526" spans="1:6" x14ac:dyDescent="0.15">
      <c r="A526" s="1" t="s">
        <v>6978</v>
      </c>
      <c r="B526" s="6">
        <v>2</v>
      </c>
      <c r="C526" s="6">
        <v>11</v>
      </c>
      <c r="D526" s="6">
        <v>149.6</v>
      </c>
      <c r="E526" s="100">
        <f t="shared" si="16"/>
        <v>13.6</v>
      </c>
      <c r="F526" s="100">
        <f t="shared" si="17"/>
        <v>74.8</v>
      </c>
    </row>
    <row r="527" spans="1:6" x14ac:dyDescent="0.15">
      <c r="A527" s="1" t="s">
        <v>6979</v>
      </c>
      <c r="B527" s="6">
        <v>3</v>
      </c>
      <c r="C527" s="6">
        <v>13</v>
      </c>
      <c r="D527" s="6">
        <v>149.5</v>
      </c>
      <c r="E527" s="100">
        <f t="shared" si="16"/>
        <v>11.5</v>
      </c>
      <c r="F527" s="100">
        <f t="shared" si="17"/>
        <v>49.833333333333336</v>
      </c>
    </row>
    <row r="528" spans="1:6" x14ac:dyDescent="0.15">
      <c r="A528" s="1" t="s">
        <v>6980</v>
      </c>
      <c r="B528" s="6">
        <v>4</v>
      </c>
      <c r="C528" s="6">
        <v>42</v>
      </c>
      <c r="D528" s="6">
        <v>147</v>
      </c>
      <c r="E528" s="100">
        <f t="shared" si="16"/>
        <v>3.5</v>
      </c>
      <c r="F528" s="100">
        <f t="shared" si="17"/>
        <v>36.75</v>
      </c>
    </row>
    <row r="529" spans="1:6" x14ac:dyDescent="0.15">
      <c r="A529" s="1" t="s">
        <v>6981</v>
      </c>
      <c r="B529" s="6">
        <v>7</v>
      </c>
      <c r="C529" s="6">
        <v>30</v>
      </c>
      <c r="D529" s="6">
        <v>147</v>
      </c>
      <c r="E529" s="100">
        <f t="shared" si="16"/>
        <v>4.9000000000000004</v>
      </c>
      <c r="F529" s="100">
        <f t="shared" si="17"/>
        <v>21</v>
      </c>
    </row>
    <row r="530" spans="1:6" x14ac:dyDescent="0.15">
      <c r="A530" s="1" t="s">
        <v>6982</v>
      </c>
      <c r="B530" s="6">
        <v>5</v>
      </c>
      <c r="C530" s="6">
        <v>8</v>
      </c>
      <c r="D530" s="6">
        <v>145</v>
      </c>
      <c r="E530" s="100">
        <f t="shared" si="16"/>
        <v>18.125</v>
      </c>
      <c r="F530" s="100">
        <f t="shared" si="17"/>
        <v>29</v>
      </c>
    </row>
    <row r="531" spans="1:6" x14ac:dyDescent="0.15">
      <c r="A531" s="1" t="s">
        <v>6983</v>
      </c>
      <c r="B531" s="6">
        <v>2</v>
      </c>
      <c r="C531" s="6">
        <v>12</v>
      </c>
      <c r="D531" s="6">
        <v>144</v>
      </c>
      <c r="E531" s="100">
        <f t="shared" si="16"/>
        <v>12</v>
      </c>
      <c r="F531" s="100">
        <f t="shared" si="17"/>
        <v>72</v>
      </c>
    </row>
    <row r="532" spans="1:6" x14ac:dyDescent="0.15">
      <c r="A532" s="1" t="s">
        <v>6984</v>
      </c>
      <c r="B532" s="6">
        <v>5</v>
      </c>
      <c r="C532" s="6">
        <v>12</v>
      </c>
      <c r="D532" s="6">
        <v>144</v>
      </c>
      <c r="E532" s="100">
        <f t="shared" si="16"/>
        <v>12</v>
      </c>
      <c r="F532" s="100">
        <f t="shared" si="17"/>
        <v>28.8</v>
      </c>
    </row>
    <row r="533" spans="1:6" x14ac:dyDescent="0.15">
      <c r="A533" s="1" t="s">
        <v>6985</v>
      </c>
      <c r="B533" s="6">
        <v>7</v>
      </c>
      <c r="C533" s="6">
        <v>9</v>
      </c>
      <c r="D533" s="6">
        <v>144</v>
      </c>
      <c r="E533" s="100">
        <f t="shared" si="16"/>
        <v>16</v>
      </c>
      <c r="F533" s="100">
        <f t="shared" si="17"/>
        <v>20.571428571428573</v>
      </c>
    </row>
    <row r="534" spans="1:6" x14ac:dyDescent="0.15">
      <c r="A534" s="1" t="s">
        <v>6986</v>
      </c>
      <c r="B534" s="6">
        <v>5</v>
      </c>
      <c r="C534" s="6">
        <v>15</v>
      </c>
      <c r="D534" s="6">
        <v>142.5</v>
      </c>
      <c r="E534" s="100">
        <f t="shared" si="16"/>
        <v>9.5</v>
      </c>
      <c r="F534" s="100">
        <f t="shared" si="17"/>
        <v>28.5</v>
      </c>
    </row>
    <row r="535" spans="1:6" x14ac:dyDescent="0.15">
      <c r="A535" s="1" t="s">
        <v>6987</v>
      </c>
      <c r="B535" s="6">
        <v>3</v>
      </c>
      <c r="C535" s="6">
        <v>18</v>
      </c>
      <c r="D535" s="6">
        <v>142.20000000000002</v>
      </c>
      <c r="E535" s="100">
        <f t="shared" si="16"/>
        <v>7.9000000000000012</v>
      </c>
      <c r="F535" s="100">
        <f t="shared" si="17"/>
        <v>47.400000000000006</v>
      </c>
    </row>
    <row r="536" spans="1:6" x14ac:dyDescent="0.15">
      <c r="A536" s="1" t="s">
        <v>6988</v>
      </c>
      <c r="B536" s="6">
        <v>4</v>
      </c>
      <c r="C536" s="6">
        <v>5</v>
      </c>
      <c r="D536" s="6">
        <v>142</v>
      </c>
      <c r="E536" s="100">
        <f t="shared" si="16"/>
        <v>28.4</v>
      </c>
      <c r="F536" s="100">
        <f t="shared" si="17"/>
        <v>35.5</v>
      </c>
    </row>
    <row r="537" spans="1:6" x14ac:dyDescent="0.15">
      <c r="A537" s="1" t="s">
        <v>6989</v>
      </c>
      <c r="B537" s="6">
        <v>2</v>
      </c>
      <c r="C537" s="6">
        <v>4</v>
      </c>
      <c r="D537" s="6">
        <v>142</v>
      </c>
      <c r="E537" s="100">
        <f t="shared" si="16"/>
        <v>35.5</v>
      </c>
      <c r="F537" s="100">
        <f t="shared" si="17"/>
        <v>71</v>
      </c>
    </row>
    <row r="538" spans="1:6" x14ac:dyDescent="0.15">
      <c r="A538" s="1" t="s">
        <v>6990</v>
      </c>
      <c r="B538" s="6">
        <v>2</v>
      </c>
      <c r="C538" s="6">
        <v>16</v>
      </c>
      <c r="D538" s="6">
        <v>140.80000000000001</v>
      </c>
      <c r="E538" s="100">
        <f t="shared" si="16"/>
        <v>8.8000000000000007</v>
      </c>
      <c r="F538" s="100">
        <f t="shared" si="17"/>
        <v>70.400000000000006</v>
      </c>
    </row>
    <row r="539" spans="1:6" x14ac:dyDescent="0.15">
      <c r="A539" s="1" t="s">
        <v>6991</v>
      </c>
      <c r="B539" s="6">
        <v>2</v>
      </c>
      <c r="C539" s="6">
        <v>7</v>
      </c>
      <c r="D539" s="6">
        <v>140</v>
      </c>
      <c r="E539" s="100">
        <f t="shared" si="16"/>
        <v>20</v>
      </c>
      <c r="F539" s="100">
        <f t="shared" si="17"/>
        <v>70</v>
      </c>
    </row>
    <row r="540" spans="1:6" x14ac:dyDescent="0.15">
      <c r="A540" s="1" t="s">
        <v>6992</v>
      </c>
      <c r="B540" s="6">
        <v>5</v>
      </c>
      <c r="C540" s="6">
        <v>14</v>
      </c>
      <c r="D540" s="6">
        <v>139.72</v>
      </c>
      <c r="E540" s="100">
        <f t="shared" si="16"/>
        <v>9.98</v>
      </c>
      <c r="F540" s="100">
        <f t="shared" si="17"/>
        <v>27.943999999999999</v>
      </c>
    </row>
    <row r="541" spans="1:6" x14ac:dyDescent="0.15">
      <c r="A541" s="1" t="s">
        <v>6993</v>
      </c>
      <c r="B541" s="6">
        <v>6</v>
      </c>
      <c r="C541" s="6">
        <v>10</v>
      </c>
      <c r="D541" s="6">
        <v>139</v>
      </c>
      <c r="E541" s="100">
        <f t="shared" si="16"/>
        <v>13.9</v>
      </c>
      <c r="F541" s="100">
        <f t="shared" si="17"/>
        <v>23.166666666666668</v>
      </c>
    </row>
    <row r="542" spans="1:6" x14ac:dyDescent="0.15">
      <c r="A542" s="1" t="s">
        <v>6994</v>
      </c>
      <c r="B542" s="6">
        <v>2</v>
      </c>
      <c r="C542" s="6">
        <v>2</v>
      </c>
      <c r="D542" s="6">
        <v>137.80000000000001</v>
      </c>
      <c r="E542" s="100">
        <f t="shared" si="16"/>
        <v>68.900000000000006</v>
      </c>
      <c r="F542" s="100">
        <f t="shared" si="17"/>
        <v>68.900000000000006</v>
      </c>
    </row>
    <row r="543" spans="1:6" x14ac:dyDescent="0.15">
      <c r="A543" s="1" t="s">
        <v>6995</v>
      </c>
      <c r="B543" s="6">
        <v>5</v>
      </c>
      <c r="C543" s="6">
        <v>7</v>
      </c>
      <c r="D543" s="6">
        <v>136.5</v>
      </c>
      <c r="E543" s="100">
        <f t="shared" si="16"/>
        <v>19.5</v>
      </c>
      <c r="F543" s="100">
        <f t="shared" si="17"/>
        <v>27.3</v>
      </c>
    </row>
    <row r="544" spans="1:6" x14ac:dyDescent="0.15">
      <c r="A544" s="1" t="s">
        <v>6996</v>
      </c>
      <c r="B544" s="6">
        <v>4</v>
      </c>
      <c r="C544" s="6">
        <v>8</v>
      </c>
      <c r="D544" s="6">
        <v>136</v>
      </c>
      <c r="E544" s="100">
        <f t="shared" si="16"/>
        <v>17</v>
      </c>
      <c r="F544" s="100">
        <f t="shared" si="17"/>
        <v>34</v>
      </c>
    </row>
    <row r="545" spans="1:6" x14ac:dyDescent="0.15">
      <c r="A545" s="1" t="s">
        <v>6997</v>
      </c>
      <c r="B545" s="6">
        <v>7</v>
      </c>
      <c r="C545" s="6">
        <v>17</v>
      </c>
      <c r="D545" s="6">
        <v>136</v>
      </c>
      <c r="E545" s="100">
        <f t="shared" si="16"/>
        <v>8</v>
      </c>
      <c r="F545" s="100">
        <f t="shared" si="17"/>
        <v>19.428571428571427</v>
      </c>
    </row>
    <row r="546" spans="1:6" x14ac:dyDescent="0.15">
      <c r="A546" s="1" t="s">
        <v>6998</v>
      </c>
      <c r="B546" s="6">
        <v>4</v>
      </c>
      <c r="C546" s="6">
        <v>12</v>
      </c>
      <c r="D546" s="6">
        <v>134.39999999999998</v>
      </c>
      <c r="E546" s="100">
        <f t="shared" si="16"/>
        <v>11.199999999999998</v>
      </c>
      <c r="F546" s="100">
        <f t="shared" si="17"/>
        <v>33.599999999999994</v>
      </c>
    </row>
    <row r="547" spans="1:6" x14ac:dyDescent="0.15">
      <c r="A547" s="1" t="s">
        <v>6999</v>
      </c>
      <c r="B547" s="6">
        <v>2</v>
      </c>
      <c r="C547" s="6">
        <v>24</v>
      </c>
      <c r="D547" s="6">
        <v>134.16</v>
      </c>
      <c r="E547" s="100">
        <f t="shared" si="16"/>
        <v>5.59</v>
      </c>
      <c r="F547" s="100">
        <f t="shared" si="17"/>
        <v>67.08</v>
      </c>
    </row>
    <row r="548" spans="1:6" x14ac:dyDescent="0.15">
      <c r="A548" s="1" t="s">
        <v>7000</v>
      </c>
      <c r="B548" s="6">
        <v>6</v>
      </c>
      <c r="C548" s="6">
        <v>15</v>
      </c>
      <c r="D548" s="6">
        <v>132</v>
      </c>
      <c r="E548" s="100">
        <f t="shared" si="16"/>
        <v>8.8000000000000007</v>
      </c>
      <c r="F548" s="100">
        <f t="shared" si="17"/>
        <v>22</v>
      </c>
    </row>
    <row r="549" spans="1:6" x14ac:dyDescent="0.15">
      <c r="A549" s="1" t="s">
        <v>7001</v>
      </c>
      <c r="B549" s="6">
        <v>2</v>
      </c>
      <c r="C549" s="6">
        <v>4</v>
      </c>
      <c r="D549" s="6">
        <v>132</v>
      </c>
      <c r="E549" s="100">
        <f t="shared" si="16"/>
        <v>33</v>
      </c>
      <c r="F549" s="100">
        <f t="shared" si="17"/>
        <v>66</v>
      </c>
    </row>
    <row r="550" spans="1:6" x14ac:dyDescent="0.15">
      <c r="A550" s="1" t="s">
        <v>7002</v>
      </c>
      <c r="B550" s="6">
        <v>7</v>
      </c>
      <c r="C550" s="6">
        <v>15</v>
      </c>
      <c r="D550" s="6">
        <v>132</v>
      </c>
      <c r="E550" s="100">
        <f t="shared" si="16"/>
        <v>8.8000000000000007</v>
      </c>
      <c r="F550" s="100">
        <f t="shared" si="17"/>
        <v>18.857142857142858</v>
      </c>
    </row>
    <row r="551" spans="1:6" x14ac:dyDescent="0.15">
      <c r="A551" s="1" t="s">
        <v>7003</v>
      </c>
      <c r="B551" s="6">
        <v>3</v>
      </c>
      <c r="C551" s="6">
        <v>27</v>
      </c>
      <c r="D551" s="6">
        <v>129.6</v>
      </c>
      <c r="E551" s="100">
        <f t="shared" si="16"/>
        <v>4.8</v>
      </c>
      <c r="F551" s="100">
        <f t="shared" si="17"/>
        <v>43.199999999999996</v>
      </c>
    </row>
    <row r="552" spans="1:6" x14ac:dyDescent="0.15">
      <c r="A552" s="1" t="s">
        <v>7004</v>
      </c>
      <c r="B552" s="6">
        <v>8</v>
      </c>
      <c r="C552" s="6">
        <v>13</v>
      </c>
      <c r="D552" s="6">
        <v>128.70000000000002</v>
      </c>
      <c r="E552" s="100">
        <f t="shared" si="16"/>
        <v>9.9000000000000021</v>
      </c>
      <c r="F552" s="100">
        <f t="shared" si="17"/>
        <v>16.087500000000002</v>
      </c>
    </row>
    <row r="553" spans="1:6" x14ac:dyDescent="0.15">
      <c r="A553" s="1" t="s">
        <v>7005</v>
      </c>
      <c r="B553" s="6">
        <v>4</v>
      </c>
      <c r="C553" s="6">
        <v>16</v>
      </c>
      <c r="D553" s="6">
        <v>128</v>
      </c>
      <c r="E553" s="100">
        <f t="shared" si="16"/>
        <v>8</v>
      </c>
      <c r="F553" s="100">
        <f t="shared" si="17"/>
        <v>32</v>
      </c>
    </row>
    <row r="554" spans="1:6" x14ac:dyDescent="0.15">
      <c r="A554" s="1" t="s">
        <v>7006</v>
      </c>
      <c r="B554" s="6">
        <v>8</v>
      </c>
      <c r="C554" s="6">
        <v>26</v>
      </c>
      <c r="D554" s="6">
        <v>127.4</v>
      </c>
      <c r="E554" s="100">
        <f t="shared" si="16"/>
        <v>4.9000000000000004</v>
      </c>
      <c r="F554" s="100">
        <f t="shared" si="17"/>
        <v>15.925000000000001</v>
      </c>
    </row>
    <row r="555" spans="1:6" x14ac:dyDescent="0.15">
      <c r="A555" s="1" t="s">
        <v>7007</v>
      </c>
      <c r="B555" s="6">
        <v>4</v>
      </c>
      <c r="C555" s="6">
        <v>62</v>
      </c>
      <c r="D555" s="6">
        <v>124</v>
      </c>
      <c r="E555" s="100">
        <f t="shared" si="16"/>
        <v>2</v>
      </c>
      <c r="F555" s="100">
        <f t="shared" si="17"/>
        <v>31</v>
      </c>
    </row>
    <row r="556" spans="1:6" x14ac:dyDescent="0.15">
      <c r="A556" s="1" t="s">
        <v>7008</v>
      </c>
      <c r="B556" s="6">
        <v>2</v>
      </c>
      <c r="C556" s="6">
        <v>21</v>
      </c>
      <c r="D556" s="6">
        <v>123.9</v>
      </c>
      <c r="E556" s="100">
        <f t="shared" si="16"/>
        <v>5.9</v>
      </c>
      <c r="F556" s="100">
        <f t="shared" si="17"/>
        <v>61.95</v>
      </c>
    </row>
    <row r="557" spans="1:6" x14ac:dyDescent="0.15">
      <c r="A557" s="1" t="s">
        <v>7009</v>
      </c>
      <c r="B557" s="6">
        <v>9</v>
      </c>
      <c r="C557" s="6">
        <v>27</v>
      </c>
      <c r="D557" s="6">
        <v>121.5</v>
      </c>
      <c r="E557" s="100">
        <f t="shared" si="16"/>
        <v>4.5</v>
      </c>
      <c r="F557" s="100">
        <f t="shared" si="17"/>
        <v>13.5</v>
      </c>
    </row>
    <row r="558" spans="1:6" x14ac:dyDescent="0.15">
      <c r="A558" s="1" t="s">
        <v>7010</v>
      </c>
      <c r="B558" s="6">
        <v>3</v>
      </c>
      <c r="C558" s="6">
        <v>8</v>
      </c>
      <c r="D558" s="6">
        <v>120</v>
      </c>
      <c r="E558" s="100">
        <f t="shared" si="16"/>
        <v>15</v>
      </c>
      <c r="F558" s="100">
        <f t="shared" si="17"/>
        <v>40</v>
      </c>
    </row>
    <row r="559" spans="1:6" x14ac:dyDescent="0.15">
      <c r="A559" s="1" t="s">
        <v>7011</v>
      </c>
      <c r="B559" s="6">
        <v>5</v>
      </c>
      <c r="C559" s="6">
        <v>13</v>
      </c>
      <c r="D559" s="6">
        <v>117</v>
      </c>
      <c r="E559" s="100">
        <f t="shared" si="16"/>
        <v>9</v>
      </c>
      <c r="F559" s="100">
        <f t="shared" si="17"/>
        <v>23.4</v>
      </c>
    </row>
    <row r="560" spans="1:6" x14ac:dyDescent="0.15">
      <c r="A560" s="1" t="s">
        <v>7012</v>
      </c>
      <c r="B560" s="6">
        <v>7</v>
      </c>
      <c r="C560" s="6">
        <v>13</v>
      </c>
      <c r="D560" s="6">
        <v>110.5</v>
      </c>
      <c r="E560" s="100">
        <f t="shared" si="16"/>
        <v>8.5</v>
      </c>
      <c r="F560" s="100">
        <f t="shared" si="17"/>
        <v>15.785714285714286</v>
      </c>
    </row>
    <row r="561" spans="1:6" x14ac:dyDescent="0.15">
      <c r="A561" s="1" t="s">
        <v>7013</v>
      </c>
      <c r="B561" s="6">
        <v>3</v>
      </c>
      <c r="C561" s="6">
        <v>22</v>
      </c>
      <c r="D561" s="6">
        <v>110</v>
      </c>
      <c r="E561" s="100">
        <f t="shared" si="16"/>
        <v>5</v>
      </c>
      <c r="F561" s="100">
        <f t="shared" si="17"/>
        <v>36.666666666666664</v>
      </c>
    </row>
    <row r="562" spans="1:6" x14ac:dyDescent="0.15">
      <c r="A562" s="1" t="s">
        <v>7014</v>
      </c>
      <c r="B562" s="6">
        <v>4</v>
      </c>
      <c r="C562" s="6">
        <v>11</v>
      </c>
      <c r="D562" s="6">
        <v>110</v>
      </c>
      <c r="E562" s="100">
        <f t="shared" si="16"/>
        <v>10</v>
      </c>
      <c r="F562" s="100">
        <f t="shared" si="17"/>
        <v>27.5</v>
      </c>
    </row>
    <row r="563" spans="1:6" x14ac:dyDescent="0.15">
      <c r="A563" s="1" t="s">
        <v>7015</v>
      </c>
      <c r="B563" s="6">
        <v>5</v>
      </c>
      <c r="C563" s="6">
        <v>62</v>
      </c>
      <c r="D563" s="6">
        <v>109.12</v>
      </c>
      <c r="E563" s="100">
        <f t="shared" si="16"/>
        <v>1.76</v>
      </c>
      <c r="F563" s="100">
        <f t="shared" si="17"/>
        <v>21.824000000000002</v>
      </c>
    </row>
    <row r="564" spans="1:6" x14ac:dyDescent="0.15">
      <c r="A564" s="1" t="s">
        <v>7016</v>
      </c>
      <c r="B564" s="6">
        <v>3</v>
      </c>
      <c r="C564" s="6">
        <v>4</v>
      </c>
      <c r="D564" s="6">
        <v>108</v>
      </c>
      <c r="E564" s="100">
        <f t="shared" si="16"/>
        <v>27</v>
      </c>
      <c r="F564" s="100">
        <f t="shared" si="17"/>
        <v>36</v>
      </c>
    </row>
    <row r="565" spans="1:6" x14ac:dyDescent="0.15">
      <c r="A565" s="1" t="s">
        <v>7017</v>
      </c>
      <c r="B565" s="6">
        <v>5</v>
      </c>
      <c r="C565" s="6">
        <v>10</v>
      </c>
      <c r="D565" s="6">
        <v>103</v>
      </c>
      <c r="E565" s="100">
        <f t="shared" si="16"/>
        <v>10.3</v>
      </c>
      <c r="F565" s="100">
        <f t="shared" si="17"/>
        <v>20.6</v>
      </c>
    </row>
    <row r="566" spans="1:6" x14ac:dyDescent="0.15">
      <c r="A566" s="1" t="s">
        <v>7018</v>
      </c>
      <c r="B566" s="6">
        <v>4</v>
      </c>
      <c r="C566" s="6">
        <v>8</v>
      </c>
      <c r="D566" s="6">
        <v>102.4</v>
      </c>
      <c r="E566" s="100">
        <f t="shared" si="16"/>
        <v>12.8</v>
      </c>
      <c r="F566" s="100">
        <f t="shared" si="17"/>
        <v>25.6</v>
      </c>
    </row>
    <row r="567" spans="1:6" x14ac:dyDescent="0.15">
      <c r="A567" s="1" t="s">
        <v>1239</v>
      </c>
      <c r="B567" s="6">
        <v>7</v>
      </c>
      <c r="C567" s="6">
        <v>17</v>
      </c>
      <c r="D567" s="6">
        <v>102</v>
      </c>
      <c r="E567" s="100">
        <f t="shared" si="16"/>
        <v>6</v>
      </c>
      <c r="F567" s="100">
        <f t="shared" si="17"/>
        <v>14.571428571428571</v>
      </c>
    </row>
    <row r="568" spans="1:6" x14ac:dyDescent="0.15">
      <c r="A568" s="1" t="s">
        <v>7019</v>
      </c>
      <c r="B568" s="6">
        <v>2</v>
      </c>
      <c r="C568" s="6">
        <v>29</v>
      </c>
      <c r="D568" s="6">
        <v>101.5</v>
      </c>
      <c r="E568" s="100">
        <f t="shared" si="16"/>
        <v>3.5</v>
      </c>
      <c r="F568" s="100">
        <f t="shared" si="17"/>
        <v>50.75</v>
      </c>
    </row>
    <row r="569" spans="1:6" x14ac:dyDescent="0.15">
      <c r="A569" s="1" t="s">
        <v>7020</v>
      </c>
      <c r="B569" s="6">
        <v>3</v>
      </c>
      <c r="C569" s="6">
        <v>9</v>
      </c>
      <c r="D569" s="6">
        <v>99</v>
      </c>
      <c r="E569" s="100">
        <f t="shared" si="16"/>
        <v>11</v>
      </c>
      <c r="F569" s="100">
        <f t="shared" si="17"/>
        <v>33</v>
      </c>
    </row>
    <row r="570" spans="1:6" x14ac:dyDescent="0.15">
      <c r="A570" s="1" t="s">
        <v>7021</v>
      </c>
      <c r="B570" s="6">
        <v>2</v>
      </c>
      <c r="C570" s="6">
        <v>17</v>
      </c>
      <c r="D570" s="6">
        <v>98.6</v>
      </c>
      <c r="E570" s="100">
        <f t="shared" si="16"/>
        <v>5.8</v>
      </c>
      <c r="F570" s="100">
        <f t="shared" si="17"/>
        <v>49.3</v>
      </c>
    </row>
    <row r="571" spans="1:6" x14ac:dyDescent="0.15">
      <c r="A571" s="1" t="s">
        <v>7022</v>
      </c>
      <c r="B571" s="6">
        <v>2</v>
      </c>
      <c r="C571" s="6">
        <v>14</v>
      </c>
      <c r="D571" s="6">
        <v>98</v>
      </c>
      <c r="E571" s="100">
        <f t="shared" si="16"/>
        <v>7</v>
      </c>
      <c r="F571" s="100">
        <f t="shared" si="17"/>
        <v>49</v>
      </c>
    </row>
    <row r="572" spans="1:6" x14ac:dyDescent="0.15">
      <c r="A572" s="1" t="s">
        <v>7023</v>
      </c>
      <c r="B572" s="6">
        <v>3</v>
      </c>
      <c r="C572" s="6">
        <v>16</v>
      </c>
      <c r="D572" s="6">
        <v>97.6</v>
      </c>
      <c r="E572" s="100">
        <f t="shared" si="16"/>
        <v>6.1</v>
      </c>
      <c r="F572" s="100">
        <f t="shared" si="17"/>
        <v>32.533333333333331</v>
      </c>
    </row>
    <row r="573" spans="1:6" x14ac:dyDescent="0.15">
      <c r="A573" s="1" t="s">
        <v>7024</v>
      </c>
      <c r="B573" s="6">
        <v>3</v>
      </c>
      <c r="C573" s="6">
        <v>65</v>
      </c>
      <c r="D573" s="6">
        <v>97.5</v>
      </c>
      <c r="E573" s="100">
        <f t="shared" si="16"/>
        <v>1.5</v>
      </c>
      <c r="F573" s="100">
        <f t="shared" si="17"/>
        <v>32.5</v>
      </c>
    </row>
    <row r="574" spans="1:6" x14ac:dyDescent="0.15">
      <c r="A574" s="1" t="s">
        <v>7025</v>
      </c>
      <c r="B574" s="6">
        <v>5</v>
      </c>
      <c r="C574" s="6">
        <v>7</v>
      </c>
      <c r="D574" s="6">
        <v>97.3</v>
      </c>
      <c r="E574" s="100">
        <f t="shared" si="16"/>
        <v>13.9</v>
      </c>
      <c r="F574" s="100">
        <f t="shared" si="17"/>
        <v>19.46</v>
      </c>
    </row>
    <row r="575" spans="1:6" x14ac:dyDescent="0.15">
      <c r="A575" s="1" t="s">
        <v>7026</v>
      </c>
      <c r="B575" s="6">
        <v>3</v>
      </c>
      <c r="C575" s="6">
        <v>9</v>
      </c>
      <c r="D575" s="6">
        <v>97.2</v>
      </c>
      <c r="E575" s="100">
        <f t="shared" si="16"/>
        <v>10.8</v>
      </c>
      <c r="F575" s="100">
        <f t="shared" si="17"/>
        <v>32.4</v>
      </c>
    </row>
    <row r="576" spans="1:6" x14ac:dyDescent="0.15">
      <c r="A576" s="1" t="s">
        <v>7027</v>
      </c>
      <c r="B576" s="6">
        <v>3</v>
      </c>
      <c r="C576" s="6">
        <v>7</v>
      </c>
      <c r="D576" s="6">
        <v>96.600000000000009</v>
      </c>
      <c r="E576" s="100">
        <f t="shared" si="16"/>
        <v>13.8</v>
      </c>
      <c r="F576" s="100">
        <f t="shared" si="17"/>
        <v>32.200000000000003</v>
      </c>
    </row>
    <row r="577" spans="1:6" x14ac:dyDescent="0.15">
      <c r="A577" s="1" t="s">
        <v>7028</v>
      </c>
      <c r="B577" s="6">
        <v>8</v>
      </c>
      <c r="C577" s="6">
        <v>14</v>
      </c>
      <c r="D577" s="6">
        <v>95.2</v>
      </c>
      <c r="E577" s="100">
        <f t="shared" si="16"/>
        <v>6.8</v>
      </c>
      <c r="F577" s="100">
        <f t="shared" si="17"/>
        <v>11.9</v>
      </c>
    </row>
    <row r="578" spans="1:6" x14ac:dyDescent="0.15">
      <c r="A578" s="1" t="s">
        <v>7029</v>
      </c>
      <c r="B578" s="6">
        <v>2</v>
      </c>
      <c r="C578" s="6">
        <v>7</v>
      </c>
      <c r="D578" s="6">
        <v>93.8</v>
      </c>
      <c r="E578" s="100">
        <f t="shared" si="16"/>
        <v>13.4</v>
      </c>
      <c r="F578" s="100">
        <f t="shared" si="17"/>
        <v>46.9</v>
      </c>
    </row>
    <row r="579" spans="1:6" x14ac:dyDescent="0.15">
      <c r="A579" s="1" t="s">
        <v>7030</v>
      </c>
      <c r="B579" s="6">
        <v>2</v>
      </c>
      <c r="C579" s="6">
        <v>15</v>
      </c>
      <c r="D579" s="6">
        <v>92.4</v>
      </c>
      <c r="E579" s="100">
        <f t="shared" si="16"/>
        <v>6.16</v>
      </c>
      <c r="F579" s="100">
        <f t="shared" si="17"/>
        <v>46.2</v>
      </c>
    </row>
    <row r="580" spans="1:6" x14ac:dyDescent="0.15">
      <c r="A580" s="1" t="s">
        <v>7031</v>
      </c>
      <c r="B580" s="6">
        <v>2</v>
      </c>
      <c r="C580" s="6">
        <v>4</v>
      </c>
      <c r="D580" s="6">
        <v>92</v>
      </c>
      <c r="E580" s="100">
        <f t="shared" ref="E580:E643" si="18">D580/C580</f>
        <v>23</v>
      </c>
      <c r="F580" s="100">
        <f t="shared" ref="F580:F643" si="19">D580/B580</f>
        <v>46</v>
      </c>
    </row>
    <row r="581" spans="1:6" x14ac:dyDescent="0.15">
      <c r="A581" s="1" t="s">
        <v>7032</v>
      </c>
      <c r="B581" s="6">
        <v>3</v>
      </c>
      <c r="C581" s="6">
        <v>14</v>
      </c>
      <c r="D581" s="6">
        <v>91</v>
      </c>
      <c r="E581" s="100">
        <f t="shared" si="18"/>
        <v>6.5</v>
      </c>
      <c r="F581" s="100">
        <f t="shared" si="19"/>
        <v>30.333333333333332</v>
      </c>
    </row>
    <row r="582" spans="1:6" x14ac:dyDescent="0.15">
      <c r="A582" s="1" t="s">
        <v>7033</v>
      </c>
      <c r="B582" s="6">
        <v>2</v>
      </c>
      <c r="C582" s="6">
        <v>2</v>
      </c>
      <c r="D582" s="6">
        <v>90.4</v>
      </c>
      <c r="E582" s="100">
        <f t="shared" si="18"/>
        <v>45.2</v>
      </c>
      <c r="F582" s="100">
        <f t="shared" si="19"/>
        <v>45.2</v>
      </c>
    </row>
    <row r="583" spans="1:6" x14ac:dyDescent="0.15">
      <c r="A583" s="1" t="s">
        <v>7034</v>
      </c>
      <c r="B583" s="6">
        <v>5</v>
      </c>
      <c r="C583" s="6">
        <v>21</v>
      </c>
      <c r="D583" s="6">
        <v>90.3</v>
      </c>
      <c r="E583" s="100">
        <f t="shared" si="18"/>
        <v>4.3</v>
      </c>
      <c r="F583" s="100">
        <f t="shared" si="19"/>
        <v>18.059999999999999</v>
      </c>
    </row>
    <row r="584" spans="1:6" x14ac:dyDescent="0.15">
      <c r="A584" s="1" t="s">
        <v>7035</v>
      </c>
      <c r="B584" s="6">
        <v>2</v>
      </c>
      <c r="C584" s="6">
        <v>3</v>
      </c>
      <c r="D584" s="6">
        <v>90</v>
      </c>
      <c r="E584" s="100">
        <f t="shared" si="18"/>
        <v>30</v>
      </c>
      <c r="F584" s="100">
        <f t="shared" si="19"/>
        <v>45</v>
      </c>
    </row>
    <row r="585" spans="1:6" x14ac:dyDescent="0.15">
      <c r="A585" s="1" t="s">
        <v>7036</v>
      </c>
      <c r="B585" s="6">
        <v>2</v>
      </c>
      <c r="C585" s="6">
        <v>13</v>
      </c>
      <c r="D585" s="6">
        <v>89.7</v>
      </c>
      <c r="E585" s="100">
        <f t="shared" si="18"/>
        <v>6.9</v>
      </c>
      <c r="F585" s="100">
        <f t="shared" si="19"/>
        <v>44.85</v>
      </c>
    </row>
    <row r="586" spans="1:6" x14ac:dyDescent="0.15">
      <c r="A586" s="1" t="s">
        <v>7037</v>
      </c>
      <c r="B586" s="6">
        <v>3</v>
      </c>
      <c r="C586" s="6">
        <v>7</v>
      </c>
      <c r="D586" s="6">
        <v>89.600000000000009</v>
      </c>
      <c r="E586" s="100">
        <f t="shared" si="18"/>
        <v>12.8</v>
      </c>
      <c r="F586" s="100">
        <f t="shared" si="19"/>
        <v>29.866666666666671</v>
      </c>
    </row>
    <row r="587" spans="1:6" x14ac:dyDescent="0.15">
      <c r="A587" s="1" t="s">
        <v>7038</v>
      </c>
      <c r="B587" s="6">
        <v>5</v>
      </c>
      <c r="C587" s="6">
        <v>9</v>
      </c>
      <c r="D587" s="6">
        <v>89.100000000000009</v>
      </c>
      <c r="E587" s="100">
        <f t="shared" si="18"/>
        <v>9.9</v>
      </c>
      <c r="F587" s="100">
        <f t="shared" si="19"/>
        <v>17.82</v>
      </c>
    </row>
    <row r="588" spans="1:6" x14ac:dyDescent="0.15">
      <c r="A588" s="1" t="s">
        <v>7039</v>
      </c>
      <c r="B588" s="6">
        <v>7</v>
      </c>
      <c r="C588" s="6">
        <v>22</v>
      </c>
      <c r="D588" s="6">
        <v>88</v>
      </c>
      <c r="E588" s="100">
        <f t="shared" si="18"/>
        <v>4</v>
      </c>
      <c r="F588" s="100">
        <f t="shared" si="19"/>
        <v>12.571428571428571</v>
      </c>
    </row>
    <row r="589" spans="1:6" x14ac:dyDescent="0.15">
      <c r="A589" s="1" t="s">
        <v>7040</v>
      </c>
      <c r="B589" s="6">
        <v>4</v>
      </c>
      <c r="C589" s="6">
        <v>44</v>
      </c>
      <c r="D589" s="6">
        <v>88</v>
      </c>
      <c r="E589" s="100">
        <f t="shared" si="18"/>
        <v>2</v>
      </c>
      <c r="F589" s="100">
        <f t="shared" si="19"/>
        <v>22</v>
      </c>
    </row>
    <row r="590" spans="1:6" x14ac:dyDescent="0.15">
      <c r="A590" s="1" t="s">
        <v>7041</v>
      </c>
      <c r="B590" s="6">
        <v>5</v>
      </c>
      <c r="C590" s="6">
        <v>8</v>
      </c>
      <c r="D590" s="6">
        <v>88</v>
      </c>
      <c r="E590" s="100">
        <f t="shared" si="18"/>
        <v>11</v>
      </c>
      <c r="F590" s="100">
        <f t="shared" si="19"/>
        <v>17.600000000000001</v>
      </c>
    </row>
    <row r="591" spans="1:6" x14ac:dyDescent="0.15">
      <c r="A591" s="1" t="s">
        <v>7042</v>
      </c>
      <c r="B591" s="6">
        <v>4</v>
      </c>
      <c r="C591" s="6">
        <v>5</v>
      </c>
      <c r="D591" s="6">
        <v>85</v>
      </c>
      <c r="E591" s="100">
        <f t="shared" si="18"/>
        <v>17</v>
      </c>
      <c r="F591" s="100">
        <f t="shared" si="19"/>
        <v>21.25</v>
      </c>
    </row>
    <row r="592" spans="1:6" x14ac:dyDescent="0.15">
      <c r="A592" s="1" t="s">
        <v>7043</v>
      </c>
      <c r="B592" s="6">
        <v>2</v>
      </c>
      <c r="C592" s="6">
        <v>14</v>
      </c>
      <c r="D592" s="6">
        <v>84</v>
      </c>
      <c r="E592" s="100">
        <f t="shared" si="18"/>
        <v>6</v>
      </c>
      <c r="F592" s="100">
        <f t="shared" si="19"/>
        <v>42</v>
      </c>
    </row>
    <row r="593" spans="1:6" x14ac:dyDescent="0.15">
      <c r="A593" s="1" t="s">
        <v>7044</v>
      </c>
      <c r="B593" s="6">
        <v>2</v>
      </c>
      <c r="C593" s="6">
        <v>12</v>
      </c>
      <c r="D593" s="6">
        <v>84</v>
      </c>
      <c r="E593" s="100">
        <f t="shared" si="18"/>
        <v>7</v>
      </c>
      <c r="F593" s="100">
        <f t="shared" si="19"/>
        <v>42</v>
      </c>
    </row>
    <row r="594" spans="1:6" x14ac:dyDescent="0.15">
      <c r="A594" s="1" t="s">
        <v>7045</v>
      </c>
      <c r="B594" s="6">
        <v>3</v>
      </c>
      <c r="C594" s="6">
        <v>42</v>
      </c>
      <c r="D594" s="6">
        <v>84</v>
      </c>
      <c r="E594" s="100">
        <f t="shared" si="18"/>
        <v>2</v>
      </c>
      <c r="F594" s="100">
        <f t="shared" si="19"/>
        <v>28</v>
      </c>
    </row>
    <row r="595" spans="1:6" x14ac:dyDescent="0.15">
      <c r="A595" s="1" t="s">
        <v>7046</v>
      </c>
      <c r="B595" s="6">
        <v>3</v>
      </c>
      <c r="C595" s="6">
        <v>12</v>
      </c>
      <c r="D595" s="6">
        <v>81.599999999999994</v>
      </c>
      <c r="E595" s="100">
        <f t="shared" si="18"/>
        <v>6.8</v>
      </c>
      <c r="F595" s="100">
        <f t="shared" si="19"/>
        <v>27.2</v>
      </c>
    </row>
    <row r="596" spans="1:6" x14ac:dyDescent="0.15">
      <c r="A596" s="1" t="s">
        <v>7047</v>
      </c>
      <c r="B596" s="6">
        <v>3</v>
      </c>
      <c r="C596" s="6">
        <v>12</v>
      </c>
      <c r="D596" s="6">
        <v>81.599999999999994</v>
      </c>
      <c r="E596" s="100">
        <f t="shared" si="18"/>
        <v>6.8</v>
      </c>
      <c r="F596" s="100">
        <f t="shared" si="19"/>
        <v>27.2</v>
      </c>
    </row>
    <row r="597" spans="1:6" x14ac:dyDescent="0.15">
      <c r="A597" s="1" t="s">
        <v>7048</v>
      </c>
      <c r="B597" s="6">
        <v>3</v>
      </c>
      <c r="C597" s="6">
        <v>6</v>
      </c>
      <c r="D597" s="6">
        <v>81</v>
      </c>
      <c r="E597" s="100">
        <f t="shared" si="18"/>
        <v>13.5</v>
      </c>
      <c r="F597" s="100">
        <f t="shared" si="19"/>
        <v>27</v>
      </c>
    </row>
    <row r="598" spans="1:6" x14ac:dyDescent="0.15">
      <c r="A598" s="1" t="s">
        <v>7049</v>
      </c>
      <c r="B598" s="6">
        <v>3</v>
      </c>
      <c r="C598" s="6">
        <v>5</v>
      </c>
      <c r="D598" s="6">
        <v>79.95</v>
      </c>
      <c r="E598" s="100">
        <f t="shared" si="18"/>
        <v>15.99</v>
      </c>
      <c r="F598" s="100">
        <f t="shared" si="19"/>
        <v>26.650000000000002</v>
      </c>
    </row>
    <row r="599" spans="1:6" x14ac:dyDescent="0.15">
      <c r="A599" s="1" t="s">
        <v>7050</v>
      </c>
      <c r="B599" s="6">
        <v>3</v>
      </c>
      <c r="C599" s="6">
        <v>20</v>
      </c>
      <c r="D599" s="6">
        <v>79.599999999999994</v>
      </c>
      <c r="E599" s="100">
        <f t="shared" si="18"/>
        <v>3.9799999999999995</v>
      </c>
      <c r="F599" s="100">
        <f t="shared" si="19"/>
        <v>26.533333333333331</v>
      </c>
    </row>
    <row r="600" spans="1:6" x14ac:dyDescent="0.15">
      <c r="A600" s="1" t="s">
        <v>7051</v>
      </c>
      <c r="B600" s="6">
        <v>3</v>
      </c>
      <c r="C600" s="6">
        <v>6</v>
      </c>
      <c r="D600" s="6">
        <v>78</v>
      </c>
      <c r="E600" s="100">
        <f t="shared" si="18"/>
        <v>13</v>
      </c>
      <c r="F600" s="100">
        <f t="shared" si="19"/>
        <v>26</v>
      </c>
    </row>
    <row r="601" spans="1:6" x14ac:dyDescent="0.15">
      <c r="A601" s="1" t="s">
        <v>7052</v>
      </c>
      <c r="B601" s="6">
        <v>3</v>
      </c>
      <c r="C601" s="6">
        <v>17</v>
      </c>
      <c r="D601" s="6">
        <v>77.86</v>
      </c>
      <c r="E601" s="100">
        <f t="shared" si="18"/>
        <v>4.58</v>
      </c>
      <c r="F601" s="100">
        <f t="shared" si="19"/>
        <v>25.953333333333333</v>
      </c>
    </row>
    <row r="602" spans="1:6" x14ac:dyDescent="0.15">
      <c r="A602" s="1" t="s">
        <v>7053</v>
      </c>
      <c r="B602" s="6">
        <v>3</v>
      </c>
      <c r="C602" s="6">
        <v>5</v>
      </c>
      <c r="D602" s="6">
        <v>77.5</v>
      </c>
      <c r="E602" s="100">
        <f t="shared" si="18"/>
        <v>15.5</v>
      </c>
      <c r="F602" s="100">
        <f t="shared" si="19"/>
        <v>25.833333333333332</v>
      </c>
    </row>
    <row r="603" spans="1:6" x14ac:dyDescent="0.15">
      <c r="A603" s="1" t="s">
        <v>7054</v>
      </c>
      <c r="B603" s="6">
        <v>2</v>
      </c>
      <c r="C603" s="6">
        <v>6</v>
      </c>
      <c r="D603" s="6">
        <v>77.400000000000006</v>
      </c>
      <c r="E603" s="100">
        <f t="shared" si="18"/>
        <v>12.9</v>
      </c>
      <c r="F603" s="100">
        <f t="shared" si="19"/>
        <v>38.700000000000003</v>
      </c>
    </row>
    <row r="604" spans="1:6" x14ac:dyDescent="0.15">
      <c r="A604" s="1" t="s">
        <v>7055</v>
      </c>
      <c r="B604" s="6">
        <v>2</v>
      </c>
      <c r="C604" s="6">
        <v>7</v>
      </c>
      <c r="D604" s="6">
        <v>77</v>
      </c>
      <c r="E604" s="100">
        <f t="shared" si="18"/>
        <v>11</v>
      </c>
      <c r="F604" s="100">
        <f t="shared" si="19"/>
        <v>38.5</v>
      </c>
    </row>
    <row r="605" spans="1:6" x14ac:dyDescent="0.15">
      <c r="A605" s="1" t="s">
        <v>7056</v>
      </c>
      <c r="B605" s="6">
        <v>2</v>
      </c>
      <c r="C605" s="6">
        <v>2</v>
      </c>
      <c r="D605" s="6">
        <v>76</v>
      </c>
      <c r="E605" s="100">
        <f t="shared" si="18"/>
        <v>38</v>
      </c>
      <c r="F605" s="100">
        <f t="shared" si="19"/>
        <v>38</v>
      </c>
    </row>
    <row r="606" spans="1:6" x14ac:dyDescent="0.15">
      <c r="A606" s="1" t="s">
        <v>7057</v>
      </c>
      <c r="B606" s="6">
        <v>2</v>
      </c>
      <c r="C606" s="6">
        <v>4</v>
      </c>
      <c r="D606" s="6">
        <v>76</v>
      </c>
      <c r="E606" s="100">
        <f t="shared" si="18"/>
        <v>19</v>
      </c>
      <c r="F606" s="100">
        <f t="shared" si="19"/>
        <v>38</v>
      </c>
    </row>
    <row r="607" spans="1:6" x14ac:dyDescent="0.15">
      <c r="A607" s="1" t="s">
        <v>7058</v>
      </c>
      <c r="B607" s="6">
        <v>2</v>
      </c>
      <c r="C607" s="6">
        <v>2</v>
      </c>
      <c r="D607" s="6">
        <v>76</v>
      </c>
      <c r="E607" s="100">
        <f t="shared" si="18"/>
        <v>38</v>
      </c>
      <c r="F607" s="100">
        <f t="shared" si="19"/>
        <v>38</v>
      </c>
    </row>
    <row r="608" spans="1:6" x14ac:dyDescent="0.15">
      <c r="A608" s="1" t="s">
        <v>7059</v>
      </c>
      <c r="B608" s="6">
        <v>2</v>
      </c>
      <c r="C608" s="6">
        <v>3</v>
      </c>
      <c r="D608" s="6">
        <v>75</v>
      </c>
      <c r="E608" s="100">
        <f t="shared" si="18"/>
        <v>25</v>
      </c>
      <c r="F608" s="100">
        <f t="shared" si="19"/>
        <v>37.5</v>
      </c>
    </row>
    <row r="609" spans="1:6" x14ac:dyDescent="0.15">
      <c r="A609" s="1" t="s">
        <v>7060</v>
      </c>
      <c r="B609" s="6">
        <v>3</v>
      </c>
      <c r="C609" s="6">
        <v>10</v>
      </c>
      <c r="D609" s="6">
        <v>74.800000000000011</v>
      </c>
      <c r="E609" s="100">
        <f t="shared" si="18"/>
        <v>7.4800000000000013</v>
      </c>
      <c r="F609" s="100">
        <f t="shared" si="19"/>
        <v>24.933333333333337</v>
      </c>
    </row>
    <row r="610" spans="1:6" x14ac:dyDescent="0.15">
      <c r="A610" s="1" t="s">
        <v>7061</v>
      </c>
      <c r="B610" s="6">
        <v>4</v>
      </c>
      <c r="C610" s="6">
        <v>4</v>
      </c>
      <c r="D610" s="6">
        <v>74</v>
      </c>
      <c r="E610" s="100">
        <f t="shared" si="18"/>
        <v>18.5</v>
      </c>
      <c r="F610" s="100">
        <f t="shared" si="19"/>
        <v>18.5</v>
      </c>
    </row>
    <row r="611" spans="1:6" x14ac:dyDescent="0.15">
      <c r="A611" s="1" t="s">
        <v>7062</v>
      </c>
      <c r="B611" s="6">
        <v>4</v>
      </c>
      <c r="C611" s="6">
        <v>6</v>
      </c>
      <c r="D611" s="6">
        <v>72</v>
      </c>
      <c r="E611" s="100">
        <f t="shared" si="18"/>
        <v>12</v>
      </c>
      <c r="F611" s="100">
        <f t="shared" si="19"/>
        <v>18</v>
      </c>
    </row>
    <row r="612" spans="1:6" x14ac:dyDescent="0.15">
      <c r="A612" s="1" t="s">
        <v>7063</v>
      </c>
      <c r="B612" s="6">
        <v>2</v>
      </c>
      <c r="C612" s="6">
        <v>4</v>
      </c>
      <c r="D612" s="6">
        <v>72</v>
      </c>
      <c r="E612" s="100">
        <f t="shared" si="18"/>
        <v>18</v>
      </c>
      <c r="F612" s="100">
        <f t="shared" si="19"/>
        <v>36</v>
      </c>
    </row>
    <row r="613" spans="1:6" x14ac:dyDescent="0.15">
      <c r="A613" s="1" t="s">
        <v>7064</v>
      </c>
      <c r="B613" s="6">
        <v>2</v>
      </c>
      <c r="C613" s="6">
        <v>6</v>
      </c>
      <c r="D613" s="6">
        <v>71.28</v>
      </c>
      <c r="E613" s="100">
        <f t="shared" si="18"/>
        <v>11.88</v>
      </c>
      <c r="F613" s="100">
        <f t="shared" si="19"/>
        <v>35.64</v>
      </c>
    </row>
    <row r="614" spans="1:6" x14ac:dyDescent="0.15">
      <c r="A614" s="1" t="s">
        <v>7065</v>
      </c>
      <c r="B614" s="6">
        <v>2</v>
      </c>
      <c r="C614" s="6">
        <v>4</v>
      </c>
      <c r="D614" s="6">
        <v>71.28</v>
      </c>
      <c r="E614" s="100">
        <f t="shared" si="18"/>
        <v>17.82</v>
      </c>
      <c r="F614" s="100">
        <f t="shared" si="19"/>
        <v>35.64</v>
      </c>
    </row>
    <row r="615" spans="1:6" x14ac:dyDescent="0.15">
      <c r="A615" s="1" t="s">
        <v>7066</v>
      </c>
      <c r="B615" s="6">
        <v>5</v>
      </c>
      <c r="C615" s="6">
        <v>6</v>
      </c>
      <c r="D615" s="6">
        <v>71.2</v>
      </c>
      <c r="E615" s="100">
        <f t="shared" si="18"/>
        <v>11.866666666666667</v>
      </c>
      <c r="F615" s="100">
        <f t="shared" si="19"/>
        <v>14.24</v>
      </c>
    </row>
    <row r="616" spans="1:6" x14ac:dyDescent="0.15">
      <c r="A616" s="1" t="s">
        <v>7067</v>
      </c>
      <c r="B616" s="6">
        <v>4</v>
      </c>
      <c r="C616" s="6">
        <v>12</v>
      </c>
      <c r="D616" s="6">
        <v>70.800000000000011</v>
      </c>
      <c r="E616" s="100">
        <f t="shared" si="18"/>
        <v>5.9000000000000012</v>
      </c>
      <c r="F616" s="100">
        <f t="shared" si="19"/>
        <v>17.700000000000003</v>
      </c>
    </row>
    <row r="617" spans="1:6" x14ac:dyDescent="0.15">
      <c r="A617" s="1" t="s">
        <v>7068</v>
      </c>
      <c r="B617" s="6">
        <v>4</v>
      </c>
      <c r="C617" s="6">
        <v>6</v>
      </c>
      <c r="D617" s="6">
        <v>70.800000000000011</v>
      </c>
      <c r="E617" s="100">
        <f t="shared" si="18"/>
        <v>11.800000000000002</v>
      </c>
      <c r="F617" s="100">
        <f t="shared" si="19"/>
        <v>17.700000000000003</v>
      </c>
    </row>
    <row r="618" spans="1:6" x14ac:dyDescent="0.15">
      <c r="A618" s="1" t="s">
        <v>7069</v>
      </c>
      <c r="B618" s="6">
        <v>3</v>
      </c>
      <c r="C618" s="6">
        <v>10</v>
      </c>
      <c r="D618" s="6">
        <v>70</v>
      </c>
      <c r="E618" s="100">
        <f t="shared" si="18"/>
        <v>7</v>
      </c>
      <c r="F618" s="100">
        <f t="shared" si="19"/>
        <v>23.333333333333332</v>
      </c>
    </row>
    <row r="619" spans="1:6" x14ac:dyDescent="0.15">
      <c r="A619" s="1" t="s">
        <v>7070</v>
      </c>
      <c r="B619" s="6">
        <v>3</v>
      </c>
      <c r="C619" s="6">
        <v>5</v>
      </c>
      <c r="D619" s="6">
        <v>69.5</v>
      </c>
      <c r="E619" s="100">
        <f t="shared" si="18"/>
        <v>13.9</v>
      </c>
      <c r="F619" s="100">
        <f t="shared" si="19"/>
        <v>23.166666666666668</v>
      </c>
    </row>
    <row r="620" spans="1:6" x14ac:dyDescent="0.15">
      <c r="A620" s="1" t="s">
        <v>7071</v>
      </c>
      <c r="B620" s="6">
        <v>4</v>
      </c>
      <c r="C620" s="6">
        <v>7</v>
      </c>
      <c r="D620" s="6">
        <v>69.3</v>
      </c>
      <c r="E620" s="100">
        <f t="shared" si="18"/>
        <v>9.9</v>
      </c>
      <c r="F620" s="100">
        <f t="shared" si="19"/>
        <v>17.324999999999999</v>
      </c>
    </row>
    <row r="621" spans="1:6" x14ac:dyDescent="0.15">
      <c r="A621" s="1" t="s">
        <v>7072</v>
      </c>
      <c r="B621" s="6">
        <v>2</v>
      </c>
      <c r="C621" s="6">
        <v>4</v>
      </c>
      <c r="D621" s="6">
        <v>68.400000000000006</v>
      </c>
      <c r="E621" s="100">
        <f t="shared" si="18"/>
        <v>17.100000000000001</v>
      </c>
      <c r="F621" s="100">
        <f t="shared" si="19"/>
        <v>34.200000000000003</v>
      </c>
    </row>
    <row r="622" spans="1:6" x14ac:dyDescent="0.15">
      <c r="A622" s="1" t="s">
        <v>7073</v>
      </c>
      <c r="B622" s="6">
        <v>2</v>
      </c>
      <c r="C622" s="6">
        <v>4</v>
      </c>
      <c r="D622" s="6">
        <v>67.599999999999994</v>
      </c>
      <c r="E622" s="100">
        <f t="shared" si="18"/>
        <v>16.899999999999999</v>
      </c>
      <c r="F622" s="100">
        <f t="shared" si="19"/>
        <v>33.799999999999997</v>
      </c>
    </row>
    <row r="623" spans="1:6" x14ac:dyDescent="0.15">
      <c r="A623" s="1" t="s">
        <v>7074</v>
      </c>
      <c r="B623" s="6">
        <v>4</v>
      </c>
      <c r="C623" s="6">
        <v>12</v>
      </c>
      <c r="D623" s="6">
        <v>65.400000000000006</v>
      </c>
      <c r="E623" s="100">
        <f t="shared" si="18"/>
        <v>5.45</v>
      </c>
      <c r="F623" s="100">
        <f t="shared" si="19"/>
        <v>16.350000000000001</v>
      </c>
    </row>
    <row r="624" spans="1:6" x14ac:dyDescent="0.15">
      <c r="A624" s="1" t="s">
        <v>7075</v>
      </c>
      <c r="B624" s="6">
        <v>2</v>
      </c>
      <c r="C624" s="6">
        <v>13</v>
      </c>
      <c r="D624" s="6">
        <v>65</v>
      </c>
      <c r="E624" s="100">
        <f t="shared" si="18"/>
        <v>5</v>
      </c>
      <c r="F624" s="100">
        <f t="shared" si="19"/>
        <v>32.5</v>
      </c>
    </row>
    <row r="625" spans="1:6" x14ac:dyDescent="0.15">
      <c r="A625" s="1" t="s">
        <v>7076</v>
      </c>
      <c r="B625" s="6">
        <v>5</v>
      </c>
      <c r="C625" s="6">
        <v>8</v>
      </c>
      <c r="D625" s="6">
        <v>64</v>
      </c>
      <c r="E625" s="100">
        <f t="shared" si="18"/>
        <v>8</v>
      </c>
      <c r="F625" s="100">
        <f t="shared" si="19"/>
        <v>12.8</v>
      </c>
    </row>
    <row r="626" spans="1:6" x14ac:dyDescent="0.15">
      <c r="A626" s="1" t="s">
        <v>7077</v>
      </c>
      <c r="B626" s="6">
        <v>2</v>
      </c>
      <c r="C626" s="6">
        <v>5</v>
      </c>
      <c r="D626" s="6">
        <v>64</v>
      </c>
      <c r="E626" s="100">
        <f t="shared" si="18"/>
        <v>12.8</v>
      </c>
      <c r="F626" s="100">
        <f t="shared" si="19"/>
        <v>32</v>
      </c>
    </row>
    <row r="627" spans="1:6" x14ac:dyDescent="0.15">
      <c r="A627" s="1" t="s">
        <v>7078</v>
      </c>
      <c r="B627" s="6">
        <v>2</v>
      </c>
      <c r="C627" s="6">
        <v>2</v>
      </c>
      <c r="D627" s="6">
        <v>63.6</v>
      </c>
      <c r="E627" s="100">
        <f t="shared" si="18"/>
        <v>31.8</v>
      </c>
      <c r="F627" s="100">
        <f t="shared" si="19"/>
        <v>31.8</v>
      </c>
    </row>
    <row r="628" spans="1:6" x14ac:dyDescent="0.15">
      <c r="A628" s="1" t="s">
        <v>7079</v>
      </c>
      <c r="B628" s="6">
        <v>4</v>
      </c>
      <c r="C628" s="6">
        <v>5</v>
      </c>
      <c r="D628" s="6">
        <v>62.5</v>
      </c>
      <c r="E628" s="100">
        <f t="shared" si="18"/>
        <v>12.5</v>
      </c>
      <c r="F628" s="100">
        <f t="shared" si="19"/>
        <v>15.625</v>
      </c>
    </row>
    <row r="629" spans="1:6" x14ac:dyDescent="0.15">
      <c r="A629" s="1" t="s">
        <v>7080</v>
      </c>
      <c r="B629" s="6">
        <v>2</v>
      </c>
      <c r="C629" s="6">
        <v>52</v>
      </c>
      <c r="D629" s="6">
        <v>62.4</v>
      </c>
      <c r="E629" s="100">
        <f t="shared" si="18"/>
        <v>1.2</v>
      </c>
      <c r="F629" s="100">
        <f t="shared" si="19"/>
        <v>31.2</v>
      </c>
    </row>
    <row r="630" spans="1:6" x14ac:dyDescent="0.15">
      <c r="A630" s="1" t="s">
        <v>7081</v>
      </c>
      <c r="B630" s="6">
        <v>2</v>
      </c>
      <c r="C630" s="6">
        <v>9</v>
      </c>
      <c r="D630" s="6">
        <v>61.199999999999996</v>
      </c>
      <c r="E630" s="100">
        <f t="shared" si="18"/>
        <v>6.8</v>
      </c>
      <c r="F630" s="100">
        <f t="shared" si="19"/>
        <v>30.599999999999998</v>
      </c>
    </row>
    <row r="631" spans="1:6" x14ac:dyDescent="0.15">
      <c r="A631" s="1" t="s">
        <v>7082</v>
      </c>
      <c r="B631" s="6">
        <v>3</v>
      </c>
      <c r="C631" s="6">
        <v>6</v>
      </c>
      <c r="D631" s="6">
        <v>60</v>
      </c>
      <c r="E631" s="100">
        <f t="shared" si="18"/>
        <v>10</v>
      </c>
      <c r="F631" s="100">
        <f t="shared" si="19"/>
        <v>20</v>
      </c>
    </row>
    <row r="632" spans="1:6" x14ac:dyDescent="0.15">
      <c r="A632" s="1" t="s">
        <v>7083</v>
      </c>
      <c r="B632" s="6">
        <v>3</v>
      </c>
      <c r="C632" s="6">
        <v>4</v>
      </c>
      <c r="D632" s="6">
        <v>60</v>
      </c>
      <c r="E632" s="100">
        <f t="shared" si="18"/>
        <v>15</v>
      </c>
      <c r="F632" s="100">
        <f t="shared" si="19"/>
        <v>20</v>
      </c>
    </row>
    <row r="633" spans="1:6" x14ac:dyDescent="0.15">
      <c r="A633" s="1" t="s">
        <v>1112</v>
      </c>
      <c r="B633" s="6">
        <v>2</v>
      </c>
      <c r="C633" s="6">
        <v>4</v>
      </c>
      <c r="D633" s="6">
        <v>60</v>
      </c>
      <c r="E633" s="100">
        <f t="shared" si="18"/>
        <v>15</v>
      </c>
      <c r="F633" s="100">
        <f t="shared" si="19"/>
        <v>30</v>
      </c>
    </row>
    <row r="634" spans="1:6" x14ac:dyDescent="0.15">
      <c r="A634" s="1" t="s">
        <v>7084</v>
      </c>
      <c r="B634" s="6">
        <v>3</v>
      </c>
      <c r="C634" s="6">
        <v>12</v>
      </c>
      <c r="D634" s="6">
        <v>59.88</v>
      </c>
      <c r="E634" s="100">
        <f t="shared" si="18"/>
        <v>4.99</v>
      </c>
      <c r="F634" s="100">
        <f t="shared" si="19"/>
        <v>19.96</v>
      </c>
    </row>
    <row r="635" spans="1:6" x14ac:dyDescent="0.15">
      <c r="A635" s="1" t="s">
        <v>7085</v>
      </c>
      <c r="B635" s="6">
        <v>2</v>
      </c>
      <c r="C635" s="6">
        <v>10</v>
      </c>
      <c r="D635" s="6">
        <v>59</v>
      </c>
      <c r="E635" s="100">
        <f t="shared" si="18"/>
        <v>5.9</v>
      </c>
      <c r="F635" s="100">
        <f t="shared" si="19"/>
        <v>29.5</v>
      </c>
    </row>
    <row r="636" spans="1:6" x14ac:dyDescent="0.15">
      <c r="A636" s="1" t="s">
        <v>7086</v>
      </c>
      <c r="B636" s="6">
        <v>3</v>
      </c>
      <c r="C636" s="6">
        <v>3</v>
      </c>
      <c r="D636" s="6">
        <v>58.800000000000004</v>
      </c>
      <c r="E636" s="100">
        <f t="shared" si="18"/>
        <v>19.600000000000001</v>
      </c>
      <c r="F636" s="100">
        <f t="shared" si="19"/>
        <v>19.600000000000001</v>
      </c>
    </row>
    <row r="637" spans="1:6" x14ac:dyDescent="0.15">
      <c r="A637" s="1" t="s">
        <v>7087</v>
      </c>
      <c r="B637" s="6">
        <v>3</v>
      </c>
      <c r="C637" s="6">
        <v>4</v>
      </c>
      <c r="D637" s="6">
        <v>57.6</v>
      </c>
      <c r="E637" s="100">
        <f t="shared" si="18"/>
        <v>14.4</v>
      </c>
      <c r="F637" s="100">
        <f t="shared" si="19"/>
        <v>19.2</v>
      </c>
    </row>
    <row r="638" spans="1:6" x14ac:dyDescent="0.15">
      <c r="A638" s="1" t="s">
        <v>7088</v>
      </c>
      <c r="B638" s="6">
        <v>3</v>
      </c>
      <c r="C638" s="6">
        <v>23</v>
      </c>
      <c r="D638" s="6">
        <v>57.5</v>
      </c>
      <c r="E638" s="100">
        <f t="shared" si="18"/>
        <v>2.5</v>
      </c>
      <c r="F638" s="100">
        <f t="shared" si="19"/>
        <v>19.166666666666668</v>
      </c>
    </row>
    <row r="639" spans="1:6" x14ac:dyDescent="0.15">
      <c r="A639" s="1" t="s">
        <v>7089</v>
      </c>
      <c r="B639" s="6">
        <v>2</v>
      </c>
      <c r="C639" s="6">
        <v>8</v>
      </c>
      <c r="D639" s="6">
        <v>56</v>
      </c>
      <c r="E639" s="100">
        <f t="shared" si="18"/>
        <v>7</v>
      </c>
      <c r="F639" s="100">
        <f t="shared" si="19"/>
        <v>28</v>
      </c>
    </row>
    <row r="640" spans="1:6" x14ac:dyDescent="0.15">
      <c r="A640" s="1" t="s">
        <v>7090</v>
      </c>
      <c r="B640" s="6">
        <v>2</v>
      </c>
      <c r="C640" s="6">
        <v>1</v>
      </c>
      <c r="D640" s="6">
        <v>54.8</v>
      </c>
      <c r="E640" s="100">
        <f t="shared" si="18"/>
        <v>54.8</v>
      </c>
      <c r="F640" s="100">
        <f t="shared" si="19"/>
        <v>27.4</v>
      </c>
    </row>
    <row r="641" spans="1:6" x14ac:dyDescent="0.15">
      <c r="A641" s="1" t="s">
        <v>7091</v>
      </c>
      <c r="B641" s="6">
        <v>3</v>
      </c>
      <c r="C641" s="6">
        <v>4</v>
      </c>
      <c r="D641" s="6">
        <v>54.4</v>
      </c>
      <c r="E641" s="100">
        <f t="shared" si="18"/>
        <v>13.6</v>
      </c>
      <c r="F641" s="100">
        <f t="shared" si="19"/>
        <v>18.133333333333333</v>
      </c>
    </row>
    <row r="642" spans="1:6" x14ac:dyDescent="0.15">
      <c r="A642" s="1" t="s">
        <v>7092</v>
      </c>
      <c r="B642" s="6">
        <v>2</v>
      </c>
      <c r="C642" s="6">
        <v>5</v>
      </c>
      <c r="D642" s="6">
        <v>54</v>
      </c>
      <c r="E642" s="100">
        <f t="shared" si="18"/>
        <v>10.8</v>
      </c>
      <c r="F642" s="100">
        <f t="shared" si="19"/>
        <v>27</v>
      </c>
    </row>
    <row r="643" spans="1:6" x14ac:dyDescent="0.15">
      <c r="A643" s="1" t="s">
        <v>7093</v>
      </c>
      <c r="B643" s="6">
        <v>4</v>
      </c>
      <c r="C643" s="6">
        <v>9</v>
      </c>
      <c r="D643" s="6">
        <v>53.550000000000004</v>
      </c>
      <c r="E643" s="100">
        <f t="shared" si="18"/>
        <v>5.95</v>
      </c>
      <c r="F643" s="100">
        <f t="shared" si="19"/>
        <v>13.387500000000001</v>
      </c>
    </row>
    <row r="644" spans="1:6" x14ac:dyDescent="0.15">
      <c r="A644" s="1" t="s">
        <v>7094</v>
      </c>
      <c r="B644" s="6">
        <v>5</v>
      </c>
      <c r="C644" s="6">
        <v>5</v>
      </c>
      <c r="D644" s="6">
        <v>53.300000000000004</v>
      </c>
      <c r="E644" s="100">
        <f t="shared" ref="E644:E707" si="20">D644/C644</f>
        <v>10.66</v>
      </c>
      <c r="F644" s="100">
        <f t="shared" ref="F644:F707" si="21">D644/B644</f>
        <v>10.66</v>
      </c>
    </row>
    <row r="645" spans="1:6" x14ac:dyDescent="0.15">
      <c r="A645" s="1" t="s">
        <v>7095</v>
      </c>
      <c r="B645" s="6">
        <v>3</v>
      </c>
      <c r="C645" s="6">
        <v>8</v>
      </c>
      <c r="D645" s="6">
        <v>52</v>
      </c>
      <c r="E645" s="100">
        <f t="shared" si="20"/>
        <v>6.5</v>
      </c>
      <c r="F645" s="100">
        <f t="shared" si="21"/>
        <v>17.333333333333332</v>
      </c>
    </row>
    <row r="646" spans="1:6" x14ac:dyDescent="0.15">
      <c r="A646" s="1" t="s">
        <v>7096</v>
      </c>
      <c r="B646" s="6">
        <v>2</v>
      </c>
      <c r="C646" s="6">
        <v>6</v>
      </c>
      <c r="D646" s="6">
        <v>51</v>
      </c>
      <c r="E646" s="100">
        <f t="shared" si="20"/>
        <v>8.5</v>
      </c>
      <c r="F646" s="100">
        <f t="shared" si="21"/>
        <v>25.5</v>
      </c>
    </row>
    <row r="647" spans="1:6" x14ac:dyDescent="0.15">
      <c r="A647" s="1" t="s">
        <v>7097</v>
      </c>
      <c r="B647" s="6">
        <v>2</v>
      </c>
      <c r="C647" s="6">
        <v>10</v>
      </c>
      <c r="D647" s="6">
        <v>50</v>
      </c>
      <c r="E647" s="100">
        <f t="shared" si="20"/>
        <v>5</v>
      </c>
      <c r="F647" s="100">
        <f t="shared" si="21"/>
        <v>25</v>
      </c>
    </row>
    <row r="648" spans="1:6" x14ac:dyDescent="0.15">
      <c r="A648" s="1" t="s">
        <v>7098</v>
      </c>
      <c r="B648" s="6">
        <v>3</v>
      </c>
      <c r="C648" s="6">
        <v>5</v>
      </c>
      <c r="D648" s="6">
        <v>49.5</v>
      </c>
      <c r="E648" s="100">
        <f t="shared" si="20"/>
        <v>9.9</v>
      </c>
      <c r="F648" s="100">
        <f t="shared" si="21"/>
        <v>16.5</v>
      </c>
    </row>
    <row r="649" spans="1:6" x14ac:dyDescent="0.15">
      <c r="A649" s="1" t="s">
        <v>7099</v>
      </c>
      <c r="B649" s="6">
        <v>3</v>
      </c>
      <c r="C649" s="6">
        <v>5</v>
      </c>
      <c r="D649" s="6">
        <v>49.5</v>
      </c>
      <c r="E649" s="100">
        <f t="shared" si="20"/>
        <v>9.9</v>
      </c>
      <c r="F649" s="100">
        <f t="shared" si="21"/>
        <v>16.5</v>
      </c>
    </row>
    <row r="650" spans="1:6" x14ac:dyDescent="0.15">
      <c r="A650" s="1" t="s">
        <v>7100</v>
      </c>
      <c r="B650" s="6">
        <v>4</v>
      </c>
      <c r="C650" s="6">
        <v>4</v>
      </c>
      <c r="D650" s="6">
        <v>48</v>
      </c>
      <c r="E650" s="100">
        <f t="shared" si="20"/>
        <v>12</v>
      </c>
      <c r="F650" s="100">
        <f t="shared" si="21"/>
        <v>12</v>
      </c>
    </row>
    <row r="651" spans="1:6" x14ac:dyDescent="0.15">
      <c r="A651" s="1" t="s">
        <v>7101</v>
      </c>
      <c r="B651" s="6">
        <v>2</v>
      </c>
      <c r="C651" s="6">
        <v>3</v>
      </c>
      <c r="D651" s="6">
        <v>48</v>
      </c>
      <c r="E651" s="100">
        <f t="shared" si="20"/>
        <v>16</v>
      </c>
      <c r="F651" s="100">
        <f t="shared" si="21"/>
        <v>24</v>
      </c>
    </row>
    <row r="652" spans="1:6" x14ac:dyDescent="0.15">
      <c r="A652" s="1" t="s">
        <v>7102</v>
      </c>
      <c r="B652" s="6">
        <v>5</v>
      </c>
      <c r="C652" s="6">
        <v>8</v>
      </c>
      <c r="D652" s="6">
        <v>48</v>
      </c>
      <c r="E652" s="100">
        <f t="shared" si="20"/>
        <v>6</v>
      </c>
      <c r="F652" s="100">
        <f t="shared" si="21"/>
        <v>9.6</v>
      </c>
    </row>
    <row r="653" spans="1:6" x14ac:dyDescent="0.15">
      <c r="A653" s="1" t="s">
        <v>7103</v>
      </c>
      <c r="B653" s="6">
        <v>2</v>
      </c>
      <c r="C653" s="6">
        <v>7</v>
      </c>
      <c r="D653" s="6">
        <v>47.6</v>
      </c>
      <c r="E653" s="100">
        <f t="shared" si="20"/>
        <v>6.8</v>
      </c>
      <c r="F653" s="100">
        <f t="shared" si="21"/>
        <v>23.8</v>
      </c>
    </row>
    <row r="654" spans="1:6" x14ac:dyDescent="0.15">
      <c r="A654" s="1" t="s">
        <v>7104</v>
      </c>
      <c r="B654" s="6">
        <v>2</v>
      </c>
      <c r="C654" s="6">
        <v>2</v>
      </c>
      <c r="D654" s="6">
        <v>46</v>
      </c>
      <c r="E654" s="100">
        <f t="shared" si="20"/>
        <v>23</v>
      </c>
      <c r="F654" s="100">
        <f t="shared" si="21"/>
        <v>23</v>
      </c>
    </row>
    <row r="655" spans="1:6" x14ac:dyDescent="0.15">
      <c r="A655" s="1" t="s">
        <v>7105</v>
      </c>
      <c r="B655" s="6">
        <v>2</v>
      </c>
      <c r="C655" s="6">
        <v>3</v>
      </c>
      <c r="D655" s="6">
        <v>45.900000000000006</v>
      </c>
      <c r="E655" s="100">
        <f t="shared" si="20"/>
        <v>15.300000000000002</v>
      </c>
      <c r="F655" s="100">
        <f t="shared" si="21"/>
        <v>22.950000000000003</v>
      </c>
    </row>
    <row r="656" spans="1:6" x14ac:dyDescent="0.15">
      <c r="A656" s="1" t="s">
        <v>7106</v>
      </c>
      <c r="B656" s="6">
        <v>4</v>
      </c>
      <c r="C656" s="6">
        <v>7</v>
      </c>
      <c r="D656" s="6">
        <v>45.5</v>
      </c>
      <c r="E656" s="100">
        <f t="shared" si="20"/>
        <v>6.5</v>
      </c>
      <c r="F656" s="100">
        <f t="shared" si="21"/>
        <v>11.375</v>
      </c>
    </row>
    <row r="657" spans="1:6" x14ac:dyDescent="0.15">
      <c r="A657" s="1" t="s">
        <v>7107</v>
      </c>
      <c r="B657" s="6">
        <v>3</v>
      </c>
      <c r="C657" s="6">
        <v>6</v>
      </c>
      <c r="D657" s="6">
        <v>45.480000000000004</v>
      </c>
      <c r="E657" s="100">
        <f t="shared" si="20"/>
        <v>7.580000000000001</v>
      </c>
      <c r="F657" s="100">
        <f t="shared" si="21"/>
        <v>15.160000000000002</v>
      </c>
    </row>
    <row r="658" spans="1:6" x14ac:dyDescent="0.15">
      <c r="A658" s="1" t="s">
        <v>7108</v>
      </c>
      <c r="B658" s="6">
        <v>4</v>
      </c>
      <c r="C658" s="6">
        <v>6</v>
      </c>
      <c r="D658" s="6">
        <v>45.24</v>
      </c>
      <c r="E658" s="100">
        <f t="shared" si="20"/>
        <v>7.54</v>
      </c>
      <c r="F658" s="100">
        <f t="shared" si="21"/>
        <v>11.31</v>
      </c>
    </row>
    <row r="659" spans="1:6" x14ac:dyDescent="0.15">
      <c r="A659" s="1" t="s">
        <v>7109</v>
      </c>
      <c r="B659" s="6">
        <v>4</v>
      </c>
      <c r="C659" s="6">
        <v>10</v>
      </c>
      <c r="D659" s="6">
        <v>45</v>
      </c>
      <c r="E659" s="100">
        <f t="shared" si="20"/>
        <v>4.5</v>
      </c>
      <c r="F659" s="100">
        <f t="shared" si="21"/>
        <v>11.25</v>
      </c>
    </row>
    <row r="660" spans="1:6" x14ac:dyDescent="0.15">
      <c r="A660" s="1" t="s">
        <v>7110</v>
      </c>
      <c r="B660" s="6">
        <v>3</v>
      </c>
      <c r="C660" s="6">
        <v>3</v>
      </c>
      <c r="D660" s="6">
        <v>45</v>
      </c>
      <c r="E660" s="100">
        <f t="shared" si="20"/>
        <v>15</v>
      </c>
      <c r="F660" s="100">
        <f t="shared" si="21"/>
        <v>15</v>
      </c>
    </row>
    <row r="661" spans="1:6" x14ac:dyDescent="0.15">
      <c r="A661" s="1" t="s">
        <v>7111</v>
      </c>
      <c r="B661" s="6">
        <v>3</v>
      </c>
      <c r="C661" s="6">
        <v>9</v>
      </c>
      <c r="D661" s="6">
        <v>44.820000000000007</v>
      </c>
      <c r="E661" s="100">
        <f t="shared" si="20"/>
        <v>4.9800000000000004</v>
      </c>
      <c r="F661" s="100">
        <f t="shared" si="21"/>
        <v>14.940000000000003</v>
      </c>
    </row>
    <row r="662" spans="1:6" x14ac:dyDescent="0.15">
      <c r="A662" s="1" t="s">
        <v>7112</v>
      </c>
      <c r="B662" s="6">
        <v>2</v>
      </c>
      <c r="C662" s="6">
        <v>8</v>
      </c>
      <c r="D662" s="6">
        <v>44</v>
      </c>
      <c r="E662" s="100">
        <f t="shared" si="20"/>
        <v>5.5</v>
      </c>
      <c r="F662" s="100">
        <f t="shared" si="21"/>
        <v>22</v>
      </c>
    </row>
    <row r="663" spans="1:6" x14ac:dyDescent="0.15">
      <c r="A663" s="1" t="s">
        <v>7113</v>
      </c>
      <c r="B663" s="6">
        <v>2</v>
      </c>
      <c r="C663" s="6">
        <v>7</v>
      </c>
      <c r="D663" s="6">
        <v>42</v>
      </c>
      <c r="E663" s="100">
        <f t="shared" si="20"/>
        <v>6</v>
      </c>
      <c r="F663" s="100">
        <f t="shared" si="21"/>
        <v>21</v>
      </c>
    </row>
    <row r="664" spans="1:6" x14ac:dyDescent="0.15">
      <c r="A664" s="1" t="s">
        <v>7114</v>
      </c>
      <c r="B664" s="6">
        <v>2</v>
      </c>
      <c r="C664" s="6">
        <v>12</v>
      </c>
      <c r="D664" s="6">
        <v>42</v>
      </c>
      <c r="E664" s="100">
        <f t="shared" si="20"/>
        <v>3.5</v>
      </c>
      <c r="F664" s="100">
        <f t="shared" si="21"/>
        <v>21</v>
      </c>
    </row>
    <row r="665" spans="1:6" x14ac:dyDescent="0.15">
      <c r="A665" s="1" t="s">
        <v>7115</v>
      </c>
      <c r="B665" s="6">
        <v>3</v>
      </c>
      <c r="C665" s="6">
        <v>6</v>
      </c>
      <c r="D665" s="6">
        <v>40.86</v>
      </c>
      <c r="E665" s="100">
        <f t="shared" si="20"/>
        <v>6.81</v>
      </c>
      <c r="F665" s="100">
        <f t="shared" si="21"/>
        <v>13.62</v>
      </c>
    </row>
    <row r="666" spans="1:6" x14ac:dyDescent="0.15">
      <c r="A666" s="1" t="s">
        <v>7116</v>
      </c>
      <c r="B666" s="6">
        <v>3</v>
      </c>
      <c r="C666" s="6">
        <v>3</v>
      </c>
      <c r="D666" s="6">
        <v>40.5</v>
      </c>
      <c r="E666" s="100">
        <f t="shared" si="20"/>
        <v>13.5</v>
      </c>
      <c r="F666" s="100">
        <f t="shared" si="21"/>
        <v>13.5</v>
      </c>
    </row>
    <row r="667" spans="1:6" x14ac:dyDescent="0.15">
      <c r="A667" s="1" t="s">
        <v>7117</v>
      </c>
      <c r="B667" s="6">
        <v>2</v>
      </c>
      <c r="C667" s="6">
        <v>2</v>
      </c>
      <c r="D667" s="6">
        <v>39.6</v>
      </c>
      <c r="E667" s="100">
        <f t="shared" si="20"/>
        <v>19.8</v>
      </c>
      <c r="F667" s="100">
        <f t="shared" si="21"/>
        <v>19.8</v>
      </c>
    </row>
    <row r="668" spans="1:6" x14ac:dyDescent="0.15">
      <c r="A668" s="1" t="s">
        <v>1769</v>
      </c>
      <c r="B668" s="6">
        <v>2</v>
      </c>
      <c r="C668" s="6">
        <v>5</v>
      </c>
      <c r="D668" s="6">
        <v>39</v>
      </c>
      <c r="E668" s="100">
        <f t="shared" si="20"/>
        <v>7.8</v>
      </c>
      <c r="F668" s="100">
        <f t="shared" si="21"/>
        <v>19.5</v>
      </c>
    </row>
    <row r="669" spans="1:6" x14ac:dyDescent="0.15">
      <c r="A669" s="1" t="s">
        <v>7118</v>
      </c>
      <c r="B669" s="6">
        <v>3</v>
      </c>
      <c r="C669" s="6">
        <v>7</v>
      </c>
      <c r="D669" s="6">
        <v>38.5</v>
      </c>
      <c r="E669" s="100">
        <f t="shared" si="20"/>
        <v>5.5</v>
      </c>
      <c r="F669" s="100">
        <f t="shared" si="21"/>
        <v>12.833333333333334</v>
      </c>
    </row>
    <row r="670" spans="1:6" x14ac:dyDescent="0.15">
      <c r="A670" s="1" t="s">
        <v>7119</v>
      </c>
      <c r="B670" s="6">
        <v>2</v>
      </c>
      <c r="C670" s="6">
        <v>7</v>
      </c>
      <c r="D670" s="6">
        <v>38.5</v>
      </c>
      <c r="E670" s="100">
        <f t="shared" si="20"/>
        <v>5.5</v>
      </c>
      <c r="F670" s="100">
        <f t="shared" si="21"/>
        <v>19.25</v>
      </c>
    </row>
    <row r="671" spans="1:6" x14ac:dyDescent="0.15">
      <c r="A671" s="1" t="s">
        <v>7120</v>
      </c>
      <c r="B671" s="6">
        <v>2</v>
      </c>
      <c r="C671" s="6">
        <v>3</v>
      </c>
      <c r="D671" s="6">
        <v>38.400000000000006</v>
      </c>
      <c r="E671" s="100">
        <f t="shared" si="20"/>
        <v>12.800000000000002</v>
      </c>
      <c r="F671" s="100">
        <f t="shared" si="21"/>
        <v>19.200000000000003</v>
      </c>
    </row>
    <row r="672" spans="1:6" x14ac:dyDescent="0.15">
      <c r="A672" s="1" t="s">
        <v>7121</v>
      </c>
      <c r="B672" s="6">
        <v>3</v>
      </c>
      <c r="C672" s="6">
        <v>4</v>
      </c>
      <c r="D672" s="6">
        <v>38</v>
      </c>
      <c r="E672" s="100">
        <f t="shared" si="20"/>
        <v>9.5</v>
      </c>
      <c r="F672" s="100">
        <f t="shared" si="21"/>
        <v>12.666666666666666</v>
      </c>
    </row>
    <row r="673" spans="1:6" x14ac:dyDescent="0.15">
      <c r="A673" s="1" t="s">
        <v>7122</v>
      </c>
      <c r="B673" s="6">
        <v>2</v>
      </c>
      <c r="C673" s="6">
        <v>3</v>
      </c>
      <c r="D673" s="6">
        <v>37.5</v>
      </c>
      <c r="E673" s="100">
        <f t="shared" si="20"/>
        <v>12.5</v>
      </c>
      <c r="F673" s="100">
        <f t="shared" si="21"/>
        <v>18.75</v>
      </c>
    </row>
    <row r="674" spans="1:6" x14ac:dyDescent="0.15">
      <c r="A674" s="1" t="s">
        <v>7123</v>
      </c>
      <c r="B674" s="6">
        <v>2</v>
      </c>
      <c r="C674" s="6">
        <v>8</v>
      </c>
      <c r="D674" s="6">
        <v>36</v>
      </c>
      <c r="E674" s="100">
        <f t="shared" si="20"/>
        <v>4.5</v>
      </c>
      <c r="F674" s="100">
        <f t="shared" si="21"/>
        <v>18</v>
      </c>
    </row>
    <row r="675" spans="1:6" x14ac:dyDescent="0.15">
      <c r="A675" s="1" t="s">
        <v>7124</v>
      </c>
      <c r="B675" s="6">
        <v>2</v>
      </c>
      <c r="C675" s="6">
        <v>9</v>
      </c>
      <c r="D675" s="6">
        <v>36</v>
      </c>
      <c r="E675" s="100">
        <f t="shared" si="20"/>
        <v>4</v>
      </c>
      <c r="F675" s="100">
        <f t="shared" si="21"/>
        <v>18</v>
      </c>
    </row>
    <row r="676" spans="1:6" x14ac:dyDescent="0.15">
      <c r="A676" s="1" t="s">
        <v>7125</v>
      </c>
      <c r="B676" s="6">
        <v>2</v>
      </c>
      <c r="C676" s="6">
        <v>3</v>
      </c>
      <c r="D676" s="6">
        <v>35.400000000000006</v>
      </c>
      <c r="E676" s="100">
        <f t="shared" si="20"/>
        <v>11.800000000000002</v>
      </c>
      <c r="F676" s="100">
        <f t="shared" si="21"/>
        <v>17.700000000000003</v>
      </c>
    </row>
    <row r="677" spans="1:6" x14ac:dyDescent="0.15">
      <c r="A677" s="1" t="s">
        <v>7126</v>
      </c>
      <c r="B677" s="6">
        <v>2</v>
      </c>
      <c r="C677" s="6">
        <v>6</v>
      </c>
      <c r="D677" s="6">
        <v>34.799999999999997</v>
      </c>
      <c r="E677" s="100">
        <f t="shared" si="20"/>
        <v>5.8</v>
      </c>
      <c r="F677" s="100">
        <f t="shared" si="21"/>
        <v>17.399999999999999</v>
      </c>
    </row>
    <row r="678" spans="1:6" x14ac:dyDescent="0.15">
      <c r="A678" s="1" t="s">
        <v>149</v>
      </c>
      <c r="B678" s="6">
        <v>2</v>
      </c>
      <c r="C678" s="6">
        <v>2</v>
      </c>
      <c r="D678" s="6">
        <v>33</v>
      </c>
      <c r="E678" s="100">
        <f t="shared" si="20"/>
        <v>16.5</v>
      </c>
      <c r="F678" s="100">
        <f t="shared" si="21"/>
        <v>16.5</v>
      </c>
    </row>
    <row r="679" spans="1:6" x14ac:dyDescent="0.15">
      <c r="A679" s="1" t="s">
        <v>7127</v>
      </c>
      <c r="B679" s="6">
        <v>6</v>
      </c>
      <c r="C679" s="6">
        <v>22</v>
      </c>
      <c r="D679" s="6">
        <v>33</v>
      </c>
      <c r="E679" s="100">
        <f t="shared" si="20"/>
        <v>1.5</v>
      </c>
      <c r="F679" s="100">
        <f t="shared" si="21"/>
        <v>5.5</v>
      </c>
    </row>
    <row r="680" spans="1:6" x14ac:dyDescent="0.15">
      <c r="A680" s="1" t="s">
        <v>7128</v>
      </c>
      <c r="B680" s="6">
        <v>2</v>
      </c>
      <c r="C680" s="6">
        <v>6</v>
      </c>
      <c r="D680" s="6">
        <v>33</v>
      </c>
      <c r="E680" s="100">
        <f t="shared" si="20"/>
        <v>5.5</v>
      </c>
      <c r="F680" s="100">
        <f t="shared" si="21"/>
        <v>16.5</v>
      </c>
    </row>
    <row r="681" spans="1:6" x14ac:dyDescent="0.15">
      <c r="A681" s="1" t="s">
        <v>7129</v>
      </c>
      <c r="B681" s="6">
        <v>2</v>
      </c>
      <c r="C681" s="6">
        <v>2</v>
      </c>
      <c r="D681" s="6">
        <v>32</v>
      </c>
      <c r="E681" s="100">
        <f t="shared" si="20"/>
        <v>16</v>
      </c>
      <c r="F681" s="100">
        <f t="shared" si="21"/>
        <v>16</v>
      </c>
    </row>
    <row r="682" spans="1:6" x14ac:dyDescent="0.15">
      <c r="A682" s="1" t="s">
        <v>7130</v>
      </c>
      <c r="B682" s="6">
        <v>2</v>
      </c>
      <c r="C682" s="6">
        <v>2</v>
      </c>
      <c r="D682" s="6">
        <v>32</v>
      </c>
      <c r="E682" s="100">
        <f t="shared" si="20"/>
        <v>16</v>
      </c>
      <c r="F682" s="100">
        <f t="shared" si="21"/>
        <v>16</v>
      </c>
    </row>
    <row r="683" spans="1:6" x14ac:dyDescent="0.15">
      <c r="A683" s="1" t="s">
        <v>7131</v>
      </c>
      <c r="B683" s="6">
        <v>2</v>
      </c>
      <c r="C683" s="6">
        <v>3</v>
      </c>
      <c r="D683" s="6">
        <v>31.5</v>
      </c>
      <c r="E683" s="100">
        <f t="shared" si="20"/>
        <v>10.5</v>
      </c>
      <c r="F683" s="100">
        <f t="shared" si="21"/>
        <v>15.75</v>
      </c>
    </row>
    <row r="684" spans="1:6" x14ac:dyDescent="0.15">
      <c r="A684" s="1" t="s">
        <v>7132</v>
      </c>
      <c r="B684" s="6">
        <v>2</v>
      </c>
      <c r="C684" s="6">
        <v>4</v>
      </c>
      <c r="D684" s="6">
        <v>30</v>
      </c>
      <c r="E684" s="100">
        <f t="shared" si="20"/>
        <v>7.5</v>
      </c>
      <c r="F684" s="100">
        <f t="shared" si="21"/>
        <v>15</v>
      </c>
    </row>
    <row r="685" spans="1:6" x14ac:dyDescent="0.15">
      <c r="A685" s="1" t="s">
        <v>1603</v>
      </c>
      <c r="B685" s="6">
        <v>2</v>
      </c>
      <c r="C685" s="6">
        <v>3</v>
      </c>
      <c r="D685" s="6">
        <v>30</v>
      </c>
      <c r="E685" s="100">
        <f t="shared" si="20"/>
        <v>10</v>
      </c>
      <c r="F685" s="100">
        <f t="shared" si="21"/>
        <v>15</v>
      </c>
    </row>
    <row r="686" spans="1:6" x14ac:dyDescent="0.15">
      <c r="A686" s="1" t="s">
        <v>7133</v>
      </c>
      <c r="B686" s="6">
        <v>4</v>
      </c>
      <c r="C686" s="6">
        <v>8</v>
      </c>
      <c r="D686" s="6">
        <v>29.5</v>
      </c>
      <c r="E686" s="100">
        <f t="shared" si="20"/>
        <v>3.6875</v>
      </c>
      <c r="F686" s="100">
        <f t="shared" si="21"/>
        <v>7.375</v>
      </c>
    </row>
    <row r="687" spans="1:6" x14ac:dyDescent="0.15">
      <c r="A687" s="1" t="s">
        <v>7134</v>
      </c>
      <c r="B687" s="6">
        <v>2</v>
      </c>
      <c r="C687" s="6">
        <v>3</v>
      </c>
      <c r="D687" s="6">
        <v>29.400000000000002</v>
      </c>
      <c r="E687" s="100">
        <f t="shared" si="20"/>
        <v>9.8000000000000007</v>
      </c>
      <c r="F687" s="100">
        <f t="shared" si="21"/>
        <v>14.700000000000001</v>
      </c>
    </row>
    <row r="688" spans="1:6" x14ac:dyDescent="0.15">
      <c r="A688" s="1" t="s">
        <v>7135</v>
      </c>
      <c r="B688" s="6">
        <v>3</v>
      </c>
      <c r="C688" s="6">
        <v>6</v>
      </c>
      <c r="D688" s="6">
        <v>28.799999999999997</v>
      </c>
      <c r="E688" s="100">
        <f t="shared" si="20"/>
        <v>4.8</v>
      </c>
      <c r="F688" s="100">
        <f t="shared" si="21"/>
        <v>9.6</v>
      </c>
    </row>
    <row r="689" spans="1:6" x14ac:dyDescent="0.15">
      <c r="A689" s="1" t="s">
        <v>7136</v>
      </c>
      <c r="B689" s="6">
        <v>2</v>
      </c>
      <c r="C689" s="6">
        <v>2</v>
      </c>
      <c r="D689" s="6">
        <v>27</v>
      </c>
      <c r="E689" s="100">
        <f t="shared" si="20"/>
        <v>13.5</v>
      </c>
      <c r="F689" s="100">
        <f t="shared" si="21"/>
        <v>13.5</v>
      </c>
    </row>
    <row r="690" spans="1:6" x14ac:dyDescent="0.15">
      <c r="A690" s="1" t="s">
        <v>7137</v>
      </c>
      <c r="B690" s="6">
        <v>3</v>
      </c>
      <c r="C690" s="6">
        <v>13</v>
      </c>
      <c r="D690" s="6">
        <v>26</v>
      </c>
      <c r="E690" s="100">
        <f t="shared" si="20"/>
        <v>2</v>
      </c>
      <c r="F690" s="100">
        <f t="shared" si="21"/>
        <v>8.6666666666666661</v>
      </c>
    </row>
    <row r="691" spans="1:6" x14ac:dyDescent="0.15">
      <c r="A691" s="1" t="s">
        <v>7138</v>
      </c>
      <c r="B691" s="6">
        <v>2</v>
      </c>
      <c r="C691" s="6">
        <v>2</v>
      </c>
      <c r="D691" s="6">
        <v>25.6</v>
      </c>
      <c r="E691" s="100">
        <f t="shared" si="20"/>
        <v>12.8</v>
      </c>
      <c r="F691" s="100">
        <f t="shared" si="21"/>
        <v>12.8</v>
      </c>
    </row>
    <row r="692" spans="1:6" x14ac:dyDescent="0.15">
      <c r="A692" s="1" t="s">
        <v>3590</v>
      </c>
      <c r="B692" s="6">
        <v>2</v>
      </c>
      <c r="C692" s="6">
        <v>2</v>
      </c>
      <c r="D692" s="6">
        <v>25.2</v>
      </c>
      <c r="E692" s="100">
        <f t="shared" si="20"/>
        <v>12.6</v>
      </c>
      <c r="F692" s="100">
        <f t="shared" si="21"/>
        <v>12.6</v>
      </c>
    </row>
    <row r="693" spans="1:6" x14ac:dyDescent="0.15">
      <c r="A693" s="1" t="s">
        <v>7139</v>
      </c>
      <c r="B693" s="6">
        <v>5</v>
      </c>
      <c r="C693" s="6">
        <v>13</v>
      </c>
      <c r="D693" s="6">
        <v>24.7</v>
      </c>
      <c r="E693" s="100">
        <f t="shared" si="20"/>
        <v>1.9</v>
      </c>
      <c r="F693" s="100">
        <f t="shared" si="21"/>
        <v>4.9399999999999995</v>
      </c>
    </row>
    <row r="694" spans="1:6" x14ac:dyDescent="0.15">
      <c r="A694" s="1" t="s">
        <v>7140</v>
      </c>
      <c r="B694" s="6">
        <v>2</v>
      </c>
      <c r="C694" s="6">
        <v>2</v>
      </c>
      <c r="D694" s="6">
        <v>24.5</v>
      </c>
      <c r="E694" s="100">
        <f t="shared" si="20"/>
        <v>12.25</v>
      </c>
      <c r="F694" s="100">
        <f t="shared" si="21"/>
        <v>12.25</v>
      </c>
    </row>
    <row r="695" spans="1:6" x14ac:dyDescent="0.15">
      <c r="A695" s="1" t="s">
        <v>7141</v>
      </c>
      <c r="B695" s="6">
        <v>3</v>
      </c>
      <c r="C695" s="6">
        <v>6</v>
      </c>
      <c r="D695" s="6">
        <v>24</v>
      </c>
      <c r="E695" s="100">
        <f t="shared" si="20"/>
        <v>4</v>
      </c>
      <c r="F695" s="100">
        <f t="shared" si="21"/>
        <v>8</v>
      </c>
    </row>
    <row r="696" spans="1:6" x14ac:dyDescent="0.15">
      <c r="A696" s="1" t="s">
        <v>7142</v>
      </c>
      <c r="B696" s="6">
        <v>2</v>
      </c>
      <c r="C696" s="6">
        <v>3</v>
      </c>
      <c r="D696" s="6">
        <v>24</v>
      </c>
      <c r="E696" s="100">
        <f t="shared" si="20"/>
        <v>8</v>
      </c>
      <c r="F696" s="100">
        <f t="shared" si="21"/>
        <v>12</v>
      </c>
    </row>
    <row r="697" spans="1:6" x14ac:dyDescent="0.15">
      <c r="A697" s="1" t="s">
        <v>7143</v>
      </c>
      <c r="B697" s="6">
        <v>2</v>
      </c>
      <c r="C697" s="6">
        <v>2</v>
      </c>
      <c r="D697" s="6">
        <v>23.2</v>
      </c>
      <c r="E697" s="100">
        <f t="shared" si="20"/>
        <v>11.6</v>
      </c>
      <c r="F697" s="100">
        <f t="shared" si="21"/>
        <v>11.6</v>
      </c>
    </row>
    <row r="698" spans="1:6" x14ac:dyDescent="0.15">
      <c r="A698" s="1" t="s">
        <v>7144</v>
      </c>
      <c r="B698" s="6">
        <v>2</v>
      </c>
      <c r="C698" s="6">
        <v>4</v>
      </c>
      <c r="D698" s="6">
        <v>22</v>
      </c>
      <c r="E698" s="100">
        <f t="shared" si="20"/>
        <v>5.5</v>
      </c>
      <c r="F698" s="100">
        <f t="shared" si="21"/>
        <v>11</v>
      </c>
    </row>
    <row r="699" spans="1:6" x14ac:dyDescent="0.15">
      <c r="A699" s="1" t="s">
        <v>7145</v>
      </c>
      <c r="B699" s="6">
        <v>2</v>
      </c>
      <c r="C699" s="6">
        <v>2</v>
      </c>
      <c r="D699" s="6">
        <v>22</v>
      </c>
      <c r="E699" s="100">
        <f t="shared" si="20"/>
        <v>11</v>
      </c>
      <c r="F699" s="100">
        <f t="shared" si="21"/>
        <v>11</v>
      </c>
    </row>
    <row r="700" spans="1:6" x14ac:dyDescent="0.15">
      <c r="A700" s="1" t="s">
        <v>7146</v>
      </c>
      <c r="B700" s="6">
        <v>2</v>
      </c>
      <c r="C700" s="6">
        <v>2</v>
      </c>
      <c r="D700" s="6">
        <v>20</v>
      </c>
      <c r="E700" s="100">
        <f t="shared" si="20"/>
        <v>10</v>
      </c>
      <c r="F700" s="100">
        <f t="shared" si="21"/>
        <v>10</v>
      </c>
    </row>
    <row r="701" spans="1:6" x14ac:dyDescent="0.15">
      <c r="A701" s="1" t="s">
        <v>7147</v>
      </c>
      <c r="B701" s="6">
        <v>2</v>
      </c>
      <c r="C701" s="6">
        <v>2</v>
      </c>
      <c r="D701" s="6">
        <v>19.600000000000001</v>
      </c>
      <c r="E701" s="100">
        <f t="shared" si="20"/>
        <v>9.8000000000000007</v>
      </c>
      <c r="F701" s="100">
        <f t="shared" si="21"/>
        <v>9.8000000000000007</v>
      </c>
    </row>
    <row r="702" spans="1:6" x14ac:dyDescent="0.15">
      <c r="A702" s="1" t="s">
        <v>7148</v>
      </c>
      <c r="B702" s="6">
        <v>2</v>
      </c>
      <c r="C702" s="6">
        <v>3</v>
      </c>
      <c r="D702" s="6">
        <v>17.399999999999999</v>
      </c>
      <c r="E702" s="100">
        <f t="shared" si="20"/>
        <v>5.8</v>
      </c>
      <c r="F702" s="100">
        <f t="shared" si="21"/>
        <v>8.6999999999999993</v>
      </c>
    </row>
    <row r="703" spans="1:6" x14ac:dyDescent="0.15">
      <c r="A703" s="1" t="s">
        <v>7149</v>
      </c>
      <c r="B703" s="6">
        <v>2</v>
      </c>
      <c r="C703" s="6">
        <v>3</v>
      </c>
      <c r="D703" s="6">
        <v>16.5</v>
      </c>
      <c r="E703" s="100">
        <f t="shared" si="20"/>
        <v>5.5</v>
      </c>
      <c r="F703" s="100">
        <f t="shared" si="21"/>
        <v>8.25</v>
      </c>
    </row>
    <row r="704" spans="1:6" x14ac:dyDescent="0.15">
      <c r="A704" s="1" t="s">
        <v>7150</v>
      </c>
      <c r="B704" s="6">
        <v>2</v>
      </c>
      <c r="C704" s="6">
        <v>2</v>
      </c>
      <c r="D704" s="6">
        <v>16</v>
      </c>
      <c r="E704" s="100">
        <f t="shared" si="20"/>
        <v>8</v>
      </c>
      <c r="F704" s="100">
        <f t="shared" si="21"/>
        <v>8</v>
      </c>
    </row>
    <row r="705" spans="1:6" x14ac:dyDescent="0.15">
      <c r="A705" s="1" t="s">
        <v>7151</v>
      </c>
      <c r="B705" s="6">
        <v>2</v>
      </c>
      <c r="C705" s="6">
        <v>2</v>
      </c>
      <c r="D705" s="6">
        <v>15</v>
      </c>
      <c r="E705" s="100">
        <f t="shared" si="20"/>
        <v>7.5</v>
      </c>
      <c r="F705" s="100">
        <f t="shared" si="21"/>
        <v>7.5</v>
      </c>
    </row>
    <row r="706" spans="1:6" x14ac:dyDescent="0.15">
      <c r="A706" s="1" t="s">
        <v>7152</v>
      </c>
      <c r="B706" s="6">
        <v>2</v>
      </c>
      <c r="C706" s="6">
        <v>2</v>
      </c>
      <c r="D706" s="6">
        <v>11.2</v>
      </c>
      <c r="E706" s="100">
        <f t="shared" si="20"/>
        <v>5.6</v>
      </c>
      <c r="F706" s="100">
        <f t="shared" si="21"/>
        <v>5.6</v>
      </c>
    </row>
    <row r="707" spans="1:6" x14ac:dyDescent="0.15">
      <c r="A707" s="1" t="s">
        <v>7153</v>
      </c>
      <c r="B707" s="6">
        <v>2</v>
      </c>
      <c r="C707" s="6">
        <v>2</v>
      </c>
      <c r="D707" s="6">
        <v>10</v>
      </c>
      <c r="E707" s="100">
        <f t="shared" si="20"/>
        <v>5</v>
      </c>
      <c r="F707" s="100">
        <f t="shared" si="21"/>
        <v>5</v>
      </c>
    </row>
    <row r="708" spans="1:6" x14ac:dyDescent="0.15">
      <c r="A708" s="1" t="s">
        <v>7154</v>
      </c>
      <c r="B708" s="6">
        <v>2</v>
      </c>
      <c r="C708" s="6">
        <v>2</v>
      </c>
      <c r="D708" s="6">
        <v>7.6</v>
      </c>
      <c r="E708" s="100">
        <f t="shared" ref="E708:E709" si="22">D708/C708</f>
        <v>3.8</v>
      </c>
      <c r="F708" s="100">
        <f t="shared" ref="F708:F709" si="23">D708/B708</f>
        <v>3.8</v>
      </c>
    </row>
    <row r="709" spans="1:6" x14ac:dyDescent="0.15">
      <c r="A709" s="1" t="s">
        <v>7155</v>
      </c>
      <c r="B709" s="6">
        <v>4</v>
      </c>
      <c r="C709" s="6">
        <v>5</v>
      </c>
      <c r="D709" s="6">
        <v>4.25</v>
      </c>
      <c r="E709" s="100">
        <f t="shared" si="22"/>
        <v>0.85</v>
      </c>
      <c r="F709" s="100">
        <f t="shared" si="23"/>
        <v>1.0625</v>
      </c>
    </row>
    <row r="710" spans="1:6" x14ac:dyDescent="0.15">
      <c r="A710"/>
      <c r="B710"/>
      <c r="C710"/>
      <c r="D710"/>
    </row>
    <row r="711" spans="1:6" x14ac:dyDescent="0.15">
      <c r="A711"/>
      <c r="B711"/>
      <c r="C711"/>
      <c r="D711"/>
    </row>
    <row r="712" spans="1:6" x14ac:dyDescent="0.15">
      <c r="A712"/>
      <c r="B712"/>
      <c r="C712"/>
      <c r="D712"/>
    </row>
    <row r="713" spans="1:6" x14ac:dyDescent="0.15">
      <c r="A713"/>
      <c r="B713"/>
      <c r="C713"/>
      <c r="D713"/>
    </row>
    <row r="714" spans="1:6" x14ac:dyDescent="0.15">
      <c r="A714"/>
      <c r="B714"/>
      <c r="C714"/>
      <c r="D714"/>
    </row>
    <row r="715" spans="1:6" x14ac:dyDescent="0.15">
      <c r="A715"/>
      <c r="B715"/>
      <c r="C715"/>
      <c r="D715"/>
    </row>
    <row r="716" spans="1:6" x14ac:dyDescent="0.15">
      <c r="A716"/>
      <c r="B716"/>
      <c r="C716"/>
      <c r="D716"/>
    </row>
    <row r="717" spans="1:6" x14ac:dyDescent="0.15">
      <c r="A717"/>
      <c r="B717"/>
      <c r="C717"/>
      <c r="D717"/>
    </row>
    <row r="718" spans="1:6" x14ac:dyDescent="0.15">
      <c r="A718"/>
      <c r="B718"/>
      <c r="C718"/>
      <c r="D718"/>
    </row>
    <row r="719" spans="1:6" x14ac:dyDescent="0.15">
      <c r="A719"/>
      <c r="B719"/>
      <c r="C719"/>
      <c r="D719"/>
    </row>
    <row r="720" spans="1:6" x14ac:dyDescent="0.15">
      <c r="A720"/>
      <c r="B720"/>
      <c r="C720"/>
      <c r="D720"/>
    </row>
    <row r="721" spans="1:4" x14ac:dyDescent="0.15">
      <c r="A721"/>
      <c r="B721"/>
      <c r="C721"/>
      <c r="D721"/>
    </row>
    <row r="722" spans="1:4" x14ac:dyDescent="0.15">
      <c r="A722"/>
      <c r="B722"/>
      <c r="C722"/>
      <c r="D722"/>
    </row>
    <row r="723" spans="1:4" x14ac:dyDescent="0.15">
      <c r="A723"/>
      <c r="B723"/>
      <c r="C723"/>
      <c r="D723"/>
    </row>
    <row r="724" spans="1:4" x14ac:dyDescent="0.15">
      <c r="A724"/>
      <c r="B724"/>
      <c r="C724"/>
      <c r="D724"/>
    </row>
    <row r="725" spans="1:4" x14ac:dyDescent="0.15">
      <c r="A725"/>
      <c r="B725"/>
      <c r="C725"/>
      <c r="D725"/>
    </row>
    <row r="726" spans="1:4" x14ac:dyDescent="0.15">
      <c r="A726"/>
      <c r="B726"/>
      <c r="C726"/>
      <c r="D726"/>
    </row>
    <row r="727" spans="1:4" x14ac:dyDescent="0.15">
      <c r="A727"/>
      <c r="B727"/>
      <c r="C727"/>
      <c r="D727"/>
    </row>
    <row r="728" spans="1:4" x14ac:dyDescent="0.15">
      <c r="A728"/>
      <c r="B728"/>
      <c r="C728"/>
      <c r="D728"/>
    </row>
    <row r="729" spans="1:4" x14ac:dyDescent="0.15">
      <c r="A729"/>
      <c r="B729"/>
      <c r="C729"/>
      <c r="D729"/>
    </row>
    <row r="730" spans="1:4" x14ac:dyDescent="0.15">
      <c r="A730"/>
      <c r="B730"/>
      <c r="C730"/>
      <c r="D730"/>
    </row>
    <row r="731" spans="1:4" x14ac:dyDescent="0.15">
      <c r="A731"/>
      <c r="B731"/>
      <c r="C731"/>
      <c r="D731"/>
    </row>
    <row r="732" spans="1:4" x14ac:dyDescent="0.15">
      <c r="A732"/>
      <c r="B732"/>
      <c r="C732"/>
      <c r="D732"/>
    </row>
    <row r="733" spans="1:4" x14ac:dyDescent="0.15">
      <c r="A733"/>
      <c r="B733"/>
      <c r="C733"/>
      <c r="D733"/>
    </row>
    <row r="734" spans="1:4" x14ac:dyDescent="0.15">
      <c r="A734"/>
      <c r="B734"/>
      <c r="C734"/>
      <c r="D734"/>
    </row>
    <row r="735" spans="1:4" x14ac:dyDescent="0.15">
      <c r="A735"/>
      <c r="B735"/>
      <c r="C735"/>
      <c r="D735"/>
    </row>
    <row r="736" spans="1:4" x14ac:dyDescent="0.15">
      <c r="A736"/>
      <c r="B736"/>
      <c r="C736"/>
      <c r="D736"/>
    </row>
    <row r="737" spans="1:4" x14ac:dyDescent="0.15">
      <c r="A737"/>
      <c r="B737"/>
      <c r="C737"/>
      <c r="D737"/>
    </row>
    <row r="738" spans="1:4" x14ac:dyDescent="0.15">
      <c r="A738"/>
      <c r="B738"/>
      <c r="C738"/>
      <c r="D738"/>
    </row>
    <row r="739" spans="1:4" x14ac:dyDescent="0.15">
      <c r="A739"/>
      <c r="B739"/>
      <c r="C739"/>
      <c r="D739"/>
    </row>
    <row r="740" spans="1:4" x14ac:dyDescent="0.15">
      <c r="A740"/>
      <c r="B740"/>
      <c r="C740"/>
      <c r="D740"/>
    </row>
    <row r="741" spans="1:4" x14ac:dyDescent="0.15">
      <c r="A741"/>
      <c r="B741"/>
      <c r="C741"/>
      <c r="D741"/>
    </row>
    <row r="742" spans="1:4" x14ac:dyDescent="0.15">
      <c r="A742"/>
      <c r="B742"/>
      <c r="C742"/>
      <c r="D742"/>
    </row>
    <row r="743" spans="1:4" x14ac:dyDescent="0.15">
      <c r="A743"/>
      <c r="B743"/>
      <c r="C743"/>
      <c r="D743"/>
    </row>
    <row r="744" spans="1:4" x14ac:dyDescent="0.15">
      <c r="A744"/>
      <c r="B744"/>
      <c r="C744"/>
      <c r="D744"/>
    </row>
    <row r="745" spans="1:4" x14ac:dyDescent="0.15">
      <c r="A745"/>
      <c r="B745"/>
      <c r="C745"/>
      <c r="D745"/>
    </row>
    <row r="746" spans="1:4" x14ac:dyDescent="0.15">
      <c r="A746"/>
      <c r="B746"/>
      <c r="C746"/>
      <c r="D746"/>
    </row>
    <row r="747" spans="1:4" x14ac:dyDescent="0.15">
      <c r="A747"/>
      <c r="B747"/>
      <c r="C747"/>
      <c r="D747"/>
    </row>
    <row r="748" spans="1:4" x14ac:dyDescent="0.15">
      <c r="A748"/>
      <c r="B748"/>
      <c r="C748"/>
      <c r="D748"/>
    </row>
    <row r="749" spans="1:4" x14ac:dyDescent="0.15">
      <c r="A749"/>
      <c r="B749"/>
      <c r="C749"/>
      <c r="D749"/>
    </row>
    <row r="750" spans="1:4" x14ac:dyDescent="0.15">
      <c r="A750"/>
      <c r="B750"/>
      <c r="C750"/>
      <c r="D750"/>
    </row>
    <row r="751" spans="1:4" x14ac:dyDescent="0.15">
      <c r="A751"/>
      <c r="B751"/>
      <c r="C751"/>
      <c r="D751"/>
    </row>
    <row r="752" spans="1:4" x14ac:dyDescent="0.15">
      <c r="A752"/>
      <c r="B752"/>
      <c r="C752"/>
      <c r="D752"/>
    </row>
    <row r="753" spans="1:4" x14ac:dyDescent="0.15">
      <c r="A753"/>
      <c r="B753"/>
      <c r="C753"/>
      <c r="D753"/>
    </row>
    <row r="754" spans="1:4" x14ac:dyDescent="0.15">
      <c r="A754"/>
      <c r="B754"/>
      <c r="C754"/>
      <c r="D754"/>
    </row>
    <row r="755" spans="1:4" x14ac:dyDescent="0.15">
      <c r="A755"/>
      <c r="B755"/>
      <c r="C755"/>
      <c r="D755"/>
    </row>
    <row r="756" spans="1:4" x14ac:dyDescent="0.15">
      <c r="A756"/>
      <c r="B756"/>
      <c r="C756"/>
      <c r="D756"/>
    </row>
    <row r="757" spans="1:4" x14ac:dyDescent="0.15">
      <c r="A757"/>
      <c r="B757"/>
      <c r="C757"/>
      <c r="D757"/>
    </row>
    <row r="758" spans="1:4" x14ac:dyDescent="0.15">
      <c r="A758"/>
      <c r="B758"/>
      <c r="C758"/>
      <c r="D758"/>
    </row>
    <row r="759" spans="1:4" x14ac:dyDescent="0.15">
      <c r="A759"/>
      <c r="B759"/>
      <c r="C759"/>
      <c r="D759"/>
    </row>
    <row r="760" spans="1:4" x14ac:dyDescent="0.15">
      <c r="A760"/>
      <c r="B760"/>
      <c r="C760"/>
      <c r="D760"/>
    </row>
    <row r="761" spans="1:4" x14ac:dyDescent="0.15">
      <c r="A761"/>
      <c r="B761"/>
      <c r="C761"/>
      <c r="D761"/>
    </row>
    <row r="762" spans="1:4" x14ac:dyDescent="0.15">
      <c r="A762"/>
      <c r="B762"/>
      <c r="C762"/>
      <c r="D762"/>
    </row>
    <row r="763" spans="1:4" x14ac:dyDescent="0.15">
      <c r="A763"/>
      <c r="B763"/>
      <c r="C763"/>
      <c r="D763"/>
    </row>
    <row r="764" spans="1:4" x14ac:dyDescent="0.15">
      <c r="A764"/>
      <c r="B764"/>
      <c r="C764"/>
      <c r="D764"/>
    </row>
    <row r="765" spans="1:4" x14ac:dyDescent="0.15">
      <c r="A765"/>
      <c r="B765"/>
      <c r="C765"/>
      <c r="D765"/>
    </row>
    <row r="766" spans="1:4" x14ac:dyDescent="0.15">
      <c r="A766"/>
      <c r="B766"/>
      <c r="C766"/>
      <c r="D766"/>
    </row>
    <row r="767" spans="1:4" x14ac:dyDescent="0.15">
      <c r="A767"/>
      <c r="B767"/>
      <c r="C767"/>
      <c r="D767"/>
    </row>
    <row r="768" spans="1:4" x14ac:dyDescent="0.15">
      <c r="A768"/>
      <c r="B768"/>
      <c r="C768"/>
      <c r="D768"/>
    </row>
    <row r="769" spans="1:4" x14ac:dyDescent="0.15">
      <c r="A769"/>
      <c r="B769"/>
      <c r="C769"/>
      <c r="D769"/>
    </row>
    <row r="770" spans="1:4" x14ac:dyDescent="0.15">
      <c r="A770"/>
      <c r="B770"/>
      <c r="C770"/>
      <c r="D770"/>
    </row>
    <row r="771" spans="1:4" x14ac:dyDescent="0.15">
      <c r="A771"/>
      <c r="B771"/>
      <c r="C771"/>
      <c r="D771"/>
    </row>
    <row r="772" spans="1:4" x14ac:dyDescent="0.15">
      <c r="A772"/>
      <c r="B772"/>
      <c r="C772"/>
      <c r="D772"/>
    </row>
    <row r="773" spans="1:4" x14ac:dyDescent="0.15">
      <c r="A773"/>
      <c r="B773"/>
      <c r="C773"/>
      <c r="D773"/>
    </row>
    <row r="774" spans="1:4" x14ac:dyDescent="0.15">
      <c r="A774"/>
      <c r="B774"/>
      <c r="C774"/>
      <c r="D774"/>
    </row>
    <row r="775" spans="1:4" x14ac:dyDescent="0.15">
      <c r="A775"/>
      <c r="B775"/>
      <c r="C775"/>
      <c r="D775"/>
    </row>
    <row r="776" spans="1:4" x14ac:dyDescent="0.15">
      <c r="A776"/>
      <c r="B776"/>
      <c r="C776"/>
      <c r="D776"/>
    </row>
    <row r="777" spans="1:4" x14ac:dyDescent="0.15">
      <c r="A777"/>
      <c r="B777"/>
      <c r="C777"/>
      <c r="D777"/>
    </row>
    <row r="778" spans="1:4" x14ac:dyDescent="0.15">
      <c r="A778"/>
      <c r="B778"/>
      <c r="C778"/>
      <c r="D778"/>
    </row>
    <row r="779" spans="1:4" x14ac:dyDescent="0.15">
      <c r="A779"/>
      <c r="B779"/>
      <c r="C779"/>
      <c r="D779"/>
    </row>
    <row r="780" spans="1:4" x14ac:dyDescent="0.15">
      <c r="A780"/>
      <c r="B780"/>
      <c r="C780"/>
      <c r="D780"/>
    </row>
    <row r="781" spans="1:4" x14ac:dyDescent="0.15">
      <c r="A781"/>
      <c r="B781"/>
      <c r="C781"/>
      <c r="D781"/>
    </row>
    <row r="782" spans="1:4" x14ac:dyDescent="0.15">
      <c r="A782"/>
      <c r="B782"/>
      <c r="C782"/>
      <c r="D782"/>
    </row>
    <row r="783" spans="1:4" x14ac:dyDescent="0.15">
      <c r="A783"/>
      <c r="B783"/>
      <c r="C783"/>
      <c r="D783"/>
    </row>
    <row r="784" spans="1:4" x14ac:dyDescent="0.15">
      <c r="A784"/>
      <c r="B784"/>
      <c r="C784"/>
      <c r="D784"/>
    </row>
    <row r="785" spans="1:4" x14ac:dyDescent="0.15">
      <c r="A785"/>
      <c r="B785"/>
      <c r="C785"/>
      <c r="D785"/>
    </row>
    <row r="786" spans="1:4" x14ac:dyDescent="0.15">
      <c r="A786"/>
      <c r="B786"/>
      <c r="C786"/>
      <c r="D786"/>
    </row>
    <row r="787" spans="1:4" x14ac:dyDescent="0.15">
      <c r="A787"/>
      <c r="B787"/>
      <c r="C787"/>
      <c r="D787"/>
    </row>
    <row r="788" spans="1:4" x14ac:dyDescent="0.15">
      <c r="A788"/>
      <c r="B788"/>
      <c r="C788"/>
      <c r="D788"/>
    </row>
    <row r="789" spans="1:4" x14ac:dyDescent="0.15">
      <c r="A789"/>
      <c r="B789"/>
      <c r="C789"/>
      <c r="D789"/>
    </row>
    <row r="790" spans="1:4" x14ac:dyDescent="0.15">
      <c r="A790"/>
      <c r="B790"/>
      <c r="C790"/>
      <c r="D790"/>
    </row>
    <row r="791" spans="1:4" x14ac:dyDescent="0.15">
      <c r="A791"/>
      <c r="B791"/>
      <c r="C791"/>
      <c r="D791"/>
    </row>
    <row r="792" spans="1:4" x14ac:dyDescent="0.15">
      <c r="A792"/>
      <c r="B792"/>
      <c r="C792"/>
      <c r="D792"/>
    </row>
    <row r="793" spans="1:4" x14ac:dyDescent="0.15">
      <c r="A793"/>
      <c r="B793"/>
      <c r="C793"/>
      <c r="D793"/>
    </row>
    <row r="794" spans="1:4" x14ac:dyDescent="0.15">
      <c r="A794"/>
      <c r="B794"/>
      <c r="C794"/>
      <c r="D794"/>
    </row>
    <row r="795" spans="1:4" x14ac:dyDescent="0.15">
      <c r="A795"/>
      <c r="B795"/>
      <c r="C795"/>
      <c r="D795"/>
    </row>
    <row r="796" spans="1:4" x14ac:dyDescent="0.15">
      <c r="A796"/>
      <c r="B796"/>
      <c r="C796"/>
      <c r="D796"/>
    </row>
    <row r="797" spans="1:4" x14ac:dyDescent="0.15">
      <c r="A797"/>
      <c r="B797"/>
      <c r="C797"/>
      <c r="D797"/>
    </row>
    <row r="798" spans="1:4" x14ac:dyDescent="0.15">
      <c r="A798"/>
      <c r="B798"/>
      <c r="C798"/>
      <c r="D798"/>
    </row>
    <row r="799" spans="1:4" x14ac:dyDescent="0.15">
      <c r="A799"/>
      <c r="B799"/>
      <c r="C799"/>
      <c r="D799"/>
    </row>
    <row r="800" spans="1:4" x14ac:dyDescent="0.15">
      <c r="A800"/>
      <c r="B800"/>
      <c r="C800"/>
      <c r="D800"/>
    </row>
    <row r="801" spans="1:4" x14ac:dyDescent="0.15">
      <c r="A801"/>
      <c r="B801"/>
      <c r="C801"/>
      <c r="D801"/>
    </row>
    <row r="802" spans="1:4" x14ac:dyDescent="0.15">
      <c r="A802"/>
      <c r="B802"/>
      <c r="C802"/>
      <c r="D802"/>
    </row>
    <row r="803" spans="1:4" x14ac:dyDescent="0.15">
      <c r="A803"/>
      <c r="B803"/>
      <c r="C803"/>
      <c r="D803"/>
    </row>
    <row r="804" spans="1:4" x14ac:dyDescent="0.15">
      <c r="A804"/>
      <c r="B804"/>
      <c r="C804"/>
      <c r="D804"/>
    </row>
    <row r="805" spans="1:4" x14ac:dyDescent="0.15">
      <c r="A805"/>
      <c r="B805"/>
      <c r="C805"/>
      <c r="D805"/>
    </row>
    <row r="806" spans="1:4" x14ac:dyDescent="0.15">
      <c r="A806"/>
      <c r="B806"/>
      <c r="C806"/>
      <c r="D806"/>
    </row>
    <row r="807" spans="1:4" x14ac:dyDescent="0.15">
      <c r="A807"/>
      <c r="B807"/>
      <c r="C807"/>
      <c r="D807"/>
    </row>
    <row r="808" spans="1:4" x14ac:dyDescent="0.15">
      <c r="A808"/>
      <c r="B808"/>
      <c r="C808"/>
      <c r="D808"/>
    </row>
    <row r="809" spans="1:4" x14ac:dyDescent="0.15">
      <c r="A809"/>
      <c r="B809"/>
      <c r="C809"/>
      <c r="D809"/>
    </row>
    <row r="810" spans="1:4" x14ac:dyDescent="0.15">
      <c r="A810"/>
      <c r="B810"/>
      <c r="C810"/>
      <c r="D810"/>
    </row>
    <row r="811" spans="1:4" x14ac:dyDescent="0.15">
      <c r="A811"/>
      <c r="B811"/>
      <c r="C811"/>
      <c r="D811"/>
    </row>
    <row r="812" spans="1:4" x14ac:dyDescent="0.15">
      <c r="A812"/>
      <c r="B812"/>
      <c r="C812"/>
      <c r="D812"/>
    </row>
    <row r="813" spans="1:4" x14ac:dyDescent="0.15">
      <c r="A813"/>
      <c r="B813"/>
      <c r="C813"/>
      <c r="D813"/>
    </row>
    <row r="814" spans="1:4" x14ac:dyDescent="0.15">
      <c r="A814"/>
      <c r="B814"/>
      <c r="C814"/>
      <c r="D814"/>
    </row>
    <row r="815" spans="1:4" x14ac:dyDescent="0.15">
      <c r="A815"/>
      <c r="B815"/>
      <c r="C815"/>
      <c r="D815"/>
    </row>
    <row r="816" spans="1:4" x14ac:dyDescent="0.15">
      <c r="A816"/>
      <c r="B816"/>
      <c r="C816"/>
      <c r="D816"/>
    </row>
    <row r="817" spans="1:4" x14ac:dyDescent="0.15">
      <c r="A817"/>
      <c r="B817"/>
      <c r="C817"/>
      <c r="D817"/>
    </row>
    <row r="818" spans="1:4" x14ac:dyDescent="0.15">
      <c r="A818"/>
      <c r="B818"/>
      <c r="C818"/>
      <c r="D818"/>
    </row>
    <row r="819" spans="1:4" x14ac:dyDescent="0.15">
      <c r="A819"/>
      <c r="B819"/>
      <c r="C819"/>
      <c r="D819"/>
    </row>
    <row r="820" spans="1:4" x14ac:dyDescent="0.15">
      <c r="A820"/>
      <c r="B820"/>
      <c r="C820"/>
      <c r="D820"/>
    </row>
    <row r="821" spans="1:4" x14ac:dyDescent="0.15">
      <c r="A821"/>
      <c r="B821"/>
      <c r="C821"/>
      <c r="D821"/>
    </row>
    <row r="822" spans="1:4" x14ac:dyDescent="0.15">
      <c r="A822"/>
      <c r="B822"/>
      <c r="C822"/>
      <c r="D822"/>
    </row>
    <row r="823" spans="1:4" x14ac:dyDescent="0.15">
      <c r="A823"/>
      <c r="B823"/>
      <c r="C823"/>
      <c r="D823"/>
    </row>
    <row r="824" spans="1:4" x14ac:dyDescent="0.15">
      <c r="A824"/>
      <c r="B824"/>
      <c r="C824"/>
      <c r="D824"/>
    </row>
    <row r="825" spans="1:4" x14ac:dyDescent="0.15">
      <c r="A825"/>
      <c r="B825"/>
      <c r="C825"/>
      <c r="D825"/>
    </row>
    <row r="826" spans="1:4" x14ac:dyDescent="0.15">
      <c r="A826"/>
      <c r="B826"/>
      <c r="C826"/>
      <c r="D826"/>
    </row>
    <row r="827" spans="1:4" x14ac:dyDescent="0.15">
      <c r="A827"/>
      <c r="B827"/>
      <c r="C827"/>
      <c r="D827"/>
    </row>
    <row r="828" spans="1:4" x14ac:dyDescent="0.15">
      <c r="A828"/>
      <c r="B828"/>
      <c r="C828"/>
      <c r="D828"/>
    </row>
    <row r="829" spans="1:4" x14ac:dyDescent="0.15">
      <c r="A829"/>
      <c r="B829"/>
      <c r="C829"/>
      <c r="D829"/>
    </row>
    <row r="830" spans="1:4" x14ac:dyDescent="0.15">
      <c r="A830"/>
      <c r="B830"/>
      <c r="C830"/>
      <c r="D830"/>
    </row>
    <row r="831" spans="1:4" x14ac:dyDescent="0.15">
      <c r="A831"/>
      <c r="B831"/>
      <c r="C831"/>
      <c r="D831"/>
    </row>
    <row r="832" spans="1:4" x14ac:dyDescent="0.15">
      <c r="A832"/>
      <c r="B832"/>
      <c r="C832"/>
      <c r="D832"/>
    </row>
    <row r="833" spans="1:4" x14ac:dyDescent="0.15">
      <c r="A833"/>
      <c r="B833"/>
      <c r="C833"/>
      <c r="D833"/>
    </row>
    <row r="834" spans="1:4" x14ac:dyDescent="0.15">
      <c r="A834"/>
      <c r="B834"/>
      <c r="C834"/>
      <c r="D834"/>
    </row>
    <row r="835" spans="1:4" x14ac:dyDescent="0.15">
      <c r="A835"/>
      <c r="B835"/>
      <c r="C835"/>
      <c r="D835"/>
    </row>
    <row r="836" spans="1:4" x14ac:dyDescent="0.15">
      <c r="A836"/>
      <c r="B836"/>
      <c r="C836"/>
      <c r="D836"/>
    </row>
    <row r="837" spans="1:4" x14ac:dyDescent="0.15">
      <c r="A837"/>
      <c r="B837"/>
      <c r="C837"/>
      <c r="D837"/>
    </row>
    <row r="838" spans="1:4" x14ac:dyDescent="0.15">
      <c r="A838"/>
      <c r="B838"/>
      <c r="C838"/>
      <c r="D838"/>
    </row>
    <row r="839" spans="1:4" x14ac:dyDescent="0.15">
      <c r="A839"/>
      <c r="B839"/>
      <c r="C839"/>
      <c r="D839"/>
    </row>
    <row r="840" spans="1:4" x14ac:dyDescent="0.15">
      <c r="A840"/>
      <c r="B840"/>
      <c r="C840"/>
      <c r="D840"/>
    </row>
    <row r="841" spans="1:4" x14ac:dyDescent="0.15">
      <c r="A841"/>
      <c r="B841"/>
      <c r="C841"/>
      <c r="D841"/>
    </row>
    <row r="842" spans="1:4" x14ac:dyDescent="0.15">
      <c r="A842"/>
      <c r="B842"/>
      <c r="C842"/>
      <c r="D842"/>
    </row>
    <row r="843" spans="1:4" x14ac:dyDescent="0.15">
      <c r="A843"/>
      <c r="B843"/>
      <c r="C843"/>
      <c r="D843"/>
    </row>
    <row r="844" spans="1:4" x14ac:dyDescent="0.15">
      <c r="A844"/>
      <c r="B844"/>
      <c r="C844"/>
      <c r="D844"/>
    </row>
    <row r="845" spans="1:4" x14ac:dyDescent="0.15">
      <c r="A845"/>
      <c r="B845"/>
      <c r="C845"/>
      <c r="D845"/>
    </row>
    <row r="846" spans="1:4" x14ac:dyDescent="0.15">
      <c r="A846"/>
      <c r="B846"/>
      <c r="C846"/>
      <c r="D846"/>
    </row>
    <row r="847" spans="1:4" x14ac:dyDescent="0.15">
      <c r="A847"/>
      <c r="B847"/>
      <c r="C847"/>
      <c r="D847"/>
    </row>
    <row r="848" spans="1:4" x14ac:dyDescent="0.15">
      <c r="A848"/>
      <c r="B848"/>
      <c r="C848"/>
      <c r="D848"/>
    </row>
    <row r="849" spans="1:4" x14ac:dyDescent="0.15">
      <c r="A849"/>
      <c r="B849"/>
      <c r="C849"/>
      <c r="D849"/>
    </row>
    <row r="850" spans="1:4" x14ac:dyDescent="0.15">
      <c r="A850"/>
      <c r="B850"/>
      <c r="C850"/>
      <c r="D850"/>
    </row>
    <row r="851" spans="1:4" x14ac:dyDescent="0.15">
      <c r="A851"/>
      <c r="B851"/>
      <c r="C851"/>
      <c r="D851"/>
    </row>
    <row r="852" spans="1:4" x14ac:dyDescent="0.15">
      <c r="A852"/>
      <c r="B852"/>
      <c r="C852"/>
      <c r="D852"/>
    </row>
    <row r="853" spans="1:4" x14ac:dyDescent="0.15">
      <c r="A853"/>
      <c r="B853"/>
      <c r="C853"/>
      <c r="D853"/>
    </row>
    <row r="854" spans="1:4" x14ac:dyDescent="0.15">
      <c r="A854"/>
      <c r="B854"/>
      <c r="C854"/>
      <c r="D854"/>
    </row>
    <row r="855" spans="1:4" x14ac:dyDescent="0.15">
      <c r="A855"/>
      <c r="B855"/>
      <c r="C855"/>
      <c r="D855"/>
    </row>
    <row r="856" spans="1:4" x14ac:dyDescent="0.15">
      <c r="A856"/>
      <c r="B856"/>
      <c r="C856"/>
      <c r="D856"/>
    </row>
    <row r="857" spans="1:4" x14ac:dyDescent="0.15">
      <c r="A857"/>
      <c r="B857"/>
      <c r="C857"/>
      <c r="D857"/>
    </row>
    <row r="858" spans="1:4" x14ac:dyDescent="0.15">
      <c r="A858"/>
      <c r="B858"/>
      <c r="C858"/>
      <c r="D858"/>
    </row>
    <row r="859" spans="1:4" x14ac:dyDescent="0.15">
      <c r="A859"/>
      <c r="B859"/>
      <c r="C859"/>
      <c r="D859"/>
    </row>
    <row r="860" spans="1:4" x14ac:dyDescent="0.15">
      <c r="A860"/>
      <c r="B860"/>
      <c r="C860"/>
      <c r="D860"/>
    </row>
    <row r="861" spans="1:4" x14ac:dyDescent="0.15">
      <c r="A861"/>
      <c r="B861"/>
      <c r="C861"/>
      <c r="D861"/>
    </row>
    <row r="862" spans="1:4" x14ac:dyDescent="0.15">
      <c r="A862"/>
      <c r="B862"/>
      <c r="C862"/>
      <c r="D862"/>
    </row>
    <row r="863" spans="1:4" x14ac:dyDescent="0.15">
      <c r="A863"/>
      <c r="B863"/>
      <c r="C863"/>
      <c r="D863"/>
    </row>
    <row r="864" spans="1:4" x14ac:dyDescent="0.15">
      <c r="A864"/>
      <c r="B864"/>
      <c r="C864"/>
      <c r="D864"/>
    </row>
    <row r="865" spans="1:4" x14ac:dyDescent="0.15">
      <c r="A865"/>
      <c r="B865"/>
      <c r="C865"/>
      <c r="D865"/>
    </row>
    <row r="866" spans="1:4" x14ac:dyDescent="0.15">
      <c r="A866"/>
      <c r="B866"/>
      <c r="C866"/>
      <c r="D866"/>
    </row>
    <row r="867" spans="1:4" x14ac:dyDescent="0.15">
      <c r="A867"/>
      <c r="B867"/>
      <c r="C867"/>
      <c r="D867"/>
    </row>
    <row r="868" spans="1:4" x14ac:dyDescent="0.15">
      <c r="A868"/>
      <c r="B868"/>
      <c r="C868"/>
      <c r="D868"/>
    </row>
    <row r="869" spans="1:4" x14ac:dyDescent="0.15">
      <c r="A869"/>
      <c r="B869"/>
      <c r="C869"/>
      <c r="D869"/>
    </row>
    <row r="870" spans="1:4" x14ac:dyDescent="0.15">
      <c r="A870"/>
      <c r="B870"/>
      <c r="C870"/>
      <c r="D870"/>
    </row>
    <row r="871" spans="1:4" x14ac:dyDescent="0.15">
      <c r="A871"/>
      <c r="B871"/>
      <c r="C871"/>
      <c r="D871"/>
    </row>
    <row r="872" spans="1:4" x14ac:dyDescent="0.15">
      <c r="A872"/>
      <c r="B872"/>
      <c r="C872"/>
      <c r="D872"/>
    </row>
    <row r="873" spans="1:4" x14ac:dyDescent="0.15">
      <c r="A873"/>
      <c r="B873"/>
      <c r="C873"/>
      <c r="D873"/>
    </row>
    <row r="874" spans="1:4" x14ac:dyDescent="0.15">
      <c r="A874"/>
      <c r="B874"/>
      <c r="C874"/>
      <c r="D874"/>
    </row>
    <row r="875" spans="1:4" x14ac:dyDescent="0.15">
      <c r="A875"/>
      <c r="B875"/>
      <c r="C875"/>
      <c r="D875"/>
    </row>
    <row r="876" spans="1:4" x14ac:dyDescent="0.15">
      <c r="A876"/>
      <c r="B876"/>
      <c r="C876"/>
      <c r="D876"/>
    </row>
    <row r="877" spans="1:4" x14ac:dyDescent="0.15">
      <c r="A877"/>
      <c r="B877"/>
      <c r="C877"/>
      <c r="D877"/>
    </row>
    <row r="878" spans="1:4" x14ac:dyDescent="0.15">
      <c r="A878"/>
      <c r="B878"/>
      <c r="C878"/>
      <c r="D878"/>
    </row>
    <row r="879" spans="1:4" x14ac:dyDescent="0.15">
      <c r="A879"/>
      <c r="B879"/>
      <c r="C879"/>
      <c r="D879"/>
    </row>
    <row r="880" spans="1:4" x14ac:dyDescent="0.15">
      <c r="A880"/>
      <c r="B880"/>
      <c r="C880"/>
      <c r="D880"/>
    </row>
    <row r="881" spans="1:4" x14ac:dyDescent="0.15">
      <c r="A881"/>
      <c r="B881"/>
      <c r="C881"/>
      <c r="D881"/>
    </row>
    <row r="882" spans="1:4" x14ac:dyDescent="0.15">
      <c r="A882"/>
      <c r="B882"/>
      <c r="C882"/>
      <c r="D882"/>
    </row>
    <row r="883" spans="1:4" x14ac:dyDescent="0.15">
      <c r="A883"/>
      <c r="B883"/>
      <c r="C883"/>
      <c r="D883"/>
    </row>
    <row r="884" spans="1:4" x14ac:dyDescent="0.15">
      <c r="A884"/>
      <c r="B884"/>
      <c r="C884"/>
      <c r="D884"/>
    </row>
    <row r="885" spans="1:4" x14ac:dyDescent="0.15">
      <c r="A885"/>
      <c r="B885"/>
      <c r="C885"/>
      <c r="D885"/>
    </row>
    <row r="886" spans="1:4" x14ac:dyDescent="0.15">
      <c r="A886"/>
      <c r="B886"/>
      <c r="C886"/>
      <c r="D886"/>
    </row>
    <row r="887" spans="1:4" x14ac:dyDescent="0.15">
      <c r="A887"/>
      <c r="B887"/>
      <c r="C887"/>
      <c r="D887"/>
    </row>
    <row r="888" spans="1:4" x14ac:dyDescent="0.15">
      <c r="A888"/>
      <c r="B888"/>
      <c r="C888"/>
      <c r="D888"/>
    </row>
    <row r="889" spans="1:4" x14ac:dyDescent="0.15">
      <c r="A889"/>
      <c r="B889"/>
      <c r="C889"/>
      <c r="D889"/>
    </row>
    <row r="890" spans="1:4" x14ac:dyDescent="0.15">
      <c r="A890"/>
      <c r="B890"/>
      <c r="C890"/>
      <c r="D890"/>
    </row>
    <row r="891" spans="1:4" x14ac:dyDescent="0.15">
      <c r="A891"/>
      <c r="B891"/>
      <c r="C891"/>
      <c r="D891"/>
    </row>
    <row r="892" spans="1:4" x14ac:dyDescent="0.15">
      <c r="A892"/>
      <c r="B892"/>
      <c r="C892"/>
      <c r="D892"/>
    </row>
    <row r="893" spans="1:4" x14ac:dyDescent="0.15">
      <c r="A893"/>
      <c r="B893"/>
      <c r="C893"/>
      <c r="D893"/>
    </row>
    <row r="894" spans="1:4" x14ac:dyDescent="0.15">
      <c r="A894"/>
      <c r="B894"/>
      <c r="C894"/>
      <c r="D894"/>
    </row>
    <row r="895" spans="1:4" x14ac:dyDescent="0.15">
      <c r="A895"/>
      <c r="B895"/>
      <c r="C895"/>
      <c r="D895"/>
    </row>
    <row r="896" spans="1:4" x14ac:dyDescent="0.15">
      <c r="A896"/>
      <c r="B896"/>
      <c r="C896"/>
      <c r="D896"/>
    </row>
    <row r="897" spans="1:4" x14ac:dyDescent="0.15">
      <c r="A897"/>
      <c r="B897"/>
      <c r="C897"/>
      <c r="D897"/>
    </row>
    <row r="898" spans="1:4" x14ac:dyDescent="0.15">
      <c r="A898"/>
      <c r="B898"/>
      <c r="C898"/>
      <c r="D898"/>
    </row>
    <row r="899" spans="1:4" x14ac:dyDescent="0.15">
      <c r="A899"/>
      <c r="B899"/>
      <c r="C899"/>
      <c r="D899"/>
    </row>
    <row r="900" spans="1:4" x14ac:dyDescent="0.15">
      <c r="A900"/>
      <c r="B900"/>
      <c r="C900"/>
      <c r="D900"/>
    </row>
    <row r="901" spans="1:4" x14ac:dyDescent="0.15">
      <c r="A901"/>
      <c r="B901"/>
      <c r="C901"/>
      <c r="D901"/>
    </row>
    <row r="902" spans="1:4" x14ac:dyDescent="0.15">
      <c r="A902"/>
      <c r="B902"/>
      <c r="C902"/>
      <c r="D902"/>
    </row>
    <row r="903" spans="1:4" x14ac:dyDescent="0.15">
      <c r="A903"/>
      <c r="B903"/>
      <c r="C903"/>
      <c r="D903"/>
    </row>
    <row r="904" spans="1:4" x14ac:dyDescent="0.15">
      <c r="A904"/>
      <c r="B904"/>
      <c r="C904"/>
      <c r="D904"/>
    </row>
    <row r="905" spans="1:4" x14ac:dyDescent="0.15">
      <c r="A905"/>
      <c r="B905"/>
      <c r="C905"/>
      <c r="D905"/>
    </row>
    <row r="906" spans="1:4" x14ac:dyDescent="0.15">
      <c r="A906"/>
      <c r="B906"/>
      <c r="C906"/>
      <c r="D906"/>
    </row>
    <row r="907" spans="1:4" x14ac:dyDescent="0.15">
      <c r="A907"/>
      <c r="B907"/>
      <c r="C907"/>
      <c r="D907"/>
    </row>
    <row r="908" spans="1:4" x14ac:dyDescent="0.15">
      <c r="A908"/>
      <c r="B908"/>
      <c r="C908"/>
      <c r="D908"/>
    </row>
    <row r="909" spans="1:4" x14ac:dyDescent="0.15">
      <c r="A909"/>
      <c r="B909"/>
      <c r="C909"/>
      <c r="D909"/>
    </row>
    <row r="910" spans="1:4" x14ac:dyDescent="0.15">
      <c r="A910"/>
      <c r="B910"/>
      <c r="C910"/>
      <c r="D910"/>
    </row>
    <row r="911" spans="1:4" x14ac:dyDescent="0.15">
      <c r="A911"/>
      <c r="B911"/>
      <c r="C911"/>
      <c r="D911"/>
    </row>
    <row r="912" spans="1:4" x14ac:dyDescent="0.15">
      <c r="A912"/>
      <c r="B912"/>
      <c r="C912"/>
      <c r="D912"/>
    </row>
    <row r="913" spans="1:4" x14ac:dyDescent="0.15">
      <c r="A913"/>
      <c r="B913"/>
      <c r="C913"/>
      <c r="D913"/>
    </row>
    <row r="914" spans="1:4" x14ac:dyDescent="0.15">
      <c r="A914"/>
      <c r="B914"/>
      <c r="C914"/>
      <c r="D914"/>
    </row>
    <row r="915" spans="1:4" x14ac:dyDescent="0.15">
      <c r="A915"/>
      <c r="B915"/>
      <c r="C915"/>
      <c r="D915"/>
    </row>
    <row r="916" spans="1:4" x14ac:dyDescent="0.15">
      <c r="A916"/>
      <c r="B916"/>
      <c r="C916"/>
      <c r="D916"/>
    </row>
    <row r="917" spans="1:4" x14ac:dyDescent="0.15">
      <c r="A917"/>
      <c r="B917"/>
      <c r="C917"/>
      <c r="D917"/>
    </row>
    <row r="918" spans="1:4" x14ac:dyDescent="0.15">
      <c r="A918"/>
      <c r="B918"/>
      <c r="C918"/>
      <c r="D918"/>
    </row>
    <row r="919" spans="1:4" x14ac:dyDescent="0.15">
      <c r="A919"/>
      <c r="B919"/>
      <c r="C919"/>
      <c r="D919"/>
    </row>
    <row r="920" spans="1:4" x14ac:dyDescent="0.15">
      <c r="A920"/>
      <c r="B920"/>
      <c r="C920"/>
      <c r="D920"/>
    </row>
    <row r="921" spans="1:4" x14ac:dyDescent="0.15">
      <c r="A921"/>
      <c r="B921"/>
      <c r="C921"/>
      <c r="D921"/>
    </row>
    <row r="922" spans="1:4" x14ac:dyDescent="0.15">
      <c r="A922"/>
      <c r="B922"/>
      <c r="C922"/>
      <c r="D922"/>
    </row>
    <row r="923" spans="1:4" x14ac:dyDescent="0.15">
      <c r="A923"/>
      <c r="B923"/>
      <c r="C923"/>
      <c r="D923"/>
    </row>
    <row r="924" spans="1:4" x14ac:dyDescent="0.15">
      <c r="A924"/>
      <c r="B924"/>
      <c r="C924"/>
      <c r="D924"/>
    </row>
    <row r="925" spans="1:4" x14ac:dyDescent="0.15">
      <c r="A925"/>
      <c r="B925"/>
      <c r="C925"/>
      <c r="D925"/>
    </row>
    <row r="926" spans="1:4" x14ac:dyDescent="0.15">
      <c r="A926"/>
      <c r="B926"/>
      <c r="C926"/>
      <c r="D926"/>
    </row>
    <row r="927" spans="1:4" x14ac:dyDescent="0.15">
      <c r="A927"/>
      <c r="B927"/>
      <c r="C927"/>
      <c r="D927"/>
    </row>
    <row r="928" spans="1:4" x14ac:dyDescent="0.15">
      <c r="A928"/>
      <c r="B928"/>
      <c r="C928"/>
      <c r="D928"/>
    </row>
    <row r="929" spans="1:4" x14ac:dyDescent="0.15">
      <c r="A929"/>
      <c r="B929"/>
      <c r="C929"/>
      <c r="D929"/>
    </row>
    <row r="930" spans="1:4" x14ac:dyDescent="0.15">
      <c r="A930"/>
      <c r="B930"/>
      <c r="C930"/>
      <c r="D930"/>
    </row>
    <row r="931" spans="1:4" x14ac:dyDescent="0.15">
      <c r="A931"/>
      <c r="B931"/>
      <c r="C931"/>
      <c r="D931"/>
    </row>
    <row r="932" spans="1:4" x14ac:dyDescent="0.15">
      <c r="A932"/>
      <c r="B932"/>
      <c r="C932"/>
      <c r="D932"/>
    </row>
    <row r="933" spans="1:4" x14ac:dyDescent="0.15">
      <c r="A933"/>
      <c r="B933"/>
      <c r="C933"/>
      <c r="D933"/>
    </row>
    <row r="934" spans="1:4" x14ac:dyDescent="0.15">
      <c r="A934"/>
      <c r="B934"/>
      <c r="C934"/>
      <c r="D934"/>
    </row>
    <row r="935" spans="1:4" x14ac:dyDescent="0.15">
      <c r="A935"/>
      <c r="B935"/>
      <c r="C935"/>
      <c r="D935"/>
    </row>
    <row r="936" spans="1:4" x14ac:dyDescent="0.15">
      <c r="A936"/>
      <c r="B936"/>
      <c r="C936"/>
      <c r="D936"/>
    </row>
    <row r="937" spans="1:4" x14ac:dyDescent="0.15">
      <c r="A937"/>
      <c r="B937"/>
      <c r="C937"/>
      <c r="D937"/>
    </row>
    <row r="938" spans="1:4" x14ac:dyDescent="0.15">
      <c r="A938"/>
      <c r="B938"/>
      <c r="C938"/>
      <c r="D938"/>
    </row>
    <row r="939" spans="1:4" x14ac:dyDescent="0.15">
      <c r="A939"/>
      <c r="B939"/>
      <c r="C939"/>
      <c r="D939"/>
    </row>
    <row r="940" spans="1:4" x14ac:dyDescent="0.15">
      <c r="A940"/>
      <c r="B940"/>
      <c r="C940"/>
      <c r="D940"/>
    </row>
    <row r="941" spans="1:4" x14ac:dyDescent="0.15">
      <c r="A941"/>
      <c r="B941"/>
      <c r="C941"/>
      <c r="D941"/>
    </row>
    <row r="942" spans="1:4" x14ac:dyDescent="0.15">
      <c r="A942"/>
      <c r="B942"/>
      <c r="C942"/>
      <c r="D942"/>
    </row>
    <row r="943" spans="1:4" x14ac:dyDescent="0.15">
      <c r="A943"/>
      <c r="B943"/>
      <c r="C943"/>
      <c r="D943"/>
    </row>
    <row r="944" spans="1:4" x14ac:dyDescent="0.15">
      <c r="A944"/>
      <c r="B944"/>
      <c r="C944"/>
      <c r="D944"/>
    </row>
    <row r="945" spans="1:4" x14ac:dyDescent="0.15">
      <c r="A945"/>
      <c r="B945"/>
      <c r="C945"/>
      <c r="D945"/>
    </row>
    <row r="946" spans="1:4" x14ac:dyDescent="0.15">
      <c r="A946"/>
      <c r="B946"/>
      <c r="C946"/>
      <c r="D946"/>
    </row>
    <row r="947" spans="1:4" x14ac:dyDescent="0.15">
      <c r="A947"/>
      <c r="B947"/>
      <c r="C947"/>
      <c r="D947"/>
    </row>
    <row r="948" spans="1:4" x14ac:dyDescent="0.15">
      <c r="A948"/>
      <c r="B948"/>
      <c r="C948"/>
      <c r="D948"/>
    </row>
    <row r="949" spans="1:4" x14ac:dyDescent="0.15">
      <c r="A949"/>
      <c r="B949"/>
      <c r="C949"/>
      <c r="D949"/>
    </row>
    <row r="950" spans="1:4" x14ac:dyDescent="0.15">
      <c r="A950"/>
      <c r="B950"/>
      <c r="C950"/>
      <c r="D950"/>
    </row>
    <row r="951" spans="1:4" x14ac:dyDescent="0.15">
      <c r="A951"/>
      <c r="B951"/>
      <c r="C951"/>
      <c r="D951"/>
    </row>
    <row r="952" spans="1:4" x14ac:dyDescent="0.15">
      <c r="A952"/>
      <c r="B952"/>
      <c r="C952"/>
      <c r="D952"/>
    </row>
    <row r="953" spans="1:4" x14ac:dyDescent="0.15">
      <c r="A953"/>
      <c r="B953"/>
      <c r="C953"/>
      <c r="D953"/>
    </row>
    <row r="954" spans="1:4" x14ac:dyDescent="0.15">
      <c r="A954"/>
      <c r="B954"/>
      <c r="C954"/>
      <c r="D954"/>
    </row>
    <row r="955" spans="1:4" x14ac:dyDescent="0.15">
      <c r="A955"/>
      <c r="B955"/>
      <c r="C955"/>
      <c r="D955"/>
    </row>
    <row r="956" spans="1:4" x14ac:dyDescent="0.15">
      <c r="A956"/>
      <c r="B956"/>
      <c r="C956"/>
      <c r="D956"/>
    </row>
    <row r="957" spans="1:4" x14ac:dyDescent="0.15">
      <c r="A957"/>
      <c r="B957"/>
      <c r="C957"/>
      <c r="D957"/>
    </row>
    <row r="958" spans="1:4" x14ac:dyDescent="0.15">
      <c r="A958"/>
      <c r="B958"/>
      <c r="C958"/>
      <c r="D958"/>
    </row>
    <row r="959" spans="1:4" x14ac:dyDescent="0.15">
      <c r="A959"/>
      <c r="B959"/>
      <c r="C959"/>
      <c r="D959"/>
    </row>
    <row r="960" spans="1:4" x14ac:dyDescent="0.15">
      <c r="A960"/>
      <c r="B960"/>
      <c r="C960"/>
      <c r="D960"/>
    </row>
    <row r="961" spans="1:4" x14ac:dyDescent="0.15">
      <c r="A961"/>
      <c r="B961"/>
      <c r="C961"/>
      <c r="D961"/>
    </row>
    <row r="962" spans="1:4" x14ac:dyDescent="0.15">
      <c r="A962"/>
      <c r="B962"/>
      <c r="C962"/>
      <c r="D962"/>
    </row>
    <row r="963" spans="1:4" x14ac:dyDescent="0.15">
      <c r="A963"/>
      <c r="B963"/>
      <c r="C963"/>
      <c r="D963"/>
    </row>
    <row r="964" spans="1:4" x14ac:dyDescent="0.15">
      <c r="A964"/>
      <c r="B964"/>
      <c r="C964"/>
      <c r="D964"/>
    </row>
    <row r="965" spans="1:4" x14ac:dyDescent="0.15">
      <c r="A965"/>
      <c r="B965"/>
      <c r="C965"/>
      <c r="D965"/>
    </row>
    <row r="966" spans="1:4" x14ac:dyDescent="0.15">
      <c r="A966"/>
      <c r="B966"/>
      <c r="C966"/>
      <c r="D966"/>
    </row>
    <row r="967" spans="1:4" x14ac:dyDescent="0.15">
      <c r="A967"/>
      <c r="B967"/>
      <c r="C967"/>
      <c r="D967"/>
    </row>
    <row r="968" spans="1:4" x14ac:dyDescent="0.15">
      <c r="A968"/>
      <c r="B968"/>
      <c r="C968"/>
      <c r="D968"/>
    </row>
    <row r="969" spans="1:4" x14ac:dyDescent="0.15">
      <c r="A969"/>
      <c r="B969"/>
      <c r="C969"/>
      <c r="D969"/>
    </row>
    <row r="970" spans="1:4" x14ac:dyDescent="0.15">
      <c r="A970"/>
      <c r="B970"/>
      <c r="C970"/>
      <c r="D970"/>
    </row>
    <row r="971" spans="1:4" x14ac:dyDescent="0.15">
      <c r="A971"/>
      <c r="B971"/>
      <c r="C971"/>
      <c r="D971"/>
    </row>
    <row r="972" spans="1:4" x14ac:dyDescent="0.15">
      <c r="A972"/>
      <c r="B972"/>
      <c r="C972"/>
      <c r="D972"/>
    </row>
    <row r="973" spans="1:4" x14ac:dyDescent="0.15">
      <c r="A973"/>
      <c r="B973"/>
      <c r="C973"/>
      <c r="D973"/>
    </row>
    <row r="974" spans="1:4" x14ac:dyDescent="0.15">
      <c r="A974"/>
      <c r="B974"/>
      <c r="C974"/>
      <c r="D974"/>
    </row>
    <row r="975" spans="1:4" x14ac:dyDescent="0.15">
      <c r="A975"/>
      <c r="B975"/>
      <c r="C975"/>
      <c r="D975"/>
    </row>
    <row r="976" spans="1:4" x14ac:dyDescent="0.15">
      <c r="A976"/>
      <c r="B976"/>
      <c r="C976"/>
      <c r="D976"/>
    </row>
    <row r="977" spans="1:4" x14ac:dyDescent="0.15">
      <c r="A977"/>
      <c r="B977"/>
      <c r="C977"/>
      <c r="D977"/>
    </row>
    <row r="978" spans="1:4" x14ac:dyDescent="0.15">
      <c r="A978"/>
      <c r="B978"/>
      <c r="C978"/>
      <c r="D978"/>
    </row>
    <row r="979" spans="1:4" x14ac:dyDescent="0.15">
      <c r="A979"/>
      <c r="B979"/>
      <c r="C979"/>
      <c r="D979"/>
    </row>
    <row r="980" spans="1:4" x14ac:dyDescent="0.15">
      <c r="A980"/>
      <c r="B980"/>
      <c r="C980"/>
      <c r="D980"/>
    </row>
    <row r="981" spans="1:4" x14ac:dyDescent="0.15">
      <c r="A981"/>
      <c r="B981"/>
      <c r="C981"/>
      <c r="D981"/>
    </row>
    <row r="982" spans="1:4" x14ac:dyDescent="0.15">
      <c r="A982"/>
      <c r="B982"/>
      <c r="C982"/>
      <c r="D982"/>
    </row>
    <row r="983" spans="1:4" x14ac:dyDescent="0.15">
      <c r="A983"/>
      <c r="B983"/>
      <c r="C983"/>
      <c r="D983"/>
    </row>
    <row r="984" spans="1:4" x14ac:dyDescent="0.15">
      <c r="A984"/>
      <c r="B984"/>
      <c r="C984"/>
      <c r="D984"/>
    </row>
    <row r="985" spans="1:4" x14ac:dyDescent="0.15">
      <c r="A985"/>
      <c r="B985"/>
      <c r="C985"/>
      <c r="D985"/>
    </row>
    <row r="986" spans="1:4" x14ac:dyDescent="0.15">
      <c r="A986"/>
      <c r="B986"/>
      <c r="C986"/>
      <c r="D986"/>
    </row>
    <row r="987" spans="1:4" x14ac:dyDescent="0.15">
      <c r="A987"/>
      <c r="B987"/>
      <c r="C987"/>
      <c r="D987"/>
    </row>
    <row r="988" spans="1:4" x14ac:dyDescent="0.15">
      <c r="A988"/>
      <c r="B988"/>
      <c r="C988"/>
      <c r="D988"/>
    </row>
    <row r="989" spans="1:4" x14ac:dyDescent="0.15">
      <c r="A989"/>
      <c r="B989"/>
      <c r="C989"/>
      <c r="D989"/>
    </row>
    <row r="990" spans="1:4" x14ac:dyDescent="0.15">
      <c r="A990"/>
      <c r="B990"/>
      <c r="C990"/>
      <c r="D990"/>
    </row>
    <row r="991" spans="1:4" x14ac:dyDescent="0.15">
      <c r="A991"/>
      <c r="B991"/>
      <c r="C991"/>
      <c r="D991"/>
    </row>
    <row r="992" spans="1:4" x14ac:dyDescent="0.15">
      <c r="A992"/>
      <c r="B992"/>
      <c r="C992"/>
      <c r="D992"/>
    </row>
    <row r="993" spans="1:4" x14ac:dyDescent="0.15">
      <c r="A993"/>
      <c r="B993"/>
      <c r="C993"/>
      <c r="D993"/>
    </row>
    <row r="994" spans="1:4" x14ac:dyDescent="0.15">
      <c r="A994"/>
      <c r="B994"/>
      <c r="C994"/>
      <c r="D994"/>
    </row>
    <row r="995" spans="1:4" x14ac:dyDescent="0.15">
      <c r="A995"/>
      <c r="B995"/>
      <c r="C995"/>
      <c r="D995"/>
    </row>
    <row r="996" spans="1:4" x14ac:dyDescent="0.15">
      <c r="A996"/>
      <c r="B996"/>
      <c r="C996"/>
      <c r="D996"/>
    </row>
    <row r="997" spans="1:4" x14ac:dyDescent="0.15">
      <c r="A997"/>
      <c r="B997"/>
      <c r="C997"/>
      <c r="D997"/>
    </row>
    <row r="998" spans="1:4" x14ac:dyDescent="0.15">
      <c r="A998"/>
      <c r="B998"/>
      <c r="C998"/>
      <c r="D998"/>
    </row>
    <row r="999" spans="1:4" x14ac:dyDescent="0.15">
      <c r="A999"/>
      <c r="B999"/>
      <c r="C999"/>
      <c r="D999"/>
    </row>
    <row r="1000" spans="1:4" x14ac:dyDescent="0.15">
      <c r="A1000"/>
      <c r="B1000"/>
      <c r="C1000"/>
      <c r="D1000"/>
    </row>
    <row r="1001" spans="1:4" x14ac:dyDescent="0.15">
      <c r="A1001"/>
      <c r="B1001"/>
      <c r="C1001"/>
      <c r="D1001"/>
    </row>
    <row r="1002" spans="1:4" x14ac:dyDescent="0.15">
      <c r="A1002"/>
      <c r="B1002"/>
      <c r="C1002"/>
      <c r="D1002"/>
    </row>
    <row r="1003" spans="1:4" x14ac:dyDescent="0.15">
      <c r="A1003"/>
      <c r="B1003"/>
      <c r="C1003"/>
      <c r="D1003"/>
    </row>
    <row r="1004" spans="1:4" x14ac:dyDescent="0.15">
      <c r="A1004"/>
      <c r="B1004"/>
      <c r="C1004"/>
      <c r="D1004"/>
    </row>
    <row r="1005" spans="1:4" x14ac:dyDescent="0.15">
      <c r="A1005"/>
      <c r="B1005"/>
      <c r="C1005"/>
      <c r="D1005"/>
    </row>
    <row r="1006" spans="1:4" x14ac:dyDescent="0.15">
      <c r="A1006"/>
      <c r="B1006"/>
      <c r="C1006"/>
      <c r="D1006"/>
    </row>
    <row r="1007" spans="1:4" x14ac:dyDescent="0.15">
      <c r="A1007"/>
      <c r="B1007"/>
      <c r="C1007"/>
      <c r="D1007"/>
    </row>
    <row r="1008" spans="1:4" x14ac:dyDescent="0.15">
      <c r="A1008"/>
      <c r="B1008"/>
      <c r="C1008"/>
      <c r="D1008"/>
    </row>
    <row r="1009" spans="1:4" x14ac:dyDescent="0.15">
      <c r="A1009"/>
      <c r="B1009"/>
      <c r="C1009"/>
      <c r="D1009"/>
    </row>
    <row r="1010" spans="1:4" x14ac:dyDescent="0.15">
      <c r="A1010"/>
      <c r="B1010"/>
      <c r="C1010"/>
      <c r="D1010"/>
    </row>
    <row r="1011" spans="1:4" x14ac:dyDescent="0.15">
      <c r="A1011"/>
      <c r="B1011"/>
      <c r="C1011"/>
      <c r="D1011"/>
    </row>
    <row r="1012" spans="1:4" x14ac:dyDescent="0.15">
      <c r="A1012"/>
      <c r="B1012"/>
      <c r="C1012"/>
      <c r="D1012"/>
    </row>
    <row r="1013" spans="1:4" x14ac:dyDescent="0.15">
      <c r="A1013"/>
      <c r="B1013"/>
      <c r="C1013"/>
      <c r="D1013"/>
    </row>
    <row r="1014" spans="1:4" x14ac:dyDescent="0.15">
      <c r="A1014"/>
      <c r="B1014"/>
      <c r="C1014"/>
      <c r="D1014"/>
    </row>
    <row r="1015" spans="1:4" x14ac:dyDescent="0.15">
      <c r="A1015"/>
      <c r="B1015"/>
      <c r="C1015"/>
      <c r="D1015"/>
    </row>
    <row r="1016" spans="1:4" x14ac:dyDescent="0.15">
      <c r="A1016"/>
      <c r="B1016"/>
      <c r="C1016"/>
      <c r="D1016"/>
    </row>
    <row r="1017" spans="1:4" x14ac:dyDescent="0.15">
      <c r="A1017"/>
      <c r="B1017"/>
      <c r="C1017"/>
      <c r="D1017"/>
    </row>
    <row r="1018" spans="1:4" x14ac:dyDescent="0.15">
      <c r="A1018"/>
      <c r="B1018"/>
      <c r="C1018"/>
      <c r="D1018"/>
    </row>
    <row r="1019" spans="1:4" x14ac:dyDescent="0.15">
      <c r="A1019"/>
      <c r="B1019"/>
      <c r="C1019"/>
      <c r="D1019"/>
    </row>
    <row r="1020" spans="1:4" x14ac:dyDescent="0.15">
      <c r="A1020"/>
      <c r="B1020"/>
      <c r="C1020"/>
      <c r="D1020"/>
    </row>
    <row r="1021" spans="1:4" x14ac:dyDescent="0.15">
      <c r="A1021"/>
      <c r="B1021"/>
      <c r="C1021"/>
      <c r="D1021"/>
    </row>
    <row r="1022" spans="1:4" x14ac:dyDescent="0.15">
      <c r="A1022"/>
      <c r="B1022"/>
      <c r="C1022"/>
      <c r="D1022"/>
    </row>
    <row r="1023" spans="1:4" x14ac:dyDescent="0.15">
      <c r="A1023"/>
      <c r="B1023"/>
      <c r="C1023"/>
      <c r="D1023"/>
    </row>
    <row r="1024" spans="1:4" x14ac:dyDescent="0.15">
      <c r="A1024"/>
      <c r="B1024"/>
      <c r="C1024"/>
      <c r="D1024"/>
    </row>
    <row r="1025" spans="1:4" x14ac:dyDescent="0.15">
      <c r="A1025"/>
      <c r="B1025"/>
      <c r="C1025"/>
      <c r="D1025"/>
    </row>
    <row r="1026" spans="1:4" x14ac:dyDescent="0.15">
      <c r="A1026"/>
      <c r="B1026"/>
      <c r="C1026"/>
      <c r="D1026"/>
    </row>
    <row r="1027" spans="1:4" x14ac:dyDescent="0.15">
      <c r="A1027"/>
      <c r="B1027"/>
      <c r="C1027"/>
      <c r="D1027"/>
    </row>
    <row r="1028" spans="1:4" x14ac:dyDescent="0.15">
      <c r="A1028"/>
      <c r="B1028"/>
      <c r="C1028"/>
      <c r="D1028"/>
    </row>
    <row r="1029" spans="1:4" x14ac:dyDescent="0.15">
      <c r="A1029"/>
      <c r="B1029"/>
      <c r="C1029"/>
      <c r="D1029"/>
    </row>
    <row r="1030" spans="1:4" x14ac:dyDescent="0.15">
      <c r="A1030"/>
      <c r="B1030"/>
      <c r="C1030"/>
      <c r="D1030"/>
    </row>
    <row r="1031" spans="1:4" x14ac:dyDescent="0.15">
      <c r="A1031"/>
      <c r="B1031"/>
      <c r="C1031"/>
      <c r="D1031"/>
    </row>
    <row r="1032" spans="1:4" x14ac:dyDescent="0.15">
      <c r="A1032"/>
      <c r="B1032"/>
      <c r="C1032"/>
      <c r="D1032"/>
    </row>
    <row r="1033" spans="1:4" x14ac:dyDescent="0.15">
      <c r="A1033"/>
      <c r="B1033"/>
      <c r="C1033"/>
      <c r="D1033"/>
    </row>
    <row r="1034" spans="1:4" x14ac:dyDescent="0.15">
      <c r="A1034"/>
      <c r="B1034"/>
      <c r="C1034"/>
      <c r="D1034"/>
    </row>
    <row r="1035" spans="1:4" x14ac:dyDescent="0.15">
      <c r="A1035"/>
      <c r="B1035"/>
      <c r="C1035"/>
      <c r="D1035"/>
    </row>
    <row r="1036" spans="1:4" x14ac:dyDescent="0.15">
      <c r="A1036"/>
      <c r="B1036"/>
      <c r="C1036"/>
      <c r="D1036"/>
    </row>
    <row r="1037" spans="1:4" x14ac:dyDescent="0.15">
      <c r="A1037"/>
      <c r="B1037"/>
      <c r="C1037"/>
      <c r="D1037"/>
    </row>
    <row r="1038" spans="1:4" x14ac:dyDescent="0.15">
      <c r="A1038"/>
      <c r="B1038"/>
      <c r="C1038"/>
      <c r="D1038"/>
    </row>
    <row r="1039" spans="1:4" x14ac:dyDescent="0.15">
      <c r="A1039"/>
      <c r="B1039"/>
      <c r="C1039"/>
      <c r="D1039"/>
    </row>
    <row r="1040" spans="1:4" x14ac:dyDescent="0.15">
      <c r="A1040"/>
      <c r="B1040"/>
      <c r="C1040"/>
      <c r="D1040"/>
    </row>
    <row r="1041" spans="1:4" x14ac:dyDescent="0.15">
      <c r="A1041"/>
      <c r="B1041"/>
      <c r="C1041"/>
      <c r="D1041"/>
    </row>
    <row r="1042" spans="1:4" x14ac:dyDescent="0.15">
      <c r="A1042"/>
      <c r="B1042"/>
      <c r="C1042"/>
      <c r="D1042"/>
    </row>
    <row r="1043" spans="1:4" x14ac:dyDescent="0.15">
      <c r="A1043"/>
      <c r="B1043"/>
      <c r="C1043"/>
      <c r="D1043"/>
    </row>
    <row r="1044" spans="1:4" x14ac:dyDescent="0.15">
      <c r="A1044"/>
      <c r="B1044"/>
      <c r="C1044"/>
      <c r="D1044"/>
    </row>
    <row r="1045" spans="1:4" x14ac:dyDescent="0.15">
      <c r="A1045"/>
      <c r="B1045"/>
      <c r="C1045"/>
      <c r="D1045"/>
    </row>
    <row r="1046" spans="1:4" x14ac:dyDescent="0.15">
      <c r="A1046"/>
      <c r="B1046"/>
      <c r="C1046"/>
      <c r="D1046"/>
    </row>
    <row r="1047" spans="1:4" x14ac:dyDescent="0.15">
      <c r="A1047"/>
      <c r="B1047"/>
      <c r="C1047"/>
      <c r="D1047"/>
    </row>
    <row r="1048" spans="1:4" x14ac:dyDescent="0.15">
      <c r="A1048"/>
      <c r="B1048"/>
      <c r="C1048"/>
      <c r="D1048"/>
    </row>
    <row r="1049" spans="1:4" x14ac:dyDescent="0.15">
      <c r="A1049"/>
      <c r="B1049"/>
      <c r="C1049"/>
      <c r="D1049"/>
    </row>
    <row r="1050" spans="1:4" x14ac:dyDescent="0.15">
      <c r="A1050"/>
      <c r="B1050"/>
      <c r="C1050"/>
      <c r="D1050"/>
    </row>
    <row r="1051" spans="1:4" x14ac:dyDescent="0.15">
      <c r="A1051"/>
      <c r="B1051"/>
      <c r="C1051"/>
      <c r="D1051"/>
    </row>
    <row r="1052" spans="1:4" x14ac:dyDescent="0.15">
      <c r="A1052"/>
      <c r="B1052"/>
      <c r="C1052"/>
      <c r="D1052"/>
    </row>
    <row r="1053" spans="1:4" x14ac:dyDescent="0.15">
      <c r="A1053"/>
      <c r="B1053"/>
      <c r="C1053"/>
      <c r="D1053"/>
    </row>
    <row r="1054" spans="1:4" x14ac:dyDescent="0.15">
      <c r="A1054"/>
      <c r="B1054"/>
      <c r="C1054"/>
      <c r="D1054"/>
    </row>
    <row r="1055" spans="1:4" x14ac:dyDescent="0.15">
      <c r="A1055"/>
      <c r="B1055"/>
      <c r="C1055"/>
      <c r="D1055"/>
    </row>
    <row r="1056" spans="1:4" x14ac:dyDescent="0.15">
      <c r="A1056"/>
      <c r="B1056"/>
      <c r="C1056"/>
      <c r="D1056"/>
    </row>
    <row r="1057" spans="1:4" x14ac:dyDescent="0.15">
      <c r="A1057"/>
      <c r="B1057"/>
      <c r="C1057"/>
      <c r="D1057"/>
    </row>
    <row r="1058" spans="1:4" x14ac:dyDescent="0.15">
      <c r="A1058"/>
      <c r="B1058"/>
      <c r="C1058"/>
      <c r="D1058"/>
    </row>
    <row r="1059" spans="1:4" x14ac:dyDescent="0.15">
      <c r="A1059"/>
      <c r="B1059"/>
      <c r="C1059"/>
      <c r="D1059"/>
    </row>
    <row r="1060" spans="1:4" x14ac:dyDescent="0.15">
      <c r="A1060"/>
      <c r="B1060"/>
      <c r="C1060"/>
      <c r="D1060"/>
    </row>
    <row r="1061" spans="1:4" x14ac:dyDescent="0.15">
      <c r="A1061"/>
      <c r="B1061"/>
      <c r="C1061"/>
      <c r="D1061"/>
    </row>
    <row r="1062" spans="1:4" x14ac:dyDescent="0.15">
      <c r="A1062"/>
      <c r="B1062"/>
      <c r="C1062"/>
      <c r="D1062"/>
    </row>
    <row r="1063" spans="1:4" x14ac:dyDescent="0.15">
      <c r="A1063"/>
      <c r="B1063"/>
      <c r="C1063"/>
      <c r="D1063"/>
    </row>
    <row r="1064" spans="1:4" x14ac:dyDescent="0.15">
      <c r="A1064"/>
      <c r="B1064"/>
      <c r="C1064"/>
      <c r="D1064"/>
    </row>
    <row r="1065" spans="1:4" x14ac:dyDescent="0.15">
      <c r="A1065"/>
      <c r="B1065"/>
      <c r="C1065"/>
      <c r="D1065"/>
    </row>
    <row r="1066" spans="1:4" x14ac:dyDescent="0.15">
      <c r="A1066"/>
      <c r="B1066"/>
      <c r="C1066"/>
      <c r="D1066"/>
    </row>
    <row r="1067" spans="1:4" x14ac:dyDescent="0.15">
      <c r="A1067"/>
      <c r="B1067"/>
      <c r="C1067"/>
      <c r="D1067"/>
    </row>
    <row r="1068" spans="1:4" x14ac:dyDescent="0.15">
      <c r="A1068"/>
      <c r="B1068"/>
      <c r="C1068"/>
      <c r="D1068"/>
    </row>
    <row r="1069" spans="1:4" x14ac:dyDescent="0.15">
      <c r="A1069"/>
      <c r="B1069"/>
      <c r="C1069"/>
      <c r="D1069"/>
    </row>
    <row r="1070" spans="1:4" x14ac:dyDescent="0.15">
      <c r="A1070"/>
      <c r="B1070"/>
      <c r="C1070"/>
      <c r="D1070"/>
    </row>
    <row r="1071" spans="1:4" x14ac:dyDescent="0.15">
      <c r="A1071"/>
      <c r="B1071"/>
      <c r="C1071"/>
      <c r="D1071"/>
    </row>
    <row r="1072" spans="1:4" x14ac:dyDescent="0.15">
      <c r="A1072"/>
      <c r="B1072"/>
      <c r="C1072"/>
      <c r="D1072"/>
    </row>
    <row r="1073" spans="1:4" x14ac:dyDescent="0.15">
      <c r="A1073"/>
      <c r="B1073"/>
      <c r="C1073"/>
      <c r="D1073"/>
    </row>
    <row r="1074" spans="1:4" x14ac:dyDescent="0.15">
      <c r="A1074"/>
      <c r="B1074"/>
      <c r="C1074"/>
      <c r="D1074"/>
    </row>
    <row r="1075" spans="1:4" x14ac:dyDescent="0.15">
      <c r="A1075"/>
      <c r="B1075"/>
      <c r="C1075"/>
      <c r="D1075"/>
    </row>
    <row r="1076" spans="1:4" x14ac:dyDescent="0.15">
      <c r="A1076"/>
      <c r="B1076"/>
      <c r="C1076"/>
      <c r="D1076"/>
    </row>
    <row r="1077" spans="1:4" x14ac:dyDescent="0.15">
      <c r="A1077"/>
      <c r="B1077"/>
      <c r="C1077"/>
      <c r="D1077"/>
    </row>
    <row r="1078" spans="1:4" x14ac:dyDescent="0.15">
      <c r="A1078"/>
      <c r="B1078"/>
      <c r="C1078"/>
      <c r="D1078"/>
    </row>
    <row r="1079" spans="1:4" x14ac:dyDescent="0.15">
      <c r="A1079"/>
      <c r="B1079"/>
      <c r="C1079"/>
      <c r="D1079"/>
    </row>
    <row r="1080" spans="1:4" x14ac:dyDescent="0.15">
      <c r="A1080"/>
      <c r="B1080"/>
      <c r="C1080"/>
      <c r="D1080"/>
    </row>
    <row r="1081" spans="1:4" x14ac:dyDescent="0.15">
      <c r="A1081"/>
      <c r="B1081"/>
      <c r="C1081"/>
      <c r="D1081"/>
    </row>
    <row r="1082" spans="1:4" x14ac:dyDescent="0.15">
      <c r="A1082"/>
      <c r="B1082"/>
      <c r="C1082"/>
      <c r="D1082"/>
    </row>
    <row r="1083" spans="1:4" x14ac:dyDescent="0.15">
      <c r="A1083"/>
      <c r="B1083"/>
      <c r="C1083"/>
      <c r="D1083"/>
    </row>
    <row r="1084" spans="1:4" x14ac:dyDescent="0.15">
      <c r="A1084"/>
      <c r="B1084"/>
      <c r="C1084"/>
      <c r="D1084"/>
    </row>
    <row r="1085" spans="1:4" x14ac:dyDescent="0.15">
      <c r="A1085"/>
      <c r="B1085"/>
      <c r="C1085"/>
      <c r="D1085"/>
    </row>
    <row r="1086" spans="1:4" x14ac:dyDescent="0.15">
      <c r="A1086"/>
      <c r="B1086"/>
      <c r="C1086"/>
      <c r="D1086"/>
    </row>
    <row r="1087" spans="1:4" x14ac:dyDescent="0.15">
      <c r="A1087"/>
      <c r="B1087"/>
      <c r="C1087"/>
      <c r="D1087"/>
    </row>
    <row r="1088" spans="1:4" x14ac:dyDescent="0.15">
      <c r="A1088"/>
      <c r="B1088"/>
      <c r="C1088"/>
      <c r="D1088"/>
    </row>
    <row r="1089" spans="1:4" x14ac:dyDescent="0.15">
      <c r="A1089"/>
      <c r="B1089"/>
      <c r="C1089"/>
      <c r="D1089"/>
    </row>
    <row r="1090" spans="1:4" x14ac:dyDescent="0.15">
      <c r="A1090"/>
      <c r="B1090"/>
      <c r="C1090"/>
      <c r="D1090"/>
    </row>
    <row r="1091" spans="1:4" x14ac:dyDescent="0.15">
      <c r="A1091"/>
      <c r="B1091"/>
      <c r="C1091"/>
      <c r="D1091"/>
    </row>
    <row r="1092" spans="1:4" x14ac:dyDescent="0.15">
      <c r="A1092"/>
      <c r="B1092"/>
      <c r="C1092"/>
      <c r="D1092"/>
    </row>
    <row r="1093" spans="1:4" x14ac:dyDescent="0.15">
      <c r="A1093"/>
      <c r="B1093"/>
      <c r="C1093"/>
      <c r="D1093"/>
    </row>
    <row r="1094" spans="1:4" x14ac:dyDescent="0.15">
      <c r="A1094"/>
      <c r="B1094"/>
      <c r="C1094"/>
      <c r="D1094"/>
    </row>
    <row r="1095" spans="1:4" x14ac:dyDescent="0.15">
      <c r="A1095"/>
      <c r="B1095"/>
      <c r="C1095"/>
      <c r="D1095"/>
    </row>
    <row r="1096" spans="1:4" x14ac:dyDescent="0.15">
      <c r="A1096"/>
      <c r="B1096"/>
      <c r="C1096"/>
      <c r="D1096"/>
    </row>
    <row r="1097" spans="1:4" x14ac:dyDescent="0.15">
      <c r="A1097"/>
      <c r="B1097"/>
      <c r="C1097"/>
      <c r="D1097"/>
    </row>
    <row r="1098" spans="1:4" x14ac:dyDescent="0.15">
      <c r="A1098"/>
      <c r="B1098"/>
      <c r="C1098"/>
      <c r="D1098"/>
    </row>
    <row r="1099" spans="1:4" x14ac:dyDescent="0.15">
      <c r="A1099"/>
      <c r="B1099"/>
      <c r="C1099"/>
      <c r="D1099"/>
    </row>
    <row r="1100" spans="1:4" x14ac:dyDescent="0.15">
      <c r="A1100"/>
      <c r="B1100"/>
      <c r="C1100"/>
      <c r="D1100"/>
    </row>
    <row r="1101" spans="1:4" x14ac:dyDescent="0.15">
      <c r="A1101"/>
      <c r="B1101"/>
      <c r="C1101"/>
      <c r="D1101"/>
    </row>
    <row r="1102" spans="1:4" x14ac:dyDescent="0.15">
      <c r="A1102"/>
      <c r="B1102"/>
      <c r="C1102"/>
      <c r="D1102"/>
    </row>
    <row r="1103" spans="1:4" x14ac:dyDescent="0.15">
      <c r="A1103"/>
      <c r="B1103"/>
      <c r="C1103"/>
      <c r="D1103"/>
    </row>
    <row r="1104" spans="1:4" x14ac:dyDescent="0.15">
      <c r="A1104"/>
      <c r="B1104"/>
      <c r="C1104"/>
      <c r="D1104"/>
    </row>
    <row r="1105" spans="1:4" x14ac:dyDescent="0.15">
      <c r="A1105"/>
      <c r="B1105"/>
      <c r="C1105"/>
      <c r="D1105"/>
    </row>
    <row r="1106" spans="1:4" x14ac:dyDescent="0.15">
      <c r="A1106"/>
      <c r="B1106"/>
      <c r="C1106"/>
      <c r="D1106"/>
    </row>
    <row r="1107" spans="1:4" x14ac:dyDescent="0.15">
      <c r="A1107"/>
      <c r="B1107"/>
      <c r="C1107"/>
      <c r="D1107"/>
    </row>
    <row r="1108" spans="1:4" x14ac:dyDescent="0.15">
      <c r="A1108"/>
      <c r="B1108"/>
      <c r="C1108"/>
      <c r="D1108"/>
    </row>
    <row r="1109" spans="1:4" x14ac:dyDescent="0.15">
      <c r="A1109"/>
      <c r="B1109"/>
      <c r="C1109"/>
      <c r="D1109"/>
    </row>
    <row r="1110" spans="1:4" x14ac:dyDescent="0.15">
      <c r="A1110"/>
      <c r="B1110"/>
      <c r="C1110"/>
      <c r="D1110"/>
    </row>
    <row r="1111" spans="1:4" x14ac:dyDescent="0.15">
      <c r="A1111"/>
      <c r="B1111"/>
      <c r="C1111"/>
      <c r="D1111"/>
    </row>
    <row r="1112" spans="1:4" x14ac:dyDescent="0.15">
      <c r="A1112"/>
      <c r="B1112"/>
      <c r="C1112"/>
      <c r="D1112"/>
    </row>
    <row r="1113" spans="1:4" x14ac:dyDescent="0.15">
      <c r="A1113"/>
      <c r="B1113"/>
      <c r="C1113"/>
      <c r="D1113"/>
    </row>
    <row r="1114" spans="1:4" x14ac:dyDescent="0.15">
      <c r="A1114"/>
      <c r="B1114"/>
      <c r="C1114"/>
      <c r="D1114"/>
    </row>
    <row r="1115" spans="1:4" x14ac:dyDescent="0.15">
      <c r="A1115"/>
      <c r="B1115"/>
      <c r="C1115"/>
      <c r="D1115"/>
    </row>
    <row r="1116" spans="1:4" x14ac:dyDescent="0.15">
      <c r="A1116"/>
      <c r="B1116"/>
      <c r="C1116"/>
      <c r="D1116"/>
    </row>
    <row r="1117" spans="1:4" x14ac:dyDescent="0.15">
      <c r="A1117"/>
      <c r="B1117"/>
      <c r="C1117"/>
      <c r="D1117"/>
    </row>
    <row r="1118" spans="1:4" x14ac:dyDescent="0.15">
      <c r="A1118"/>
      <c r="B1118"/>
      <c r="C1118"/>
      <c r="D1118"/>
    </row>
    <row r="1119" spans="1:4" x14ac:dyDescent="0.15">
      <c r="A1119"/>
      <c r="B1119"/>
      <c r="C1119"/>
      <c r="D1119"/>
    </row>
    <row r="1120" spans="1:4" x14ac:dyDescent="0.15">
      <c r="A1120"/>
      <c r="B1120"/>
      <c r="C1120"/>
      <c r="D1120"/>
    </row>
    <row r="1121" spans="1:4" x14ac:dyDescent="0.15">
      <c r="A1121"/>
      <c r="B1121"/>
      <c r="C1121"/>
      <c r="D1121"/>
    </row>
    <row r="1122" spans="1:4" x14ac:dyDescent="0.15">
      <c r="A1122"/>
      <c r="B1122"/>
      <c r="C1122"/>
      <c r="D1122"/>
    </row>
    <row r="1123" spans="1:4" x14ac:dyDescent="0.15">
      <c r="A1123"/>
      <c r="B1123"/>
      <c r="C1123"/>
      <c r="D1123"/>
    </row>
    <row r="1124" spans="1:4" x14ac:dyDescent="0.15">
      <c r="A1124"/>
      <c r="B1124"/>
      <c r="C1124"/>
      <c r="D1124"/>
    </row>
    <row r="1125" spans="1:4" x14ac:dyDescent="0.15">
      <c r="A1125"/>
      <c r="B1125"/>
      <c r="C1125"/>
      <c r="D1125"/>
    </row>
    <row r="1126" spans="1:4" x14ac:dyDescent="0.15">
      <c r="A1126"/>
      <c r="B1126"/>
      <c r="C1126"/>
      <c r="D1126"/>
    </row>
    <row r="1127" spans="1:4" x14ac:dyDescent="0.15">
      <c r="A1127"/>
      <c r="B1127"/>
      <c r="C1127"/>
      <c r="D1127"/>
    </row>
    <row r="1128" spans="1:4" x14ac:dyDescent="0.15">
      <c r="A1128"/>
      <c r="B1128"/>
      <c r="C1128"/>
      <c r="D1128"/>
    </row>
    <row r="1129" spans="1:4" x14ac:dyDescent="0.15">
      <c r="A1129"/>
      <c r="B1129"/>
      <c r="C1129"/>
      <c r="D1129"/>
    </row>
    <row r="1130" spans="1:4" x14ac:dyDescent="0.15">
      <c r="A1130"/>
      <c r="B1130"/>
      <c r="C1130"/>
      <c r="D1130"/>
    </row>
    <row r="1131" spans="1:4" x14ac:dyDescent="0.15">
      <c r="A1131"/>
      <c r="B1131"/>
      <c r="C1131"/>
      <c r="D1131"/>
    </row>
    <row r="1132" spans="1:4" x14ac:dyDescent="0.15">
      <c r="A1132"/>
      <c r="B1132"/>
      <c r="C1132"/>
      <c r="D1132"/>
    </row>
    <row r="1133" spans="1:4" x14ac:dyDescent="0.15">
      <c r="A1133"/>
      <c r="B1133"/>
      <c r="C1133"/>
      <c r="D1133"/>
    </row>
    <row r="1134" spans="1:4" x14ac:dyDescent="0.15">
      <c r="A1134"/>
      <c r="B1134"/>
      <c r="C1134"/>
      <c r="D1134"/>
    </row>
    <row r="1135" spans="1:4" x14ac:dyDescent="0.15">
      <c r="A1135"/>
      <c r="B1135"/>
      <c r="C1135"/>
      <c r="D1135"/>
    </row>
    <row r="1136" spans="1:4" x14ac:dyDescent="0.15">
      <c r="A1136"/>
      <c r="B1136"/>
      <c r="C1136"/>
      <c r="D1136"/>
    </row>
    <row r="1137" spans="1:4" x14ac:dyDescent="0.15">
      <c r="A1137"/>
      <c r="B1137"/>
      <c r="C1137"/>
      <c r="D1137"/>
    </row>
    <row r="1138" spans="1:4" x14ac:dyDescent="0.15">
      <c r="A1138"/>
      <c r="B1138"/>
      <c r="C1138"/>
      <c r="D1138"/>
    </row>
    <row r="1139" spans="1:4" x14ac:dyDescent="0.15">
      <c r="A1139"/>
      <c r="B1139"/>
      <c r="C1139"/>
      <c r="D1139"/>
    </row>
    <row r="1140" spans="1:4" x14ac:dyDescent="0.15">
      <c r="A1140"/>
      <c r="B1140"/>
      <c r="C1140"/>
      <c r="D1140"/>
    </row>
    <row r="1141" spans="1:4" x14ac:dyDescent="0.15">
      <c r="A1141"/>
      <c r="B1141"/>
      <c r="C1141"/>
      <c r="D1141"/>
    </row>
    <row r="1142" spans="1:4" x14ac:dyDescent="0.15">
      <c r="A1142"/>
      <c r="B1142"/>
      <c r="C1142"/>
      <c r="D1142"/>
    </row>
    <row r="1143" spans="1:4" x14ac:dyDescent="0.15">
      <c r="A1143"/>
      <c r="B1143"/>
      <c r="C1143"/>
      <c r="D1143"/>
    </row>
    <row r="1144" spans="1:4" x14ac:dyDescent="0.15">
      <c r="A1144"/>
      <c r="B1144"/>
      <c r="C1144"/>
      <c r="D1144"/>
    </row>
    <row r="1145" spans="1:4" x14ac:dyDescent="0.15">
      <c r="A1145"/>
      <c r="B1145"/>
      <c r="C1145"/>
      <c r="D1145"/>
    </row>
    <row r="1146" spans="1:4" x14ac:dyDescent="0.15">
      <c r="A1146"/>
      <c r="B1146"/>
      <c r="C1146"/>
      <c r="D1146"/>
    </row>
    <row r="1147" spans="1:4" x14ac:dyDescent="0.15">
      <c r="A1147"/>
      <c r="B1147"/>
      <c r="C1147"/>
      <c r="D1147"/>
    </row>
    <row r="1148" spans="1:4" x14ac:dyDescent="0.15">
      <c r="A1148"/>
      <c r="B1148"/>
      <c r="C1148"/>
      <c r="D1148"/>
    </row>
    <row r="1149" spans="1:4" x14ac:dyDescent="0.15">
      <c r="A1149"/>
      <c r="B1149"/>
      <c r="C1149"/>
      <c r="D1149"/>
    </row>
    <row r="1150" spans="1:4" x14ac:dyDescent="0.15">
      <c r="A1150"/>
      <c r="B1150"/>
      <c r="C1150"/>
      <c r="D1150"/>
    </row>
    <row r="1151" spans="1:4" x14ac:dyDescent="0.15">
      <c r="A1151"/>
      <c r="B1151"/>
      <c r="C1151"/>
      <c r="D1151"/>
    </row>
    <row r="1152" spans="1:4" x14ac:dyDescent="0.15">
      <c r="A1152"/>
      <c r="B1152"/>
      <c r="C1152"/>
      <c r="D1152"/>
    </row>
    <row r="1153" spans="1:4" x14ac:dyDescent="0.15">
      <c r="A1153"/>
      <c r="B1153"/>
      <c r="C1153"/>
      <c r="D1153"/>
    </row>
    <row r="1154" spans="1:4" x14ac:dyDescent="0.15">
      <c r="A1154"/>
      <c r="B1154"/>
      <c r="C1154"/>
      <c r="D1154"/>
    </row>
    <row r="1155" spans="1:4" x14ac:dyDescent="0.15">
      <c r="A1155"/>
      <c r="B1155"/>
      <c r="C1155"/>
      <c r="D1155"/>
    </row>
    <row r="1156" spans="1:4" x14ac:dyDescent="0.15">
      <c r="A1156"/>
      <c r="B1156"/>
      <c r="C1156"/>
      <c r="D1156"/>
    </row>
    <row r="1157" spans="1:4" x14ac:dyDescent="0.15">
      <c r="A1157"/>
      <c r="B1157"/>
      <c r="C1157"/>
      <c r="D1157"/>
    </row>
    <row r="1158" spans="1:4" x14ac:dyDescent="0.15">
      <c r="A1158"/>
      <c r="B1158"/>
      <c r="C1158"/>
      <c r="D1158"/>
    </row>
    <row r="1159" spans="1:4" x14ac:dyDescent="0.15">
      <c r="A1159"/>
      <c r="B1159"/>
      <c r="C1159"/>
      <c r="D1159"/>
    </row>
    <row r="1160" spans="1:4" x14ac:dyDescent="0.15">
      <c r="A1160"/>
      <c r="B1160"/>
      <c r="C1160"/>
      <c r="D1160"/>
    </row>
    <row r="1161" spans="1:4" x14ac:dyDescent="0.15">
      <c r="A1161"/>
      <c r="B1161"/>
      <c r="C1161"/>
      <c r="D1161"/>
    </row>
    <row r="1162" spans="1:4" x14ac:dyDescent="0.15">
      <c r="A1162"/>
      <c r="B1162"/>
      <c r="C1162"/>
      <c r="D1162"/>
    </row>
    <row r="1163" spans="1:4" x14ac:dyDescent="0.15">
      <c r="A1163"/>
      <c r="B1163"/>
      <c r="C1163"/>
      <c r="D1163"/>
    </row>
    <row r="1164" spans="1:4" x14ac:dyDescent="0.15">
      <c r="A1164"/>
      <c r="B1164"/>
      <c r="C1164"/>
      <c r="D1164"/>
    </row>
    <row r="1165" spans="1:4" x14ac:dyDescent="0.15">
      <c r="A1165"/>
      <c r="B1165"/>
      <c r="C1165"/>
      <c r="D1165"/>
    </row>
    <row r="1166" spans="1:4" x14ac:dyDescent="0.15">
      <c r="A1166"/>
      <c r="B1166"/>
      <c r="C1166"/>
      <c r="D1166"/>
    </row>
    <row r="1167" spans="1:4" x14ac:dyDescent="0.15">
      <c r="A1167"/>
      <c r="B1167"/>
      <c r="C1167"/>
      <c r="D1167"/>
    </row>
    <row r="1168" spans="1:4" x14ac:dyDescent="0.15">
      <c r="A1168"/>
      <c r="B1168"/>
      <c r="C1168"/>
      <c r="D1168"/>
    </row>
    <row r="1169" spans="1:4" x14ac:dyDescent="0.15">
      <c r="A1169"/>
      <c r="B1169"/>
      <c r="C1169"/>
      <c r="D1169"/>
    </row>
    <row r="1170" spans="1:4" x14ac:dyDescent="0.15">
      <c r="A1170"/>
      <c r="B1170"/>
      <c r="C1170"/>
      <c r="D1170"/>
    </row>
    <row r="1171" spans="1:4" x14ac:dyDescent="0.15">
      <c r="A1171"/>
      <c r="B1171"/>
      <c r="C1171"/>
      <c r="D1171"/>
    </row>
    <row r="1172" spans="1:4" x14ac:dyDescent="0.15">
      <c r="A1172"/>
      <c r="B1172"/>
      <c r="C1172"/>
      <c r="D1172"/>
    </row>
    <row r="1173" spans="1:4" x14ac:dyDescent="0.15">
      <c r="A1173"/>
      <c r="B1173"/>
      <c r="C1173"/>
      <c r="D1173"/>
    </row>
    <row r="1174" spans="1:4" x14ac:dyDescent="0.15">
      <c r="A1174"/>
      <c r="B1174"/>
      <c r="C1174"/>
      <c r="D1174"/>
    </row>
    <row r="1175" spans="1:4" x14ac:dyDescent="0.15">
      <c r="A1175"/>
      <c r="B1175"/>
      <c r="C1175"/>
      <c r="D1175"/>
    </row>
    <row r="1176" spans="1:4" x14ac:dyDescent="0.15">
      <c r="A1176"/>
      <c r="B1176"/>
      <c r="C1176"/>
      <c r="D1176"/>
    </row>
    <row r="1177" spans="1:4" x14ac:dyDescent="0.15">
      <c r="A1177"/>
      <c r="B1177"/>
      <c r="C1177"/>
      <c r="D1177"/>
    </row>
    <row r="1178" spans="1:4" x14ac:dyDescent="0.15">
      <c r="A1178"/>
      <c r="B1178"/>
      <c r="C1178"/>
      <c r="D1178"/>
    </row>
    <row r="1179" spans="1:4" x14ac:dyDescent="0.15">
      <c r="A1179"/>
      <c r="B1179"/>
      <c r="C1179"/>
      <c r="D1179"/>
    </row>
    <row r="1180" spans="1:4" x14ac:dyDescent="0.15">
      <c r="A1180"/>
      <c r="B1180"/>
      <c r="C1180"/>
      <c r="D1180"/>
    </row>
    <row r="1181" spans="1:4" x14ac:dyDescent="0.15">
      <c r="A1181"/>
      <c r="B1181"/>
      <c r="C1181"/>
      <c r="D1181"/>
    </row>
    <row r="1182" spans="1:4" x14ac:dyDescent="0.15">
      <c r="A1182"/>
      <c r="B1182"/>
      <c r="C1182"/>
      <c r="D1182"/>
    </row>
    <row r="1183" spans="1:4" x14ac:dyDescent="0.15">
      <c r="A1183"/>
      <c r="B1183"/>
      <c r="C1183"/>
      <c r="D1183"/>
    </row>
    <row r="1184" spans="1:4" x14ac:dyDescent="0.15">
      <c r="A1184"/>
      <c r="B1184"/>
      <c r="C1184"/>
      <c r="D1184"/>
    </row>
    <row r="1185" spans="1:4" x14ac:dyDescent="0.15">
      <c r="A1185"/>
      <c r="B1185"/>
      <c r="C1185"/>
      <c r="D1185"/>
    </row>
    <row r="1186" spans="1:4" x14ac:dyDescent="0.15">
      <c r="A1186"/>
      <c r="B1186"/>
      <c r="C1186"/>
      <c r="D1186"/>
    </row>
    <row r="1187" spans="1:4" x14ac:dyDescent="0.15">
      <c r="A1187"/>
      <c r="B1187"/>
      <c r="C1187"/>
      <c r="D1187"/>
    </row>
    <row r="1188" spans="1:4" x14ac:dyDescent="0.15">
      <c r="A1188"/>
      <c r="B1188"/>
      <c r="C1188"/>
      <c r="D1188"/>
    </row>
    <row r="1189" spans="1:4" x14ac:dyDescent="0.15">
      <c r="A1189"/>
      <c r="B1189"/>
      <c r="C1189"/>
      <c r="D1189"/>
    </row>
    <row r="1190" spans="1:4" x14ac:dyDescent="0.15">
      <c r="A1190"/>
      <c r="B1190"/>
      <c r="C1190"/>
      <c r="D1190"/>
    </row>
    <row r="1191" spans="1:4" x14ac:dyDescent="0.15">
      <c r="A1191"/>
      <c r="B1191"/>
      <c r="C1191"/>
      <c r="D1191"/>
    </row>
    <row r="1192" spans="1:4" x14ac:dyDescent="0.15">
      <c r="A1192"/>
      <c r="B1192"/>
      <c r="C1192"/>
      <c r="D1192"/>
    </row>
    <row r="1193" spans="1:4" x14ac:dyDescent="0.15">
      <c r="A1193"/>
      <c r="B1193"/>
      <c r="C1193"/>
      <c r="D1193"/>
    </row>
    <row r="1194" spans="1:4" x14ac:dyDescent="0.15">
      <c r="A1194"/>
      <c r="B1194"/>
      <c r="C1194"/>
      <c r="D1194"/>
    </row>
    <row r="1195" spans="1:4" x14ac:dyDescent="0.15">
      <c r="A1195"/>
      <c r="B1195"/>
      <c r="C1195"/>
      <c r="D1195"/>
    </row>
    <row r="1196" spans="1:4" x14ac:dyDescent="0.15">
      <c r="A1196"/>
      <c r="B1196"/>
      <c r="C1196"/>
      <c r="D1196"/>
    </row>
    <row r="1197" spans="1:4" x14ac:dyDescent="0.15">
      <c r="A1197"/>
      <c r="B1197"/>
      <c r="C1197"/>
      <c r="D1197"/>
    </row>
    <row r="1198" spans="1:4" x14ac:dyDescent="0.15">
      <c r="A1198"/>
      <c r="B1198"/>
      <c r="C1198"/>
      <c r="D1198"/>
    </row>
    <row r="1199" spans="1:4" x14ac:dyDescent="0.15">
      <c r="A1199"/>
      <c r="B1199"/>
      <c r="C1199"/>
      <c r="D1199"/>
    </row>
    <row r="1200" spans="1:4" x14ac:dyDescent="0.15">
      <c r="A1200"/>
      <c r="B1200"/>
      <c r="C1200"/>
      <c r="D1200"/>
    </row>
    <row r="1201" spans="1:4" x14ac:dyDescent="0.15">
      <c r="A1201"/>
      <c r="B1201"/>
      <c r="C1201"/>
      <c r="D1201"/>
    </row>
    <row r="1202" spans="1:4" x14ac:dyDescent="0.15">
      <c r="A1202"/>
      <c r="B1202"/>
      <c r="C1202"/>
      <c r="D1202"/>
    </row>
    <row r="1203" spans="1:4" x14ac:dyDescent="0.15">
      <c r="A1203"/>
      <c r="B1203"/>
      <c r="C1203"/>
      <c r="D1203"/>
    </row>
    <row r="1204" spans="1:4" x14ac:dyDescent="0.15">
      <c r="A1204"/>
      <c r="B1204"/>
      <c r="C1204"/>
      <c r="D1204"/>
    </row>
    <row r="1205" spans="1:4" x14ac:dyDescent="0.15">
      <c r="A1205"/>
      <c r="B1205"/>
      <c r="C1205"/>
      <c r="D1205"/>
    </row>
    <row r="1206" spans="1:4" x14ac:dyDescent="0.15">
      <c r="A1206"/>
      <c r="B1206"/>
      <c r="C1206"/>
      <c r="D1206"/>
    </row>
    <row r="1207" spans="1:4" x14ac:dyDescent="0.15">
      <c r="A1207"/>
      <c r="B1207"/>
      <c r="C1207"/>
      <c r="D1207"/>
    </row>
    <row r="1208" spans="1:4" x14ac:dyDescent="0.15">
      <c r="A1208"/>
      <c r="B1208"/>
      <c r="C1208"/>
      <c r="D1208"/>
    </row>
    <row r="1209" spans="1:4" x14ac:dyDescent="0.15">
      <c r="A1209"/>
      <c r="B1209"/>
      <c r="C1209"/>
      <c r="D1209"/>
    </row>
    <row r="1210" spans="1:4" x14ac:dyDescent="0.15">
      <c r="A1210"/>
      <c r="B1210"/>
      <c r="C1210"/>
      <c r="D1210"/>
    </row>
    <row r="1211" spans="1:4" x14ac:dyDescent="0.15">
      <c r="A1211"/>
      <c r="B1211"/>
      <c r="C1211"/>
      <c r="D1211"/>
    </row>
    <row r="1212" spans="1:4" x14ac:dyDescent="0.15">
      <c r="A1212"/>
      <c r="B1212"/>
      <c r="C1212"/>
      <c r="D1212"/>
    </row>
    <row r="1213" spans="1:4" x14ac:dyDescent="0.15">
      <c r="A1213"/>
      <c r="B1213"/>
      <c r="C1213"/>
      <c r="D1213"/>
    </row>
    <row r="1214" spans="1:4" x14ac:dyDescent="0.15">
      <c r="A1214"/>
      <c r="B1214"/>
      <c r="C1214"/>
      <c r="D1214"/>
    </row>
    <row r="1215" spans="1:4" x14ac:dyDescent="0.15">
      <c r="A1215"/>
      <c r="B1215"/>
      <c r="C1215"/>
      <c r="D1215"/>
    </row>
    <row r="1216" spans="1:4" x14ac:dyDescent="0.15">
      <c r="A1216"/>
      <c r="B1216"/>
      <c r="C1216"/>
      <c r="D1216"/>
    </row>
    <row r="1217" spans="1:4" x14ac:dyDescent="0.15">
      <c r="A1217"/>
      <c r="B1217"/>
      <c r="C1217"/>
      <c r="D1217"/>
    </row>
    <row r="1218" spans="1:4" x14ac:dyDescent="0.15">
      <c r="A1218"/>
      <c r="B1218"/>
      <c r="C1218"/>
      <c r="D1218"/>
    </row>
    <row r="1219" spans="1:4" x14ac:dyDescent="0.15">
      <c r="A1219"/>
      <c r="B1219"/>
      <c r="C1219"/>
      <c r="D1219"/>
    </row>
    <row r="1220" spans="1:4" x14ac:dyDescent="0.15">
      <c r="A1220"/>
      <c r="B1220"/>
      <c r="C1220"/>
      <c r="D1220"/>
    </row>
    <row r="1221" spans="1:4" x14ac:dyDescent="0.15">
      <c r="A1221"/>
      <c r="B1221"/>
      <c r="C1221"/>
      <c r="D1221"/>
    </row>
    <row r="1222" spans="1:4" x14ac:dyDescent="0.15">
      <c r="A1222"/>
      <c r="B1222"/>
      <c r="C1222"/>
      <c r="D1222"/>
    </row>
    <row r="1223" spans="1:4" x14ac:dyDescent="0.15">
      <c r="A1223"/>
      <c r="B1223"/>
      <c r="C1223"/>
      <c r="D1223"/>
    </row>
    <row r="1224" spans="1:4" x14ac:dyDescent="0.15">
      <c r="A1224"/>
      <c r="B1224"/>
      <c r="C1224"/>
      <c r="D1224"/>
    </row>
    <row r="1225" spans="1:4" x14ac:dyDescent="0.15">
      <c r="A1225"/>
      <c r="B1225"/>
      <c r="C1225"/>
      <c r="D1225"/>
    </row>
    <row r="1226" spans="1:4" x14ac:dyDescent="0.15">
      <c r="A1226"/>
      <c r="B1226"/>
      <c r="C1226"/>
      <c r="D1226"/>
    </row>
    <row r="1227" spans="1:4" x14ac:dyDescent="0.15">
      <c r="A1227"/>
      <c r="B1227"/>
      <c r="C1227"/>
      <c r="D1227"/>
    </row>
    <row r="1228" spans="1:4" x14ac:dyDescent="0.15">
      <c r="A1228"/>
      <c r="B1228"/>
      <c r="C1228"/>
      <c r="D1228"/>
    </row>
    <row r="1229" spans="1:4" x14ac:dyDescent="0.15">
      <c r="A1229"/>
      <c r="B1229"/>
      <c r="C1229"/>
      <c r="D1229"/>
    </row>
    <row r="1230" spans="1:4" x14ac:dyDescent="0.15">
      <c r="A1230"/>
      <c r="B1230"/>
      <c r="C1230"/>
      <c r="D1230"/>
    </row>
    <row r="1231" spans="1:4" x14ac:dyDescent="0.15">
      <c r="A1231"/>
      <c r="B1231"/>
      <c r="C1231"/>
      <c r="D1231"/>
    </row>
    <row r="1232" spans="1:4" x14ac:dyDescent="0.15">
      <c r="A1232"/>
      <c r="B1232"/>
      <c r="C1232"/>
      <c r="D1232"/>
    </row>
    <row r="1233" spans="1:4" x14ac:dyDescent="0.15">
      <c r="A1233"/>
      <c r="B1233"/>
      <c r="C1233"/>
      <c r="D1233"/>
    </row>
    <row r="1234" spans="1:4" x14ac:dyDescent="0.15">
      <c r="A1234"/>
      <c r="B1234"/>
      <c r="C1234"/>
      <c r="D1234"/>
    </row>
    <row r="1235" spans="1:4" x14ac:dyDescent="0.15">
      <c r="A1235"/>
      <c r="B1235"/>
      <c r="C1235"/>
      <c r="D1235"/>
    </row>
    <row r="1236" spans="1:4" x14ac:dyDescent="0.15">
      <c r="A1236"/>
      <c r="B1236"/>
      <c r="C1236"/>
      <c r="D1236"/>
    </row>
    <row r="1237" spans="1:4" x14ac:dyDescent="0.15">
      <c r="A1237"/>
      <c r="B1237"/>
      <c r="C1237"/>
      <c r="D1237"/>
    </row>
    <row r="1238" spans="1:4" x14ac:dyDescent="0.15">
      <c r="A1238"/>
      <c r="B1238"/>
      <c r="C1238"/>
      <c r="D1238"/>
    </row>
    <row r="1239" spans="1:4" x14ac:dyDescent="0.15">
      <c r="A1239"/>
      <c r="B1239"/>
      <c r="C1239"/>
      <c r="D1239"/>
    </row>
    <row r="1240" spans="1:4" x14ac:dyDescent="0.15">
      <c r="A1240"/>
      <c r="B1240"/>
      <c r="C1240"/>
      <c r="D1240"/>
    </row>
    <row r="1241" spans="1:4" x14ac:dyDescent="0.15">
      <c r="A1241"/>
      <c r="B1241"/>
      <c r="C1241"/>
      <c r="D1241"/>
    </row>
    <row r="1242" spans="1:4" x14ac:dyDescent="0.15">
      <c r="A1242"/>
      <c r="B1242"/>
      <c r="C1242"/>
      <c r="D1242"/>
    </row>
    <row r="1243" spans="1:4" x14ac:dyDescent="0.15">
      <c r="A1243"/>
      <c r="B1243"/>
      <c r="C1243"/>
      <c r="D1243"/>
    </row>
    <row r="1244" spans="1:4" x14ac:dyDescent="0.15">
      <c r="A1244"/>
      <c r="B1244"/>
      <c r="C1244"/>
      <c r="D1244"/>
    </row>
    <row r="1245" spans="1:4" x14ac:dyDescent="0.15">
      <c r="A1245"/>
      <c r="B1245"/>
      <c r="C1245"/>
      <c r="D1245"/>
    </row>
    <row r="1246" spans="1:4" x14ac:dyDescent="0.15">
      <c r="A1246"/>
      <c r="B1246"/>
      <c r="C1246"/>
      <c r="D1246"/>
    </row>
    <row r="1247" spans="1:4" x14ac:dyDescent="0.15">
      <c r="A1247"/>
      <c r="B1247"/>
      <c r="C1247"/>
      <c r="D1247"/>
    </row>
    <row r="1248" spans="1:4" x14ac:dyDescent="0.15">
      <c r="A1248"/>
      <c r="B1248"/>
      <c r="C1248"/>
      <c r="D1248"/>
    </row>
    <row r="1249" spans="1:4" x14ac:dyDescent="0.15">
      <c r="A1249"/>
      <c r="B1249"/>
      <c r="C1249"/>
      <c r="D1249"/>
    </row>
    <row r="1250" spans="1:4" x14ac:dyDescent="0.15">
      <c r="A1250"/>
      <c r="B1250"/>
      <c r="C1250"/>
      <c r="D1250"/>
    </row>
    <row r="1251" spans="1:4" x14ac:dyDescent="0.15">
      <c r="A1251"/>
      <c r="B1251"/>
      <c r="C1251"/>
      <c r="D1251"/>
    </row>
    <row r="1252" spans="1:4" x14ac:dyDescent="0.15">
      <c r="A1252"/>
      <c r="B1252"/>
      <c r="C1252"/>
      <c r="D1252"/>
    </row>
    <row r="1253" spans="1:4" x14ac:dyDescent="0.15">
      <c r="A1253"/>
      <c r="B1253"/>
      <c r="C1253"/>
      <c r="D1253"/>
    </row>
    <row r="1254" spans="1:4" x14ac:dyDescent="0.15">
      <c r="A1254"/>
      <c r="B1254"/>
      <c r="C1254"/>
      <c r="D1254"/>
    </row>
    <row r="1255" spans="1:4" x14ac:dyDescent="0.15">
      <c r="A1255"/>
      <c r="B1255"/>
      <c r="C1255"/>
      <c r="D1255"/>
    </row>
    <row r="1256" spans="1:4" x14ac:dyDescent="0.15">
      <c r="A1256"/>
      <c r="B1256"/>
      <c r="C1256"/>
      <c r="D1256"/>
    </row>
    <row r="1257" spans="1:4" x14ac:dyDescent="0.15">
      <c r="A1257"/>
      <c r="B1257"/>
      <c r="C1257"/>
      <c r="D1257"/>
    </row>
    <row r="1258" spans="1:4" x14ac:dyDescent="0.15">
      <c r="A1258"/>
      <c r="B1258"/>
      <c r="C1258"/>
      <c r="D1258"/>
    </row>
    <row r="1259" spans="1:4" x14ac:dyDescent="0.15">
      <c r="A1259"/>
      <c r="B1259"/>
      <c r="C1259"/>
      <c r="D1259"/>
    </row>
    <row r="1260" spans="1:4" x14ac:dyDescent="0.15">
      <c r="A1260"/>
      <c r="B1260"/>
      <c r="C1260"/>
      <c r="D1260"/>
    </row>
    <row r="1261" spans="1:4" x14ac:dyDescent="0.15">
      <c r="A1261"/>
      <c r="B1261"/>
      <c r="C1261"/>
      <c r="D1261"/>
    </row>
    <row r="1262" spans="1:4" x14ac:dyDescent="0.15">
      <c r="A1262"/>
      <c r="B1262"/>
      <c r="C1262"/>
      <c r="D1262"/>
    </row>
    <row r="1263" spans="1:4" x14ac:dyDescent="0.15">
      <c r="A1263"/>
      <c r="B1263"/>
      <c r="C1263"/>
      <c r="D1263"/>
    </row>
    <row r="1264" spans="1:4" x14ac:dyDescent="0.15">
      <c r="A1264"/>
      <c r="B1264"/>
      <c r="C1264"/>
      <c r="D1264"/>
    </row>
    <row r="1265" spans="1:4" x14ac:dyDescent="0.15">
      <c r="A1265"/>
      <c r="B1265"/>
      <c r="C1265"/>
      <c r="D1265"/>
    </row>
    <row r="1266" spans="1:4" x14ac:dyDescent="0.15">
      <c r="A1266"/>
      <c r="B1266"/>
      <c r="C1266"/>
      <c r="D1266"/>
    </row>
    <row r="1267" spans="1:4" x14ac:dyDescent="0.15">
      <c r="A1267"/>
      <c r="B1267"/>
      <c r="C1267"/>
      <c r="D1267"/>
    </row>
    <row r="1268" spans="1:4" x14ac:dyDescent="0.15">
      <c r="A1268"/>
      <c r="B1268"/>
      <c r="C1268"/>
      <c r="D1268"/>
    </row>
    <row r="1269" spans="1:4" x14ac:dyDescent="0.15">
      <c r="A1269"/>
      <c r="B1269"/>
      <c r="C1269"/>
      <c r="D1269"/>
    </row>
    <row r="1270" spans="1:4" x14ac:dyDescent="0.15">
      <c r="A1270"/>
      <c r="B1270"/>
      <c r="C1270"/>
      <c r="D1270"/>
    </row>
    <row r="1271" spans="1:4" x14ac:dyDescent="0.15">
      <c r="A1271"/>
      <c r="B1271"/>
      <c r="C1271"/>
      <c r="D1271"/>
    </row>
    <row r="1272" spans="1:4" x14ac:dyDescent="0.15">
      <c r="A1272"/>
      <c r="B1272"/>
      <c r="C1272"/>
      <c r="D1272"/>
    </row>
    <row r="1273" spans="1:4" x14ac:dyDescent="0.15">
      <c r="A1273"/>
      <c r="B1273"/>
      <c r="C1273"/>
      <c r="D1273"/>
    </row>
    <row r="1274" spans="1:4" x14ac:dyDescent="0.15">
      <c r="A1274"/>
      <c r="B1274"/>
      <c r="C1274"/>
      <c r="D1274"/>
    </row>
    <row r="1275" spans="1:4" x14ac:dyDescent="0.15">
      <c r="A1275"/>
      <c r="B1275"/>
      <c r="C1275"/>
      <c r="D1275"/>
    </row>
    <row r="1276" spans="1:4" x14ac:dyDescent="0.15">
      <c r="A1276"/>
      <c r="B1276"/>
      <c r="C1276"/>
      <c r="D1276"/>
    </row>
    <row r="1277" spans="1:4" x14ac:dyDescent="0.15">
      <c r="A1277"/>
      <c r="B1277"/>
      <c r="C1277"/>
      <c r="D1277"/>
    </row>
    <row r="1278" spans="1:4" x14ac:dyDescent="0.15">
      <c r="A1278"/>
      <c r="B1278"/>
      <c r="C1278"/>
      <c r="D1278"/>
    </row>
    <row r="1279" spans="1:4" x14ac:dyDescent="0.15">
      <c r="A1279"/>
      <c r="B1279"/>
      <c r="C1279"/>
      <c r="D1279"/>
    </row>
    <row r="1280" spans="1:4" x14ac:dyDescent="0.15">
      <c r="A1280"/>
      <c r="B1280"/>
      <c r="C1280"/>
      <c r="D1280"/>
    </row>
    <row r="1281" spans="1:4" x14ac:dyDescent="0.15">
      <c r="A1281"/>
      <c r="B1281"/>
      <c r="C1281"/>
      <c r="D1281"/>
    </row>
    <row r="1282" spans="1:4" x14ac:dyDescent="0.15">
      <c r="A1282"/>
      <c r="B1282"/>
      <c r="C1282"/>
      <c r="D1282"/>
    </row>
    <row r="1283" spans="1:4" x14ac:dyDescent="0.15">
      <c r="A1283"/>
      <c r="B1283"/>
      <c r="C1283"/>
      <c r="D1283"/>
    </row>
    <row r="1284" spans="1:4" x14ac:dyDescent="0.15">
      <c r="A1284"/>
      <c r="B1284"/>
      <c r="C1284"/>
      <c r="D1284"/>
    </row>
    <row r="1285" spans="1:4" x14ac:dyDescent="0.15">
      <c r="A1285"/>
      <c r="B1285"/>
      <c r="C1285"/>
      <c r="D1285"/>
    </row>
    <row r="1286" spans="1:4" x14ac:dyDescent="0.15">
      <c r="A1286"/>
      <c r="B1286"/>
      <c r="C1286"/>
      <c r="D1286"/>
    </row>
    <row r="1287" spans="1:4" x14ac:dyDescent="0.15">
      <c r="A1287"/>
      <c r="B1287"/>
      <c r="C1287"/>
      <c r="D1287"/>
    </row>
    <row r="1288" spans="1:4" x14ac:dyDescent="0.15">
      <c r="A1288"/>
      <c r="B1288"/>
      <c r="C1288"/>
      <c r="D1288"/>
    </row>
    <row r="1289" spans="1:4" x14ac:dyDescent="0.15">
      <c r="A1289"/>
      <c r="B1289"/>
      <c r="C1289"/>
      <c r="D1289"/>
    </row>
    <row r="1290" spans="1:4" x14ac:dyDescent="0.15">
      <c r="A1290"/>
      <c r="B1290"/>
      <c r="C1290"/>
      <c r="D1290"/>
    </row>
    <row r="1291" spans="1:4" x14ac:dyDescent="0.15">
      <c r="A1291"/>
      <c r="B1291"/>
      <c r="C1291"/>
      <c r="D1291"/>
    </row>
    <row r="1292" spans="1:4" x14ac:dyDescent="0.15">
      <c r="A1292"/>
      <c r="B1292"/>
      <c r="C1292"/>
      <c r="D1292"/>
    </row>
    <row r="1293" spans="1:4" x14ac:dyDescent="0.15">
      <c r="A1293"/>
      <c r="B1293"/>
      <c r="C1293"/>
      <c r="D1293"/>
    </row>
    <row r="1294" spans="1:4" x14ac:dyDescent="0.15">
      <c r="A1294"/>
      <c r="B1294"/>
      <c r="C1294"/>
      <c r="D1294"/>
    </row>
    <row r="1295" spans="1:4" x14ac:dyDescent="0.15">
      <c r="A1295"/>
      <c r="B1295"/>
      <c r="C1295"/>
      <c r="D1295"/>
    </row>
    <row r="1296" spans="1:4" x14ac:dyDescent="0.15">
      <c r="A1296"/>
      <c r="B1296"/>
      <c r="C1296"/>
      <c r="D1296"/>
    </row>
    <row r="1297" spans="1:4" x14ac:dyDescent="0.15">
      <c r="A1297"/>
      <c r="B1297"/>
      <c r="C1297"/>
      <c r="D1297"/>
    </row>
    <row r="1298" spans="1:4" x14ac:dyDescent="0.15">
      <c r="A1298"/>
      <c r="B1298"/>
      <c r="C1298"/>
      <c r="D1298"/>
    </row>
    <row r="1299" spans="1:4" x14ac:dyDescent="0.15">
      <c r="A1299"/>
      <c r="B1299"/>
      <c r="C1299"/>
      <c r="D1299"/>
    </row>
    <row r="1300" spans="1:4" x14ac:dyDescent="0.15">
      <c r="A1300"/>
      <c r="B1300"/>
      <c r="C1300"/>
      <c r="D1300"/>
    </row>
    <row r="1301" spans="1:4" x14ac:dyDescent="0.15">
      <c r="A1301"/>
      <c r="B1301"/>
      <c r="C1301"/>
      <c r="D1301"/>
    </row>
    <row r="1302" spans="1:4" x14ac:dyDescent="0.15">
      <c r="A1302"/>
      <c r="B1302"/>
      <c r="C1302"/>
      <c r="D1302"/>
    </row>
    <row r="1303" spans="1:4" x14ac:dyDescent="0.15">
      <c r="A1303"/>
      <c r="B1303"/>
      <c r="C1303"/>
      <c r="D1303"/>
    </row>
    <row r="1304" spans="1:4" x14ac:dyDescent="0.15">
      <c r="A1304"/>
      <c r="B1304"/>
      <c r="C1304"/>
      <c r="D1304"/>
    </row>
    <row r="1305" spans="1:4" x14ac:dyDescent="0.15">
      <c r="A1305"/>
      <c r="B1305"/>
      <c r="C1305"/>
      <c r="D1305"/>
    </row>
    <row r="1306" spans="1:4" x14ac:dyDescent="0.15">
      <c r="A1306"/>
      <c r="B1306"/>
      <c r="C1306"/>
      <c r="D1306"/>
    </row>
    <row r="1307" spans="1:4" x14ac:dyDescent="0.15">
      <c r="A1307"/>
      <c r="B1307"/>
      <c r="C1307"/>
      <c r="D1307"/>
    </row>
    <row r="1308" spans="1:4" x14ac:dyDescent="0.15">
      <c r="A1308"/>
      <c r="B1308"/>
      <c r="C1308"/>
      <c r="D1308"/>
    </row>
    <row r="1309" spans="1:4" x14ac:dyDescent="0.15">
      <c r="A1309"/>
      <c r="B1309"/>
      <c r="C1309"/>
      <c r="D1309"/>
    </row>
    <row r="1310" spans="1:4" x14ac:dyDescent="0.15">
      <c r="A1310"/>
      <c r="B1310"/>
      <c r="C1310"/>
      <c r="D1310"/>
    </row>
    <row r="1311" spans="1:4" x14ac:dyDescent="0.15">
      <c r="A1311"/>
      <c r="B1311"/>
      <c r="C1311"/>
      <c r="D1311"/>
    </row>
    <row r="1312" spans="1:4" x14ac:dyDescent="0.15">
      <c r="A1312"/>
      <c r="B1312"/>
      <c r="C1312"/>
      <c r="D1312"/>
    </row>
    <row r="1313" spans="1:4" x14ac:dyDescent="0.15">
      <c r="A1313"/>
      <c r="B1313"/>
      <c r="C1313"/>
      <c r="D1313"/>
    </row>
    <row r="1314" spans="1:4" x14ac:dyDescent="0.15">
      <c r="A1314"/>
      <c r="B1314"/>
      <c r="C1314"/>
      <c r="D1314"/>
    </row>
    <row r="1315" spans="1:4" x14ac:dyDescent="0.15">
      <c r="A1315"/>
      <c r="B1315"/>
      <c r="C1315"/>
      <c r="D1315"/>
    </row>
    <row r="1316" spans="1:4" x14ac:dyDescent="0.15">
      <c r="A1316"/>
      <c r="B1316"/>
      <c r="C1316"/>
      <c r="D1316"/>
    </row>
    <row r="1317" spans="1:4" x14ac:dyDescent="0.15">
      <c r="A1317"/>
      <c r="B1317"/>
      <c r="C1317"/>
      <c r="D1317"/>
    </row>
    <row r="1318" spans="1:4" x14ac:dyDescent="0.15">
      <c r="A1318"/>
      <c r="B1318"/>
      <c r="C1318"/>
      <c r="D1318"/>
    </row>
    <row r="1319" spans="1:4" x14ac:dyDescent="0.15">
      <c r="A1319"/>
      <c r="B1319"/>
      <c r="C1319"/>
      <c r="D1319"/>
    </row>
    <row r="1320" spans="1:4" x14ac:dyDescent="0.15">
      <c r="A1320"/>
      <c r="B1320"/>
      <c r="C1320"/>
      <c r="D1320"/>
    </row>
    <row r="1321" spans="1:4" x14ac:dyDescent="0.15">
      <c r="A1321"/>
      <c r="B1321"/>
      <c r="C1321"/>
      <c r="D1321"/>
    </row>
    <row r="1322" spans="1:4" x14ac:dyDescent="0.15">
      <c r="A1322"/>
      <c r="B1322"/>
      <c r="C1322"/>
      <c r="D1322"/>
    </row>
    <row r="1323" spans="1:4" x14ac:dyDescent="0.15">
      <c r="A1323"/>
      <c r="B1323"/>
      <c r="C1323"/>
      <c r="D1323"/>
    </row>
    <row r="1324" spans="1:4" x14ac:dyDescent="0.15">
      <c r="A1324"/>
      <c r="B1324"/>
      <c r="C1324"/>
      <c r="D1324"/>
    </row>
    <row r="1325" spans="1:4" x14ac:dyDescent="0.15">
      <c r="A1325"/>
      <c r="B1325"/>
      <c r="C1325"/>
      <c r="D1325"/>
    </row>
    <row r="1326" spans="1:4" x14ac:dyDescent="0.15">
      <c r="A1326"/>
      <c r="B1326"/>
      <c r="C1326"/>
      <c r="D1326"/>
    </row>
    <row r="1327" spans="1:4" x14ac:dyDescent="0.15">
      <c r="A1327"/>
      <c r="B1327"/>
      <c r="C1327"/>
      <c r="D1327"/>
    </row>
    <row r="1328" spans="1:4" x14ac:dyDescent="0.15">
      <c r="A1328"/>
      <c r="B1328"/>
      <c r="C1328"/>
      <c r="D1328"/>
    </row>
    <row r="1329" spans="1:4" x14ac:dyDescent="0.15">
      <c r="A1329"/>
      <c r="B1329"/>
      <c r="C1329"/>
      <c r="D1329"/>
    </row>
    <row r="1330" spans="1:4" x14ac:dyDescent="0.15">
      <c r="A1330"/>
      <c r="B1330"/>
      <c r="C1330"/>
      <c r="D1330"/>
    </row>
    <row r="1331" spans="1:4" x14ac:dyDescent="0.15">
      <c r="A1331"/>
      <c r="B1331"/>
      <c r="C1331"/>
      <c r="D1331"/>
    </row>
    <row r="1332" spans="1:4" x14ac:dyDescent="0.15">
      <c r="A1332"/>
      <c r="B1332"/>
      <c r="C1332"/>
      <c r="D1332"/>
    </row>
    <row r="1333" spans="1:4" x14ac:dyDescent="0.15">
      <c r="A1333"/>
      <c r="B1333"/>
      <c r="C1333"/>
      <c r="D1333"/>
    </row>
    <row r="1334" spans="1:4" x14ac:dyDescent="0.15">
      <c r="A1334"/>
      <c r="B1334"/>
      <c r="C1334"/>
      <c r="D1334"/>
    </row>
    <row r="1335" spans="1:4" x14ac:dyDescent="0.15">
      <c r="A1335"/>
      <c r="B1335"/>
      <c r="C1335"/>
      <c r="D1335"/>
    </row>
    <row r="1336" spans="1:4" x14ac:dyDescent="0.15">
      <c r="A1336"/>
      <c r="B1336"/>
      <c r="C1336"/>
      <c r="D1336"/>
    </row>
    <row r="1337" spans="1:4" x14ac:dyDescent="0.15">
      <c r="A1337"/>
      <c r="B1337"/>
      <c r="C1337"/>
      <c r="D1337"/>
    </row>
    <row r="1338" spans="1:4" x14ac:dyDescent="0.15">
      <c r="A1338"/>
      <c r="B1338"/>
      <c r="C1338"/>
      <c r="D1338"/>
    </row>
    <row r="1339" spans="1:4" x14ac:dyDescent="0.15">
      <c r="A1339"/>
      <c r="B1339"/>
      <c r="C1339"/>
      <c r="D1339"/>
    </row>
    <row r="1340" spans="1:4" x14ac:dyDescent="0.15">
      <c r="A1340"/>
      <c r="B1340"/>
      <c r="C1340"/>
      <c r="D1340"/>
    </row>
    <row r="1341" spans="1:4" x14ac:dyDescent="0.15">
      <c r="A1341"/>
      <c r="B1341"/>
      <c r="C1341"/>
      <c r="D1341"/>
    </row>
    <row r="1342" spans="1:4" x14ac:dyDescent="0.15">
      <c r="A1342"/>
      <c r="B1342"/>
      <c r="C1342"/>
      <c r="D1342"/>
    </row>
    <row r="1343" spans="1:4" x14ac:dyDescent="0.15">
      <c r="A1343"/>
      <c r="B1343"/>
      <c r="C1343"/>
      <c r="D1343"/>
    </row>
    <row r="1344" spans="1:4" x14ac:dyDescent="0.15">
      <c r="A1344"/>
      <c r="B1344"/>
      <c r="C1344"/>
      <c r="D1344"/>
    </row>
    <row r="1345" spans="1:4" x14ac:dyDescent="0.15">
      <c r="A1345"/>
      <c r="B1345"/>
      <c r="C1345"/>
      <c r="D1345"/>
    </row>
    <row r="1346" spans="1:4" x14ac:dyDescent="0.15">
      <c r="A1346"/>
      <c r="B1346"/>
      <c r="C1346"/>
      <c r="D1346"/>
    </row>
    <row r="1347" spans="1:4" x14ac:dyDescent="0.15">
      <c r="A1347"/>
      <c r="B1347"/>
      <c r="C1347"/>
      <c r="D1347"/>
    </row>
    <row r="1348" spans="1:4" x14ac:dyDescent="0.15">
      <c r="A1348"/>
      <c r="B1348"/>
      <c r="C1348"/>
      <c r="D1348"/>
    </row>
    <row r="1349" spans="1:4" x14ac:dyDescent="0.15">
      <c r="A1349"/>
      <c r="B1349"/>
      <c r="C1349"/>
      <c r="D1349"/>
    </row>
    <row r="1350" spans="1:4" x14ac:dyDescent="0.15">
      <c r="A1350"/>
      <c r="B1350"/>
      <c r="C1350"/>
      <c r="D1350"/>
    </row>
    <row r="1351" spans="1:4" x14ac:dyDescent="0.15">
      <c r="A1351"/>
      <c r="B1351"/>
      <c r="C1351"/>
      <c r="D1351"/>
    </row>
    <row r="1352" spans="1:4" x14ac:dyDescent="0.15">
      <c r="A1352"/>
      <c r="B1352"/>
      <c r="C1352"/>
      <c r="D1352"/>
    </row>
    <row r="1353" spans="1:4" x14ac:dyDescent="0.15">
      <c r="A1353"/>
      <c r="B1353"/>
      <c r="C1353"/>
      <c r="D1353"/>
    </row>
    <row r="1354" spans="1:4" x14ac:dyDescent="0.15">
      <c r="A1354"/>
      <c r="B1354"/>
      <c r="C1354"/>
      <c r="D1354"/>
    </row>
    <row r="1355" spans="1:4" x14ac:dyDescent="0.15">
      <c r="A1355"/>
      <c r="B1355"/>
      <c r="C1355"/>
      <c r="D1355"/>
    </row>
    <row r="1356" spans="1:4" x14ac:dyDescent="0.15">
      <c r="A1356"/>
      <c r="B1356"/>
      <c r="C1356"/>
      <c r="D1356"/>
    </row>
    <row r="1357" spans="1:4" x14ac:dyDescent="0.15">
      <c r="A1357"/>
      <c r="B1357"/>
      <c r="C1357"/>
      <c r="D1357"/>
    </row>
    <row r="1358" spans="1:4" x14ac:dyDescent="0.15">
      <c r="A1358"/>
      <c r="B1358"/>
      <c r="C1358"/>
      <c r="D1358"/>
    </row>
    <row r="1359" spans="1:4" x14ac:dyDescent="0.15">
      <c r="A1359"/>
      <c r="B1359"/>
      <c r="C1359"/>
      <c r="D1359"/>
    </row>
    <row r="1360" spans="1:4" x14ac:dyDescent="0.15">
      <c r="A1360"/>
      <c r="B1360"/>
      <c r="C1360"/>
      <c r="D1360"/>
    </row>
    <row r="1361" spans="1:4" x14ac:dyDescent="0.15">
      <c r="A1361"/>
      <c r="B1361"/>
      <c r="C1361"/>
      <c r="D1361"/>
    </row>
    <row r="1362" spans="1:4" x14ac:dyDescent="0.15">
      <c r="A1362"/>
      <c r="B1362"/>
      <c r="C1362"/>
      <c r="D1362"/>
    </row>
    <row r="1363" spans="1:4" x14ac:dyDescent="0.15">
      <c r="A1363"/>
      <c r="B1363"/>
      <c r="C1363"/>
      <c r="D1363"/>
    </row>
    <row r="1364" spans="1:4" x14ac:dyDescent="0.15">
      <c r="A1364"/>
      <c r="B1364"/>
      <c r="C1364"/>
      <c r="D1364"/>
    </row>
    <row r="1365" spans="1:4" x14ac:dyDescent="0.15">
      <c r="A1365"/>
      <c r="B1365"/>
      <c r="C1365"/>
      <c r="D1365"/>
    </row>
    <row r="1366" spans="1:4" x14ac:dyDescent="0.15">
      <c r="A1366"/>
      <c r="B1366"/>
      <c r="C1366"/>
      <c r="D1366"/>
    </row>
    <row r="1367" spans="1:4" x14ac:dyDescent="0.15">
      <c r="A1367"/>
      <c r="B1367"/>
      <c r="C1367"/>
      <c r="D1367"/>
    </row>
    <row r="1368" spans="1:4" x14ac:dyDescent="0.15">
      <c r="A1368"/>
      <c r="B1368"/>
      <c r="C1368"/>
      <c r="D1368"/>
    </row>
    <row r="1369" spans="1:4" x14ac:dyDescent="0.15">
      <c r="A1369"/>
      <c r="B1369"/>
      <c r="C1369"/>
      <c r="D1369"/>
    </row>
    <row r="1370" spans="1:4" x14ac:dyDescent="0.15">
      <c r="A1370"/>
      <c r="B1370"/>
      <c r="C1370"/>
      <c r="D1370"/>
    </row>
    <row r="1371" spans="1:4" x14ac:dyDescent="0.15">
      <c r="A1371"/>
      <c r="B1371"/>
      <c r="C1371"/>
      <c r="D1371"/>
    </row>
    <row r="1372" spans="1:4" x14ac:dyDescent="0.15">
      <c r="A1372"/>
      <c r="B1372"/>
      <c r="C1372"/>
      <c r="D1372"/>
    </row>
    <row r="1373" spans="1:4" x14ac:dyDescent="0.15">
      <c r="A1373"/>
      <c r="B1373"/>
      <c r="C1373"/>
      <c r="D1373"/>
    </row>
    <row r="1374" spans="1:4" x14ac:dyDescent="0.15">
      <c r="A1374"/>
      <c r="B1374"/>
      <c r="C1374"/>
      <c r="D1374"/>
    </row>
    <row r="1375" spans="1:4" x14ac:dyDescent="0.15">
      <c r="A1375"/>
      <c r="B1375"/>
      <c r="C1375"/>
      <c r="D1375"/>
    </row>
    <row r="1376" spans="1:4" x14ac:dyDescent="0.15">
      <c r="A1376"/>
      <c r="B1376"/>
      <c r="C1376"/>
      <c r="D1376"/>
    </row>
    <row r="1377" spans="1:4" x14ac:dyDescent="0.15">
      <c r="A1377"/>
      <c r="B1377"/>
      <c r="C1377"/>
      <c r="D1377"/>
    </row>
    <row r="1378" spans="1:4" x14ac:dyDescent="0.15">
      <c r="A1378"/>
      <c r="B1378"/>
      <c r="C1378"/>
      <c r="D1378"/>
    </row>
    <row r="1379" spans="1:4" x14ac:dyDescent="0.15">
      <c r="A1379"/>
      <c r="B1379"/>
      <c r="C1379"/>
      <c r="D1379"/>
    </row>
    <row r="1380" spans="1:4" x14ac:dyDescent="0.15">
      <c r="A1380"/>
      <c r="B1380"/>
      <c r="C1380"/>
      <c r="D1380"/>
    </row>
    <row r="1381" spans="1:4" x14ac:dyDescent="0.15">
      <c r="A1381"/>
      <c r="B1381"/>
      <c r="C1381"/>
      <c r="D1381"/>
    </row>
    <row r="1382" spans="1:4" x14ac:dyDescent="0.15">
      <c r="A1382"/>
      <c r="B1382"/>
      <c r="C1382"/>
      <c r="D1382"/>
    </row>
    <row r="1383" spans="1:4" x14ac:dyDescent="0.15">
      <c r="A1383"/>
      <c r="B1383"/>
      <c r="C1383"/>
      <c r="D1383"/>
    </row>
    <row r="1384" spans="1:4" x14ac:dyDescent="0.15">
      <c r="A1384"/>
      <c r="B1384"/>
      <c r="C1384"/>
      <c r="D1384"/>
    </row>
    <row r="1385" spans="1:4" x14ac:dyDescent="0.15">
      <c r="A1385"/>
      <c r="B1385"/>
      <c r="C1385"/>
      <c r="D1385"/>
    </row>
    <row r="1386" spans="1:4" x14ac:dyDescent="0.15">
      <c r="A1386"/>
      <c r="B1386"/>
      <c r="C1386"/>
      <c r="D1386"/>
    </row>
    <row r="1387" spans="1:4" x14ac:dyDescent="0.15">
      <c r="A1387"/>
      <c r="B1387"/>
      <c r="C1387"/>
      <c r="D1387"/>
    </row>
    <row r="1388" spans="1:4" x14ac:dyDescent="0.15">
      <c r="A1388"/>
      <c r="B1388"/>
      <c r="C1388"/>
      <c r="D1388"/>
    </row>
    <row r="1389" spans="1:4" x14ac:dyDescent="0.15">
      <c r="A1389"/>
      <c r="B1389"/>
      <c r="C1389"/>
      <c r="D1389"/>
    </row>
    <row r="1390" spans="1:4" x14ac:dyDescent="0.15">
      <c r="A1390"/>
      <c r="B1390"/>
      <c r="C1390"/>
      <c r="D1390"/>
    </row>
    <row r="1391" spans="1:4" x14ac:dyDescent="0.15">
      <c r="A1391"/>
      <c r="B1391"/>
      <c r="C1391"/>
      <c r="D1391"/>
    </row>
    <row r="1392" spans="1:4" x14ac:dyDescent="0.15">
      <c r="A1392"/>
      <c r="B1392"/>
      <c r="C1392"/>
      <c r="D1392"/>
    </row>
    <row r="1393" spans="1:4" x14ac:dyDescent="0.15">
      <c r="A1393"/>
      <c r="B1393"/>
      <c r="C1393"/>
      <c r="D1393"/>
    </row>
    <row r="1394" spans="1:4" x14ac:dyDescent="0.15">
      <c r="A1394"/>
      <c r="B1394"/>
      <c r="C1394"/>
      <c r="D1394"/>
    </row>
    <row r="1395" spans="1:4" x14ac:dyDescent="0.15">
      <c r="A1395"/>
      <c r="B1395"/>
      <c r="C1395"/>
      <c r="D1395"/>
    </row>
    <row r="1396" spans="1:4" x14ac:dyDescent="0.15">
      <c r="A1396"/>
      <c r="B1396"/>
      <c r="C1396"/>
      <c r="D1396"/>
    </row>
    <row r="1397" spans="1:4" x14ac:dyDescent="0.15">
      <c r="A1397"/>
      <c r="B1397"/>
      <c r="C1397"/>
      <c r="D1397"/>
    </row>
    <row r="1398" spans="1:4" x14ac:dyDescent="0.15">
      <c r="A1398"/>
      <c r="B1398"/>
      <c r="C1398"/>
      <c r="D1398"/>
    </row>
    <row r="1399" spans="1:4" x14ac:dyDescent="0.15">
      <c r="A1399"/>
      <c r="B1399"/>
      <c r="C1399"/>
      <c r="D1399"/>
    </row>
    <row r="1400" spans="1:4" x14ac:dyDescent="0.15">
      <c r="A1400"/>
      <c r="B1400"/>
      <c r="C1400"/>
      <c r="D1400"/>
    </row>
    <row r="1401" spans="1:4" x14ac:dyDescent="0.15">
      <c r="A1401"/>
      <c r="B1401"/>
      <c r="C1401"/>
      <c r="D1401"/>
    </row>
    <row r="1402" spans="1:4" x14ac:dyDescent="0.15">
      <c r="A1402"/>
      <c r="B1402"/>
      <c r="C1402"/>
      <c r="D1402"/>
    </row>
    <row r="1403" spans="1:4" x14ac:dyDescent="0.15">
      <c r="A1403"/>
      <c r="B1403"/>
      <c r="C1403"/>
      <c r="D1403"/>
    </row>
    <row r="1404" spans="1:4" x14ac:dyDescent="0.15">
      <c r="A1404"/>
      <c r="B1404"/>
      <c r="C1404"/>
      <c r="D1404"/>
    </row>
    <row r="1405" spans="1:4" x14ac:dyDescent="0.15">
      <c r="A1405"/>
      <c r="B1405"/>
      <c r="C1405"/>
      <c r="D1405"/>
    </row>
    <row r="1406" spans="1:4" x14ac:dyDescent="0.15">
      <c r="A1406"/>
      <c r="B1406"/>
      <c r="C1406"/>
      <c r="D1406"/>
    </row>
    <row r="1407" spans="1:4" x14ac:dyDescent="0.15">
      <c r="A1407"/>
      <c r="B1407"/>
      <c r="C1407"/>
      <c r="D1407"/>
    </row>
    <row r="1408" spans="1:4" x14ac:dyDescent="0.15">
      <c r="A1408"/>
      <c r="B1408"/>
      <c r="C1408"/>
      <c r="D1408"/>
    </row>
    <row r="1409" spans="1:4" x14ac:dyDescent="0.15">
      <c r="A1409"/>
      <c r="B1409"/>
      <c r="C1409"/>
      <c r="D1409"/>
    </row>
    <row r="1410" spans="1:4" x14ac:dyDescent="0.15">
      <c r="A1410"/>
      <c r="B1410"/>
      <c r="C1410"/>
      <c r="D1410"/>
    </row>
    <row r="1411" spans="1:4" x14ac:dyDescent="0.15">
      <c r="A1411"/>
      <c r="B1411"/>
      <c r="C1411"/>
      <c r="D1411"/>
    </row>
    <row r="1412" spans="1:4" x14ac:dyDescent="0.15">
      <c r="A1412"/>
      <c r="B1412"/>
      <c r="C1412"/>
      <c r="D1412"/>
    </row>
    <row r="1413" spans="1:4" x14ac:dyDescent="0.15">
      <c r="A1413"/>
      <c r="B1413"/>
      <c r="C1413"/>
      <c r="D1413"/>
    </row>
    <row r="1414" spans="1:4" x14ac:dyDescent="0.15">
      <c r="A1414"/>
      <c r="B1414"/>
      <c r="C1414"/>
      <c r="D1414"/>
    </row>
    <row r="1415" spans="1:4" x14ac:dyDescent="0.15">
      <c r="A1415"/>
      <c r="B1415"/>
      <c r="C1415"/>
      <c r="D1415"/>
    </row>
    <row r="1416" spans="1:4" x14ac:dyDescent="0.15">
      <c r="A1416"/>
      <c r="B1416"/>
      <c r="C1416"/>
      <c r="D1416"/>
    </row>
    <row r="1417" spans="1:4" x14ac:dyDescent="0.15">
      <c r="A1417"/>
      <c r="B1417"/>
      <c r="C1417"/>
      <c r="D1417"/>
    </row>
    <row r="1418" spans="1:4" x14ac:dyDescent="0.15">
      <c r="A1418"/>
      <c r="B1418"/>
      <c r="C1418"/>
      <c r="D1418"/>
    </row>
    <row r="1419" spans="1:4" x14ac:dyDescent="0.15">
      <c r="A1419"/>
      <c r="B1419"/>
      <c r="C1419"/>
      <c r="D1419"/>
    </row>
    <row r="1420" spans="1:4" x14ac:dyDescent="0.15">
      <c r="A1420"/>
      <c r="B1420"/>
      <c r="C1420"/>
      <c r="D1420"/>
    </row>
    <row r="1421" spans="1:4" x14ac:dyDescent="0.15">
      <c r="A1421"/>
      <c r="B1421"/>
      <c r="C1421"/>
      <c r="D1421"/>
    </row>
    <row r="1422" spans="1:4" x14ac:dyDescent="0.15">
      <c r="A1422"/>
      <c r="B1422"/>
      <c r="C1422"/>
      <c r="D1422"/>
    </row>
    <row r="1423" spans="1:4" x14ac:dyDescent="0.15">
      <c r="A1423"/>
      <c r="B1423"/>
      <c r="C1423"/>
      <c r="D1423"/>
    </row>
    <row r="1424" spans="1:4" x14ac:dyDescent="0.15">
      <c r="A1424"/>
      <c r="B1424"/>
      <c r="C1424"/>
      <c r="D1424"/>
    </row>
    <row r="1425" spans="1:4" x14ac:dyDescent="0.15">
      <c r="A1425"/>
      <c r="B1425"/>
      <c r="C1425"/>
      <c r="D1425"/>
    </row>
    <row r="1426" spans="1:4" x14ac:dyDescent="0.15">
      <c r="A1426"/>
      <c r="B1426"/>
      <c r="C1426"/>
      <c r="D1426"/>
    </row>
    <row r="1427" spans="1:4" x14ac:dyDescent="0.15">
      <c r="A1427"/>
      <c r="B1427"/>
      <c r="C1427"/>
      <c r="D1427"/>
    </row>
    <row r="1428" spans="1:4" x14ac:dyDescent="0.15">
      <c r="A1428"/>
      <c r="B1428"/>
      <c r="C1428"/>
      <c r="D1428"/>
    </row>
    <row r="1429" spans="1:4" x14ac:dyDescent="0.15">
      <c r="A1429"/>
      <c r="B1429"/>
      <c r="C1429"/>
      <c r="D1429"/>
    </row>
    <row r="1430" spans="1:4" x14ac:dyDescent="0.15">
      <c r="A1430"/>
      <c r="B1430"/>
      <c r="C1430"/>
      <c r="D1430"/>
    </row>
    <row r="1431" spans="1:4" x14ac:dyDescent="0.15">
      <c r="A1431"/>
      <c r="B1431"/>
      <c r="C1431"/>
      <c r="D1431"/>
    </row>
    <row r="1432" spans="1:4" x14ac:dyDescent="0.15">
      <c r="A1432"/>
      <c r="B1432"/>
      <c r="C1432"/>
      <c r="D1432"/>
    </row>
    <row r="1433" spans="1:4" x14ac:dyDescent="0.15">
      <c r="A1433"/>
      <c r="B1433"/>
      <c r="C1433"/>
      <c r="D1433"/>
    </row>
    <row r="1434" spans="1:4" x14ac:dyDescent="0.15">
      <c r="A1434"/>
      <c r="B1434"/>
      <c r="C1434"/>
      <c r="D1434"/>
    </row>
    <row r="1435" spans="1:4" x14ac:dyDescent="0.15">
      <c r="A1435"/>
      <c r="B1435"/>
      <c r="C1435"/>
      <c r="D1435"/>
    </row>
    <row r="1436" spans="1:4" x14ac:dyDescent="0.15">
      <c r="A1436"/>
      <c r="B1436"/>
      <c r="C1436"/>
      <c r="D1436"/>
    </row>
    <row r="1437" spans="1:4" x14ac:dyDescent="0.15">
      <c r="A1437"/>
      <c r="B1437"/>
      <c r="C1437"/>
      <c r="D1437"/>
    </row>
    <row r="1438" spans="1:4" x14ac:dyDescent="0.15">
      <c r="A1438"/>
      <c r="B1438"/>
      <c r="C1438"/>
      <c r="D1438"/>
    </row>
    <row r="1439" spans="1:4" x14ac:dyDescent="0.15">
      <c r="A1439"/>
      <c r="B1439"/>
      <c r="C1439"/>
      <c r="D1439"/>
    </row>
    <row r="1440" spans="1:4" x14ac:dyDescent="0.15">
      <c r="A1440"/>
      <c r="B1440"/>
      <c r="C1440"/>
      <c r="D1440"/>
    </row>
    <row r="1441" spans="1:4" x14ac:dyDescent="0.15">
      <c r="A1441"/>
      <c r="B1441"/>
      <c r="C1441"/>
      <c r="D1441"/>
    </row>
    <row r="1442" spans="1:4" x14ac:dyDescent="0.15">
      <c r="A1442"/>
      <c r="B1442"/>
      <c r="C1442"/>
      <c r="D1442"/>
    </row>
    <row r="1443" spans="1:4" x14ac:dyDescent="0.15">
      <c r="A1443"/>
      <c r="B1443"/>
      <c r="C1443"/>
      <c r="D1443"/>
    </row>
    <row r="1444" spans="1:4" x14ac:dyDescent="0.15">
      <c r="A1444"/>
      <c r="B1444"/>
      <c r="C1444"/>
      <c r="D1444"/>
    </row>
    <row r="1445" spans="1:4" x14ac:dyDescent="0.15">
      <c r="A1445"/>
      <c r="B1445"/>
      <c r="C1445"/>
      <c r="D1445"/>
    </row>
    <row r="1446" spans="1:4" x14ac:dyDescent="0.15">
      <c r="A1446"/>
      <c r="B1446"/>
      <c r="C1446"/>
      <c r="D1446"/>
    </row>
    <row r="1447" spans="1:4" x14ac:dyDescent="0.15">
      <c r="A1447"/>
      <c r="B1447"/>
      <c r="C1447"/>
      <c r="D1447"/>
    </row>
    <row r="1448" spans="1:4" x14ac:dyDescent="0.15">
      <c r="A1448"/>
      <c r="B1448"/>
      <c r="C1448"/>
      <c r="D1448"/>
    </row>
    <row r="1449" spans="1:4" x14ac:dyDescent="0.15">
      <c r="A1449"/>
      <c r="B1449"/>
      <c r="C1449"/>
      <c r="D1449"/>
    </row>
    <row r="1450" spans="1:4" x14ac:dyDescent="0.15">
      <c r="A1450"/>
      <c r="B1450"/>
      <c r="C1450"/>
      <c r="D1450"/>
    </row>
    <row r="1451" spans="1:4" x14ac:dyDescent="0.15">
      <c r="A1451"/>
      <c r="B1451"/>
      <c r="C1451"/>
      <c r="D1451"/>
    </row>
    <row r="1452" spans="1:4" x14ac:dyDescent="0.15">
      <c r="A1452"/>
      <c r="B1452"/>
      <c r="C1452"/>
      <c r="D1452"/>
    </row>
    <row r="1453" spans="1:4" x14ac:dyDescent="0.15">
      <c r="A1453"/>
      <c r="B1453"/>
      <c r="C1453"/>
      <c r="D1453"/>
    </row>
    <row r="1454" spans="1:4" x14ac:dyDescent="0.15">
      <c r="A1454"/>
      <c r="B1454"/>
      <c r="C1454"/>
      <c r="D1454"/>
    </row>
    <row r="1455" spans="1:4" x14ac:dyDescent="0.15">
      <c r="A1455"/>
      <c r="B1455"/>
      <c r="C1455"/>
      <c r="D1455"/>
    </row>
    <row r="1456" spans="1:4" x14ac:dyDescent="0.15">
      <c r="A1456"/>
      <c r="B1456"/>
      <c r="C1456"/>
      <c r="D1456"/>
    </row>
    <row r="1457" spans="1:4" x14ac:dyDescent="0.15">
      <c r="A1457"/>
      <c r="B1457"/>
      <c r="C1457"/>
      <c r="D1457"/>
    </row>
    <row r="1458" spans="1:4" x14ac:dyDescent="0.15">
      <c r="A1458"/>
      <c r="B1458"/>
      <c r="C1458"/>
      <c r="D1458"/>
    </row>
    <row r="1459" spans="1:4" x14ac:dyDescent="0.15">
      <c r="A1459"/>
      <c r="B1459"/>
      <c r="C1459"/>
      <c r="D1459"/>
    </row>
    <row r="1460" spans="1:4" x14ac:dyDescent="0.15">
      <c r="A1460"/>
      <c r="B1460"/>
      <c r="C1460"/>
      <c r="D1460"/>
    </row>
    <row r="1461" spans="1:4" x14ac:dyDescent="0.15">
      <c r="A1461"/>
      <c r="B1461"/>
      <c r="C1461"/>
      <c r="D1461"/>
    </row>
    <row r="1462" spans="1:4" x14ac:dyDescent="0.15">
      <c r="A1462"/>
      <c r="B1462"/>
      <c r="C1462"/>
      <c r="D1462"/>
    </row>
    <row r="1463" spans="1:4" x14ac:dyDescent="0.15">
      <c r="A1463"/>
      <c r="B1463"/>
      <c r="C1463"/>
      <c r="D1463"/>
    </row>
    <row r="1464" spans="1:4" x14ac:dyDescent="0.15">
      <c r="A1464"/>
      <c r="B1464"/>
      <c r="C1464"/>
      <c r="D1464"/>
    </row>
    <row r="1465" spans="1:4" x14ac:dyDescent="0.15">
      <c r="A1465"/>
      <c r="B1465"/>
      <c r="C1465"/>
      <c r="D1465"/>
    </row>
    <row r="1466" spans="1:4" x14ac:dyDescent="0.15">
      <c r="A1466"/>
      <c r="B1466"/>
      <c r="C1466"/>
      <c r="D1466"/>
    </row>
    <row r="1467" spans="1:4" x14ac:dyDescent="0.15">
      <c r="A1467"/>
      <c r="B1467"/>
      <c r="C1467"/>
      <c r="D1467"/>
    </row>
    <row r="1468" spans="1:4" x14ac:dyDescent="0.15">
      <c r="A1468"/>
      <c r="B1468"/>
      <c r="C1468"/>
      <c r="D1468"/>
    </row>
    <row r="1469" spans="1:4" x14ac:dyDescent="0.15">
      <c r="A1469"/>
      <c r="B1469"/>
      <c r="C1469"/>
      <c r="D1469"/>
    </row>
    <row r="1470" spans="1:4" x14ac:dyDescent="0.15">
      <c r="A1470"/>
      <c r="B1470"/>
      <c r="C1470"/>
      <c r="D1470"/>
    </row>
    <row r="1471" spans="1:4" x14ac:dyDescent="0.15">
      <c r="A1471"/>
      <c r="B1471"/>
      <c r="C1471"/>
      <c r="D1471"/>
    </row>
    <row r="1472" spans="1:4" x14ac:dyDescent="0.15">
      <c r="A1472"/>
      <c r="B1472"/>
      <c r="C1472"/>
      <c r="D1472"/>
    </row>
    <row r="1473" spans="1:4" x14ac:dyDescent="0.15">
      <c r="A1473"/>
      <c r="B1473"/>
      <c r="C1473"/>
      <c r="D1473"/>
    </row>
    <row r="1474" spans="1:4" x14ac:dyDescent="0.15">
      <c r="A1474"/>
      <c r="B1474"/>
      <c r="C1474"/>
      <c r="D1474"/>
    </row>
    <row r="1475" spans="1:4" x14ac:dyDescent="0.15">
      <c r="A1475"/>
      <c r="B1475"/>
      <c r="C1475"/>
      <c r="D1475"/>
    </row>
    <row r="1476" spans="1:4" x14ac:dyDescent="0.15">
      <c r="A1476"/>
      <c r="B1476"/>
      <c r="C1476"/>
      <c r="D1476"/>
    </row>
    <row r="1477" spans="1:4" x14ac:dyDescent="0.15">
      <c r="A1477"/>
      <c r="B1477"/>
      <c r="C1477"/>
      <c r="D1477"/>
    </row>
    <row r="1478" spans="1:4" x14ac:dyDescent="0.15">
      <c r="A1478"/>
      <c r="B1478"/>
      <c r="C1478"/>
      <c r="D1478"/>
    </row>
    <row r="1479" spans="1:4" x14ac:dyDescent="0.15">
      <c r="A1479"/>
      <c r="B1479"/>
      <c r="C1479"/>
      <c r="D1479"/>
    </row>
    <row r="1480" spans="1:4" x14ac:dyDescent="0.15">
      <c r="A1480"/>
      <c r="B1480"/>
      <c r="C1480"/>
      <c r="D1480"/>
    </row>
    <row r="1481" spans="1:4" x14ac:dyDescent="0.15">
      <c r="A1481"/>
      <c r="B1481"/>
      <c r="C1481"/>
      <c r="D1481"/>
    </row>
    <row r="1482" spans="1:4" x14ac:dyDescent="0.15">
      <c r="A1482"/>
      <c r="B1482"/>
      <c r="C1482"/>
      <c r="D1482"/>
    </row>
    <row r="1483" spans="1:4" x14ac:dyDescent="0.15">
      <c r="A1483"/>
      <c r="B1483"/>
      <c r="C1483"/>
      <c r="D1483"/>
    </row>
    <row r="1484" spans="1:4" x14ac:dyDescent="0.15">
      <c r="A1484"/>
      <c r="B1484"/>
      <c r="C1484"/>
      <c r="D1484"/>
    </row>
    <row r="1485" spans="1:4" x14ac:dyDescent="0.15">
      <c r="A1485"/>
      <c r="B1485"/>
      <c r="C1485"/>
      <c r="D1485"/>
    </row>
    <row r="1486" spans="1:4" x14ac:dyDescent="0.15">
      <c r="A1486"/>
      <c r="B1486"/>
      <c r="C1486"/>
      <c r="D1486"/>
    </row>
    <row r="1487" spans="1:4" x14ac:dyDescent="0.15">
      <c r="A1487"/>
      <c r="B1487"/>
      <c r="C1487"/>
      <c r="D1487"/>
    </row>
    <row r="1488" spans="1:4" x14ac:dyDescent="0.15">
      <c r="A1488"/>
      <c r="B1488"/>
      <c r="C1488"/>
      <c r="D1488"/>
    </row>
    <row r="1489" spans="1:4" x14ac:dyDescent="0.15">
      <c r="A1489"/>
      <c r="B1489"/>
      <c r="C1489"/>
      <c r="D1489"/>
    </row>
    <row r="1490" spans="1:4" x14ac:dyDescent="0.15">
      <c r="A1490"/>
      <c r="B1490"/>
      <c r="C1490"/>
      <c r="D1490"/>
    </row>
    <row r="1491" spans="1:4" x14ac:dyDescent="0.15">
      <c r="A1491"/>
      <c r="B1491"/>
      <c r="C1491"/>
      <c r="D1491"/>
    </row>
    <row r="1492" spans="1:4" x14ac:dyDescent="0.15">
      <c r="A1492"/>
      <c r="B1492"/>
      <c r="C1492"/>
      <c r="D1492"/>
    </row>
    <row r="1493" spans="1:4" x14ac:dyDescent="0.15">
      <c r="A1493"/>
      <c r="B1493"/>
      <c r="C1493"/>
      <c r="D1493"/>
    </row>
    <row r="1494" spans="1:4" x14ac:dyDescent="0.15">
      <c r="A1494"/>
      <c r="B1494"/>
      <c r="C1494"/>
      <c r="D1494"/>
    </row>
    <row r="1495" spans="1:4" x14ac:dyDescent="0.15">
      <c r="A1495"/>
      <c r="B1495"/>
      <c r="C1495"/>
      <c r="D1495"/>
    </row>
    <row r="1496" spans="1:4" x14ac:dyDescent="0.15">
      <c r="A1496"/>
      <c r="B1496"/>
      <c r="C1496"/>
      <c r="D1496"/>
    </row>
    <row r="1497" spans="1:4" x14ac:dyDescent="0.15">
      <c r="A1497"/>
      <c r="B1497"/>
      <c r="C1497"/>
      <c r="D1497"/>
    </row>
    <row r="1498" spans="1:4" x14ac:dyDescent="0.15">
      <c r="A1498"/>
      <c r="B1498"/>
      <c r="C1498"/>
      <c r="D1498"/>
    </row>
    <row r="1499" spans="1:4" x14ac:dyDescent="0.15">
      <c r="A1499"/>
      <c r="B1499"/>
      <c r="C1499"/>
      <c r="D1499"/>
    </row>
    <row r="1500" spans="1:4" x14ac:dyDescent="0.15">
      <c r="A1500"/>
      <c r="B1500"/>
      <c r="C1500"/>
      <c r="D1500"/>
    </row>
    <row r="1501" spans="1:4" x14ac:dyDescent="0.15">
      <c r="A1501"/>
      <c r="B1501"/>
      <c r="C1501"/>
      <c r="D1501"/>
    </row>
    <row r="1502" spans="1:4" x14ac:dyDescent="0.15">
      <c r="A1502"/>
      <c r="B1502"/>
      <c r="C1502"/>
      <c r="D1502"/>
    </row>
    <row r="1503" spans="1:4" x14ac:dyDescent="0.15">
      <c r="A1503"/>
      <c r="B1503"/>
      <c r="C1503"/>
      <c r="D1503"/>
    </row>
    <row r="1504" spans="1:4" x14ac:dyDescent="0.15">
      <c r="A1504"/>
      <c r="B1504"/>
      <c r="C1504"/>
      <c r="D1504"/>
    </row>
    <row r="1505" spans="1:4" x14ac:dyDescent="0.15">
      <c r="A1505"/>
      <c r="B1505"/>
      <c r="C1505"/>
      <c r="D1505"/>
    </row>
    <row r="1506" spans="1:4" x14ac:dyDescent="0.15">
      <c r="A1506"/>
      <c r="B1506"/>
      <c r="C1506"/>
      <c r="D1506"/>
    </row>
    <row r="1507" spans="1:4" x14ac:dyDescent="0.15">
      <c r="A1507"/>
      <c r="B1507"/>
      <c r="C1507"/>
      <c r="D1507"/>
    </row>
    <row r="1508" spans="1:4" x14ac:dyDescent="0.15">
      <c r="A1508"/>
      <c r="B1508"/>
      <c r="C1508"/>
      <c r="D1508"/>
    </row>
    <row r="1509" spans="1:4" x14ac:dyDescent="0.15">
      <c r="A1509"/>
      <c r="B1509"/>
      <c r="C1509"/>
      <c r="D1509"/>
    </row>
    <row r="1510" spans="1:4" x14ac:dyDescent="0.15">
      <c r="A1510"/>
      <c r="B1510"/>
      <c r="C1510"/>
      <c r="D1510"/>
    </row>
    <row r="1511" spans="1:4" x14ac:dyDescent="0.15">
      <c r="A1511"/>
      <c r="B1511"/>
      <c r="C1511"/>
      <c r="D1511"/>
    </row>
    <row r="1512" spans="1:4" x14ac:dyDescent="0.15">
      <c r="A1512"/>
      <c r="B1512"/>
      <c r="C1512"/>
      <c r="D1512"/>
    </row>
    <row r="1513" spans="1:4" x14ac:dyDescent="0.15">
      <c r="A1513"/>
      <c r="B1513"/>
      <c r="C1513"/>
      <c r="D1513"/>
    </row>
    <row r="1514" spans="1:4" x14ac:dyDescent="0.15">
      <c r="A1514"/>
      <c r="B1514"/>
      <c r="C1514"/>
      <c r="D1514"/>
    </row>
    <row r="1515" spans="1:4" x14ac:dyDescent="0.15">
      <c r="A1515"/>
      <c r="B1515"/>
      <c r="C1515"/>
      <c r="D1515"/>
    </row>
    <row r="1516" spans="1:4" x14ac:dyDescent="0.15">
      <c r="A1516"/>
      <c r="B1516"/>
      <c r="C1516"/>
      <c r="D1516"/>
    </row>
    <row r="1517" spans="1:4" x14ac:dyDescent="0.15">
      <c r="A1517"/>
      <c r="B1517"/>
      <c r="C1517"/>
      <c r="D1517"/>
    </row>
    <row r="1518" spans="1:4" x14ac:dyDescent="0.15">
      <c r="A1518"/>
      <c r="B1518"/>
      <c r="C1518"/>
      <c r="D1518"/>
    </row>
    <row r="1519" spans="1:4" x14ac:dyDescent="0.15">
      <c r="A1519"/>
      <c r="B1519"/>
      <c r="C1519"/>
      <c r="D1519"/>
    </row>
    <row r="1520" spans="1:4" x14ac:dyDescent="0.15">
      <c r="A1520"/>
      <c r="B1520"/>
      <c r="C1520"/>
      <c r="D1520"/>
    </row>
    <row r="1521" spans="1:4" x14ac:dyDescent="0.15">
      <c r="A1521"/>
      <c r="B1521"/>
      <c r="C1521"/>
      <c r="D1521"/>
    </row>
    <row r="1522" spans="1:4" x14ac:dyDescent="0.15">
      <c r="A1522"/>
      <c r="B1522"/>
      <c r="C1522"/>
      <c r="D1522"/>
    </row>
    <row r="1523" spans="1:4" x14ac:dyDescent="0.15">
      <c r="A1523"/>
      <c r="B1523"/>
      <c r="C1523"/>
      <c r="D1523"/>
    </row>
    <row r="1524" spans="1:4" x14ac:dyDescent="0.15">
      <c r="A1524"/>
      <c r="B1524"/>
      <c r="C1524"/>
      <c r="D1524"/>
    </row>
    <row r="1525" spans="1:4" x14ac:dyDescent="0.15">
      <c r="A1525"/>
      <c r="B1525"/>
      <c r="C1525"/>
      <c r="D1525"/>
    </row>
    <row r="1526" spans="1:4" x14ac:dyDescent="0.15">
      <c r="A1526"/>
      <c r="B1526"/>
      <c r="C1526"/>
      <c r="D1526"/>
    </row>
    <row r="1527" spans="1:4" x14ac:dyDescent="0.15">
      <c r="A1527"/>
      <c r="B1527"/>
      <c r="C1527"/>
      <c r="D1527"/>
    </row>
    <row r="1528" spans="1:4" x14ac:dyDescent="0.15">
      <c r="A1528"/>
      <c r="B1528"/>
      <c r="C1528"/>
      <c r="D1528"/>
    </row>
    <row r="1529" spans="1:4" x14ac:dyDescent="0.15">
      <c r="A1529"/>
      <c r="B1529"/>
      <c r="C1529"/>
      <c r="D1529"/>
    </row>
    <row r="1530" spans="1:4" x14ac:dyDescent="0.15">
      <c r="A1530"/>
      <c r="B1530"/>
      <c r="C1530"/>
      <c r="D1530"/>
    </row>
    <row r="1531" spans="1:4" x14ac:dyDescent="0.15">
      <c r="A1531"/>
      <c r="B1531"/>
      <c r="C1531"/>
      <c r="D1531"/>
    </row>
    <row r="1532" spans="1:4" x14ac:dyDescent="0.15">
      <c r="A1532"/>
      <c r="B1532"/>
      <c r="C1532"/>
      <c r="D1532"/>
    </row>
    <row r="1533" spans="1:4" x14ac:dyDescent="0.15">
      <c r="A1533"/>
      <c r="B1533"/>
      <c r="C1533"/>
      <c r="D1533"/>
    </row>
    <row r="1534" spans="1:4" x14ac:dyDescent="0.15">
      <c r="A1534"/>
      <c r="B1534"/>
      <c r="C1534"/>
      <c r="D1534"/>
    </row>
    <row r="1535" spans="1:4" x14ac:dyDescent="0.15">
      <c r="A1535"/>
      <c r="B1535"/>
      <c r="C1535"/>
      <c r="D1535"/>
    </row>
    <row r="1536" spans="1:4" x14ac:dyDescent="0.15">
      <c r="A1536"/>
      <c r="B1536"/>
      <c r="C1536"/>
      <c r="D1536"/>
    </row>
    <row r="1537" spans="1:4" x14ac:dyDescent="0.15">
      <c r="A1537"/>
      <c r="B1537"/>
      <c r="C1537"/>
      <c r="D1537"/>
    </row>
    <row r="1538" spans="1:4" x14ac:dyDescent="0.15">
      <c r="A1538"/>
      <c r="B1538"/>
      <c r="C1538"/>
      <c r="D1538"/>
    </row>
    <row r="1539" spans="1:4" x14ac:dyDescent="0.15">
      <c r="A1539"/>
      <c r="B1539"/>
      <c r="C1539"/>
      <c r="D1539"/>
    </row>
    <row r="1540" spans="1:4" x14ac:dyDescent="0.15">
      <c r="A1540"/>
      <c r="B1540"/>
      <c r="C1540"/>
      <c r="D1540"/>
    </row>
    <row r="1541" spans="1:4" x14ac:dyDescent="0.15">
      <c r="A1541"/>
      <c r="B1541"/>
      <c r="C1541"/>
      <c r="D1541"/>
    </row>
    <row r="1542" spans="1:4" x14ac:dyDescent="0.15">
      <c r="A1542"/>
      <c r="B1542"/>
      <c r="C1542"/>
      <c r="D1542"/>
    </row>
    <row r="1543" spans="1:4" x14ac:dyDescent="0.15">
      <c r="A1543"/>
      <c r="B1543"/>
      <c r="C1543"/>
      <c r="D1543"/>
    </row>
    <row r="1544" spans="1:4" x14ac:dyDescent="0.15">
      <c r="A1544"/>
      <c r="B1544"/>
      <c r="C1544"/>
      <c r="D1544"/>
    </row>
    <row r="1545" spans="1:4" x14ac:dyDescent="0.15">
      <c r="A1545"/>
      <c r="B1545"/>
      <c r="C1545"/>
      <c r="D1545"/>
    </row>
    <row r="1546" spans="1:4" x14ac:dyDescent="0.15">
      <c r="A1546"/>
      <c r="B1546"/>
      <c r="C1546"/>
      <c r="D1546"/>
    </row>
    <row r="1547" spans="1:4" x14ac:dyDescent="0.15">
      <c r="A1547"/>
      <c r="B1547"/>
      <c r="C1547"/>
      <c r="D1547"/>
    </row>
    <row r="1548" spans="1:4" x14ac:dyDescent="0.15">
      <c r="A1548"/>
      <c r="B1548"/>
      <c r="C1548"/>
      <c r="D1548"/>
    </row>
    <row r="1549" spans="1:4" x14ac:dyDescent="0.15">
      <c r="A1549"/>
      <c r="B1549"/>
      <c r="C1549"/>
      <c r="D1549"/>
    </row>
    <row r="1550" spans="1:4" x14ac:dyDescent="0.15">
      <c r="A1550"/>
      <c r="B1550"/>
      <c r="C1550"/>
      <c r="D1550"/>
    </row>
    <row r="1551" spans="1:4" x14ac:dyDescent="0.15">
      <c r="A1551"/>
      <c r="B1551"/>
      <c r="C1551"/>
      <c r="D1551"/>
    </row>
    <row r="1552" spans="1:4" x14ac:dyDescent="0.15">
      <c r="A1552"/>
      <c r="B1552"/>
      <c r="C1552"/>
      <c r="D1552"/>
    </row>
    <row r="1553" spans="1:4" x14ac:dyDescent="0.15">
      <c r="A1553"/>
      <c r="B1553"/>
      <c r="C1553"/>
      <c r="D1553"/>
    </row>
    <row r="1554" spans="1:4" x14ac:dyDescent="0.15">
      <c r="A1554"/>
      <c r="B1554"/>
      <c r="C1554"/>
      <c r="D1554"/>
    </row>
    <row r="1555" spans="1:4" x14ac:dyDescent="0.15">
      <c r="A1555"/>
      <c r="B1555"/>
      <c r="C1555"/>
      <c r="D1555"/>
    </row>
    <row r="1556" spans="1:4" x14ac:dyDescent="0.15">
      <c r="A1556"/>
      <c r="B1556"/>
      <c r="C1556"/>
      <c r="D1556"/>
    </row>
    <row r="1557" spans="1:4" x14ac:dyDescent="0.15">
      <c r="A1557"/>
      <c r="B1557"/>
      <c r="C1557"/>
      <c r="D1557"/>
    </row>
    <row r="1558" spans="1:4" x14ac:dyDescent="0.15">
      <c r="A1558"/>
      <c r="B1558"/>
      <c r="C1558"/>
      <c r="D1558"/>
    </row>
    <row r="1559" spans="1:4" x14ac:dyDescent="0.15">
      <c r="A1559"/>
      <c r="B1559"/>
      <c r="C1559"/>
      <c r="D1559"/>
    </row>
    <row r="1560" spans="1:4" x14ac:dyDescent="0.15">
      <c r="A1560"/>
      <c r="B1560"/>
      <c r="C1560"/>
      <c r="D1560"/>
    </row>
    <row r="1561" spans="1:4" x14ac:dyDescent="0.15">
      <c r="A1561"/>
      <c r="B1561"/>
      <c r="C1561"/>
      <c r="D1561"/>
    </row>
    <row r="1562" spans="1:4" x14ac:dyDescent="0.15">
      <c r="A1562"/>
      <c r="B1562"/>
      <c r="C1562"/>
      <c r="D1562"/>
    </row>
    <row r="1563" spans="1:4" x14ac:dyDescent="0.15">
      <c r="A1563"/>
      <c r="B1563"/>
      <c r="C1563"/>
      <c r="D1563"/>
    </row>
    <row r="1564" spans="1:4" x14ac:dyDescent="0.15">
      <c r="A1564"/>
      <c r="B1564"/>
      <c r="C1564"/>
      <c r="D1564"/>
    </row>
    <row r="1565" spans="1:4" x14ac:dyDescent="0.15">
      <c r="A1565"/>
      <c r="B1565"/>
      <c r="C1565"/>
      <c r="D1565"/>
    </row>
    <row r="1566" spans="1:4" x14ac:dyDescent="0.15">
      <c r="A1566"/>
      <c r="B1566"/>
      <c r="C1566"/>
      <c r="D1566"/>
    </row>
    <row r="1567" spans="1:4" x14ac:dyDescent="0.15">
      <c r="A1567"/>
      <c r="B1567"/>
      <c r="C1567"/>
      <c r="D1567"/>
    </row>
    <row r="1568" spans="1:4" x14ac:dyDescent="0.15">
      <c r="A1568"/>
      <c r="B1568"/>
      <c r="C1568"/>
      <c r="D1568"/>
    </row>
    <row r="1569" spans="1:4" x14ac:dyDescent="0.15">
      <c r="A1569"/>
      <c r="B1569"/>
      <c r="C1569"/>
      <c r="D1569"/>
    </row>
    <row r="1570" spans="1:4" x14ac:dyDescent="0.15">
      <c r="A1570"/>
      <c r="B1570"/>
      <c r="C1570"/>
      <c r="D1570"/>
    </row>
    <row r="1571" spans="1:4" x14ac:dyDescent="0.15">
      <c r="A1571"/>
      <c r="B1571"/>
      <c r="C1571"/>
      <c r="D1571"/>
    </row>
    <row r="1572" spans="1:4" x14ac:dyDescent="0.15">
      <c r="A1572"/>
      <c r="B1572"/>
      <c r="C1572"/>
      <c r="D1572"/>
    </row>
    <row r="1573" spans="1:4" x14ac:dyDescent="0.15">
      <c r="A1573"/>
      <c r="B1573"/>
      <c r="C1573"/>
      <c r="D1573"/>
    </row>
    <row r="1574" spans="1:4" x14ac:dyDescent="0.15">
      <c r="A1574"/>
      <c r="B1574"/>
      <c r="C1574"/>
      <c r="D1574"/>
    </row>
    <row r="1575" spans="1:4" x14ac:dyDescent="0.15">
      <c r="A1575"/>
      <c r="B1575"/>
      <c r="C1575"/>
      <c r="D1575"/>
    </row>
    <row r="1576" spans="1:4" x14ac:dyDescent="0.15">
      <c r="A1576"/>
      <c r="B1576"/>
      <c r="C1576"/>
      <c r="D1576"/>
    </row>
    <row r="1577" spans="1:4" x14ac:dyDescent="0.15">
      <c r="A1577"/>
      <c r="B1577"/>
      <c r="C1577"/>
      <c r="D1577"/>
    </row>
    <row r="1578" spans="1:4" x14ac:dyDescent="0.15">
      <c r="A1578"/>
      <c r="B1578"/>
      <c r="C1578"/>
      <c r="D1578"/>
    </row>
    <row r="1579" spans="1:4" x14ac:dyDescent="0.15">
      <c r="A1579"/>
      <c r="B1579"/>
      <c r="C1579"/>
      <c r="D1579"/>
    </row>
    <row r="1580" spans="1:4" x14ac:dyDescent="0.15">
      <c r="A1580"/>
      <c r="B1580"/>
      <c r="C1580"/>
      <c r="D1580"/>
    </row>
    <row r="1581" spans="1:4" x14ac:dyDescent="0.15">
      <c r="A1581"/>
      <c r="B1581"/>
      <c r="C1581"/>
      <c r="D1581"/>
    </row>
    <row r="1582" spans="1:4" x14ac:dyDescent="0.15">
      <c r="A1582"/>
      <c r="B1582"/>
      <c r="C1582"/>
      <c r="D1582"/>
    </row>
    <row r="1583" spans="1:4" x14ac:dyDescent="0.15">
      <c r="A1583"/>
      <c r="B1583"/>
      <c r="C1583"/>
      <c r="D1583"/>
    </row>
    <row r="1584" spans="1:4" x14ac:dyDescent="0.15">
      <c r="A1584"/>
      <c r="B1584"/>
      <c r="C1584"/>
      <c r="D1584"/>
    </row>
    <row r="1585" spans="1:4" x14ac:dyDescent="0.15">
      <c r="A1585"/>
      <c r="B1585"/>
      <c r="C1585"/>
      <c r="D1585"/>
    </row>
    <row r="1586" spans="1:4" x14ac:dyDescent="0.15">
      <c r="A1586"/>
      <c r="B1586"/>
      <c r="C1586"/>
      <c r="D1586"/>
    </row>
    <row r="1587" spans="1:4" x14ac:dyDescent="0.15">
      <c r="A1587"/>
      <c r="B1587"/>
      <c r="C1587"/>
      <c r="D1587"/>
    </row>
    <row r="1588" spans="1:4" x14ac:dyDescent="0.15">
      <c r="A1588"/>
      <c r="B1588"/>
      <c r="C1588"/>
      <c r="D1588"/>
    </row>
    <row r="1589" spans="1:4" x14ac:dyDescent="0.15">
      <c r="A1589"/>
      <c r="B1589"/>
      <c r="C1589"/>
      <c r="D1589"/>
    </row>
    <row r="1590" spans="1:4" x14ac:dyDescent="0.15">
      <c r="A1590"/>
      <c r="B1590"/>
      <c r="C1590"/>
      <c r="D1590"/>
    </row>
    <row r="1591" spans="1:4" x14ac:dyDescent="0.15">
      <c r="A1591"/>
      <c r="B1591"/>
      <c r="C1591"/>
      <c r="D1591"/>
    </row>
    <row r="1592" spans="1:4" x14ac:dyDescent="0.15">
      <c r="A1592"/>
      <c r="B1592"/>
      <c r="C1592"/>
      <c r="D1592"/>
    </row>
    <row r="1593" spans="1:4" x14ac:dyDescent="0.15">
      <c r="A1593"/>
      <c r="B1593"/>
      <c r="C1593"/>
      <c r="D1593"/>
    </row>
    <row r="1594" spans="1:4" x14ac:dyDescent="0.15">
      <c r="A1594"/>
      <c r="B1594"/>
      <c r="C1594"/>
      <c r="D1594"/>
    </row>
    <row r="1595" spans="1:4" x14ac:dyDescent="0.15">
      <c r="A1595"/>
      <c r="B1595"/>
      <c r="C1595"/>
      <c r="D1595"/>
    </row>
    <row r="1596" spans="1:4" x14ac:dyDescent="0.15">
      <c r="A1596"/>
      <c r="B1596"/>
      <c r="C1596"/>
      <c r="D1596"/>
    </row>
    <row r="1597" spans="1:4" x14ac:dyDescent="0.15">
      <c r="A1597"/>
      <c r="B1597"/>
      <c r="C1597"/>
      <c r="D1597"/>
    </row>
    <row r="1598" spans="1:4" x14ac:dyDescent="0.15">
      <c r="A1598"/>
      <c r="B1598"/>
      <c r="C1598"/>
      <c r="D1598"/>
    </row>
    <row r="1599" spans="1:4" x14ac:dyDescent="0.15">
      <c r="A1599"/>
      <c r="B1599"/>
      <c r="C1599"/>
      <c r="D1599"/>
    </row>
    <row r="1600" spans="1:4" x14ac:dyDescent="0.15">
      <c r="A1600"/>
      <c r="B1600"/>
      <c r="C1600"/>
      <c r="D1600"/>
    </row>
    <row r="1601" spans="1:4" x14ac:dyDescent="0.15">
      <c r="A1601"/>
      <c r="B1601"/>
      <c r="C1601"/>
      <c r="D1601"/>
    </row>
    <row r="1602" spans="1:4" x14ac:dyDescent="0.15">
      <c r="A1602"/>
      <c r="B1602"/>
      <c r="C1602"/>
      <c r="D1602"/>
    </row>
    <row r="1603" spans="1:4" x14ac:dyDescent="0.15">
      <c r="A1603"/>
      <c r="B1603"/>
      <c r="C1603"/>
      <c r="D1603"/>
    </row>
    <row r="1604" spans="1:4" x14ac:dyDescent="0.15">
      <c r="A1604"/>
      <c r="B1604"/>
      <c r="C1604"/>
      <c r="D1604"/>
    </row>
    <row r="1605" spans="1:4" x14ac:dyDescent="0.15">
      <c r="A1605"/>
      <c r="B1605"/>
      <c r="C1605"/>
      <c r="D1605"/>
    </row>
    <row r="1606" spans="1:4" x14ac:dyDescent="0.15">
      <c r="A1606"/>
      <c r="B1606"/>
      <c r="C1606"/>
      <c r="D1606"/>
    </row>
    <row r="1607" spans="1:4" x14ac:dyDescent="0.15">
      <c r="A1607"/>
      <c r="B1607"/>
      <c r="C1607"/>
      <c r="D1607"/>
    </row>
    <row r="1608" spans="1:4" x14ac:dyDescent="0.15">
      <c r="A1608"/>
      <c r="B1608"/>
      <c r="C1608"/>
      <c r="D1608"/>
    </row>
    <row r="1609" spans="1:4" x14ac:dyDescent="0.15">
      <c r="A1609"/>
      <c r="B1609"/>
      <c r="C1609"/>
      <c r="D1609"/>
    </row>
    <row r="1610" spans="1:4" x14ac:dyDescent="0.15">
      <c r="A1610"/>
      <c r="B1610"/>
      <c r="C1610"/>
      <c r="D1610"/>
    </row>
    <row r="1611" spans="1:4" x14ac:dyDescent="0.15">
      <c r="A1611"/>
      <c r="B1611"/>
      <c r="C1611"/>
      <c r="D1611"/>
    </row>
    <row r="1612" spans="1:4" x14ac:dyDescent="0.15">
      <c r="A1612"/>
      <c r="B1612"/>
      <c r="C1612"/>
      <c r="D1612"/>
    </row>
    <row r="1613" spans="1:4" x14ac:dyDescent="0.15">
      <c r="A1613"/>
      <c r="B1613"/>
      <c r="C1613"/>
      <c r="D1613"/>
    </row>
    <row r="1614" spans="1:4" x14ac:dyDescent="0.15">
      <c r="A1614"/>
      <c r="B1614"/>
      <c r="C1614"/>
      <c r="D1614"/>
    </row>
    <row r="1615" spans="1:4" x14ac:dyDescent="0.15">
      <c r="A1615"/>
      <c r="B1615"/>
      <c r="C1615"/>
      <c r="D1615"/>
    </row>
    <row r="1616" spans="1:4" x14ac:dyDescent="0.15">
      <c r="A1616"/>
      <c r="B1616"/>
      <c r="C1616"/>
      <c r="D1616"/>
    </row>
    <row r="1617" spans="1:4" x14ac:dyDescent="0.15">
      <c r="A1617"/>
      <c r="B1617"/>
      <c r="C1617"/>
      <c r="D1617"/>
    </row>
    <row r="1618" spans="1:4" x14ac:dyDescent="0.15">
      <c r="A1618"/>
      <c r="B1618"/>
      <c r="C1618"/>
      <c r="D1618"/>
    </row>
    <row r="1619" spans="1:4" x14ac:dyDescent="0.15">
      <c r="A1619"/>
      <c r="B1619"/>
      <c r="C1619"/>
      <c r="D1619"/>
    </row>
    <row r="1620" spans="1:4" x14ac:dyDescent="0.15">
      <c r="A1620"/>
      <c r="B1620"/>
      <c r="C1620"/>
      <c r="D1620"/>
    </row>
    <row r="1621" spans="1:4" x14ac:dyDescent="0.15">
      <c r="A1621"/>
      <c r="B1621"/>
      <c r="C1621"/>
      <c r="D1621"/>
    </row>
    <row r="1622" spans="1:4" x14ac:dyDescent="0.15">
      <c r="A1622"/>
      <c r="B1622"/>
      <c r="C1622"/>
      <c r="D1622"/>
    </row>
  </sheetData>
  <mergeCells count="1">
    <mergeCell ref="A1:F1"/>
  </mergeCells>
  <phoneticPr fontId="1" type="noConversion"/>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F0"/>
  </sheetPr>
  <dimension ref="A1:AH473"/>
  <sheetViews>
    <sheetView showGridLines="0" workbookViewId="0">
      <selection activeCell="F3" sqref="F3"/>
    </sheetView>
  </sheetViews>
  <sheetFormatPr defaultRowHeight="13.5" x14ac:dyDescent="0.15"/>
  <cols>
    <col min="1" max="1" width="31.875" customWidth="1"/>
    <col min="2" max="2" width="7.5" customWidth="1"/>
    <col min="3" max="3" width="8.5" customWidth="1"/>
    <col min="4" max="4" width="9.5" customWidth="1"/>
    <col min="5" max="6" width="7.125" style="8" customWidth="1"/>
    <col min="7" max="7" width="3.125" customWidth="1"/>
    <col min="8" max="8" width="9.125" customWidth="1"/>
    <col min="9" max="9" width="7.5" customWidth="1"/>
    <col min="10" max="10" width="8.5" customWidth="1"/>
    <col min="11" max="11" width="9.5" customWidth="1"/>
    <col min="12" max="12" width="7.125" style="13" customWidth="1"/>
    <col min="13" max="13" width="7.625" style="13" customWidth="1"/>
    <col min="14" max="14" width="4.375" customWidth="1"/>
    <col min="15" max="15" width="9.125" customWidth="1"/>
    <col min="16" max="16" width="7.5" customWidth="1"/>
    <col min="17" max="17" width="8.5" customWidth="1"/>
    <col min="18" max="18" width="9.5" customWidth="1"/>
    <col min="19" max="19" width="7.125" bestFit="1" customWidth="1"/>
    <col min="20" max="20" width="6.5" customWidth="1"/>
    <col min="21" max="21" width="2.5" customWidth="1"/>
    <col min="22" max="22" width="9.125" customWidth="1"/>
    <col min="23" max="23" width="7.5" customWidth="1"/>
    <col min="24" max="24" width="8.5" customWidth="1"/>
    <col min="25" max="25" width="9.5" customWidth="1"/>
    <col min="26" max="27" width="7.125" style="13" customWidth="1"/>
    <col min="28" max="28" width="3.5" customWidth="1"/>
    <col min="29" max="29" width="9.125" customWidth="1"/>
    <col min="30" max="30" width="7.5" customWidth="1"/>
    <col min="31" max="31" width="8.5" customWidth="1"/>
    <col min="32" max="32" width="9.5" customWidth="1"/>
    <col min="33" max="33" width="7.125" customWidth="1"/>
  </cols>
  <sheetData>
    <row r="1" spans="1:34" ht="14.25" x14ac:dyDescent="0.15">
      <c r="A1" s="145" t="s">
        <v>7757</v>
      </c>
      <c r="B1" s="145"/>
      <c r="C1" s="145"/>
      <c r="D1" s="145"/>
      <c r="E1" s="145"/>
      <c r="F1" s="145"/>
      <c r="G1" s="33"/>
      <c r="H1" s="146" t="s">
        <v>7758</v>
      </c>
      <c r="I1" s="146"/>
      <c r="J1" s="146"/>
      <c r="K1" s="146"/>
      <c r="L1" s="146"/>
      <c r="M1" s="146"/>
      <c r="N1" s="33"/>
      <c r="O1" s="147" t="s">
        <v>7759</v>
      </c>
      <c r="P1" s="147"/>
      <c r="Q1" s="147"/>
      <c r="R1" s="147"/>
      <c r="S1" s="147"/>
      <c r="T1" s="147"/>
      <c r="U1" s="33"/>
      <c r="V1" s="144" t="s">
        <v>7760</v>
      </c>
      <c r="W1" s="144"/>
      <c r="X1" s="144"/>
      <c r="Y1" s="144"/>
      <c r="Z1" s="144"/>
      <c r="AA1" s="106"/>
      <c r="AB1" s="33"/>
      <c r="AC1" s="148" t="s">
        <v>7761</v>
      </c>
      <c r="AD1" s="148"/>
      <c r="AE1" s="148"/>
      <c r="AF1" s="148"/>
      <c r="AG1" s="148"/>
      <c r="AH1" s="148"/>
    </row>
    <row r="2" spans="1:34" ht="14.25" x14ac:dyDescent="0.15">
      <c r="A2" s="145"/>
      <c r="B2" s="145"/>
      <c r="C2" s="145"/>
      <c r="D2" s="145"/>
      <c r="E2" s="145"/>
      <c r="F2" s="145"/>
      <c r="G2" s="33"/>
      <c r="H2" s="146"/>
      <c r="I2" s="146"/>
      <c r="J2" s="146"/>
      <c r="K2" s="146"/>
      <c r="L2" s="146"/>
      <c r="M2" s="146"/>
      <c r="N2" s="33"/>
      <c r="O2" s="147"/>
      <c r="P2" s="147"/>
      <c r="Q2" s="147"/>
      <c r="R2" s="147"/>
      <c r="S2" s="147"/>
      <c r="T2" s="147"/>
      <c r="U2" s="33"/>
      <c r="V2" s="144"/>
      <c r="W2" s="144"/>
      <c r="X2" s="144"/>
      <c r="Y2" s="144"/>
      <c r="Z2" s="144"/>
      <c r="AA2" s="106"/>
      <c r="AB2" s="33"/>
      <c r="AC2" s="148"/>
      <c r="AD2" s="148"/>
      <c r="AE2" s="148"/>
      <c r="AF2" s="148"/>
      <c r="AG2" s="148"/>
      <c r="AH2" s="148"/>
    </row>
    <row r="3" spans="1:34" x14ac:dyDescent="0.15">
      <c r="A3" s="4" t="s">
        <v>40</v>
      </c>
      <c r="B3" t="s">
        <v>153</v>
      </c>
      <c r="C3" t="s">
        <v>1</v>
      </c>
      <c r="D3" t="s">
        <v>106</v>
      </c>
      <c r="E3" s="103" t="s">
        <v>156</v>
      </c>
      <c r="F3" s="103" t="s">
        <v>157</v>
      </c>
      <c r="H3" s="4" t="s">
        <v>41</v>
      </c>
      <c r="I3" t="s">
        <v>153</v>
      </c>
      <c r="J3" t="s">
        <v>1</v>
      </c>
      <c r="K3" t="s">
        <v>106</v>
      </c>
      <c r="L3" s="104" t="s">
        <v>156</v>
      </c>
      <c r="M3" s="104" t="s">
        <v>157</v>
      </c>
      <c r="O3" s="4" t="s">
        <v>42</v>
      </c>
      <c r="P3" t="s">
        <v>153</v>
      </c>
      <c r="Q3" t="s">
        <v>1</v>
      </c>
      <c r="R3" t="s">
        <v>106</v>
      </c>
      <c r="S3" s="101" t="s">
        <v>156</v>
      </c>
      <c r="T3" s="101" t="s">
        <v>157</v>
      </c>
      <c r="V3" s="4" t="s">
        <v>43</v>
      </c>
      <c r="W3" t="s">
        <v>153</v>
      </c>
      <c r="X3" t="s">
        <v>1</v>
      </c>
      <c r="Y3" t="s">
        <v>106</v>
      </c>
      <c r="Z3" s="104" t="s">
        <v>158</v>
      </c>
      <c r="AA3" s="104" t="s">
        <v>159</v>
      </c>
      <c r="AC3" s="4" t="s">
        <v>44</v>
      </c>
      <c r="AD3" t="s">
        <v>153</v>
      </c>
      <c r="AE3" t="s">
        <v>1</v>
      </c>
      <c r="AF3" t="s">
        <v>106</v>
      </c>
      <c r="AG3" s="101" t="s">
        <v>158</v>
      </c>
      <c r="AH3" s="101" t="s">
        <v>159</v>
      </c>
    </row>
    <row r="4" spans="1:34" x14ac:dyDescent="0.15">
      <c r="A4" t="s">
        <v>140</v>
      </c>
      <c r="B4" s="8">
        <v>98466</v>
      </c>
      <c r="C4" s="8">
        <v>416491</v>
      </c>
      <c r="D4" s="8">
        <v>4974076.9299999988</v>
      </c>
      <c r="E4" s="102">
        <f>D4/C4</f>
        <v>11.942819724795971</v>
      </c>
      <c r="F4" s="102">
        <f>D4/B4</f>
        <v>50.515679828570256</v>
      </c>
      <c r="G4" s="8"/>
      <c r="H4" t="s">
        <v>230</v>
      </c>
      <c r="I4" s="8">
        <v>54988</v>
      </c>
      <c r="J4" s="8">
        <v>235069</v>
      </c>
      <c r="K4" s="8">
        <v>2582907.4500000002</v>
      </c>
      <c r="L4" s="105">
        <f>K4/J4</f>
        <v>10.987869306458956</v>
      </c>
      <c r="M4" s="105">
        <f>K4/I4</f>
        <v>46.972202116825493</v>
      </c>
      <c r="O4" t="s">
        <v>140</v>
      </c>
      <c r="P4" s="8">
        <v>82404</v>
      </c>
      <c r="Q4" s="8">
        <v>374575</v>
      </c>
      <c r="R4" s="8">
        <v>4088004.5900000003</v>
      </c>
      <c r="S4" s="102">
        <f>R4/Q4</f>
        <v>10.913714449709671</v>
      </c>
      <c r="T4" s="102">
        <f>R4/P4</f>
        <v>49.609297970972285</v>
      </c>
      <c r="V4" t="s">
        <v>140</v>
      </c>
      <c r="W4" s="8">
        <v>92930</v>
      </c>
      <c r="X4" s="8">
        <v>435703</v>
      </c>
      <c r="Y4" s="8">
        <v>4839580.5899999989</v>
      </c>
      <c r="Z4" s="105">
        <f>Y4/X4</f>
        <v>11.107521844008415</v>
      </c>
      <c r="AA4" s="105">
        <f>Y4/W4</f>
        <v>52.077699235984063</v>
      </c>
      <c r="AC4" t="s">
        <v>229</v>
      </c>
      <c r="AD4" s="8">
        <v>88505</v>
      </c>
      <c r="AE4" s="8">
        <v>354684</v>
      </c>
      <c r="AF4" s="8">
        <v>4943029.3400000008</v>
      </c>
      <c r="AG4" s="102">
        <f>AF4/AE4</f>
        <v>13.936431696947144</v>
      </c>
      <c r="AH4" s="102">
        <f>AF4/AD4</f>
        <v>55.850283486808664</v>
      </c>
    </row>
    <row r="5" spans="1:34" x14ac:dyDescent="0.15">
      <c r="A5" t="s">
        <v>235</v>
      </c>
      <c r="B5" s="8">
        <v>6854</v>
      </c>
      <c r="C5" s="8">
        <v>15068</v>
      </c>
      <c r="D5" s="8">
        <v>306429.52</v>
      </c>
      <c r="E5" s="102">
        <f t="shared" ref="E5:E68" si="0">D5/C5</f>
        <v>20.336442792673218</v>
      </c>
      <c r="F5" s="102">
        <f t="shared" ref="F5:F68" si="1">D5/B5</f>
        <v>44.708129559381383</v>
      </c>
      <c r="G5" s="8"/>
      <c r="H5" t="s">
        <v>215</v>
      </c>
      <c r="I5" s="8">
        <v>6866</v>
      </c>
      <c r="J5" s="8">
        <v>17637</v>
      </c>
      <c r="K5" s="8">
        <v>653489.92000000004</v>
      </c>
      <c r="L5" s="105">
        <f t="shared" ref="L5:L68" si="2">K5/J5</f>
        <v>37.052215229347397</v>
      </c>
      <c r="M5" s="105">
        <f t="shared" ref="M5:M68" si="3">K5/I5</f>
        <v>95.177675502475978</v>
      </c>
      <c r="O5" t="s">
        <v>225</v>
      </c>
      <c r="P5" s="8">
        <v>25029</v>
      </c>
      <c r="Q5" s="8">
        <v>99433</v>
      </c>
      <c r="R5" s="8">
        <v>1418183.4700000007</v>
      </c>
      <c r="S5" s="102">
        <f t="shared" ref="S5:S9" si="4">R5/Q5</f>
        <v>14.262704233001124</v>
      </c>
      <c r="T5" s="102">
        <f t="shared" ref="T5:T9" si="5">R5/P5</f>
        <v>56.661611330856232</v>
      </c>
      <c r="V5" t="s">
        <v>221</v>
      </c>
      <c r="W5" s="8">
        <v>50880</v>
      </c>
      <c r="X5" s="8">
        <v>155620</v>
      </c>
      <c r="Y5" s="8">
        <v>2539355.2100000009</v>
      </c>
      <c r="Z5" s="105">
        <f t="shared" ref="Z5:Z10" si="6">Y5/X5</f>
        <v>16.317666174013628</v>
      </c>
      <c r="AA5" s="105">
        <f t="shared" ref="AA5:AA10" si="7">Y5/W5</f>
        <v>49.908710888364794</v>
      </c>
      <c r="AC5" t="s">
        <v>181</v>
      </c>
      <c r="AD5" s="8">
        <v>61149</v>
      </c>
      <c r="AE5" s="8">
        <v>271117</v>
      </c>
      <c r="AF5" s="8">
        <v>2747376.390000002</v>
      </c>
      <c r="AG5" s="102">
        <f t="shared" ref="AG5:AG6" si="8">AF5/AE5</f>
        <v>10.133545259057906</v>
      </c>
      <c r="AH5" s="102">
        <f t="shared" ref="AH5:AH6" si="9">AF5/AD5</f>
        <v>44.92921208850516</v>
      </c>
    </row>
    <row r="6" spans="1:34" x14ac:dyDescent="0.15">
      <c r="A6" t="s">
        <v>236</v>
      </c>
      <c r="B6" s="8">
        <v>4726</v>
      </c>
      <c r="C6" s="8">
        <v>28341</v>
      </c>
      <c r="D6" s="8">
        <v>304563.61999999976</v>
      </c>
      <c r="E6" s="102">
        <f t="shared" si="0"/>
        <v>10.746396386860019</v>
      </c>
      <c r="F6" s="102">
        <f t="shared" si="1"/>
        <v>64.444269995768039</v>
      </c>
      <c r="G6" s="8"/>
      <c r="H6" t="s">
        <v>231</v>
      </c>
      <c r="I6" s="8">
        <v>8002</v>
      </c>
      <c r="J6" s="8">
        <v>44707</v>
      </c>
      <c r="K6" s="8">
        <v>347971.52999999991</v>
      </c>
      <c r="L6" s="105">
        <f t="shared" si="2"/>
        <v>7.7833791128905965</v>
      </c>
      <c r="M6" s="105">
        <f t="shared" si="3"/>
        <v>43.485569857535602</v>
      </c>
      <c r="O6" t="s">
        <v>226</v>
      </c>
      <c r="P6" s="8">
        <v>14114</v>
      </c>
      <c r="Q6" s="8">
        <v>47628</v>
      </c>
      <c r="R6" s="8">
        <v>651002.13999999955</v>
      </c>
      <c r="S6" s="102">
        <f t="shared" si="4"/>
        <v>13.66847526664986</v>
      </c>
      <c r="T6" s="102">
        <f t="shared" si="5"/>
        <v>46.124567096499895</v>
      </c>
      <c r="V6" t="s">
        <v>222</v>
      </c>
      <c r="W6" s="8">
        <v>4344</v>
      </c>
      <c r="X6" s="8">
        <v>12852</v>
      </c>
      <c r="Y6" s="8">
        <v>141902.83999999997</v>
      </c>
      <c r="Z6" s="105">
        <f t="shared" si="6"/>
        <v>11.041304077186428</v>
      </c>
      <c r="AA6" s="105">
        <f t="shared" si="7"/>
        <v>32.666399631675866</v>
      </c>
      <c r="AC6" t="s">
        <v>140</v>
      </c>
      <c r="AD6" s="8">
        <v>1975</v>
      </c>
      <c r="AE6" s="8">
        <v>5732</v>
      </c>
      <c r="AF6" s="8">
        <v>53151.10000000002</v>
      </c>
      <c r="AG6" s="102">
        <f t="shared" si="8"/>
        <v>9.2726971388695087</v>
      </c>
      <c r="AH6" s="102">
        <f t="shared" si="9"/>
        <v>26.911949367088617</v>
      </c>
    </row>
    <row r="7" spans="1:34" x14ac:dyDescent="0.15">
      <c r="A7" t="s">
        <v>7156</v>
      </c>
      <c r="B7" s="8">
        <v>4662</v>
      </c>
      <c r="C7" s="8">
        <v>10353</v>
      </c>
      <c r="D7" s="8">
        <v>215755.25</v>
      </c>
      <c r="E7" s="102">
        <f t="shared" si="0"/>
        <v>20.839877330242441</v>
      </c>
      <c r="F7" s="102">
        <f t="shared" si="1"/>
        <v>46.279547404547408</v>
      </c>
      <c r="G7" s="8"/>
      <c r="H7" t="s">
        <v>232</v>
      </c>
      <c r="I7" s="8">
        <v>6047</v>
      </c>
      <c r="J7" s="8">
        <v>34678</v>
      </c>
      <c r="K7" s="8">
        <v>284311.28000000014</v>
      </c>
      <c r="L7" s="105">
        <f t="shared" si="2"/>
        <v>8.1986066093777072</v>
      </c>
      <c r="M7" s="105">
        <f t="shared" si="3"/>
        <v>47.016914172316874</v>
      </c>
      <c r="O7" t="s">
        <v>7747</v>
      </c>
      <c r="P7" s="8">
        <v>9427</v>
      </c>
      <c r="Q7" s="8">
        <v>23426</v>
      </c>
      <c r="R7" s="8">
        <v>557542.87000000011</v>
      </c>
      <c r="S7" s="102">
        <f t="shared" si="4"/>
        <v>23.800173738581069</v>
      </c>
      <c r="T7" s="102">
        <f t="shared" si="5"/>
        <v>59.143191895618976</v>
      </c>
      <c r="V7" t="s">
        <v>223</v>
      </c>
      <c r="W7" s="8">
        <v>1933</v>
      </c>
      <c r="X7" s="8">
        <v>9731</v>
      </c>
      <c r="Y7" s="8">
        <v>118174.37000000004</v>
      </c>
      <c r="Z7" s="105">
        <f t="shared" si="6"/>
        <v>12.144113657383624</v>
      </c>
      <c r="AA7" s="105">
        <f t="shared" si="7"/>
        <v>61.135214692188327</v>
      </c>
    </row>
    <row r="8" spans="1:34" x14ac:dyDescent="0.15">
      <c r="A8" t="s">
        <v>6641</v>
      </c>
      <c r="B8" s="8">
        <v>2168</v>
      </c>
      <c r="C8" s="8">
        <v>5540</v>
      </c>
      <c r="D8" s="8">
        <v>194641.61000000002</v>
      </c>
      <c r="E8" s="102">
        <f t="shared" si="0"/>
        <v>35.133864620938631</v>
      </c>
      <c r="F8" s="102">
        <f t="shared" si="1"/>
        <v>89.779340405904065</v>
      </c>
      <c r="H8" t="s">
        <v>7555</v>
      </c>
      <c r="I8" s="8">
        <v>6085</v>
      </c>
      <c r="J8" s="8">
        <v>9902</v>
      </c>
      <c r="K8" s="8">
        <v>281114.40000000002</v>
      </c>
      <c r="L8" s="105">
        <f t="shared" si="2"/>
        <v>28.389658654817211</v>
      </c>
      <c r="M8" s="105">
        <f t="shared" si="3"/>
        <v>46.197929334428927</v>
      </c>
      <c r="O8" t="s">
        <v>227</v>
      </c>
      <c r="P8" s="8">
        <v>14923</v>
      </c>
      <c r="Q8" s="8">
        <v>57490</v>
      </c>
      <c r="R8" s="8">
        <v>519627.60000000009</v>
      </c>
      <c r="S8" s="102">
        <f t="shared" si="4"/>
        <v>9.0385736649852166</v>
      </c>
      <c r="T8" s="102">
        <f t="shared" si="5"/>
        <v>34.820585673122032</v>
      </c>
      <c r="V8" t="s">
        <v>224</v>
      </c>
      <c r="W8" s="8">
        <v>530</v>
      </c>
      <c r="X8" s="8">
        <v>13578</v>
      </c>
      <c r="Y8" s="8">
        <v>61547.090000000004</v>
      </c>
      <c r="Z8" s="105">
        <f t="shared" si="6"/>
        <v>4.5328538812785393</v>
      </c>
      <c r="AA8" s="105">
        <f t="shared" si="7"/>
        <v>116.12658490566038</v>
      </c>
    </row>
    <row r="9" spans="1:34" x14ac:dyDescent="0.15">
      <c r="A9" t="s">
        <v>237</v>
      </c>
      <c r="B9" s="8">
        <v>4625</v>
      </c>
      <c r="C9" s="8">
        <v>20040</v>
      </c>
      <c r="D9" s="8">
        <v>194310.98</v>
      </c>
      <c r="E9" s="102">
        <f t="shared" si="0"/>
        <v>9.6961566866267468</v>
      </c>
      <c r="F9" s="102">
        <f t="shared" si="1"/>
        <v>42.013184864864868</v>
      </c>
      <c r="H9" t="s">
        <v>233</v>
      </c>
      <c r="I9" s="8">
        <v>5258</v>
      </c>
      <c r="J9" s="8">
        <v>46202</v>
      </c>
      <c r="K9" s="8">
        <v>263756.72999999992</v>
      </c>
      <c r="L9" s="105">
        <f t="shared" si="2"/>
        <v>5.7087729968399623</v>
      </c>
      <c r="M9" s="105">
        <f t="shared" si="3"/>
        <v>50.162938379612008</v>
      </c>
      <c r="O9" t="s">
        <v>228</v>
      </c>
      <c r="P9" s="8">
        <v>5732</v>
      </c>
      <c r="Q9" s="8">
        <v>28981</v>
      </c>
      <c r="R9" s="8">
        <v>509196.1599999998</v>
      </c>
      <c r="S9" s="102">
        <f t="shared" si="4"/>
        <v>17.569999654946336</v>
      </c>
      <c r="T9" s="102">
        <f t="shared" si="5"/>
        <v>88.83394277739005</v>
      </c>
      <c r="V9" t="s">
        <v>7748</v>
      </c>
      <c r="W9" s="8">
        <v>620</v>
      </c>
      <c r="X9" s="8">
        <v>2795</v>
      </c>
      <c r="Y9" s="8">
        <v>30087.930000000004</v>
      </c>
      <c r="Z9" s="105">
        <f t="shared" si="6"/>
        <v>10.764912343470485</v>
      </c>
      <c r="AA9" s="105">
        <f t="shared" si="7"/>
        <v>48.528919354838713</v>
      </c>
    </row>
    <row r="10" spans="1:34" x14ac:dyDescent="0.15">
      <c r="A10" t="s">
        <v>7157</v>
      </c>
      <c r="B10" s="8">
        <v>2912</v>
      </c>
      <c r="C10" s="8">
        <v>14921</v>
      </c>
      <c r="D10" s="8">
        <v>126276.45</v>
      </c>
      <c r="E10" s="102">
        <f t="shared" si="0"/>
        <v>8.4630018095301924</v>
      </c>
      <c r="F10" s="102">
        <f t="shared" si="1"/>
        <v>43.364165521978023</v>
      </c>
      <c r="H10" t="s">
        <v>234</v>
      </c>
      <c r="I10" s="8">
        <v>7906</v>
      </c>
      <c r="J10" s="8">
        <v>28952</v>
      </c>
      <c r="K10" s="8">
        <v>261280.74000000002</v>
      </c>
      <c r="L10" s="105">
        <f t="shared" si="2"/>
        <v>9.024617988394585</v>
      </c>
      <c r="M10" s="105">
        <f t="shared" si="3"/>
        <v>33.048411333164687</v>
      </c>
      <c r="V10" t="s">
        <v>7749</v>
      </c>
      <c r="W10" s="8">
        <v>392</v>
      </c>
      <c r="X10" s="8">
        <v>1254</v>
      </c>
      <c r="Y10" s="8">
        <v>12908.8</v>
      </c>
      <c r="Z10" s="105">
        <f t="shared" si="6"/>
        <v>10.294098883572568</v>
      </c>
      <c r="AA10" s="105">
        <f t="shared" si="7"/>
        <v>32.930612244897958</v>
      </c>
    </row>
    <row r="11" spans="1:34" x14ac:dyDescent="0.15">
      <c r="A11" t="s">
        <v>238</v>
      </c>
      <c r="B11" s="8">
        <v>1187</v>
      </c>
      <c r="C11" s="8">
        <v>16854</v>
      </c>
      <c r="D11" s="8">
        <v>105674.77</v>
      </c>
      <c r="E11" s="102">
        <f t="shared" si="0"/>
        <v>6.2700112732882403</v>
      </c>
      <c r="F11" s="102">
        <f t="shared" si="1"/>
        <v>89.02676495366471</v>
      </c>
      <c r="H11" t="s">
        <v>7556</v>
      </c>
      <c r="I11" s="8">
        <v>4846</v>
      </c>
      <c r="J11" s="8">
        <v>20846</v>
      </c>
      <c r="K11" s="8">
        <v>250925.65</v>
      </c>
      <c r="L11" s="105">
        <f t="shared" si="2"/>
        <v>12.037112635517605</v>
      </c>
      <c r="M11" s="105">
        <f t="shared" si="3"/>
        <v>51.779952538175813</v>
      </c>
    </row>
    <row r="12" spans="1:34" x14ac:dyDescent="0.15">
      <c r="A12" t="s">
        <v>6778</v>
      </c>
      <c r="B12" s="8">
        <v>1285</v>
      </c>
      <c r="C12" s="8">
        <v>7221</v>
      </c>
      <c r="D12" s="8">
        <v>68145.160000000018</v>
      </c>
      <c r="E12" s="102">
        <f t="shared" si="0"/>
        <v>9.4370807367400662</v>
      </c>
      <c r="F12" s="102">
        <f t="shared" si="1"/>
        <v>53.031252918287954</v>
      </c>
      <c r="H12" t="s">
        <v>7557</v>
      </c>
      <c r="I12" s="8">
        <v>4236</v>
      </c>
      <c r="J12" s="8">
        <v>7292</v>
      </c>
      <c r="K12" s="8">
        <v>226345.49000000002</v>
      </c>
      <c r="L12" s="105">
        <f t="shared" si="2"/>
        <v>31.040248217224359</v>
      </c>
      <c r="M12" s="105">
        <f t="shared" si="3"/>
        <v>53.43377950897073</v>
      </c>
    </row>
    <row r="13" spans="1:34" x14ac:dyDescent="0.15">
      <c r="A13" t="s">
        <v>7158</v>
      </c>
      <c r="B13" s="8">
        <v>635</v>
      </c>
      <c r="C13" s="8">
        <v>935</v>
      </c>
      <c r="D13" s="8">
        <v>63555.15</v>
      </c>
      <c r="E13" s="102">
        <f t="shared" si="0"/>
        <v>67.973422459893044</v>
      </c>
      <c r="F13" s="102">
        <f t="shared" si="1"/>
        <v>100.08685039370079</v>
      </c>
      <c r="H13" t="s">
        <v>7558</v>
      </c>
      <c r="I13" s="8">
        <v>4431</v>
      </c>
      <c r="J13" s="8">
        <v>16790</v>
      </c>
      <c r="K13" s="8">
        <v>178719.52000000002</v>
      </c>
      <c r="L13" s="105">
        <f t="shared" si="2"/>
        <v>10.644402620607506</v>
      </c>
      <c r="M13" s="105">
        <f t="shared" si="3"/>
        <v>40.333902053712485</v>
      </c>
    </row>
    <row r="14" spans="1:34" x14ac:dyDescent="0.15">
      <c r="A14" t="s">
        <v>7159</v>
      </c>
      <c r="B14" s="8">
        <v>279</v>
      </c>
      <c r="C14" s="8">
        <v>2978</v>
      </c>
      <c r="D14" s="8">
        <v>59233.599999999991</v>
      </c>
      <c r="E14" s="102">
        <f t="shared" si="0"/>
        <v>19.890396239086634</v>
      </c>
      <c r="F14" s="102">
        <f t="shared" si="1"/>
        <v>212.30681003584226</v>
      </c>
      <c r="H14" t="s">
        <v>7559</v>
      </c>
      <c r="I14" s="8">
        <v>2232</v>
      </c>
      <c r="J14" s="8">
        <v>5447</v>
      </c>
      <c r="K14" s="8">
        <v>164222.51999999999</v>
      </c>
      <c r="L14" s="105">
        <f t="shared" si="2"/>
        <v>30.149168349550209</v>
      </c>
      <c r="M14" s="105">
        <f t="shared" si="3"/>
        <v>73.576397849462367</v>
      </c>
    </row>
    <row r="15" spans="1:34" x14ac:dyDescent="0.15">
      <c r="A15" t="s">
        <v>7160</v>
      </c>
      <c r="B15" s="8">
        <v>1423</v>
      </c>
      <c r="C15" s="8">
        <v>5769</v>
      </c>
      <c r="D15" s="8">
        <v>57085.5</v>
      </c>
      <c r="E15" s="102">
        <f t="shared" si="0"/>
        <v>9.8952158086323454</v>
      </c>
      <c r="F15" s="102">
        <f t="shared" si="1"/>
        <v>40.116303583977512</v>
      </c>
      <c r="H15" t="s">
        <v>7560</v>
      </c>
      <c r="I15" s="8">
        <v>1233</v>
      </c>
      <c r="J15" s="8">
        <v>7792</v>
      </c>
      <c r="K15" s="8">
        <v>119192.43999999999</v>
      </c>
      <c r="L15" s="105">
        <f t="shared" si="2"/>
        <v>15.296771047227924</v>
      </c>
      <c r="M15" s="105">
        <f t="shared" si="3"/>
        <v>96.668645579886444</v>
      </c>
    </row>
    <row r="16" spans="1:34" x14ac:dyDescent="0.15">
      <c r="A16" t="s">
        <v>6943</v>
      </c>
      <c r="B16" s="8">
        <v>1012</v>
      </c>
      <c r="C16" s="8">
        <v>1543</v>
      </c>
      <c r="D16" s="8">
        <v>55137.100000000006</v>
      </c>
      <c r="E16" s="102">
        <f t="shared" si="0"/>
        <v>35.73370058327933</v>
      </c>
      <c r="F16" s="102">
        <f t="shared" si="1"/>
        <v>54.483300395256926</v>
      </c>
      <c r="H16" t="s">
        <v>7561</v>
      </c>
      <c r="I16" s="8">
        <v>836</v>
      </c>
      <c r="J16" s="8">
        <v>4268</v>
      </c>
      <c r="K16" s="8">
        <v>106986.51999999999</v>
      </c>
      <c r="L16" s="105">
        <f t="shared" si="2"/>
        <v>25.067132146204308</v>
      </c>
      <c r="M16" s="105">
        <f t="shared" si="3"/>
        <v>127.97430622009568</v>
      </c>
    </row>
    <row r="17" spans="1:13" x14ac:dyDescent="0.15">
      <c r="A17" t="s">
        <v>7161</v>
      </c>
      <c r="B17" s="8">
        <v>904</v>
      </c>
      <c r="C17" s="8">
        <v>1897</v>
      </c>
      <c r="D17" s="8">
        <v>49805</v>
      </c>
      <c r="E17" s="102">
        <f t="shared" si="0"/>
        <v>26.254612546125461</v>
      </c>
      <c r="F17" s="102">
        <f t="shared" si="1"/>
        <v>55.094026548672566</v>
      </c>
      <c r="H17" t="s">
        <v>7562</v>
      </c>
      <c r="I17" s="8">
        <v>2672</v>
      </c>
      <c r="J17" s="8">
        <v>12010</v>
      </c>
      <c r="K17" s="8">
        <v>94714.12</v>
      </c>
      <c r="L17" s="105">
        <f t="shared" si="2"/>
        <v>7.8862714404662775</v>
      </c>
      <c r="M17" s="105">
        <f t="shared" si="3"/>
        <v>35.446901197604788</v>
      </c>
    </row>
    <row r="18" spans="1:13" x14ac:dyDescent="0.15">
      <c r="A18" t="s">
        <v>7162</v>
      </c>
      <c r="B18" s="8">
        <v>700</v>
      </c>
      <c r="C18" s="8">
        <v>4854</v>
      </c>
      <c r="D18" s="8">
        <v>40266</v>
      </c>
      <c r="E18" s="102">
        <f t="shared" si="0"/>
        <v>8.2954264524103838</v>
      </c>
      <c r="F18" s="102">
        <f t="shared" si="1"/>
        <v>57.522857142857141</v>
      </c>
      <c r="H18" t="s">
        <v>7563</v>
      </c>
      <c r="I18" s="8">
        <v>177</v>
      </c>
      <c r="J18" s="8">
        <v>1255</v>
      </c>
      <c r="K18" s="8">
        <v>86039.02</v>
      </c>
      <c r="L18" s="105">
        <f t="shared" si="2"/>
        <v>68.556988047808773</v>
      </c>
      <c r="M18" s="105">
        <f t="shared" si="3"/>
        <v>486.0961581920904</v>
      </c>
    </row>
    <row r="19" spans="1:13" x14ac:dyDescent="0.15">
      <c r="A19" t="s">
        <v>7163</v>
      </c>
      <c r="B19" s="8">
        <v>903</v>
      </c>
      <c r="C19" s="8">
        <v>1959</v>
      </c>
      <c r="D19" s="8">
        <v>37867.899999999994</v>
      </c>
      <c r="E19" s="102">
        <f t="shared" si="0"/>
        <v>19.330219499744764</v>
      </c>
      <c r="F19" s="102">
        <f t="shared" si="1"/>
        <v>41.935658914728677</v>
      </c>
      <c r="H19" t="s">
        <v>7564</v>
      </c>
      <c r="I19" s="8">
        <v>1376</v>
      </c>
      <c r="J19" s="8">
        <v>3015</v>
      </c>
      <c r="K19" s="8">
        <v>84428.5</v>
      </c>
      <c r="L19" s="105">
        <f t="shared" si="2"/>
        <v>28.002819237147595</v>
      </c>
      <c r="M19" s="105">
        <f t="shared" si="3"/>
        <v>61.357921511627907</v>
      </c>
    </row>
    <row r="20" spans="1:13" x14ac:dyDescent="0.15">
      <c r="A20" t="s">
        <v>7150</v>
      </c>
      <c r="B20" s="8">
        <v>172</v>
      </c>
      <c r="C20" s="8">
        <v>7819</v>
      </c>
      <c r="D20" s="8">
        <v>35283.9</v>
      </c>
      <c r="E20" s="102">
        <f t="shared" si="0"/>
        <v>4.5125847295050523</v>
      </c>
      <c r="F20" s="102">
        <f t="shared" si="1"/>
        <v>205.1389534883721</v>
      </c>
      <c r="H20" t="s">
        <v>7565</v>
      </c>
      <c r="I20" s="8">
        <v>1281</v>
      </c>
      <c r="J20" s="8">
        <v>1819</v>
      </c>
      <c r="K20" s="8">
        <v>79363.100000000006</v>
      </c>
      <c r="L20" s="105">
        <f t="shared" si="2"/>
        <v>43.630071467839478</v>
      </c>
      <c r="M20" s="105">
        <f t="shared" si="3"/>
        <v>61.95402029664325</v>
      </c>
    </row>
    <row r="21" spans="1:13" x14ac:dyDescent="0.15">
      <c r="A21" t="s">
        <v>7164</v>
      </c>
      <c r="B21" s="8">
        <v>279</v>
      </c>
      <c r="C21" s="8">
        <v>855</v>
      </c>
      <c r="D21" s="8">
        <v>34200</v>
      </c>
      <c r="E21" s="102">
        <f t="shared" si="0"/>
        <v>40</v>
      </c>
      <c r="F21" s="102">
        <f t="shared" si="1"/>
        <v>122.58064516129032</v>
      </c>
      <c r="H21" t="s">
        <v>212</v>
      </c>
      <c r="I21" s="8">
        <v>1167</v>
      </c>
      <c r="J21" s="8">
        <v>6269</v>
      </c>
      <c r="K21" s="8">
        <v>74495.909999999989</v>
      </c>
      <c r="L21" s="105">
        <f t="shared" si="2"/>
        <v>11.883220609347582</v>
      </c>
      <c r="M21" s="105">
        <f t="shared" si="3"/>
        <v>63.835398457583537</v>
      </c>
    </row>
    <row r="22" spans="1:13" ht="14.25" customHeight="1" x14ac:dyDescent="0.15">
      <c r="A22" t="s">
        <v>7165</v>
      </c>
      <c r="B22" s="8">
        <v>451</v>
      </c>
      <c r="C22" s="8">
        <v>5993</v>
      </c>
      <c r="D22" s="8">
        <v>32961.5</v>
      </c>
      <c r="E22" s="102">
        <f t="shared" si="0"/>
        <v>5.5</v>
      </c>
      <c r="F22" s="102">
        <f t="shared" si="1"/>
        <v>73.08536585365853</v>
      </c>
      <c r="H22" t="s">
        <v>201</v>
      </c>
      <c r="I22" s="8">
        <v>1283</v>
      </c>
      <c r="J22" s="8">
        <v>13032</v>
      </c>
      <c r="K22" s="8">
        <v>71260.040000000008</v>
      </c>
      <c r="L22" s="105">
        <f t="shared" si="2"/>
        <v>5.4680816451810932</v>
      </c>
      <c r="M22" s="105">
        <f t="shared" si="3"/>
        <v>55.541730319563527</v>
      </c>
    </row>
    <row r="23" spans="1:13" x14ac:dyDescent="0.15">
      <c r="A23" t="s">
        <v>7166</v>
      </c>
      <c r="B23" s="8">
        <v>538</v>
      </c>
      <c r="C23" s="8">
        <v>1140</v>
      </c>
      <c r="D23" s="8">
        <v>30560.899999999998</v>
      </c>
      <c r="E23" s="102">
        <f t="shared" si="0"/>
        <v>26.807807017543858</v>
      </c>
      <c r="F23" s="102">
        <f t="shared" si="1"/>
        <v>56.804646840148692</v>
      </c>
      <c r="H23" t="s">
        <v>209</v>
      </c>
      <c r="I23" s="8">
        <v>1989</v>
      </c>
      <c r="J23" s="8">
        <v>11934</v>
      </c>
      <c r="K23" s="8">
        <v>67024.850000000006</v>
      </c>
      <c r="L23" s="105">
        <f t="shared" si="2"/>
        <v>5.6162937824702537</v>
      </c>
      <c r="M23" s="105">
        <f t="shared" si="3"/>
        <v>33.69776269482152</v>
      </c>
    </row>
    <row r="24" spans="1:13" x14ac:dyDescent="0.15">
      <c r="A24" t="s">
        <v>7167</v>
      </c>
      <c r="B24" s="8">
        <v>872</v>
      </c>
      <c r="C24" s="8">
        <v>3484</v>
      </c>
      <c r="D24" s="8">
        <v>27313.100000000002</v>
      </c>
      <c r="E24" s="102">
        <f t="shared" si="0"/>
        <v>7.8395809414466138</v>
      </c>
      <c r="F24" s="102">
        <f t="shared" si="1"/>
        <v>31.322362385321103</v>
      </c>
      <c r="H24" t="s">
        <v>7566</v>
      </c>
      <c r="I24" s="8">
        <v>1167</v>
      </c>
      <c r="J24" s="8">
        <v>1769</v>
      </c>
      <c r="K24" s="8">
        <v>60753.080000000009</v>
      </c>
      <c r="L24" s="105">
        <f t="shared" si="2"/>
        <v>34.343176936122106</v>
      </c>
      <c r="M24" s="105">
        <f t="shared" si="3"/>
        <v>52.059194515852624</v>
      </c>
    </row>
    <row r="25" spans="1:13" x14ac:dyDescent="0.15">
      <c r="A25" t="s">
        <v>7168</v>
      </c>
      <c r="B25" s="8">
        <v>2188</v>
      </c>
      <c r="C25" s="8">
        <v>4514</v>
      </c>
      <c r="D25" s="8">
        <v>26684.600000000002</v>
      </c>
      <c r="E25" s="102">
        <f t="shared" si="0"/>
        <v>5.9115197164377493</v>
      </c>
      <c r="F25" s="102">
        <f t="shared" si="1"/>
        <v>12.195886654478977</v>
      </c>
      <c r="H25" t="s">
        <v>7567</v>
      </c>
      <c r="I25" s="8">
        <v>889</v>
      </c>
      <c r="J25" s="8">
        <v>1504</v>
      </c>
      <c r="K25" s="8">
        <v>55851.67</v>
      </c>
      <c r="L25" s="105">
        <f t="shared" si="2"/>
        <v>37.135418882978719</v>
      </c>
      <c r="M25" s="105">
        <f t="shared" si="3"/>
        <v>62.825275590551179</v>
      </c>
    </row>
    <row r="26" spans="1:13" x14ac:dyDescent="0.15">
      <c r="A26" t="s">
        <v>7169</v>
      </c>
      <c r="B26" s="8">
        <v>560</v>
      </c>
      <c r="C26" s="8">
        <v>1121</v>
      </c>
      <c r="D26" s="8">
        <v>26343.5</v>
      </c>
      <c r="E26" s="102">
        <f t="shared" si="0"/>
        <v>23.5</v>
      </c>
      <c r="F26" s="102">
        <f t="shared" si="1"/>
        <v>47.041964285714286</v>
      </c>
      <c r="H26" t="s">
        <v>7568</v>
      </c>
      <c r="I26" s="8">
        <v>196</v>
      </c>
      <c r="J26" s="8">
        <v>680</v>
      </c>
      <c r="K26" s="8">
        <v>55459.289999999994</v>
      </c>
      <c r="L26" s="105">
        <f t="shared" si="2"/>
        <v>81.557779411764699</v>
      </c>
      <c r="M26" s="105">
        <f t="shared" si="3"/>
        <v>282.95556122448977</v>
      </c>
    </row>
    <row r="27" spans="1:13" x14ac:dyDescent="0.15">
      <c r="A27" t="s">
        <v>7170</v>
      </c>
      <c r="B27" s="8">
        <v>40</v>
      </c>
      <c r="C27" s="8">
        <v>1896</v>
      </c>
      <c r="D27" s="8">
        <v>21270</v>
      </c>
      <c r="E27" s="102">
        <f t="shared" si="0"/>
        <v>11.218354430379748</v>
      </c>
      <c r="F27" s="102">
        <f t="shared" si="1"/>
        <v>531.75</v>
      </c>
      <c r="H27" t="s">
        <v>140</v>
      </c>
      <c r="I27" s="8">
        <v>1973</v>
      </c>
      <c r="J27" s="8">
        <v>5727</v>
      </c>
      <c r="K27" s="8">
        <v>53091.10000000002</v>
      </c>
      <c r="L27" s="105">
        <f t="shared" si="2"/>
        <v>9.2703160467958821</v>
      </c>
      <c r="M27" s="105">
        <f t="shared" si="3"/>
        <v>26.908819057273199</v>
      </c>
    </row>
    <row r="28" spans="1:13" x14ac:dyDescent="0.15">
      <c r="A28" t="s">
        <v>7171</v>
      </c>
      <c r="B28" s="8">
        <v>420</v>
      </c>
      <c r="C28" s="8">
        <v>1055</v>
      </c>
      <c r="D28" s="8">
        <v>20889</v>
      </c>
      <c r="E28" s="102">
        <f t="shared" si="0"/>
        <v>19.8</v>
      </c>
      <c r="F28" s="102">
        <f t="shared" si="1"/>
        <v>49.735714285714288</v>
      </c>
      <c r="H28" t="s">
        <v>206</v>
      </c>
      <c r="I28" s="8">
        <v>2303</v>
      </c>
      <c r="J28" s="8">
        <v>5903</v>
      </c>
      <c r="K28" s="8">
        <v>47822.80000000001</v>
      </c>
      <c r="L28" s="105">
        <f t="shared" si="2"/>
        <v>8.1014399457902773</v>
      </c>
      <c r="M28" s="105">
        <f t="shared" si="3"/>
        <v>20.765436387320889</v>
      </c>
    </row>
    <row r="29" spans="1:13" x14ac:dyDescent="0.15">
      <c r="A29" t="s">
        <v>7172</v>
      </c>
      <c r="B29" s="8">
        <v>450</v>
      </c>
      <c r="C29" s="8">
        <v>940</v>
      </c>
      <c r="D29" s="8">
        <v>16584.399999999998</v>
      </c>
      <c r="E29" s="102">
        <f t="shared" si="0"/>
        <v>17.642978723404251</v>
      </c>
      <c r="F29" s="102">
        <f t="shared" si="1"/>
        <v>36.854222222222219</v>
      </c>
      <c r="H29" t="s">
        <v>7569</v>
      </c>
      <c r="I29" s="8">
        <v>918</v>
      </c>
      <c r="J29" s="8">
        <v>1300</v>
      </c>
      <c r="K29" s="8">
        <v>46867.239999999991</v>
      </c>
      <c r="L29" s="105">
        <f t="shared" si="2"/>
        <v>36.051723076923068</v>
      </c>
      <c r="M29" s="105">
        <f t="shared" si="3"/>
        <v>51.05363834422657</v>
      </c>
    </row>
    <row r="30" spans="1:13" x14ac:dyDescent="0.15">
      <c r="A30" t="s">
        <v>7173</v>
      </c>
      <c r="B30" s="8">
        <v>340</v>
      </c>
      <c r="C30" s="8">
        <v>467</v>
      </c>
      <c r="D30" s="8">
        <v>16345</v>
      </c>
      <c r="E30" s="102">
        <f t="shared" si="0"/>
        <v>35</v>
      </c>
      <c r="F30" s="102">
        <f t="shared" si="1"/>
        <v>48.073529411764703</v>
      </c>
      <c r="H30" t="s">
        <v>7570</v>
      </c>
      <c r="I30" s="8">
        <v>538</v>
      </c>
      <c r="J30" s="8">
        <v>787</v>
      </c>
      <c r="K30" s="8">
        <v>45914.6</v>
      </c>
      <c r="L30" s="105">
        <f t="shared" si="2"/>
        <v>58.341296060991105</v>
      </c>
      <c r="M30" s="105">
        <f t="shared" si="3"/>
        <v>85.343122676579924</v>
      </c>
    </row>
    <row r="31" spans="1:13" x14ac:dyDescent="0.15">
      <c r="A31" t="s">
        <v>6490</v>
      </c>
      <c r="B31" s="8">
        <v>148</v>
      </c>
      <c r="C31" s="8">
        <v>927</v>
      </c>
      <c r="D31" s="8">
        <v>13400.08</v>
      </c>
      <c r="E31" s="102">
        <f t="shared" si="0"/>
        <v>14.455318230852212</v>
      </c>
      <c r="F31" s="102">
        <f t="shared" si="1"/>
        <v>90.541081081081074</v>
      </c>
      <c r="H31" t="s">
        <v>7571</v>
      </c>
      <c r="I31" s="8">
        <v>618</v>
      </c>
      <c r="J31" s="8">
        <v>5252</v>
      </c>
      <c r="K31" s="8">
        <v>40425.970000000008</v>
      </c>
      <c r="L31" s="105">
        <f t="shared" si="2"/>
        <v>7.6972524752475264</v>
      </c>
      <c r="M31" s="105">
        <f t="shared" si="3"/>
        <v>65.414190938511339</v>
      </c>
    </row>
    <row r="32" spans="1:13" x14ac:dyDescent="0.15">
      <c r="A32" t="s">
        <v>6634</v>
      </c>
      <c r="B32" s="8">
        <v>65</v>
      </c>
      <c r="C32" s="8">
        <v>370</v>
      </c>
      <c r="D32" s="8">
        <v>13042</v>
      </c>
      <c r="E32" s="102">
        <f t="shared" si="0"/>
        <v>35.248648648648647</v>
      </c>
      <c r="F32" s="102">
        <f t="shared" si="1"/>
        <v>200.64615384615385</v>
      </c>
      <c r="H32" t="s">
        <v>7572</v>
      </c>
      <c r="I32" s="8">
        <v>912</v>
      </c>
      <c r="J32" s="8">
        <v>1995</v>
      </c>
      <c r="K32" s="8">
        <v>39396.269999999997</v>
      </c>
      <c r="L32" s="105">
        <f t="shared" si="2"/>
        <v>19.747503759398494</v>
      </c>
      <c r="M32" s="105">
        <f t="shared" si="3"/>
        <v>43.197664473684206</v>
      </c>
    </row>
    <row r="33" spans="1:13" x14ac:dyDescent="0.15">
      <c r="A33" t="s">
        <v>7174</v>
      </c>
      <c r="B33" s="8">
        <v>185</v>
      </c>
      <c r="C33" s="8">
        <v>658</v>
      </c>
      <c r="D33" s="8">
        <v>13028.4</v>
      </c>
      <c r="E33" s="102">
        <f t="shared" si="0"/>
        <v>19.8</v>
      </c>
      <c r="F33" s="102">
        <f t="shared" si="1"/>
        <v>70.423783783783776</v>
      </c>
      <c r="H33" t="s">
        <v>7573</v>
      </c>
      <c r="I33" s="8">
        <v>424</v>
      </c>
      <c r="J33" s="8">
        <v>1134</v>
      </c>
      <c r="K33" s="8">
        <v>37143.060000000005</v>
      </c>
      <c r="L33" s="105">
        <f t="shared" si="2"/>
        <v>32.754021164021168</v>
      </c>
      <c r="M33" s="105">
        <f t="shared" si="3"/>
        <v>87.601556603773602</v>
      </c>
    </row>
    <row r="34" spans="1:13" x14ac:dyDescent="0.15">
      <c r="A34" t="s">
        <v>7175</v>
      </c>
      <c r="B34" s="8">
        <v>305</v>
      </c>
      <c r="C34" s="8">
        <v>357</v>
      </c>
      <c r="D34" s="8">
        <v>12423.599999999999</v>
      </c>
      <c r="E34" s="102">
        <f t="shared" si="0"/>
        <v>34.799999999999997</v>
      </c>
      <c r="F34" s="102">
        <f t="shared" si="1"/>
        <v>40.733114754098359</v>
      </c>
      <c r="H34" t="s">
        <v>189</v>
      </c>
      <c r="I34" s="8">
        <v>1364</v>
      </c>
      <c r="J34" s="8">
        <v>8528</v>
      </c>
      <c r="K34" s="8">
        <v>37025.729999999996</v>
      </c>
      <c r="L34" s="105">
        <f t="shared" si="2"/>
        <v>4.3416662757973725</v>
      </c>
      <c r="M34" s="105">
        <f t="shared" si="3"/>
        <v>27.1449633431085</v>
      </c>
    </row>
    <row r="35" spans="1:13" x14ac:dyDescent="0.15">
      <c r="A35" t="s">
        <v>7176</v>
      </c>
      <c r="B35" s="8">
        <v>559</v>
      </c>
      <c r="C35" s="8">
        <v>1564</v>
      </c>
      <c r="D35" s="8">
        <v>12386.88</v>
      </c>
      <c r="E35" s="102">
        <f t="shared" si="0"/>
        <v>7.92</v>
      </c>
      <c r="F35" s="102">
        <f t="shared" si="1"/>
        <v>22.158998211091234</v>
      </c>
      <c r="H35" t="s">
        <v>7574</v>
      </c>
      <c r="I35" s="8">
        <v>582</v>
      </c>
      <c r="J35" s="8">
        <v>803</v>
      </c>
      <c r="K35" s="8">
        <v>31365.759999999998</v>
      </c>
      <c r="L35" s="105">
        <f t="shared" si="2"/>
        <v>39.060722291407224</v>
      </c>
      <c r="M35" s="105">
        <f t="shared" si="3"/>
        <v>53.893058419243985</v>
      </c>
    </row>
    <row r="36" spans="1:13" x14ac:dyDescent="0.15">
      <c r="A36" t="s">
        <v>7177</v>
      </c>
      <c r="B36" s="8">
        <v>156</v>
      </c>
      <c r="C36" s="8">
        <v>284</v>
      </c>
      <c r="D36" s="8">
        <v>12209.16</v>
      </c>
      <c r="E36" s="102">
        <f t="shared" si="0"/>
        <v>42.99</v>
      </c>
      <c r="F36" s="102">
        <f t="shared" si="1"/>
        <v>78.26384615384616</v>
      </c>
      <c r="H36" t="s">
        <v>7575</v>
      </c>
      <c r="I36" s="8">
        <v>497</v>
      </c>
      <c r="J36" s="8">
        <v>841</v>
      </c>
      <c r="K36" s="8">
        <v>31192.49</v>
      </c>
      <c r="L36" s="105">
        <f t="shared" si="2"/>
        <v>37.089762187871585</v>
      </c>
      <c r="M36" s="105">
        <f t="shared" si="3"/>
        <v>62.76154929577465</v>
      </c>
    </row>
    <row r="37" spans="1:13" x14ac:dyDescent="0.15">
      <c r="A37" t="s">
        <v>7178</v>
      </c>
      <c r="B37" s="8">
        <v>353</v>
      </c>
      <c r="C37" s="8">
        <v>887</v>
      </c>
      <c r="D37" s="8">
        <v>11353.6</v>
      </c>
      <c r="E37" s="102">
        <f t="shared" si="0"/>
        <v>12.8</v>
      </c>
      <c r="F37" s="102">
        <f t="shared" si="1"/>
        <v>32.163172804532579</v>
      </c>
      <c r="H37" t="s">
        <v>205</v>
      </c>
      <c r="I37" s="8">
        <v>1671</v>
      </c>
      <c r="J37" s="8">
        <v>4552</v>
      </c>
      <c r="K37" s="8">
        <v>29998.79</v>
      </c>
      <c r="L37" s="105">
        <f t="shared" si="2"/>
        <v>6.5902438488576456</v>
      </c>
      <c r="M37" s="105">
        <f t="shared" si="3"/>
        <v>17.952597247157392</v>
      </c>
    </row>
    <row r="38" spans="1:13" x14ac:dyDescent="0.15">
      <c r="A38" t="s">
        <v>7179</v>
      </c>
      <c r="B38" s="8">
        <v>126</v>
      </c>
      <c r="C38" s="8">
        <v>850</v>
      </c>
      <c r="D38" s="8">
        <v>10880</v>
      </c>
      <c r="E38" s="102">
        <f t="shared" si="0"/>
        <v>12.8</v>
      </c>
      <c r="F38" s="102">
        <f t="shared" si="1"/>
        <v>86.349206349206355</v>
      </c>
      <c r="H38" t="s">
        <v>7576</v>
      </c>
      <c r="I38" s="8">
        <v>501</v>
      </c>
      <c r="J38" s="8">
        <v>1946</v>
      </c>
      <c r="K38" s="8">
        <v>29348.409999999996</v>
      </c>
      <c r="L38" s="105">
        <f t="shared" si="2"/>
        <v>15.08140287769784</v>
      </c>
      <c r="M38" s="105">
        <f t="shared" si="3"/>
        <v>58.579660678642711</v>
      </c>
    </row>
    <row r="39" spans="1:13" x14ac:dyDescent="0.15">
      <c r="A39" t="s">
        <v>7180</v>
      </c>
      <c r="B39" s="8">
        <v>121</v>
      </c>
      <c r="C39" s="8">
        <v>2523</v>
      </c>
      <c r="D39" s="8">
        <v>10596.6</v>
      </c>
      <c r="E39" s="102">
        <f t="shared" si="0"/>
        <v>4.2</v>
      </c>
      <c r="F39" s="102">
        <f t="shared" si="1"/>
        <v>87.575206611570252</v>
      </c>
      <c r="H39" t="s">
        <v>7577</v>
      </c>
      <c r="I39" s="8">
        <v>570</v>
      </c>
      <c r="J39" s="8">
        <v>1359</v>
      </c>
      <c r="K39" s="8">
        <v>27879.479999999996</v>
      </c>
      <c r="L39" s="105">
        <f t="shared" si="2"/>
        <v>20.514701986754964</v>
      </c>
      <c r="M39" s="105">
        <f t="shared" si="3"/>
        <v>48.911368421052622</v>
      </c>
    </row>
    <row r="40" spans="1:13" x14ac:dyDescent="0.15">
      <c r="A40" t="s">
        <v>7181</v>
      </c>
      <c r="B40" s="8">
        <v>214</v>
      </c>
      <c r="C40" s="8">
        <v>492</v>
      </c>
      <c r="D40" s="8">
        <v>9212.36</v>
      </c>
      <c r="E40" s="102">
        <f t="shared" si="0"/>
        <v>18.724308943089433</v>
      </c>
      <c r="F40" s="102">
        <f t="shared" si="1"/>
        <v>43.048411214953276</v>
      </c>
      <c r="H40" t="s">
        <v>7578</v>
      </c>
      <c r="I40" s="8">
        <v>127</v>
      </c>
      <c r="J40" s="8">
        <v>330</v>
      </c>
      <c r="K40" s="8">
        <v>27455</v>
      </c>
      <c r="L40" s="105">
        <f t="shared" si="2"/>
        <v>83.196969696969703</v>
      </c>
      <c r="M40" s="105">
        <f t="shared" si="3"/>
        <v>216.18110236220471</v>
      </c>
    </row>
    <row r="41" spans="1:13" x14ac:dyDescent="0.15">
      <c r="A41" t="s">
        <v>6496</v>
      </c>
      <c r="B41" s="8">
        <v>166</v>
      </c>
      <c r="C41" s="8">
        <v>417</v>
      </c>
      <c r="D41" s="8">
        <v>9078.36</v>
      </c>
      <c r="E41" s="102">
        <f t="shared" si="0"/>
        <v>21.77064748201439</v>
      </c>
      <c r="F41" s="102">
        <f t="shared" si="1"/>
        <v>54.688915662650608</v>
      </c>
      <c r="H41" t="s">
        <v>7579</v>
      </c>
      <c r="I41" s="8">
        <v>174</v>
      </c>
      <c r="J41" s="8">
        <v>390</v>
      </c>
      <c r="K41" s="8">
        <v>27136.799999999999</v>
      </c>
      <c r="L41" s="105">
        <f t="shared" si="2"/>
        <v>69.581538461538457</v>
      </c>
      <c r="M41" s="105">
        <f t="shared" si="3"/>
        <v>155.95862068965516</v>
      </c>
    </row>
    <row r="42" spans="1:13" x14ac:dyDescent="0.15">
      <c r="A42" t="s">
        <v>7182</v>
      </c>
      <c r="B42" s="8">
        <v>175</v>
      </c>
      <c r="C42" s="8">
        <v>288</v>
      </c>
      <c r="D42" s="8">
        <v>9068.4</v>
      </c>
      <c r="E42" s="102">
        <f t="shared" si="0"/>
        <v>31.487499999999997</v>
      </c>
      <c r="F42" s="102">
        <f t="shared" si="1"/>
        <v>51.819428571428567</v>
      </c>
      <c r="H42" t="s">
        <v>7580</v>
      </c>
      <c r="I42" s="8">
        <v>719</v>
      </c>
      <c r="J42" s="8">
        <v>2122</v>
      </c>
      <c r="K42" s="8">
        <v>26611.8</v>
      </c>
      <c r="L42" s="105">
        <f t="shared" si="2"/>
        <v>12.540904806786051</v>
      </c>
      <c r="M42" s="105">
        <f t="shared" si="3"/>
        <v>37.012239221140469</v>
      </c>
    </row>
    <row r="43" spans="1:13" x14ac:dyDescent="0.15">
      <c r="A43" t="s">
        <v>7183</v>
      </c>
      <c r="B43" s="8">
        <v>84</v>
      </c>
      <c r="C43" s="8">
        <v>129</v>
      </c>
      <c r="D43" s="8">
        <v>8888.1</v>
      </c>
      <c r="E43" s="102">
        <f t="shared" si="0"/>
        <v>68.900000000000006</v>
      </c>
      <c r="F43" s="102">
        <f t="shared" si="1"/>
        <v>105.81071428571428</v>
      </c>
      <c r="H43" t="s">
        <v>7581</v>
      </c>
      <c r="I43" s="8">
        <v>197</v>
      </c>
      <c r="J43" s="8">
        <v>268</v>
      </c>
      <c r="K43" s="8">
        <v>25470.720000000001</v>
      </c>
      <c r="L43" s="105">
        <f t="shared" si="2"/>
        <v>95.04</v>
      </c>
      <c r="M43" s="105">
        <f t="shared" si="3"/>
        <v>129.29299492385786</v>
      </c>
    </row>
    <row r="44" spans="1:13" x14ac:dyDescent="0.15">
      <c r="A44" t="s">
        <v>6559</v>
      </c>
      <c r="B44" s="8">
        <v>138</v>
      </c>
      <c r="C44" s="8">
        <v>484</v>
      </c>
      <c r="D44" s="8">
        <v>8855.2000000000007</v>
      </c>
      <c r="E44" s="102">
        <f t="shared" si="0"/>
        <v>18.295867768595041</v>
      </c>
      <c r="F44" s="102">
        <f t="shared" si="1"/>
        <v>64.16811594202899</v>
      </c>
      <c r="H44" t="s">
        <v>7582</v>
      </c>
      <c r="I44" s="8">
        <v>549</v>
      </c>
      <c r="J44" s="8">
        <v>2872</v>
      </c>
      <c r="K44" s="8">
        <v>24022.52</v>
      </c>
      <c r="L44" s="105">
        <f t="shared" si="2"/>
        <v>8.3643871866295267</v>
      </c>
      <c r="M44" s="105">
        <f t="shared" si="3"/>
        <v>43.756867030965395</v>
      </c>
    </row>
    <row r="45" spans="1:13" x14ac:dyDescent="0.15">
      <c r="A45" t="s">
        <v>7184</v>
      </c>
      <c r="B45" s="8">
        <v>139</v>
      </c>
      <c r="C45" s="8">
        <v>443</v>
      </c>
      <c r="D45" s="8">
        <v>8618.94</v>
      </c>
      <c r="E45" s="102">
        <f t="shared" si="0"/>
        <v>19.455846501128669</v>
      </c>
      <c r="F45" s="102">
        <f t="shared" si="1"/>
        <v>62.006762589928059</v>
      </c>
      <c r="H45" t="s">
        <v>7583</v>
      </c>
      <c r="I45" s="8">
        <v>60</v>
      </c>
      <c r="J45" s="8">
        <v>161</v>
      </c>
      <c r="K45" s="8">
        <v>23100.58</v>
      </c>
      <c r="L45" s="105">
        <f t="shared" si="2"/>
        <v>143.48186335403727</v>
      </c>
      <c r="M45" s="105">
        <f t="shared" si="3"/>
        <v>385.0096666666667</v>
      </c>
    </row>
    <row r="46" spans="1:13" x14ac:dyDescent="0.15">
      <c r="A46" t="s">
        <v>7185</v>
      </c>
      <c r="B46" s="8">
        <v>138</v>
      </c>
      <c r="C46" s="8">
        <v>216</v>
      </c>
      <c r="D46" s="8">
        <v>8596.7999999999993</v>
      </c>
      <c r="E46" s="102">
        <f t="shared" si="0"/>
        <v>39.799999999999997</v>
      </c>
      <c r="F46" s="102">
        <f t="shared" si="1"/>
        <v>62.295652173913041</v>
      </c>
      <c r="H46" t="s">
        <v>7584</v>
      </c>
      <c r="I46" s="8">
        <v>627</v>
      </c>
      <c r="J46" s="8">
        <v>1628</v>
      </c>
      <c r="K46" s="8">
        <v>23018.139999999996</v>
      </c>
      <c r="L46" s="105">
        <f t="shared" si="2"/>
        <v>14.138906633906631</v>
      </c>
      <c r="M46" s="105">
        <f t="shared" si="3"/>
        <v>36.711547049441776</v>
      </c>
    </row>
    <row r="47" spans="1:13" x14ac:dyDescent="0.15">
      <c r="A47" t="s">
        <v>7186</v>
      </c>
      <c r="B47" s="8">
        <v>239</v>
      </c>
      <c r="C47" s="8">
        <v>547</v>
      </c>
      <c r="D47" s="8">
        <v>8095.6</v>
      </c>
      <c r="E47" s="102">
        <f t="shared" si="0"/>
        <v>14.8</v>
      </c>
      <c r="F47" s="102">
        <f t="shared" si="1"/>
        <v>33.872803347280339</v>
      </c>
      <c r="H47" t="s">
        <v>7585</v>
      </c>
      <c r="I47" s="8">
        <v>333</v>
      </c>
      <c r="J47" s="8">
        <v>497</v>
      </c>
      <c r="K47" s="8">
        <v>22365</v>
      </c>
      <c r="L47" s="105">
        <f t="shared" si="2"/>
        <v>45</v>
      </c>
      <c r="M47" s="105">
        <f t="shared" si="3"/>
        <v>67.162162162162161</v>
      </c>
    </row>
    <row r="48" spans="1:13" x14ac:dyDescent="0.15">
      <c r="A48" t="s">
        <v>7187</v>
      </c>
      <c r="B48" s="8">
        <v>31</v>
      </c>
      <c r="C48" s="8">
        <v>468</v>
      </c>
      <c r="D48" s="8">
        <v>7941</v>
      </c>
      <c r="E48" s="102">
        <f t="shared" si="0"/>
        <v>16.967948717948719</v>
      </c>
      <c r="F48" s="102">
        <f t="shared" si="1"/>
        <v>256.16129032258067</v>
      </c>
      <c r="H48" t="s">
        <v>7586</v>
      </c>
      <c r="I48" s="8">
        <v>206</v>
      </c>
      <c r="J48" s="8">
        <v>319</v>
      </c>
      <c r="K48" s="8">
        <v>22042.899999999998</v>
      </c>
      <c r="L48" s="105">
        <f t="shared" si="2"/>
        <v>69.099999999999994</v>
      </c>
      <c r="M48" s="105">
        <f t="shared" si="3"/>
        <v>107.00436893203883</v>
      </c>
    </row>
    <row r="49" spans="1:13" x14ac:dyDescent="0.15">
      <c r="A49" t="s">
        <v>6564</v>
      </c>
      <c r="B49" s="8">
        <v>109</v>
      </c>
      <c r="C49" s="8">
        <v>457</v>
      </c>
      <c r="D49" s="8">
        <v>7699.3099999999995</v>
      </c>
      <c r="E49" s="102">
        <f t="shared" si="0"/>
        <v>16.847505470459517</v>
      </c>
      <c r="F49" s="102">
        <f t="shared" si="1"/>
        <v>70.635871559633017</v>
      </c>
      <c r="H49" t="s">
        <v>7587</v>
      </c>
      <c r="I49" s="8">
        <v>251</v>
      </c>
      <c r="J49" s="8">
        <v>326</v>
      </c>
      <c r="K49" s="8">
        <v>20978.1</v>
      </c>
      <c r="L49" s="105">
        <f t="shared" si="2"/>
        <v>64.349999999999994</v>
      </c>
      <c r="M49" s="105">
        <f t="shared" si="3"/>
        <v>83.578087649402391</v>
      </c>
    </row>
    <row r="50" spans="1:13" x14ac:dyDescent="0.15">
      <c r="A50" t="s">
        <v>7188</v>
      </c>
      <c r="B50" s="8">
        <v>496</v>
      </c>
      <c r="C50" s="8">
        <v>1705</v>
      </c>
      <c r="D50" s="8">
        <v>7672.5</v>
      </c>
      <c r="E50" s="102">
        <f t="shared" si="0"/>
        <v>4.5</v>
      </c>
      <c r="F50" s="102">
        <f t="shared" si="1"/>
        <v>15.46875</v>
      </c>
      <c r="H50" t="s">
        <v>7588</v>
      </c>
      <c r="I50" s="8">
        <v>34</v>
      </c>
      <c r="J50" s="8">
        <v>660</v>
      </c>
      <c r="K50" s="8">
        <v>19668</v>
      </c>
      <c r="L50" s="105">
        <f t="shared" si="2"/>
        <v>29.8</v>
      </c>
      <c r="M50" s="105">
        <f t="shared" si="3"/>
        <v>578.47058823529414</v>
      </c>
    </row>
    <row r="51" spans="1:13" x14ac:dyDescent="0.15">
      <c r="A51" t="s">
        <v>6528</v>
      </c>
      <c r="B51" s="8">
        <v>39</v>
      </c>
      <c r="C51" s="8">
        <v>890</v>
      </c>
      <c r="D51" s="8">
        <v>7622.4</v>
      </c>
      <c r="E51" s="102">
        <f t="shared" si="0"/>
        <v>8.5644943820224722</v>
      </c>
      <c r="F51" s="102">
        <f t="shared" si="1"/>
        <v>195.44615384615383</v>
      </c>
      <c r="H51" t="s">
        <v>211</v>
      </c>
      <c r="I51" s="8">
        <v>1550</v>
      </c>
      <c r="J51" s="8">
        <v>10177</v>
      </c>
      <c r="K51" s="8">
        <v>19181.639999999996</v>
      </c>
      <c r="L51" s="105">
        <f t="shared" si="2"/>
        <v>1.8848029871278369</v>
      </c>
      <c r="M51" s="105">
        <f t="shared" si="3"/>
        <v>12.375251612903224</v>
      </c>
    </row>
    <row r="52" spans="1:13" x14ac:dyDescent="0.15">
      <c r="A52" t="s">
        <v>7189</v>
      </c>
      <c r="B52" s="8">
        <v>24</v>
      </c>
      <c r="C52" s="8">
        <v>1802</v>
      </c>
      <c r="D52" s="8">
        <v>7393.3</v>
      </c>
      <c r="E52" s="102">
        <f t="shared" si="0"/>
        <v>4.1028301886792455</v>
      </c>
      <c r="F52" s="102">
        <f t="shared" si="1"/>
        <v>308.05416666666667</v>
      </c>
      <c r="H52" t="s">
        <v>7589</v>
      </c>
      <c r="I52" s="8">
        <v>270</v>
      </c>
      <c r="J52" s="8">
        <v>1462</v>
      </c>
      <c r="K52" s="8">
        <v>18346</v>
      </c>
      <c r="L52" s="105">
        <f t="shared" si="2"/>
        <v>12.548563611491108</v>
      </c>
      <c r="M52" s="105">
        <f t="shared" si="3"/>
        <v>67.94814814814815</v>
      </c>
    </row>
    <row r="53" spans="1:13" x14ac:dyDescent="0.15">
      <c r="A53" t="s">
        <v>7190</v>
      </c>
      <c r="B53" s="8">
        <v>160</v>
      </c>
      <c r="C53" s="8">
        <v>317</v>
      </c>
      <c r="D53" s="8">
        <v>7119</v>
      </c>
      <c r="E53" s="102">
        <f t="shared" si="0"/>
        <v>22.457413249211356</v>
      </c>
      <c r="F53" s="102">
        <f t="shared" si="1"/>
        <v>44.493749999999999</v>
      </c>
      <c r="H53" t="s">
        <v>7590</v>
      </c>
      <c r="I53" s="8">
        <v>362</v>
      </c>
      <c r="J53" s="8">
        <v>1139</v>
      </c>
      <c r="K53" s="8">
        <v>18324.57</v>
      </c>
      <c r="L53" s="105">
        <f t="shared" si="2"/>
        <v>16.088296751536436</v>
      </c>
      <c r="M53" s="105">
        <f t="shared" si="3"/>
        <v>50.620359116022101</v>
      </c>
    </row>
    <row r="54" spans="1:13" x14ac:dyDescent="0.15">
      <c r="A54" t="s">
        <v>7191</v>
      </c>
      <c r="B54" s="8">
        <v>178</v>
      </c>
      <c r="C54" s="8">
        <v>335</v>
      </c>
      <c r="D54" s="8">
        <v>6532.5</v>
      </c>
      <c r="E54" s="102">
        <f t="shared" si="0"/>
        <v>19.5</v>
      </c>
      <c r="F54" s="102">
        <f t="shared" si="1"/>
        <v>36.699438202247194</v>
      </c>
      <c r="H54" t="s">
        <v>7591</v>
      </c>
      <c r="I54" s="8">
        <v>103</v>
      </c>
      <c r="J54" s="8">
        <v>158</v>
      </c>
      <c r="K54" s="8">
        <v>18100.650000000001</v>
      </c>
      <c r="L54" s="105">
        <f t="shared" si="2"/>
        <v>114.56107594936709</v>
      </c>
      <c r="M54" s="105">
        <f t="shared" si="3"/>
        <v>175.73446601941748</v>
      </c>
    </row>
    <row r="55" spans="1:13" x14ac:dyDescent="0.15">
      <c r="A55" t="s">
        <v>7192</v>
      </c>
      <c r="B55" s="8">
        <v>75</v>
      </c>
      <c r="C55" s="8">
        <v>145</v>
      </c>
      <c r="D55" s="8">
        <v>6510.5</v>
      </c>
      <c r="E55" s="102">
        <f t="shared" si="0"/>
        <v>44.9</v>
      </c>
      <c r="F55" s="102">
        <f t="shared" si="1"/>
        <v>86.806666666666672</v>
      </c>
      <c r="H55" t="s">
        <v>7592</v>
      </c>
      <c r="I55" s="8">
        <v>320</v>
      </c>
      <c r="J55" s="8">
        <v>1302</v>
      </c>
      <c r="K55" s="8">
        <v>17998.559999999998</v>
      </c>
      <c r="L55" s="105">
        <f t="shared" si="2"/>
        <v>13.823778801843316</v>
      </c>
      <c r="M55" s="105">
        <f t="shared" si="3"/>
        <v>56.245499999999993</v>
      </c>
    </row>
    <row r="56" spans="1:13" x14ac:dyDescent="0.15">
      <c r="A56" t="s">
        <v>7193</v>
      </c>
      <c r="B56" s="8">
        <v>251</v>
      </c>
      <c r="C56" s="8">
        <v>587</v>
      </c>
      <c r="D56" s="8">
        <v>6368.95</v>
      </c>
      <c r="E56" s="102">
        <f t="shared" si="0"/>
        <v>10.85</v>
      </c>
      <c r="F56" s="102">
        <f t="shared" si="1"/>
        <v>25.37430278884462</v>
      </c>
      <c r="H56" t="s">
        <v>7593</v>
      </c>
      <c r="I56" s="8">
        <v>420</v>
      </c>
      <c r="J56" s="8">
        <v>1977</v>
      </c>
      <c r="K56" s="8">
        <v>16249.919999999998</v>
      </c>
      <c r="L56" s="105">
        <f t="shared" si="2"/>
        <v>8.2194840667678299</v>
      </c>
      <c r="M56" s="105">
        <f t="shared" si="3"/>
        <v>38.690285714285707</v>
      </c>
    </row>
    <row r="57" spans="1:13" x14ac:dyDescent="0.15">
      <c r="A57" t="s">
        <v>7194</v>
      </c>
      <c r="B57" s="8">
        <v>204</v>
      </c>
      <c r="C57" s="8">
        <v>431</v>
      </c>
      <c r="D57" s="8">
        <v>6314.49</v>
      </c>
      <c r="E57" s="102">
        <f t="shared" si="0"/>
        <v>14.650788863109048</v>
      </c>
      <c r="F57" s="102">
        <f t="shared" si="1"/>
        <v>30.953382352941176</v>
      </c>
      <c r="H57" t="s">
        <v>7594</v>
      </c>
      <c r="I57" s="8">
        <v>393</v>
      </c>
      <c r="J57" s="8">
        <v>3564</v>
      </c>
      <c r="K57" s="8">
        <v>15348.470000000003</v>
      </c>
      <c r="L57" s="105">
        <f t="shared" si="2"/>
        <v>4.3065291806958479</v>
      </c>
      <c r="M57" s="105">
        <f t="shared" si="3"/>
        <v>39.054631043257004</v>
      </c>
    </row>
    <row r="58" spans="1:13" x14ac:dyDescent="0.15">
      <c r="A58" t="s">
        <v>7195</v>
      </c>
      <c r="B58" s="8">
        <v>190</v>
      </c>
      <c r="C58" s="8">
        <v>535</v>
      </c>
      <c r="D58" s="8">
        <v>6262.5</v>
      </c>
      <c r="E58" s="102">
        <f t="shared" si="0"/>
        <v>11.705607476635514</v>
      </c>
      <c r="F58" s="102">
        <f t="shared" si="1"/>
        <v>32.960526315789473</v>
      </c>
      <c r="H58" t="s">
        <v>7595</v>
      </c>
      <c r="I58" s="8">
        <v>21</v>
      </c>
      <c r="J58" s="8">
        <v>167</v>
      </c>
      <c r="K58" s="8">
        <v>14696</v>
      </c>
      <c r="L58" s="105">
        <f t="shared" si="2"/>
        <v>88</v>
      </c>
      <c r="M58" s="105">
        <f t="shared" si="3"/>
        <v>699.80952380952385</v>
      </c>
    </row>
    <row r="59" spans="1:13" x14ac:dyDescent="0.15">
      <c r="A59" t="s">
        <v>7196</v>
      </c>
      <c r="B59" s="8">
        <v>80</v>
      </c>
      <c r="C59" s="8">
        <v>315</v>
      </c>
      <c r="D59" s="8">
        <v>6237</v>
      </c>
      <c r="E59" s="102">
        <f t="shared" si="0"/>
        <v>19.8</v>
      </c>
      <c r="F59" s="102">
        <f t="shared" si="1"/>
        <v>77.962500000000006</v>
      </c>
      <c r="H59" t="s">
        <v>7596</v>
      </c>
      <c r="I59" s="8">
        <v>129</v>
      </c>
      <c r="J59" s="8">
        <v>294</v>
      </c>
      <c r="K59" s="8">
        <v>14144.5</v>
      </c>
      <c r="L59" s="105">
        <f t="shared" si="2"/>
        <v>48.110544217687078</v>
      </c>
      <c r="M59" s="105">
        <f t="shared" si="3"/>
        <v>109.64728682170542</v>
      </c>
    </row>
    <row r="60" spans="1:13" x14ac:dyDescent="0.15">
      <c r="A60" t="s">
        <v>6502</v>
      </c>
      <c r="B60" s="8">
        <v>136</v>
      </c>
      <c r="C60" s="8">
        <v>235</v>
      </c>
      <c r="D60" s="8">
        <v>6148.2</v>
      </c>
      <c r="E60" s="102">
        <f t="shared" si="0"/>
        <v>26.162553191489362</v>
      </c>
      <c r="F60" s="102">
        <f t="shared" si="1"/>
        <v>45.207352941176467</v>
      </c>
      <c r="H60" t="s">
        <v>7597</v>
      </c>
      <c r="I60" s="8">
        <v>363</v>
      </c>
      <c r="J60" s="8">
        <v>954</v>
      </c>
      <c r="K60" s="8">
        <v>13881</v>
      </c>
      <c r="L60" s="105">
        <f t="shared" si="2"/>
        <v>14.550314465408805</v>
      </c>
      <c r="M60" s="105">
        <f t="shared" si="3"/>
        <v>38.239669421487605</v>
      </c>
    </row>
    <row r="61" spans="1:13" x14ac:dyDescent="0.15">
      <c r="A61" t="s">
        <v>7197</v>
      </c>
      <c r="B61" s="8">
        <v>197</v>
      </c>
      <c r="C61" s="8">
        <v>520</v>
      </c>
      <c r="D61" s="8">
        <v>5990.3400000000011</v>
      </c>
      <c r="E61" s="102">
        <f t="shared" si="0"/>
        <v>11.519884615384617</v>
      </c>
      <c r="F61" s="102">
        <f t="shared" si="1"/>
        <v>30.407817258883256</v>
      </c>
      <c r="H61" t="s">
        <v>7598</v>
      </c>
      <c r="I61" s="8">
        <v>171</v>
      </c>
      <c r="J61" s="8">
        <v>325</v>
      </c>
      <c r="K61" s="8">
        <v>13430</v>
      </c>
      <c r="L61" s="105">
        <f t="shared" si="2"/>
        <v>41.323076923076925</v>
      </c>
      <c r="M61" s="105">
        <f t="shared" si="3"/>
        <v>78.538011695906434</v>
      </c>
    </row>
    <row r="62" spans="1:13" x14ac:dyDescent="0.15">
      <c r="A62" t="s">
        <v>6795</v>
      </c>
      <c r="B62" s="8">
        <v>115</v>
      </c>
      <c r="C62" s="8">
        <v>469</v>
      </c>
      <c r="D62" s="8">
        <v>5605.4</v>
      </c>
      <c r="E62" s="102">
        <f t="shared" si="0"/>
        <v>11.951812366737739</v>
      </c>
      <c r="F62" s="102">
        <f t="shared" si="1"/>
        <v>48.742608695652173</v>
      </c>
      <c r="H62" t="s">
        <v>7599</v>
      </c>
      <c r="I62" s="8">
        <v>217</v>
      </c>
      <c r="J62" s="8">
        <v>267</v>
      </c>
      <c r="K62" s="8">
        <v>12528.13</v>
      </c>
      <c r="L62" s="105">
        <f t="shared" si="2"/>
        <v>46.921835205992508</v>
      </c>
      <c r="M62" s="105">
        <f t="shared" si="3"/>
        <v>57.733317972350228</v>
      </c>
    </row>
    <row r="63" spans="1:13" x14ac:dyDescent="0.15">
      <c r="A63" t="s">
        <v>1091</v>
      </c>
      <c r="B63" s="8">
        <v>38</v>
      </c>
      <c r="C63" s="8">
        <v>792</v>
      </c>
      <c r="D63" s="8">
        <v>5536.08</v>
      </c>
      <c r="E63" s="102">
        <f t="shared" si="0"/>
        <v>6.99</v>
      </c>
      <c r="F63" s="102">
        <f t="shared" si="1"/>
        <v>145.6863157894737</v>
      </c>
      <c r="H63" t="s">
        <v>7600</v>
      </c>
      <c r="I63" s="8">
        <v>81</v>
      </c>
      <c r="J63" s="8">
        <v>108</v>
      </c>
      <c r="K63" s="8">
        <v>10135.799999999999</v>
      </c>
      <c r="L63" s="105">
        <f t="shared" si="2"/>
        <v>93.85</v>
      </c>
      <c r="M63" s="105">
        <f t="shared" si="3"/>
        <v>125.13333333333333</v>
      </c>
    </row>
    <row r="64" spans="1:13" x14ac:dyDescent="0.15">
      <c r="A64" t="s">
        <v>6630</v>
      </c>
      <c r="B64" s="8">
        <v>122</v>
      </c>
      <c r="C64" s="8">
        <v>530</v>
      </c>
      <c r="D64" s="8">
        <v>5498.7999999999993</v>
      </c>
      <c r="E64" s="102">
        <f t="shared" si="0"/>
        <v>10.37509433962264</v>
      </c>
      <c r="F64" s="102">
        <f t="shared" si="1"/>
        <v>45.072131147540979</v>
      </c>
      <c r="H64" t="s">
        <v>7601</v>
      </c>
      <c r="I64" s="8">
        <v>94</v>
      </c>
      <c r="J64" s="8">
        <v>252</v>
      </c>
      <c r="K64" s="8">
        <v>10031.400000000001</v>
      </c>
      <c r="L64" s="105">
        <f t="shared" si="2"/>
        <v>39.807142857142864</v>
      </c>
      <c r="M64" s="105">
        <f t="shared" si="3"/>
        <v>106.71702127659576</v>
      </c>
    </row>
    <row r="65" spans="1:13" x14ac:dyDescent="0.15">
      <c r="A65" t="s">
        <v>7198</v>
      </c>
      <c r="B65" s="8">
        <v>39</v>
      </c>
      <c r="C65" s="8">
        <v>684</v>
      </c>
      <c r="D65" s="8">
        <v>5389.92</v>
      </c>
      <c r="E65" s="102">
        <f t="shared" si="0"/>
        <v>7.88</v>
      </c>
      <c r="F65" s="102">
        <f t="shared" si="1"/>
        <v>138.20307692307694</v>
      </c>
      <c r="H65" t="s">
        <v>7602</v>
      </c>
      <c r="I65" s="8">
        <v>147</v>
      </c>
      <c r="J65" s="8">
        <v>213</v>
      </c>
      <c r="K65" s="8">
        <v>9644</v>
      </c>
      <c r="L65" s="105">
        <f t="shared" si="2"/>
        <v>45.27699530516432</v>
      </c>
      <c r="M65" s="105">
        <f t="shared" si="3"/>
        <v>65.605442176870753</v>
      </c>
    </row>
    <row r="66" spans="1:13" x14ac:dyDescent="0.15">
      <c r="A66" t="s">
        <v>7199</v>
      </c>
      <c r="B66" s="8">
        <v>93</v>
      </c>
      <c r="C66" s="8">
        <v>194</v>
      </c>
      <c r="D66" s="8">
        <v>5354.4000000000005</v>
      </c>
      <c r="E66" s="102">
        <f t="shared" si="0"/>
        <v>27.6</v>
      </c>
      <c r="F66" s="102">
        <f t="shared" si="1"/>
        <v>57.5741935483871</v>
      </c>
      <c r="H66" t="s">
        <v>7603</v>
      </c>
      <c r="I66" s="8">
        <v>261</v>
      </c>
      <c r="J66" s="8">
        <v>666</v>
      </c>
      <c r="K66" s="8">
        <v>9183.2000000000007</v>
      </c>
      <c r="L66" s="105">
        <f t="shared" si="2"/>
        <v>13.78858858858859</v>
      </c>
      <c r="M66" s="105">
        <f t="shared" si="3"/>
        <v>35.184674329501917</v>
      </c>
    </row>
    <row r="67" spans="1:13" x14ac:dyDescent="0.15">
      <c r="A67" t="s">
        <v>7200</v>
      </c>
      <c r="B67" s="8">
        <v>152</v>
      </c>
      <c r="C67" s="8">
        <v>376</v>
      </c>
      <c r="D67" s="8">
        <v>5188.8</v>
      </c>
      <c r="E67" s="102">
        <f t="shared" si="0"/>
        <v>13.8</v>
      </c>
      <c r="F67" s="102">
        <f t="shared" si="1"/>
        <v>34.136842105263156</v>
      </c>
      <c r="H67" t="s">
        <v>7604</v>
      </c>
      <c r="I67" s="8">
        <v>44</v>
      </c>
      <c r="J67" s="8">
        <v>237</v>
      </c>
      <c r="K67" s="8">
        <v>8776.7799999999988</v>
      </c>
      <c r="L67" s="105">
        <f t="shared" si="2"/>
        <v>37.032827004219406</v>
      </c>
      <c r="M67" s="105">
        <f t="shared" si="3"/>
        <v>199.4722727272727</v>
      </c>
    </row>
    <row r="68" spans="1:13" x14ac:dyDescent="0.15">
      <c r="A68" t="s">
        <v>6597</v>
      </c>
      <c r="B68" s="8">
        <v>190</v>
      </c>
      <c r="C68" s="8">
        <v>258</v>
      </c>
      <c r="D68" s="8">
        <v>5108.4000000000005</v>
      </c>
      <c r="E68" s="102">
        <f t="shared" si="0"/>
        <v>19.8</v>
      </c>
      <c r="F68" s="102">
        <f t="shared" si="1"/>
        <v>26.886315789473688</v>
      </c>
      <c r="H68" t="s">
        <v>7605</v>
      </c>
      <c r="I68" s="8">
        <v>37</v>
      </c>
      <c r="J68" s="8">
        <v>202</v>
      </c>
      <c r="K68" s="8">
        <v>8469.4</v>
      </c>
      <c r="L68" s="105">
        <f t="shared" si="2"/>
        <v>41.927722772277228</v>
      </c>
      <c r="M68" s="105">
        <f t="shared" si="3"/>
        <v>228.9027027027027</v>
      </c>
    </row>
    <row r="69" spans="1:13" x14ac:dyDescent="0.15">
      <c r="A69" t="s">
        <v>7201</v>
      </c>
      <c r="B69" s="8">
        <v>98</v>
      </c>
      <c r="C69" s="8">
        <v>165</v>
      </c>
      <c r="D69" s="8">
        <v>4857.8</v>
      </c>
      <c r="E69" s="102">
        <f t="shared" ref="E69:E132" si="10">D69/C69</f>
        <v>29.441212121212121</v>
      </c>
      <c r="F69" s="102">
        <f t="shared" ref="F69:F132" si="11">D69/B69</f>
        <v>49.569387755102042</v>
      </c>
      <c r="H69" t="s">
        <v>7606</v>
      </c>
      <c r="I69" s="8">
        <v>157</v>
      </c>
      <c r="J69" s="8">
        <v>321</v>
      </c>
      <c r="K69" s="8">
        <v>8217.6</v>
      </c>
      <c r="L69" s="105">
        <f t="shared" ref="L69:L132" si="12">K69/J69</f>
        <v>25.6</v>
      </c>
      <c r="M69" s="105">
        <f t="shared" ref="M69:M132" si="13">K69/I69</f>
        <v>52.341401273885353</v>
      </c>
    </row>
    <row r="70" spans="1:13" x14ac:dyDescent="0.15">
      <c r="A70" t="s">
        <v>7202</v>
      </c>
      <c r="B70" s="8">
        <v>57</v>
      </c>
      <c r="C70" s="8">
        <v>132</v>
      </c>
      <c r="D70" s="8">
        <v>4770.2700000000004</v>
      </c>
      <c r="E70" s="102">
        <f t="shared" si="10"/>
        <v>36.138409090909093</v>
      </c>
      <c r="F70" s="102">
        <f t="shared" si="11"/>
        <v>83.688947368421054</v>
      </c>
      <c r="H70" t="s">
        <v>7607</v>
      </c>
      <c r="I70" s="8">
        <v>137</v>
      </c>
      <c r="J70" s="8">
        <v>192</v>
      </c>
      <c r="K70" s="8">
        <v>8013.67</v>
      </c>
      <c r="L70" s="105">
        <f t="shared" si="12"/>
        <v>41.737864583333334</v>
      </c>
      <c r="M70" s="105">
        <f t="shared" si="13"/>
        <v>58.493941605839417</v>
      </c>
    </row>
    <row r="71" spans="1:13" x14ac:dyDescent="0.15">
      <c r="A71" t="s">
        <v>7203</v>
      </c>
      <c r="B71" s="8">
        <v>87</v>
      </c>
      <c r="C71" s="8">
        <v>317</v>
      </c>
      <c r="D71" s="8">
        <v>4745.49</v>
      </c>
      <c r="E71" s="102">
        <f t="shared" si="10"/>
        <v>14.969999999999999</v>
      </c>
      <c r="F71" s="102">
        <f t="shared" si="11"/>
        <v>54.545862068965512</v>
      </c>
      <c r="H71" t="s">
        <v>7608</v>
      </c>
      <c r="I71" s="8">
        <v>133</v>
      </c>
      <c r="J71" s="8">
        <v>699</v>
      </c>
      <c r="K71" s="8">
        <v>7823.66</v>
      </c>
      <c r="L71" s="105">
        <f t="shared" si="12"/>
        <v>11.192646638054363</v>
      </c>
      <c r="M71" s="105">
        <f t="shared" si="13"/>
        <v>58.824511278195487</v>
      </c>
    </row>
    <row r="72" spans="1:13" x14ac:dyDescent="0.15">
      <c r="A72" t="s">
        <v>7204</v>
      </c>
      <c r="B72" s="8">
        <v>69</v>
      </c>
      <c r="C72" s="8">
        <v>235</v>
      </c>
      <c r="D72" s="8">
        <v>4653</v>
      </c>
      <c r="E72" s="102">
        <f t="shared" si="10"/>
        <v>19.8</v>
      </c>
      <c r="F72" s="102">
        <f t="shared" si="11"/>
        <v>67.434782608695656</v>
      </c>
      <c r="H72" t="s">
        <v>7609</v>
      </c>
      <c r="I72" s="8">
        <v>32</v>
      </c>
      <c r="J72" s="8">
        <v>126</v>
      </c>
      <c r="K72" s="8">
        <v>7674</v>
      </c>
      <c r="L72" s="105">
        <f t="shared" si="12"/>
        <v>60.904761904761905</v>
      </c>
      <c r="M72" s="105">
        <f t="shared" si="13"/>
        <v>239.8125</v>
      </c>
    </row>
    <row r="73" spans="1:13" x14ac:dyDescent="0.15">
      <c r="A73" t="s">
        <v>7205</v>
      </c>
      <c r="B73" s="8">
        <v>176</v>
      </c>
      <c r="C73" s="8">
        <v>229</v>
      </c>
      <c r="D73" s="8">
        <v>4557.0999999999995</v>
      </c>
      <c r="E73" s="102">
        <f t="shared" si="10"/>
        <v>19.899999999999999</v>
      </c>
      <c r="F73" s="102">
        <f t="shared" si="11"/>
        <v>25.892613636363635</v>
      </c>
      <c r="H73" t="s">
        <v>7610</v>
      </c>
      <c r="I73" s="8">
        <v>30</v>
      </c>
      <c r="J73" s="8">
        <v>91</v>
      </c>
      <c r="K73" s="8">
        <v>7480</v>
      </c>
      <c r="L73" s="105">
        <f t="shared" si="12"/>
        <v>82.197802197802204</v>
      </c>
      <c r="M73" s="105">
        <f t="shared" si="13"/>
        <v>249.33333333333334</v>
      </c>
    </row>
    <row r="74" spans="1:13" x14ac:dyDescent="0.15">
      <c r="A74" t="s">
        <v>7206</v>
      </c>
      <c r="B74" s="8">
        <v>105</v>
      </c>
      <c r="C74" s="8">
        <v>817</v>
      </c>
      <c r="D74" s="8">
        <v>4493.5</v>
      </c>
      <c r="E74" s="102">
        <f t="shared" si="10"/>
        <v>5.5</v>
      </c>
      <c r="F74" s="102">
        <f t="shared" si="11"/>
        <v>42.795238095238098</v>
      </c>
      <c r="H74" t="s">
        <v>7611</v>
      </c>
      <c r="I74" s="8">
        <v>170</v>
      </c>
      <c r="J74" s="8">
        <v>414</v>
      </c>
      <c r="K74" s="8">
        <v>7223.1</v>
      </c>
      <c r="L74" s="105">
        <f t="shared" si="12"/>
        <v>17.447101449275362</v>
      </c>
      <c r="M74" s="105">
        <f t="shared" si="13"/>
        <v>42.488823529411768</v>
      </c>
    </row>
    <row r="75" spans="1:13" x14ac:dyDescent="0.15">
      <c r="A75" t="s">
        <v>7207</v>
      </c>
      <c r="B75" s="8">
        <v>57</v>
      </c>
      <c r="C75" s="8">
        <v>794</v>
      </c>
      <c r="D75" s="8">
        <v>4478.6000000000004</v>
      </c>
      <c r="E75" s="102">
        <f t="shared" si="10"/>
        <v>5.6405541561712855</v>
      </c>
      <c r="F75" s="102">
        <f t="shared" si="11"/>
        <v>78.571929824561408</v>
      </c>
      <c r="H75" t="s">
        <v>7612</v>
      </c>
      <c r="I75" s="8">
        <v>166</v>
      </c>
      <c r="J75" s="8">
        <v>2153</v>
      </c>
      <c r="K75" s="8">
        <v>7212.4</v>
      </c>
      <c r="L75" s="105">
        <f t="shared" si="12"/>
        <v>3.3499303297724103</v>
      </c>
      <c r="M75" s="105">
        <f t="shared" si="13"/>
        <v>43.448192771084337</v>
      </c>
    </row>
    <row r="76" spans="1:13" x14ac:dyDescent="0.15">
      <c r="A76" t="s">
        <v>7208</v>
      </c>
      <c r="B76" s="8">
        <v>122</v>
      </c>
      <c r="C76" s="8">
        <v>166</v>
      </c>
      <c r="D76" s="8">
        <v>4437.18</v>
      </c>
      <c r="E76" s="102">
        <f t="shared" si="10"/>
        <v>26.73</v>
      </c>
      <c r="F76" s="102">
        <f t="shared" si="11"/>
        <v>36.370327868852463</v>
      </c>
      <c r="H76" t="s">
        <v>7613</v>
      </c>
      <c r="I76" s="8">
        <v>195</v>
      </c>
      <c r="J76" s="8">
        <v>545</v>
      </c>
      <c r="K76" s="8">
        <v>7204.6799999999994</v>
      </c>
      <c r="L76" s="105">
        <f t="shared" si="12"/>
        <v>13.219596330275229</v>
      </c>
      <c r="M76" s="105">
        <f t="shared" si="13"/>
        <v>36.947076923076921</v>
      </c>
    </row>
    <row r="77" spans="1:13" x14ac:dyDescent="0.15">
      <c r="A77" t="s">
        <v>7209</v>
      </c>
      <c r="B77" s="8">
        <v>104</v>
      </c>
      <c r="C77" s="8">
        <v>147</v>
      </c>
      <c r="D77" s="8">
        <v>4380.6000000000004</v>
      </c>
      <c r="E77" s="102">
        <f t="shared" si="10"/>
        <v>29.8</v>
      </c>
      <c r="F77" s="102">
        <f t="shared" si="11"/>
        <v>42.121153846153852</v>
      </c>
      <c r="H77" t="s">
        <v>7614</v>
      </c>
      <c r="I77" s="8">
        <v>176</v>
      </c>
      <c r="J77" s="8">
        <v>232</v>
      </c>
      <c r="K77" s="8">
        <v>7028.1</v>
      </c>
      <c r="L77" s="105">
        <f t="shared" si="12"/>
        <v>30.293534482758623</v>
      </c>
      <c r="M77" s="105">
        <f t="shared" si="13"/>
        <v>39.932386363636368</v>
      </c>
    </row>
    <row r="78" spans="1:13" x14ac:dyDescent="0.15">
      <c r="A78" t="s">
        <v>7210</v>
      </c>
      <c r="B78" s="8">
        <v>105</v>
      </c>
      <c r="C78" s="8">
        <v>142</v>
      </c>
      <c r="D78" s="8">
        <v>4245.8</v>
      </c>
      <c r="E78" s="102">
        <f t="shared" si="10"/>
        <v>29.900000000000002</v>
      </c>
      <c r="F78" s="102">
        <f t="shared" si="11"/>
        <v>40.436190476190475</v>
      </c>
      <c r="H78" t="s">
        <v>7615</v>
      </c>
      <c r="I78" s="8">
        <v>5</v>
      </c>
      <c r="J78" s="8">
        <v>25</v>
      </c>
      <c r="K78" s="8">
        <v>7000</v>
      </c>
      <c r="L78" s="105">
        <f t="shared" si="12"/>
        <v>280</v>
      </c>
      <c r="M78" s="105">
        <f t="shared" si="13"/>
        <v>1400</v>
      </c>
    </row>
    <row r="79" spans="1:13" x14ac:dyDescent="0.15">
      <c r="A79" t="s">
        <v>7211</v>
      </c>
      <c r="B79" s="8">
        <v>124</v>
      </c>
      <c r="C79" s="8">
        <v>283</v>
      </c>
      <c r="D79" s="8">
        <v>3905.4</v>
      </c>
      <c r="E79" s="102">
        <f t="shared" si="10"/>
        <v>13.8</v>
      </c>
      <c r="F79" s="102">
        <f t="shared" si="11"/>
        <v>31.495161290322581</v>
      </c>
      <c r="H79" t="s">
        <v>7616</v>
      </c>
      <c r="I79" s="8">
        <v>8</v>
      </c>
      <c r="J79" s="8">
        <v>74</v>
      </c>
      <c r="K79" s="8">
        <v>6657.5199999999995</v>
      </c>
      <c r="L79" s="105">
        <f t="shared" si="12"/>
        <v>89.966486486486474</v>
      </c>
      <c r="M79" s="105">
        <f t="shared" si="13"/>
        <v>832.18999999999994</v>
      </c>
    </row>
    <row r="80" spans="1:13" x14ac:dyDescent="0.15">
      <c r="A80" t="s">
        <v>7212</v>
      </c>
      <c r="B80" s="8">
        <v>3</v>
      </c>
      <c r="C80" s="8">
        <v>65</v>
      </c>
      <c r="D80" s="8">
        <v>3802.5</v>
      </c>
      <c r="E80" s="102">
        <f t="shared" si="10"/>
        <v>58.5</v>
      </c>
      <c r="F80" s="102">
        <f t="shared" si="11"/>
        <v>1267.5</v>
      </c>
      <c r="H80" t="s">
        <v>7617</v>
      </c>
      <c r="I80" s="8">
        <v>224</v>
      </c>
      <c r="J80" s="8">
        <v>640</v>
      </c>
      <c r="K80" s="8">
        <v>6631.0900000000011</v>
      </c>
      <c r="L80" s="105">
        <f t="shared" si="12"/>
        <v>10.361078125000002</v>
      </c>
      <c r="M80" s="105">
        <f t="shared" si="13"/>
        <v>29.603080357142861</v>
      </c>
    </row>
    <row r="81" spans="1:13" x14ac:dyDescent="0.15">
      <c r="A81" t="s">
        <v>6711</v>
      </c>
      <c r="B81" s="8">
        <v>61</v>
      </c>
      <c r="C81" s="8">
        <v>529</v>
      </c>
      <c r="D81" s="8">
        <v>3782.5</v>
      </c>
      <c r="E81" s="102">
        <f t="shared" si="10"/>
        <v>7.1502835538752363</v>
      </c>
      <c r="F81" s="102">
        <f t="shared" si="11"/>
        <v>62.008196721311478</v>
      </c>
      <c r="H81" t="s">
        <v>7618</v>
      </c>
      <c r="I81" s="8">
        <v>58</v>
      </c>
      <c r="J81" s="8">
        <v>568</v>
      </c>
      <c r="K81" s="8">
        <v>6184.2</v>
      </c>
      <c r="L81" s="105">
        <f t="shared" si="12"/>
        <v>10.887676056338028</v>
      </c>
      <c r="M81" s="105">
        <f t="shared" si="13"/>
        <v>106.62413793103448</v>
      </c>
    </row>
    <row r="82" spans="1:13" x14ac:dyDescent="0.15">
      <c r="A82" t="s">
        <v>7213</v>
      </c>
      <c r="B82" s="8">
        <v>108</v>
      </c>
      <c r="C82" s="8">
        <v>206</v>
      </c>
      <c r="D82" s="8">
        <v>3759.5</v>
      </c>
      <c r="E82" s="102">
        <f t="shared" si="10"/>
        <v>18.25</v>
      </c>
      <c r="F82" s="102">
        <f t="shared" si="11"/>
        <v>34.810185185185183</v>
      </c>
      <c r="H82" t="s">
        <v>7619</v>
      </c>
      <c r="I82" s="8">
        <v>135</v>
      </c>
      <c r="J82" s="8">
        <v>711</v>
      </c>
      <c r="K82" s="8">
        <v>5717.9</v>
      </c>
      <c r="L82" s="105">
        <f t="shared" si="12"/>
        <v>8.0420534458509145</v>
      </c>
      <c r="M82" s="105">
        <f t="shared" si="13"/>
        <v>42.354814814814809</v>
      </c>
    </row>
    <row r="83" spans="1:13" x14ac:dyDescent="0.15">
      <c r="A83" t="s">
        <v>6755</v>
      </c>
      <c r="B83" s="8">
        <v>86</v>
      </c>
      <c r="C83" s="8">
        <v>242</v>
      </c>
      <c r="D83" s="8">
        <v>3668.8</v>
      </c>
      <c r="E83" s="102">
        <f t="shared" si="10"/>
        <v>15.160330578512397</v>
      </c>
      <c r="F83" s="102">
        <f t="shared" si="11"/>
        <v>42.66046511627907</v>
      </c>
      <c r="H83" t="s">
        <v>7620</v>
      </c>
      <c r="I83" s="8">
        <v>8</v>
      </c>
      <c r="J83" s="8">
        <v>131</v>
      </c>
      <c r="K83" s="8">
        <v>5502</v>
      </c>
      <c r="L83" s="105">
        <f t="shared" si="12"/>
        <v>42</v>
      </c>
      <c r="M83" s="105">
        <f t="shared" si="13"/>
        <v>687.75</v>
      </c>
    </row>
    <row r="84" spans="1:13" x14ac:dyDescent="0.15">
      <c r="A84" t="s">
        <v>7214</v>
      </c>
      <c r="B84" s="8">
        <v>109</v>
      </c>
      <c r="C84" s="8">
        <v>558</v>
      </c>
      <c r="D84" s="8">
        <v>3275</v>
      </c>
      <c r="E84" s="102">
        <f t="shared" si="10"/>
        <v>5.8691756272401436</v>
      </c>
      <c r="F84" s="102">
        <f t="shared" si="11"/>
        <v>30.045871559633028</v>
      </c>
      <c r="H84" t="s">
        <v>7621</v>
      </c>
      <c r="I84" s="8">
        <v>51</v>
      </c>
      <c r="J84" s="8">
        <v>86</v>
      </c>
      <c r="K84" s="8">
        <v>5413.48</v>
      </c>
      <c r="L84" s="105">
        <f t="shared" si="12"/>
        <v>62.947441860465112</v>
      </c>
      <c r="M84" s="105">
        <f t="shared" si="13"/>
        <v>106.14666666666666</v>
      </c>
    </row>
    <row r="85" spans="1:13" x14ac:dyDescent="0.15">
      <c r="A85" t="s">
        <v>7215</v>
      </c>
      <c r="B85" s="8">
        <v>91</v>
      </c>
      <c r="C85" s="8">
        <v>167</v>
      </c>
      <c r="D85" s="8">
        <v>3256.5</v>
      </c>
      <c r="E85" s="102">
        <f t="shared" si="10"/>
        <v>19.5</v>
      </c>
      <c r="F85" s="102">
        <f t="shared" si="11"/>
        <v>35.785714285714285</v>
      </c>
      <c r="H85" t="s">
        <v>7622</v>
      </c>
      <c r="I85" s="8">
        <v>46</v>
      </c>
      <c r="J85" s="8">
        <v>923</v>
      </c>
      <c r="K85" s="8">
        <v>5113.3999999999996</v>
      </c>
      <c r="L85" s="105">
        <f t="shared" si="12"/>
        <v>5.5399783315276272</v>
      </c>
      <c r="M85" s="105">
        <f t="shared" si="13"/>
        <v>111.16086956521738</v>
      </c>
    </row>
    <row r="86" spans="1:13" x14ac:dyDescent="0.15">
      <c r="A86" t="s">
        <v>7216</v>
      </c>
      <c r="B86" s="8">
        <v>13</v>
      </c>
      <c r="C86" s="8">
        <v>327</v>
      </c>
      <c r="D86" s="8">
        <v>3204.6000000000004</v>
      </c>
      <c r="E86" s="102">
        <f t="shared" si="10"/>
        <v>9.8000000000000007</v>
      </c>
      <c r="F86" s="102">
        <f t="shared" si="11"/>
        <v>246.50769230769234</v>
      </c>
      <c r="H86" t="s">
        <v>7623</v>
      </c>
      <c r="I86" s="8">
        <v>18</v>
      </c>
      <c r="J86" s="8">
        <v>89</v>
      </c>
      <c r="K86" s="8">
        <v>4895</v>
      </c>
      <c r="L86" s="105">
        <f t="shared" si="12"/>
        <v>55</v>
      </c>
      <c r="M86" s="105">
        <f t="shared" si="13"/>
        <v>271.94444444444446</v>
      </c>
    </row>
    <row r="87" spans="1:13" x14ac:dyDescent="0.15">
      <c r="A87" t="s">
        <v>7217</v>
      </c>
      <c r="B87" s="8">
        <v>58</v>
      </c>
      <c r="C87" s="8">
        <v>119</v>
      </c>
      <c r="D87" s="8">
        <v>3094</v>
      </c>
      <c r="E87" s="102">
        <f t="shared" si="10"/>
        <v>26</v>
      </c>
      <c r="F87" s="102">
        <f t="shared" si="11"/>
        <v>53.344827586206897</v>
      </c>
      <c r="H87" t="s">
        <v>7624</v>
      </c>
      <c r="I87" s="8">
        <v>114</v>
      </c>
      <c r="J87" s="8">
        <v>893</v>
      </c>
      <c r="K87" s="8">
        <v>4892.6000000000004</v>
      </c>
      <c r="L87" s="105">
        <f t="shared" si="12"/>
        <v>5.4788353863381865</v>
      </c>
      <c r="M87" s="105">
        <f t="shared" si="13"/>
        <v>42.917543859649129</v>
      </c>
    </row>
    <row r="88" spans="1:13" x14ac:dyDescent="0.15">
      <c r="A88" t="s">
        <v>7218</v>
      </c>
      <c r="B88" s="8">
        <v>56</v>
      </c>
      <c r="C88" s="8">
        <v>103</v>
      </c>
      <c r="D88" s="8">
        <v>3060.7</v>
      </c>
      <c r="E88" s="102">
        <f t="shared" si="10"/>
        <v>29.715533980582524</v>
      </c>
      <c r="F88" s="102">
        <f t="shared" si="11"/>
        <v>54.655357142857142</v>
      </c>
      <c r="H88" t="s">
        <v>7625</v>
      </c>
      <c r="I88" s="8">
        <v>8</v>
      </c>
      <c r="J88" s="8">
        <v>85</v>
      </c>
      <c r="K88" s="8">
        <v>4891.72</v>
      </c>
      <c r="L88" s="105">
        <f t="shared" si="12"/>
        <v>57.549647058823531</v>
      </c>
      <c r="M88" s="105">
        <f t="shared" si="13"/>
        <v>611.46500000000003</v>
      </c>
    </row>
    <row r="89" spans="1:13" x14ac:dyDescent="0.15">
      <c r="A89" t="s">
        <v>7219</v>
      </c>
      <c r="B89" s="8">
        <v>49</v>
      </c>
      <c r="C89" s="8">
        <v>73</v>
      </c>
      <c r="D89" s="8">
        <v>2978.3999999999996</v>
      </c>
      <c r="E89" s="102">
        <f t="shared" si="10"/>
        <v>40.799999999999997</v>
      </c>
      <c r="F89" s="102">
        <f t="shared" si="11"/>
        <v>60.78367346938775</v>
      </c>
      <c r="H89" t="s">
        <v>7626</v>
      </c>
      <c r="I89" s="8">
        <v>98</v>
      </c>
      <c r="J89" s="8">
        <v>165</v>
      </c>
      <c r="K89" s="8">
        <v>4857.8</v>
      </c>
      <c r="L89" s="105">
        <f t="shared" si="12"/>
        <v>29.441212121212121</v>
      </c>
      <c r="M89" s="105">
        <f t="shared" si="13"/>
        <v>49.569387755102042</v>
      </c>
    </row>
    <row r="90" spans="1:13" x14ac:dyDescent="0.15">
      <c r="A90" t="s">
        <v>7220</v>
      </c>
      <c r="B90" s="8">
        <v>62</v>
      </c>
      <c r="C90" s="8">
        <v>296</v>
      </c>
      <c r="D90" s="8">
        <v>2960</v>
      </c>
      <c r="E90" s="102">
        <f t="shared" si="10"/>
        <v>10</v>
      </c>
      <c r="F90" s="102">
        <f t="shared" si="11"/>
        <v>47.741935483870968</v>
      </c>
      <c r="H90" t="s">
        <v>7627</v>
      </c>
      <c r="I90" s="8">
        <v>37</v>
      </c>
      <c r="J90" s="8">
        <v>313</v>
      </c>
      <c r="K90" s="8">
        <v>4463.5</v>
      </c>
      <c r="L90" s="105">
        <f t="shared" si="12"/>
        <v>14.26038338658147</v>
      </c>
      <c r="M90" s="105">
        <f t="shared" si="13"/>
        <v>120.63513513513513</v>
      </c>
    </row>
    <row r="91" spans="1:13" x14ac:dyDescent="0.15">
      <c r="A91" t="s">
        <v>7221</v>
      </c>
      <c r="B91" s="8">
        <v>14</v>
      </c>
      <c r="C91" s="8">
        <v>75</v>
      </c>
      <c r="D91" s="8">
        <v>2925</v>
      </c>
      <c r="E91" s="102">
        <f t="shared" si="10"/>
        <v>39</v>
      </c>
      <c r="F91" s="102">
        <f t="shared" si="11"/>
        <v>208.92857142857142</v>
      </c>
      <c r="H91" t="s">
        <v>7628</v>
      </c>
      <c r="I91" s="8">
        <v>8</v>
      </c>
      <c r="J91" s="8">
        <v>119</v>
      </c>
      <c r="K91" s="8">
        <v>4165</v>
      </c>
      <c r="L91" s="105">
        <f t="shared" si="12"/>
        <v>35</v>
      </c>
      <c r="M91" s="105">
        <f t="shared" si="13"/>
        <v>520.625</v>
      </c>
    </row>
    <row r="92" spans="1:13" x14ac:dyDescent="0.15">
      <c r="A92" t="s">
        <v>7222</v>
      </c>
      <c r="B92" s="8">
        <v>49</v>
      </c>
      <c r="C92" s="8">
        <v>224</v>
      </c>
      <c r="D92" s="8">
        <v>2911.3999999999996</v>
      </c>
      <c r="E92" s="102">
        <f t="shared" si="10"/>
        <v>12.997321428571427</v>
      </c>
      <c r="F92" s="102">
        <f t="shared" si="11"/>
        <v>59.416326530612238</v>
      </c>
      <c r="H92" t="s">
        <v>7629</v>
      </c>
      <c r="I92" s="8">
        <v>141</v>
      </c>
      <c r="J92" s="8">
        <v>711</v>
      </c>
      <c r="K92" s="8">
        <v>4150.16</v>
      </c>
      <c r="L92" s="105">
        <f t="shared" si="12"/>
        <v>5.8370745428973274</v>
      </c>
      <c r="M92" s="105">
        <f t="shared" si="13"/>
        <v>29.433758865248226</v>
      </c>
    </row>
    <row r="93" spans="1:13" x14ac:dyDescent="0.15">
      <c r="A93" t="s">
        <v>7223</v>
      </c>
      <c r="B93" s="8">
        <v>11</v>
      </c>
      <c r="C93" s="8">
        <v>43</v>
      </c>
      <c r="D93" s="8">
        <v>2905</v>
      </c>
      <c r="E93" s="102">
        <f t="shared" si="10"/>
        <v>67.558139534883722</v>
      </c>
      <c r="F93" s="102">
        <f t="shared" si="11"/>
        <v>264.09090909090907</v>
      </c>
      <c r="H93" t="s">
        <v>7630</v>
      </c>
      <c r="I93" s="8">
        <v>161</v>
      </c>
      <c r="J93" s="8">
        <v>248</v>
      </c>
      <c r="K93" s="8">
        <v>3945.27</v>
      </c>
      <c r="L93" s="105">
        <f t="shared" si="12"/>
        <v>15.908346774193548</v>
      </c>
      <c r="M93" s="105">
        <f t="shared" si="13"/>
        <v>24.504782608695653</v>
      </c>
    </row>
    <row r="94" spans="1:13" x14ac:dyDescent="0.15">
      <c r="A94" t="s">
        <v>7224</v>
      </c>
      <c r="B94" s="8">
        <v>61</v>
      </c>
      <c r="C94" s="8">
        <v>280</v>
      </c>
      <c r="D94" s="8">
        <v>2797.2000000000003</v>
      </c>
      <c r="E94" s="102">
        <f t="shared" si="10"/>
        <v>9.99</v>
      </c>
      <c r="F94" s="102">
        <f t="shared" si="11"/>
        <v>45.855737704918035</v>
      </c>
      <c r="H94" t="s">
        <v>7631</v>
      </c>
      <c r="I94" s="8">
        <v>60</v>
      </c>
      <c r="J94" s="8">
        <v>613</v>
      </c>
      <c r="K94" s="8">
        <v>3863.9</v>
      </c>
      <c r="L94" s="105">
        <f t="shared" si="12"/>
        <v>6.30326264274062</v>
      </c>
      <c r="M94" s="105">
        <f t="shared" si="13"/>
        <v>64.398333333333341</v>
      </c>
    </row>
    <row r="95" spans="1:13" x14ac:dyDescent="0.15">
      <c r="A95" t="s">
        <v>7225</v>
      </c>
      <c r="B95" s="8">
        <v>19</v>
      </c>
      <c r="C95" s="8">
        <v>102</v>
      </c>
      <c r="D95" s="8">
        <v>2774.4</v>
      </c>
      <c r="E95" s="102">
        <f t="shared" si="10"/>
        <v>27.2</v>
      </c>
      <c r="F95" s="102">
        <f t="shared" si="11"/>
        <v>146.02105263157895</v>
      </c>
      <c r="H95" t="s">
        <v>7632</v>
      </c>
      <c r="I95" s="8">
        <v>86</v>
      </c>
      <c r="J95" s="8">
        <v>311</v>
      </c>
      <c r="K95" s="8">
        <v>3743.6</v>
      </c>
      <c r="L95" s="105">
        <f t="shared" si="12"/>
        <v>12.037299035369774</v>
      </c>
      <c r="M95" s="105">
        <f t="shared" si="13"/>
        <v>43.530232558139531</v>
      </c>
    </row>
    <row r="96" spans="1:13" x14ac:dyDescent="0.15">
      <c r="A96" t="s">
        <v>6754</v>
      </c>
      <c r="B96" s="8">
        <v>77</v>
      </c>
      <c r="C96" s="8">
        <v>304</v>
      </c>
      <c r="D96" s="8">
        <v>2758.9</v>
      </c>
      <c r="E96" s="102">
        <f t="shared" si="10"/>
        <v>9.0753289473684209</v>
      </c>
      <c r="F96" s="102">
        <f t="shared" si="11"/>
        <v>35.82987012987013</v>
      </c>
      <c r="H96" t="s">
        <v>7633</v>
      </c>
      <c r="I96" s="8">
        <v>122</v>
      </c>
      <c r="J96" s="8">
        <v>324</v>
      </c>
      <c r="K96" s="8">
        <v>3580.84</v>
      </c>
      <c r="L96" s="105">
        <f t="shared" si="12"/>
        <v>11.051975308641977</v>
      </c>
      <c r="M96" s="105">
        <f t="shared" si="13"/>
        <v>29.351147540983607</v>
      </c>
    </row>
    <row r="97" spans="1:13" x14ac:dyDescent="0.15">
      <c r="A97" t="s">
        <v>7226</v>
      </c>
      <c r="B97" s="8">
        <v>66</v>
      </c>
      <c r="C97" s="8">
        <v>111</v>
      </c>
      <c r="D97" s="8">
        <v>2664</v>
      </c>
      <c r="E97" s="102">
        <f t="shared" si="10"/>
        <v>24</v>
      </c>
      <c r="F97" s="102">
        <f t="shared" si="11"/>
        <v>40.363636363636367</v>
      </c>
      <c r="H97" t="s">
        <v>7634</v>
      </c>
      <c r="I97" s="8">
        <v>24</v>
      </c>
      <c r="J97" s="8">
        <v>54</v>
      </c>
      <c r="K97" s="8">
        <v>3459</v>
      </c>
      <c r="L97" s="105">
        <f t="shared" si="12"/>
        <v>64.055555555555557</v>
      </c>
      <c r="M97" s="105">
        <f t="shared" si="13"/>
        <v>144.125</v>
      </c>
    </row>
    <row r="98" spans="1:13" x14ac:dyDescent="0.15">
      <c r="A98" t="s">
        <v>6612</v>
      </c>
      <c r="B98" s="8">
        <v>19</v>
      </c>
      <c r="C98" s="8">
        <v>66</v>
      </c>
      <c r="D98" s="8">
        <v>2574</v>
      </c>
      <c r="E98" s="102">
        <f t="shared" si="10"/>
        <v>39</v>
      </c>
      <c r="F98" s="102">
        <f t="shared" si="11"/>
        <v>135.47368421052633</v>
      </c>
      <c r="H98" t="s">
        <v>7635</v>
      </c>
      <c r="I98" s="8">
        <v>43</v>
      </c>
      <c r="J98" s="8">
        <v>81</v>
      </c>
      <c r="K98" s="8">
        <v>3336.75</v>
      </c>
      <c r="L98" s="105">
        <f t="shared" si="12"/>
        <v>41.194444444444443</v>
      </c>
      <c r="M98" s="105">
        <f t="shared" si="13"/>
        <v>77.598837209302332</v>
      </c>
    </row>
    <row r="99" spans="1:13" x14ac:dyDescent="0.15">
      <c r="A99" t="s">
        <v>7227</v>
      </c>
      <c r="B99" s="8">
        <v>6</v>
      </c>
      <c r="C99" s="8">
        <v>56</v>
      </c>
      <c r="D99" s="8">
        <v>2464</v>
      </c>
      <c r="E99" s="102">
        <f t="shared" si="10"/>
        <v>44</v>
      </c>
      <c r="F99" s="102">
        <f t="shared" si="11"/>
        <v>410.66666666666669</v>
      </c>
      <c r="H99" t="s">
        <v>7636</v>
      </c>
      <c r="I99" s="8">
        <v>56</v>
      </c>
      <c r="J99" s="8">
        <v>103</v>
      </c>
      <c r="K99" s="8">
        <v>3060.7</v>
      </c>
      <c r="L99" s="105">
        <f t="shared" si="12"/>
        <v>29.715533980582524</v>
      </c>
      <c r="M99" s="105">
        <f t="shared" si="13"/>
        <v>54.655357142857142</v>
      </c>
    </row>
    <row r="100" spans="1:13" x14ac:dyDescent="0.15">
      <c r="A100" t="s">
        <v>6456</v>
      </c>
      <c r="B100" s="8">
        <v>14</v>
      </c>
      <c r="C100" s="8">
        <v>54</v>
      </c>
      <c r="D100" s="8">
        <v>2442</v>
      </c>
      <c r="E100" s="102">
        <f t="shared" si="10"/>
        <v>45.222222222222221</v>
      </c>
      <c r="F100" s="102">
        <f t="shared" si="11"/>
        <v>174.42857142857142</v>
      </c>
      <c r="H100" t="s">
        <v>7637</v>
      </c>
      <c r="I100" s="8">
        <v>55</v>
      </c>
      <c r="J100" s="8">
        <v>116</v>
      </c>
      <c r="K100" s="8">
        <v>2982.8</v>
      </c>
      <c r="L100" s="105">
        <f t="shared" si="12"/>
        <v>25.713793103448278</v>
      </c>
      <c r="M100" s="105">
        <f t="shared" si="13"/>
        <v>54.232727272727274</v>
      </c>
    </row>
    <row r="101" spans="1:13" x14ac:dyDescent="0.15">
      <c r="A101" t="s">
        <v>7228</v>
      </c>
      <c r="B101" s="8">
        <v>52</v>
      </c>
      <c r="C101" s="8">
        <v>86</v>
      </c>
      <c r="D101" s="8">
        <v>2433.1</v>
      </c>
      <c r="E101" s="102">
        <f t="shared" si="10"/>
        <v>28.291860465116279</v>
      </c>
      <c r="F101" s="102">
        <f t="shared" si="11"/>
        <v>46.79038461538461</v>
      </c>
      <c r="H101" t="s">
        <v>7638</v>
      </c>
      <c r="I101" s="8">
        <v>5</v>
      </c>
      <c r="J101" s="8">
        <v>27</v>
      </c>
      <c r="K101" s="8">
        <v>2646</v>
      </c>
      <c r="L101" s="105">
        <f t="shared" si="12"/>
        <v>98</v>
      </c>
      <c r="M101" s="105">
        <f t="shared" si="13"/>
        <v>529.20000000000005</v>
      </c>
    </row>
    <row r="102" spans="1:13" x14ac:dyDescent="0.15">
      <c r="A102" t="s">
        <v>7229</v>
      </c>
      <c r="B102" s="8">
        <v>13</v>
      </c>
      <c r="C102" s="8">
        <v>135</v>
      </c>
      <c r="D102" s="8">
        <v>2319.3000000000002</v>
      </c>
      <c r="E102" s="102">
        <f t="shared" si="10"/>
        <v>17.18</v>
      </c>
      <c r="F102" s="102">
        <f t="shared" si="11"/>
        <v>178.40769230769232</v>
      </c>
      <c r="H102" t="s">
        <v>7639</v>
      </c>
      <c r="I102" s="8">
        <v>26</v>
      </c>
      <c r="J102" s="8">
        <v>47</v>
      </c>
      <c r="K102" s="8">
        <v>2622.8</v>
      </c>
      <c r="L102" s="105">
        <f t="shared" si="12"/>
        <v>55.804255319148943</v>
      </c>
      <c r="M102" s="105">
        <f t="shared" si="13"/>
        <v>100.87692307692308</v>
      </c>
    </row>
    <row r="103" spans="1:13" x14ac:dyDescent="0.15">
      <c r="A103" t="s">
        <v>7230</v>
      </c>
      <c r="B103" s="8">
        <v>16</v>
      </c>
      <c r="C103" s="8">
        <v>265</v>
      </c>
      <c r="D103" s="8">
        <v>2252.5</v>
      </c>
      <c r="E103" s="102">
        <f t="shared" si="10"/>
        <v>8.5</v>
      </c>
      <c r="F103" s="102">
        <f t="shared" si="11"/>
        <v>140.78125</v>
      </c>
      <c r="H103" t="s">
        <v>214</v>
      </c>
      <c r="I103" s="8">
        <v>197</v>
      </c>
      <c r="J103" s="8">
        <v>462</v>
      </c>
      <c r="K103" s="8">
        <v>2567.0000000000005</v>
      </c>
      <c r="L103" s="105">
        <f t="shared" si="12"/>
        <v>5.5562770562770574</v>
      </c>
      <c r="M103" s="105">
        <f t="shared" si="13"/>
        <v>13.030456852791881</v>
      </c>
    </row>
    <row r="104" spans="1:13" x14ac:dyDescent="0.15">
      <c r="A104" t="s">
        <v>7231</v>
      </c>
      <c r="B104" s="8">
        <v>83</v>
      </c>
      <c r="C104" s="8">
        <v>138</v>
      </c>
      <c r="D104" s="8">
        <v>2208</v>
      </c>
      <c r="E104" s="102">
        <f t="shared" si="10"/>
        <v>16</v>
      </c>
      <c r="F104" s="102">
        <f t="shared" si="11"/>
        <v>26.602409638554217</v>
      </c>
      <c r="H104" t="s">
        <v>183</v>
      </c>
      <c r="I104" s="8">
        <v>174</v>
      </c>
      <c r="J104" s="8">
        <v>1162</v>
      </c>
      <c r="K104" s="8">
        <v>2556.5499999999997</v>
      </c>
      <c r="L104" s="105">
        <f t="shared" si="12"/>
        <v>2.2001290877796897</v>
      </c>
      <c r="M104" s="105">
        <f t="shared" si="13"/>
        <v>14.692816091954022</v>
      </c>
    </row>
    <row r="105" spans="1:13" x14ac:dyDescent="0.15">
      <c r="A105" t="s">
        <v>7232</v>
      </c>
      <c r="B105" s="8">
        <v>10</v>
      </c>
      <c r="C105" s="8">
        <v>120</v>
      </c>
      <c r="D105" s="8">
        <v>2138.4</v>
      </c>
      <c r="E105" s="102">
        <f t="shared" si="10"/>
        <v>17.82</v>
      </c>
      <c r="F105" s="102">
        <f t="shared" si="11"/>
        <v>213.84</v>
      </c>
      <c r="H105" t="s">
        <v>7640</v>
      </c>
      <c r="I105" s="8">
        <v>2</v>
      </c>
      <c r="J105" s="8">
        <v>28</v>
      </c>
      <c r="K105" s="8">
        <v>2464</v>
      </c>
      <c r="L105" s="105">
        <f t="shared" si="12"/>
        <v>88</v>
      </c>
      <c r="M105" s="105">
        <f t="shared" si="13"/>
        <v>1232</v>
      </c>
    </row>
    <row r="106" spans="1:13" x14ac:dyDescent="0.15">
      <c r="A106" t="s">
        <v>7233</v>
      </c>
      <c r="B106" s="8">
        <v>37</v>
      </c>
      <c r="C106" s="8">
        <v>47</v>
      </c>
      <c r="D106" s="8">
        <v>2063.2999999999997</v>
      </c>
      <c r="E106" s="102">
        <f t="shared" si="10"/>
        <v>43.899999999999991</v>
      </c>
      <c r="F106" s="102">
        <f t="shared" si="11"/>
        <v>55.764864864864855</v>
      </c>
      <c r="H106" t="s">
        <v>7641</v>
      </c>
      <c r="I106" s="8">
        <v>6</v>
      </c>
      <c r="J106" s="8">
        <v>56</v>
      </c>
      <c r="K106" s="8">
        <v>2464</v>
      </c>
      <c r="L106" s="105">
        <f t="shared" si="12"/>
        <v>44</v>
      </c>
      <c r="M106" s="105">
        <f t="shared" si="13"/>
        <v>410.66666666666669</v>
      </c>
    </row>
    <row r="107" spans="1:13" x14ac:dyDescent="0.15">
      <c r="A107" t="s">
        <v>7234</v>
      </c>
      <c r="B107" s="8">
        <v>52</v>
      </c>
      <c r="C107" s="8">
        <v>69</v>
      </c>
      <c r="D107" s="8">
        <v>2063.1</v>
      </c>
      <c r="E107" s="102">
        <f t="shared" si="10"/>
        <v>29.9</v>
      </c>
      <c r="F107" s="102">
        <f t="shared" si="11"/>
        <v>39.674999999999997</v>
      </c>
      <c r="H107" t="s">
        <v>7642</v>
      </c>
      <c r="I107" s="8">
        <v>40</v>
      </c>
      <c r="J107" s="8">
        <v>54</v>
      </c>
      <c r="K107" s="8">
        <v>2421.9</v>
      </c>
      <c r="L107" s="105">
        <f t="shared" si="12"/>
        <v>44.85</v>
      </c>
      <c r="M107" s="105">
        <f t="shared" si="13"/>
        <v>60.547499999999999</v>
      </c>
    </row>
    <row r="108" spans="1:13" x14ac:dyDescent="0.15">
      <c r="A108" t="s">
        <v>7235</v>
      </c>
      <c r="B108" s="8">
        <v>14</v>
      </c>
      <c r="C108" s="8">
        <v>29</v>
      </c>
      <c r="D108" s="8">
        <v>2027.1000000000001</v>
      </c>
      <c r="E108" s="102">
        <f t="shared" si="10"/>
        <v>69.900000000000006</v>
      </c>
      <c r="F108" s="102">
        <f t="shared" si="11"/>
        <v>144.79285714285714</v>
      </c>
      <c r="H108" t="s">
        <v>7643</v>
      </c>
      <c r="I108" s="8">
        <v>16</v>
      </c>
      <c r="J108" s="8">
        <v>28</v>
      </c>
      <c r="K108" s="8">
        <v>2368.7999999999997</v>
      </c>
      <c r="L108" s="105">
        <f t="shared" si="12"/>
        <v>84.6</v>
      </c>
      <c r="M108" s="105">
        <f t="shared" si="13"/>
        <v>148.04999999999998</v>
      </c>
    </row>
    <row r="109" spans="1:13" x14ac:dyDescent="0.15">
      <c r="A109" t="s">
        <v>7236</v>
      </c>
      <c r="B109" s="8">
        <v>40</v>
      </c>
      <c r="C109" s="8">
        <v>227</v>
      </c>
      <c r="D109" s="8">
        <v>2020.3000000000002</v>
      </c>
      <c r="E109" s="102">
        <f t="shared" si="10"/>
        <v>8.9</v>
      </c>
      <c r="F109" s="102">
        <f t="shared" si="11"/>
        <v>50.507500000000007</v>
      </c>
      <c r="H109" t="s">
        <v>7644</v>
      </c>
      <c r="I109" s="8">
        <v>4</v>
      </c>
      <c r="J109" s="8">
        <v>14</v>
      </c>
      <c r="K109" s="8">
        <v>2286</v>
      </c>
      <c r="L109" s="105">
        <f t="shared" si="12"/>
        <v>163.28571428571428</v>
      </c>
      <c r="M109" s="105">
        <f t="shared" si="13"/>
        <v>571.5</v>
      </c>
    </row>
    <row r="110" spans="1:13" x14ac:dyDescent="0.15">
      <c r="A110" t="s">
        <v>7237</v>
      </c>
      <c r="B110" s="8">
        <v>79</v>
      </c>
      <c r="C110" s="8">
        <v>137</v>
      </c>
      <c r="D110" s="8">
        <v>1986.5</v>
      </c>
      <c r="E110" s="102">
        <f t="shared" si="10"/>
        <v>14.5</v>
      </c>
      <c r="F110" s="102">
        <f t="shared" si="11"/>
        <v>25.145569620253166</v>
      </c>
      <c r="H110" t="s">
        <v>182</v>
      </c>
      <c r="I110" s="8">
        <v>94</v>
      </c>
      <c r="J110" s="8">
        <v>635</v>
      </c>
      <c r="K110" s="8">
        <v>2209.15</v>
      </c>
      <c r="L110" s="105">
        <f t="shared" si="12"/>
        <v>3.478976377952756</v>
      </c>
      <c r="M110" s="105">
        <f t="shared" si="13"/>
        <v>23.501595744680852</v>
      </c>
    </row>
    <row r="111" spans="1:13" x14ac:dyDescent="0.15">
      <c r="A111" t="s">
        <v>7238</v>
      </c>
      <c r="B111" s="8">
        <v>10</v>
      </c>
      <c r="C111" s="8">
        <v>28</v>
      </c>
      <c r="D111" s="8">
        <v>1957.2000000000003</v>
      </c>
      <c r="E111" s="102">
        <f t="shared" si="10"/>
        <v>69.900000000000006</v>
      </c>
      <c r="F111" s="102">
        <f t="shared" si="11"/>
        <v>195.72000000000003</v>
      </c>
      <c r="H111" t="s">
        <v>7645</v>
      </c>
      <c r="I111" s="8">
        <v>54</v>
      </c>
      <c r="J111" s="8">
        <v>227</v>
      </c>
      <c r="K111" s="8">
        <v>2186</v>
      </c>
      <c r="L111" s="105">
        <f t="shared" si="12"/>
        <v>9.6299559471365637</v>
      </c>
      <c r="M111" s="105">
        <f t="shared" si="13"/>
        <v>40.481481481481481</v>
      </c>
    </row>
    <row r="112" spans="1:13" x14ac:dyDescent="0.15">
      <c r="A112" t="s">
        <v>6655</v>
      </c>
      <c r="B112" s="8">
        <v>19</v>
      </c>
      <c r="C112" s="8">
        <v>33</v>
      </c>
      <c r="D112" s="8">
        <v>1914</v>
      </c>
      <c r="E112" s="102">
        <f t="shared" si="10"/>
        <v>58</v>
      </c>
      <c r="F112" s="102">
        <f t="shared" si="11"/>
        <v>100.73684210526316</v>
      </c>
      <c r="H112" t="s">
        <v>190</v>
      </c>
      <c r="I112" s="8">
        <v>61</v>
      </c>
      <c r="J112" s="8">
        <v>390</v>
      </c>
      <c r="K112" s="8">
        <v>2092.58</v>
      </c>
      <c r="L112" s="105">
        <f t="shared" si="12"/>
        <v>5.3655897435897435</v>
      </c>
      <c r="M112" s="105">
        <f t="shared" si="13"/>
        <v>34.304590163934428</v>
      </c>
    </row>
    <row r="113" spans="1:13" x14ac:dyDescent="0.15">
      <c r="A113" t="s">
        <v>7239</v>
      </c>
      <c r="B113" s="8">
        <v>36</v>
      </c>
      <c r="C113" s="8">
        <v>715</v>
      </c>
      <c r="D113" s="8">
        <v>1901.9</v>
      </c>
      <c r="E113" s="102">
        <f t="shared" si="10"/>
        <v>2.66</v>
      </c>
      <c r="F113" s="102">
        <f t="shared" si="11"/>
        <v>52.830555555555556</v>
      </c>
      <c r="H113" t="s">
        <v>7646</v>
      </c>
      <c r="I113" s="8">
        <v>12</v>
      </c>
      <c r="J113" s="8">
        <v>15</v>
      </c>
      <c r="K113" s="8">
        <v>2064.15</v>
      </c>
      <c r="L113" s="105">
        <f t="shared" si="12"/>
        <v>137.61000000000001</v>
      </c>
      <c r="M113" s="105">
        <f t="shared" si="13"/>
        <v>172.01250000000002</v>
      </c>
    </row>
    <row r="114" spans="1:13" x14ac:dyDescent="0.15">
      <c r="A114" t="s">
        <v>7240</v>
      </c>
      <c r="B114" s="8">
        <v>20</v>
      </c>
      <c r="C114" s="8">
        <v>55</v>
      </c>
      <c r="D114" s="8">
        <v>1760</v>
      </c>
      <c r="E114" s="102">
        <f t="shared" si="10"/>
        <v>32</v>
      </c>
      <c r="F114" s="102">
        <f t="shared" si="11"/>
        <v>88</v>
      </c>
      <c r="H114" t="s">
        <v>7647</v>
      </c>
      <c r="I114" s="8">
        <v>20</v>
      </c>
      <c r="J114" s="8">
        <v>42</v>
      </c>
      <c r="K114" s="8">
        <v>2035.7</v>
      </c>
      <c r="L114" s="105">
        <f t="shared" si="12"/>
        <v>48.469047619047622</v>
      </c>
      <c r="M114" s="105">
        <f t="shared" si="13"/>
        <v>101.785</v>
      </c>
    </row>
    <row r="115" spans="1:13" x14ac:dyDescent="0.15">
      <c r="A115" t="s">
        <v>7241</v>
      </c>
      <c r="B115" s="8">
        <v>53</v>
      </c>
      <c r="C115" s="8">
        <v>167</v>
      </c>
      <c r="D115" s="8">
        <v>1753.5</v>
      </c>
      <c r="E115" s="102">
        <f t="shared" si="10"/>
        <v>10.5</v>
      </c>
      <c r="F115" s="102">
        <f t="shared" si="11"/>
        <v>33.084905660377359</v>
      </c>
      <c r="H115" t="s">
        <v>197</v>
      </c>
      <c r="I115" s="8">
        <v>29</v>
      </c>
      <c r="J115" s="8">
        <v>140</v>
      </c>
      <c r="K115" s="8">
        <v>1950.5</v>
      </c>
      <c r="L115" s="105">
        <f t="shared" si="12"/>
        <v>13.932142857142857</v>
      </c>
      <c r="M115" s="105">
        <f t="shared" si="13"/>
        <v>67.258620689655174</v>
      </c>
    </row>
    <row r="116" spans="1:13" x14ac:dyDescent="0.15">
      <c r="A116" t="s">
        <v>7242</v>
      </c>
      <c r="B116" s="8">
        <v>41</v>
      </c>
      <c r="C116" s="8">
        <v>109</v>
      </c>
      <c r="D116" s="8">
        <v>1733.1000000000001</v>
      </c>
      <c r="E116" s="102">
        <f t="shared" si="10"/>
        <v>15.900000000000002</v>
      </c>
      <c r="F116" s="102">
        <f t="shared" si="11"/>
        <v>42.270731707317076</v>
      </c>
      <c r="H116" t="s">
        <v>7648</v>
      </c>
      <c r="I116" s="8">
        <v>24</v>
      </c>
      <c r="J116" s="8">
        <v>89</v>
      </c>
      <c r="K116" s="8">
        <v>1922.4</v>
      </c>
      <c r="L116" s="105">
        <f t="shared" si="12"/>
        <v>21.6</v>
      </c>
      <c r="M116" s="105">
        <f t="shared" si="13"/>
        <v>80.100000000000009</v>
      </c>
    </row>
    <row r="117" spans="1:13" x14ac:dyDescent="0.15">
      <c r="A117" t="s">
        <v>7243</v>
      </c>
      <c r="B117" s="8">
        <v>48</v>
      </c>
      <c r="C117" s="8">
        <v>69</v>
      </c>
      <c r="D117" s="8">
        <v>1725</v>
      </c>
      <c r="E117" s="102">
        <f t="shared" si="10"/>
        <v>25</v>
      </c>
      <c r="F117" s="102">
        <f t="shared" si="11"/>
        <v>35.9375</v>
      </c>
      <c r="H117" t="s">
        <v>7649</v>
      </c>
      <c r="I117" s="8">
        <v>36</v>
      </c>
      <c r="J117" s="8">
        <v>715</v>
      </c>
      <c r="K117" s="8">
        <v>1901.9</v>
      </c>
      <c r="L117" s="105">
        <f t="shared" si="12"/>
        <v>2.66</v>
      </c>
      <c r="M117" s="105">
        <f t="shared" si="13"/>
        <v>52.830555555555556</v>
      </c>
    </row>
    <row r="118" spans="1:13" x14ac:dyDescent="0.15">
      <c r="A118" t="s">
        <v>7244</v>
      </c>
      <c r="B118" s="8">
        <v>31</v>
      </c>
      <c r="C118" s="8">
        <v>140</v>
      </c>
      <c r="D118" s="8">
        <v>1722.58</v>
      </c>
      <c r="E118" s="102">
        <f t="shared" si="10"/>
        <v>12.304142857142857</v>
      </c>
      <c r="F118" s="102">
        <f t="shared" si="11"/>
        <v>55.567096774193544</v>
      </c>
      <c r="H118" t="s">
        <v>7650</v>
      </c>
      <c r="I118" s="8">
        <v>12</v>
      </c>
      <c r="J118" s="8">
        <v>32</v>
      </c>
      <c r="K118" s="8">
        <v>1871</v>
      </c>
      <c r="L118" s="105">
        <f t="shared" si="12"/>
        <v>58.46875</v>
      </c>
      <c r="M118" s="105">
        <f t="shared" si="13"/>
        <v>155.91666666666666</v>
      </c>
    </row>
    <row r="119" spans="1:13" x14ac:dyDescent="0.15">
      <c r="A119" t="s">
        <v>181</v>
      </c>
      <c r="B119" s="8">
        <v>47</v>
      </c>
      <c r="C119" s="8">
        <v>549</v>
      </c>
      <c r="D119" s="8">
        <v>1708.8500000000001</v>
      </c>
      <c r="E119" s="102">
        <f t="shared" si="10"/>
        <v>3.1126593806921679</v>
      </c>
      <c r="F119" s="102">
        <f t="shared" si="11"/>
        <v>36.358510638297872</v>
      </c>
      <c r="H119" t="s">
        <v>7651</v>
      </c>
      <c r="I119" s="8">
        <v>30</v>
      </c>
      <c r="J119" s="8">
        <v>47</v>
      </c>
      <c r="K119" s="8">
        <v>1823</v>
      </c>
      <c r="L119" s="105">
        <f t="shared" si="12"/>
        <v>38.787234042553195</v>
      </c>
      <c r="M119" s="105">
        <f t="shared" si="13"/>
        <v>60.766666666666666</v>
      </c>
    </row>
    <row r="120" spans="1:13" x14ac:dyDescent="0.15">
      <c r="A120" t="s">
        <v>7245</v>
      </c>
      <c r="B120" s="8">
        <v>43</v>
      </c>
      <c r="C120" s="8">
        <v>267</v>
      </c>
      <c r="D120" s="8">
        <v>1679.6000000000001</v>
      </c>
      <c r="E120" s="102">
        <f t="shared" si="10"/>
        <v>6.2906367041198505</v>
      </c>
      <c r="F120" s="102">
        <f t="shared" si="11"/>
        <v>39.060465116279076</v>
      </c>
      <c r="H120" t="s">
        <v>191</v>
      </c>
      <c r="I120" s="8">
        <v>107</v>
      </c>
      <c r="J120" s="8">
        <v>922</v>
      </c>
      <c r="K120" s="8">
        <v>1820.56</v>
      </c>
      <c r="L120" s="105">
        <f t="shared" si="12"/>
        <v>1.974577006507592</v>
      </c>
      <c r="M120" s="105">
        <f t="shared" si="13"/>
        <v>17.014579439252337</v>
      </c>
    </row>
    <row r="121" spans="1:13" x14ac:dyDescent="0.15">
      <c r="A121" t="s">
        <v>7246</v>
      </c>
      <c r="B121" s="8">
        <v>15</v>
      </c>
      <c r="C121" s="8">
        <v>188</v>
      </c>
      <c r="D121" s="8">
        <v>1673.2</v>
      </c>
      <c r="E121" s="102">
        <f t="shared" si="10"/>
        <v>8.9</v>
      </c>
      <c r="F121" s="102">
        <f t="shared" si="11"/>
        <v>111.54666666666667</v>
      </c>
      <c r="H121" t="s">
        <v>7652</v>
      </c>
      <c r="I121" s="8">
        <v>22</v>
      </c>
      <c r="J121" s="8">
        <v>31</v>
      </c>
      <c r="K121" s="8">
        <v>1798</v>
      </c>
      <c r="L121" s="105">
        <f t="shared" si="12"/>
        <v>58</v>
      </c>
      <c r="M121" s="105">
        <f t="shared" si="13"/>
        <v>81.727272727272734</v>
      </c>
    </row>
    <row r="122" spans="1:13" x14ac:dyDescent="0.15">
      <c r="A122" t="s">
        <v>6671</v>
      </c>
      <c r="B122" s="8">
        <v>74</v>
      </c>
      <c r="C122" s="8">
        <v>221</v>
      </c>
      <c r="D122" s="8">
        <v>1669</v>
      </c>
      <c r="E122" s="102">
        <f t="shared" si="10"/>
        <v>7.5520361990950224</v>
      </c>
      <c r="F122" s="102">
        <f t="shared" si="11"/>
        <v>22.554054054054053</v>
      </c>
      <c r="H122" t="s">
        <v>196</v>
      </c>
      <c r="I122" s="8">
        <v>54</v>
      </c>
      <c r="J122" s="8">
        <v>261</v>
      </c>
      <c r="K122" s="8">
        <v>1716.5000000000002</v>
      </c>
      <c r="L122" s="105">
        <f t="shared" si="12"/>
        <v>6.5766283524904221</v>
      </c>
      <c r="M122" s="105">
        <f t="shared" si="13"/>
        <v>31.787037037037042</v>
      </c>
    </row>
    <row r="123" spans="1:13" x14ac:dyDescent="0.15">
      <c r="A123" t="s">
        <v>7247</v>
      </c>
      <c r="B123" s="8">
        <v>14</v>
      </c>
      <c r="C123" s="8">
        <v>282</v>
      </c>
      <c r="D123" s="8">
        <v>1663.8000000000002</v>
      </c>
      <c r="E123" s="102">
        <f t="shared" si="10"/>
        <v>5.9</v>
      </c>
      <c r="F123" s="102">
        <f t="shared" si="11"/>
        <v>118.84285714285716</v>
      </c>
      <c r="H123" t="s">
        <v>7653</v>
      </c>
      <c r="I123" s="8">
        <v>93</v>
      </c>
      <c r="J123" s="8">
        <v>303</v>
      </c>
      <c r="K123" s="8">
        <v>1680.6200000000001</v>
      </c>
      <c r="L123" s="105">
        <f t="shared" si="12"/>
        <v>5.5466006600660069</v>
      </c>
      <c r="M123" s="105">
        <f t="shared" si="13"/>
        <v>18.071182795698927</v>
      </c>
    </row>
    <row r="124" spans="1:13" x14ac:dyDescent="0.15">
      <c r="A124" t="s">
        <v>7248</v>
      </c>
      <c r="B124" s="8">
        <v>22</v>
      </c>
      <c r="C124" s="8">
        <v>46</v>
      </c>
      <c r="D124" s="8">
        <v>1656</v>
      </c>
      <c r="E124" s="102">
        <f t="shared" si="10"/>
        <v>36</v>
      </c>
      <c r="F124" s="102">
        <f t="shared" si="11"/>
        <v>75.272727272727266</v>
      </c>
      <c r="H124" t="s">
        <v>7654</v>
      </c>
      <c r="I124" s="8">
        <v>33</v>
      </c>
      <c r="J124" s="8">
        <v>67</v>
      </c>
      <c r="K124" s="8">
        <v>1672</v>
      </c>
      <c r="L124" s="105">
        <f t="shared" si="12"/>
        <v>24.955223880597014</v>
      </c>
      <c r="M124" s="105">
        <f t="shared" si="13"/>
        <v>50.666666666666664</v>
      </c>
    </row>
    <row r="125" spans="1:13" x14ac:dyDescent="0.15">
      <c r="A125" t="s">
        <v>7249</v>
      </c>
      <c r="B125" s="8">
        <v>47</v>
      </c>
      <c r="C125" s="8">
        <v>236</v>
      </c>
      <c r="D125" s="8">
        <v>1604.8</v>
      </c>
      <c r="E125" s="102">
        <f t="shared" si="10"/>
        <v>6.8</v>
      </c>
      <c r="F125" s="102">
        <f t="shared" si="11"/>
        <v>34.144680851063832</v>
      </c>
      <c r="H125" t="s">
        <v>7655</v>
      </c>
      <c r="I125" s="8">
        <v>4</v>
      </c>
      <c r="J125" s="8">
        <v>9</v>
      </c>
      <c r="K125" s="8">
        <v>1620</v>
      </c>
      <c r="L125" s="105">
        <f t="shared" si="12"/>
        <v>180</v>
      </c>
      <c r="M125" s="105">
        <f t="shared" si="13"/>
        <v>405</v>
      </c>
    </row>
    <row r="126" spans="1:13" x14ac:dyDescent="0.15">
      <c r="A126" t="s">
        <v>7250</v>
      </c>
      <c r="B126" s="8">
        <v>37</v>
      </c>
      <c r="C126" s="8">
        <v>89</v>
      </c>
      <c r="D126" s="8">
        <v>1602</v>
      </c>
      <c r="E126" s="102">
        <f t="shared" si="10"/>
        <v>18</v>
      </c>
      <c r="F126" s="102">
        <f t="shared" si="11"/>
        <v>43.297297297297298</v>
      </c>
      <c r="H126" t="s">
        <v>7656</v>
      </c>
      <c r="I126" s="8">
        <v>38</v>
      </c>
      <c r="J126" s="8">
        <v>48</v>
      </c>
      <c r="K126" s="8">
        <v>1584</v>
      </c>
      <c r="L126" s="105">
        <f t="shared" si="12"/>
        <v>33</v>
      </c>
      <c r="M126" s="105">
        <f t="shared" si="13"/>
        <v>41.684210526315788</v>
      </c>
    </row>
    <row r="127" spans="1:13" x14ac:dyDescent="0.15">
      <c r="A127" t="s">
        <v>7251</v>
      </c>
      <c r="B127" s="8">
        <v>38</v>
      </c>
      <c r="C127" s="8">
        <v>48</v>
      </c>
      <c r="D127" s="8">
        <v>1584</v>
      </c>
      <c r="E127" s="102">
        <f t="shared" si="10"/>
        <v>33</v>
      </c>
      <c r="F127" s="102">
        <f t="shared" si="11"/>
        <v>41.684210526315788</v>
      </c>
      <c r="H127" t="s">
        <v>7657</v>
      </c>
      <c r="I127" s="8">
        <v>24</v>
      </c>
      <c r="J127" s="8">
        <v>33</v>
      </c>
      <c r="K127" s="8">
        <v>1437.48</v>
      </c>
      <c r="L127" s="105">
        <f t="shared" si="12"/>
        <v>43.56</v>
      </c>
      <c r="M127" s="105">
        <f t="shared" si="13"/>
        <v>59.895000000000003</v>
      </c>
    </row>
    <row r="128" spans="1:13" x14ac:dyDescent="0.15">
      <c r="A128" t="s">
        <v>7252</v>
      </c>
      <c r="B128" s="8">
        <v>12</v>
      </c>
      <c r="C128" s="8">
        <v>44</v>
      </c>
      <c r="D128" s="8">
        <v>1575.1999999999998</v>
      </c>
      <c r="E128" s="102">
        <f t="shared" si="10"/>
        <v>35.799999999999997</v>
      </c>
      <c r="F128" s="102">
        <f t="shared" si="11"/>
        <v>131.26666666666665</v>
      </c>
      <c r="H128" t="s">
        <v>213</v>
      </c>
      <c r="I128" s="8">
        <v>52</v>
      </c>
      <c r="J128" s="8">
        <v>207</v>
      </c>
      <c r="K128" s="8">
        <v>1360.65</v>
      </c>
      <c r="L128" s="105">
        <f t="shared" si="12"/>
        <v>6.5731884057971017</v>
      </c>
      <c r="M128" s="105">
        <f t="shared" si="13"/>
        <v>26.166346153846156</v>
      </c>
    </row>
    <row r="129" spans="1:13" x14ac:dyDescent="0.15">
      <c r="A129" t="s">
        <v>7253</v>
      </c>
      <c r="B129" s="8">
        <v>42</v>
      </c>
      <c r="C129" s="8">
        <v>77</v>
      </c>
      <c r="D129" s="8">
        <v>1540</v>
      </c>
      <c r="E129" s="102">
        <f t="shared" si="10"/>
        <v>20</v>
      </c>
      <c r="F129" s="102">
        <f t="shared" si="11"/>
        <v>36.666666666666664</v>
      </c>
      <c r="H129" t="s">
        <v>7658</v>
      </c>
      <c r="I129" s="8">
        <v>26</v>
      </c>
      <c r="J129" s="8">
        <v>53</v>
      </c>
      <c r="K129" s="8">
        <v>1281.3</v>
      </c>
      <c r="L129" s="105">
        <f t="shared" si="12"/>
        <v>24.175471698113206</v>
      </c>
      <c r="M129" s="105">
        <f t="shared" si="13"/>
        <v>49.280769230769231</v>
      </c>
    </row>
    <row r="130" spans="1:13" x14ac:dyDescent="0.15">
      <c r="A130" t="s">
        <v>7254</v>
      </c>
      <c r="B130" s="8">
        <v>60</v>
      </c>
      <c r="C130" s="8">
        <v>75</v>
      </c>
      <c r="D130" s="8">
        <v>1492.5</v>
      </c>
      <c r="E130" s="102">
        <f t="shared" si="10"/>
        <v>19.899999999999999</v>
      </c>
      <c r="F130" s="102">
        <f t="shared" si="11"/>
        <v>24.875</v>
      </c>
      <c r="H130" t="s">
        <v>184</v>
      </c>
      <c r="I130" s="8">
        <v>64</v>
      </c>
      <c r="J130" s="8">
        <v>353</v>
      </c>
      <c r="K130" s="8">
        <v>1262.9000000000001</v>
      </c>
      <c r="L130" s="105">
        <f t="shared" si="12"/>
        <v>3.5776203966005666</v>
      </c>
      <c r="M130" s="105">
        <f t="shared" si="13"/>
        <v>19.732812500000001</v>
      </c>
    </row>
    <row r="131" spans="1:13" x14ac:dyDescent="0.15">
      <c r="A131" t="s">
        <v>7255</v>
      </c>
      <c r="B131" s="8">
        <v>3</v>
      </c>
      <c r="C131" s="8">
        <v>22</v>
      </c>
      <c r="D131" s="8">
        <v>1471.36</v>
      </c>
      <c r="E131" s="102">
        <f t="shared" si="10"/>
        <v>66.88</v>
      </c>
      <c r="F131" s="102">
        <f t="shared" si="11"/>
        <v>490.45333333333332</v>
      </c>
      <c r="H131" t="s">
        <v>7659</v>
      </c>
      <c r="I131" s="8">
        <v>14</v>
      </c>
      <c r="J131" s="8">
        <v>25</v>
      </c>
      <c r="K131" s="8">
        <v>1224.75</v>
      </c>
      <c r="L131" s="105">
        <f t="shared" si="12"/>
        <v>48.99</v>
      </c>
      <c r="M131" s="105">
        <f t="shared" si="13"/>
        <v>87.482142857142861</v>
      </c>
    </row>
    <row r="132" spans="1:13" x14ac:dyDescent="0.15">
      <c r="A132" t="s">
        <v>7256</v>
      </c>
      <c r="B132" s="8">
        <v>21</v>
      </c>
      <c r="C132" s="8">
        <v>117</v>
      </c>
      <c r="D132" s="8">
        <v>1457.01</v>
      </c>
      <c r="E132" s="102">
        <f t="shared" si="10"/>
        <v>12.453076923076923</v>
      </c>
      <c r="F132" s="102">
        <f t="shared" si="11"/>
        <v>69.381428571428572</v>
      </c>
      <c r="H132" t="s">
        <v>7660</v>
      </c>
      <c r="I132" s="8">
        <v>21</v>
      </c>
      <c r="J132" s="8">
        <v>203</v>
      </c>
      <c r="K132" s="8">
        <v>1215.97</v>
      </c>
      <c r="L132" s="105">
        <f t="shared" si="12"/>
        <v>5.99</v>
      </c>
      <c r="M132" s="105">
        <f t="shared" si="13"/>
        <v>57.903333333333336</v>
      </c>
    </row>
    <row r="133" spans="1:13" x14ac:dyDescent="0.15">
      <c r="A133" t="s">
        <v>7257</v>
      </c>
      <c r="B133" s="8">
        <v>45</v>
      </c>
      <c r="C133" s="8">
        <v>178</v>
      </c>
      <c r="D133" s="8">
        <v>1436.95</v>
      </c>
      <c r="E133" s="102">
        <f t="shared" ref="E133:E196" si="14">D133/C133</f>
        <v>8.0727528089887635</v>
      </c>
      <c r="F133" s="102">
        <f t="shared" ref="F133:F196" si="15">D133/B133</f>
        <v>31.932222222222222</v>
      </c>
      <c r="H133" t="s">
        <v>193</v>
      </c>
      <c r="I133" s="8">
        <v>103</v>
      </c>
      <c r="J133" s="8">
        <v>482</v>
      </c>
      <c r="K133" s="8">
        <v>1187.52</v>
      </c>
      <c r="L133" s="105">
        <f t="shared" ref="L133:L196" si="16">K133/J133</f>
        <v>2.4637344398340248</v>
      </c>
      <c r="M133" s="105">
        <f t="shared" ref="M133:M196" si="17">K133/I133</f>
        <v>11.529320388349515</v>
      </c>
    </row>
    <row r="134" spans="1:13" x14ac:dyDescent="0.15">
      <c r="A134" t="s">
        <v>7258</v>
      </c>
      <c r="B134" s="8">
        <v>26</v>
      </c>
      <c r="C134" s="8">
        <v>36</v>
      </c>
      <c r="D134" s="8">
        <v>1432.8</v>
      </c>
      <c r="E134" s="102">
        <f t="shared" si="14"/>
        <v>39.799999999999997</v>
      </c>
      <c r="F134" s="102">
        <f t="shared" si="15"/>
        <v>55.107692307692304</v>
      </c>
      <c r="H134" t="s">
        <v>198</v>
      </c>
      <c r="I134" s="8">
        <v>24</v>
      </c>
      <c r="J134" s="8">
        <v>1699</v>
      </c>
      <c r="K134" s="8">
        <v>1182.07</v>
      </c>
      <c r="L134" s="105">
        <f t="shared" si="16"/>
        <v>0.6957445556209535</v>
      </c>
      <c r="M134" s="105">
        <f t="shared" si="17"/>
        <v>49.252916666666664</v>
      </c>
    </row>
    <row r="135" spans="1:13" x14ac:dyDescent="0.15">
      <c r="A135" t="s">
        <v>7259</v>
      </c>
      <c r="B135" s="8">
        <v>59</v>
      </c>
      <c r="C135" s="8">
        <v>129</v>
      </c>
      <c r="D135" s="8">
        <v>1393.1999999999998</v>
      </c>
      <c r="E135" s="102">
        <f t="shared" si="14"/>
        <v>10.799999999999999</v>
      </c>
      <c r="F135" s="102">
        <f t="shared" si="15"/>
        <v>23.613559322033897</v>
      </c>
      <c r="H135" t="s">
        <v>7661</v>
      </c>
      <c r="I135" s="8">
        <v>3</v>
      </c>
      <c r="J135" s="8">
        <v>26</v>
      </c>
      <c r="K135" s="8">
        <v>1170</v>
      </c>
      <c r="L135" s="105">
        <f t="shared" si="16"/>
        <v>45</v>
      </c>
      <c r="M135" s="105">
        <f t="shared" si="17"/>
        <v>390</v>
      </c>
    </row>
    <row r="136" spans="1:13" x14ac:dyDescent="0.15">
      <c r="A136" t="s">
        <v>7260</v>
      </c>
      <c r="B136" s="8">
        <v>9</v>
      </c>
      <c r="C136" s="8">
        <v>288</v>
      </c>
      <c r="D136" s="8">
        <v>1341.6000000000001</v>
      </c>
      <c r="E136" s="102">
        <f t="shared" si="14"/>
        <v>4.6583333333333341</v>
      </c>
      <c r="F136" s="102">
        <f t="shared" si="15"/>
        <v>149.06666666666669</v>
      </c>
      <c r="H136" t="s">
        <v>7662</v>
      </c>
      <c r="I136" s="8">
        <v>6</v>
      </c>
      <c r="J136" s="8">
        <v>15</v>
      </c>
      <c r="K136" s="8">
        <v>1170</v>
      </c>
      <c r="L136" s="105">
        <f t="shared" si="16"/>
        <v>78</v>
      </c>
      <c r="M136" s="105">
        <f t="shared" si="17"/>
        <v>195</v>
      </c>
    </row>
    <row r="137" spans="1:13" x14ac:dyDescent="0.15">
      <c r="A137" t="s">
        <v>7261</v>
      </c>
      <c r="B137" s="8">
        <v>39</v>
      </c>
      <c r="C137" s="8">
        <v>268</v>
      </c>
      <c r="D137" s="8">
        <v>1340</v>
      </c>
      <c r="E137" s="102">
        <f t="shared" si="14"/>
        <v>5</v>
      </c>
      <c r="F137" s="102">
        <f t="shared" si="15"/>
        <v>34.358974358974358</v>
      </c>
      <c r="H137" t="s">
        <v>7663</v>
      </c>
      <c r="I137" s="8">
        <v>3</v>
      </c>
      <c r="J137" s="8">
        <v>10</v>
      </c>
      <c r="K137" s="8">
        <v>1170</v>
      </c>
      <c r="L137" s="105">
        <f t="shared" si="16"/>
        <v>117</v>
      </c>
      <c r="M137" s="105">
        <f t="shared" si="17"/>
        <v>390</v>
      </c>
    </row>
    <row r="138" spans="1:13" x14ac:dyDescent="0.15">
      <c r="A138" t="s">
        <v>7262</v>
      </c>
      <c r="B138" s="8">
        <v>43</v>
      </c>
      <c r="C138" s="8">
        <v>96</v>
      </c>
      <c r="D138" s="8">
        <v>1296</v>
      </c>
      <c r="E138" s="102">
        <f t="shared" si="14"/>
        <v>13.5</v>
      </c>
      <c r="F138" s="102">
        <f t="shared" si="15"/>
        <v>30.13953488372093</v>
      </c>
      <c r="H138" t="s">
        <v>7664</v>
      </c>
      <c r="I138" s="8">
        <v>36</v>
      </c>
      <c r="J138" s="8">
        <v>77</v>
      </c>
      <c r="K138" s="8">
        <v>1155.03</v>
      </c>
      <c r="L138" s="105">
        <f t="shared" si="16"/>
        <v>15.000389610389609</v>
      </c>
      <c r="M138" s="105">
        <f t="shared" si="17"/>
        <v>32.084166666666668</v>
      </c>
    </row>
    <row r="139" spans="1:13" x14ac:dyDescent="0.15">
      <c r="A139" t="s">
        <v>7263</v>
      </c>
      <c r="B139" s="8">
        <v>26</v>
      </c>
      <c r="C139" s="8">
        <v>280</v>
      </c>
      <c r="D139" s="8">
        <v>1257.5999999999999</v>
      </c>
      <c r="E139" s="102">
        <f t="shared" si="14"/>
        <v>4.4914285714285711</v>
      </c>
      <c r="F139" s="102">
        <f t="shared" si="15"/>
        <v>48.369230769230768</v>
      </c>
      <c r="H139" t="s">
        <v>219</v>
      </c>
      <c r="I139" s="8">
        <v>27</v>
      </c>
      <c r="J139" s="8">
        <v>108</v>
      </c>
      <c r="K139" s="8">
        <v>1138.9000000000001</v>
      </c>
      <c r="L139" s="105">
        <f t="shared" si="16"/>
        <v>10.545370370370371</v>
      </c>
      <c r="M139" s="105">
        <f t="shared" si="17"/>
        <v>42.181481481481484</v>
      </c>
    </row>
    <row r="140" spans="1:13" x14ac:dyDescent="0.15">
      <c r="A140" t="s">
        <v>7264</v>
      </c>
      <c r="B140" s="8">
        <v>39</v>
      </c>
      <c r="C140" s="8">
        <v>111</v>
      </c>
      <c r="D140" s="8">
        <v>1246.3999999999999</v>
      </c>
      <c r="E140" s="102">
        <f t="shared" si="14"/>
        <v>11.228828828828828</v>
      </c>
      <c r="F140" s="102">
        <f t="shared" si="15"/>
        <v>31.958974358974356</v>
      </c>
      <c r="H140" t="s">
        <v>7665</v>
      </c>
      <c r="I140" s="8">
        <v>5</v>
      </c>
      <c r="J140" s="8">
        <v>7</v>
      </c>
      <c r="K140" s="8">
        <v>1085</v>
      </c>
      <c r="L140" s="105">
        <f t="shared" si="16"/>
        <v>155</v>
      </c>
      <c r="M140" s="105">
        <f t="shared" si="17"/>
        <v>217</v>
      </c>
    </row>
    <row r="141" spans="1:13" x14ac:dyDescent="0.15">
      <c r="A141" t="s">
        <v>7265</v>
      </c>
      <c r="B141" s="8">
        <v>44</v>
      </c>
      <c r="C141" s="8">
        <v>97</v>
      </c>
      <c r="D141" s="8">
        <v>1241.6000000000001</v>
      </c>
      <c r="E141" s="102">
        <f t="shared" si="14"/>
        <v>12.8</v>
      </c>
      <c r="F141" s="102">
        <f t="shared" si="15"/>
        <v>28.218181818181822</v>
      </c>
      <c r="H141" t="s">
        <v>7666</v>
      </c>
      <c r="I141" s="8">
        <v>10</v>
      </c>
      <c r="J141" s="8">
        <v>12</v>
      </c>
      <c r="K141" s="8">
        <v>1065.5999999999999</v>
      </c>
      <c r="L141" s="105">
        <f t="shared" si="16"/>
        <v>88.8</v>
      </c>
      <c r="M141" s="105">
        <f t="shared" si="17"/>
        <v>106.55999999999999</v>
      </c>
    </row>
    <row r="142" spans="1:13" x14ac:dyDescent="0.15">
      <c r="A142" t="s">
        <v>7266</v>
      </c>
      <c r="B142" s="8">
        <v>28</v>
      </c>
      <c r="C142" s="8">
        <v>78</v>
      </c>
      <c r="D142" s="8">
        <v>1232.4000000000001</v>
      </c>
      <c r="E142" s="102">
        <f t="shared" si="14"/>
        <v>15.8</v>
      </c>
      <c r="F142" s="102">
        <f t="shared" si="15"/>
        <v>44.01428571428572</v>
      </c>
      <c r="H142" t="s">
        <v>7667</v>
      </c>
      <c r="I142" s="8">
        <v>27</v>
      </c>
      <c r="J142" s="8">
        <v>51</v>
      </c>
      <c r="K142" s="8">
        <v>1020</v>
      </c>
      <c r="L142" s="105">
        <f t="shared" si="16"/>
        <v>20</v>
      </c>
      <c r="M142" s="105">
        <f t="shared" si="17"/>
        <v>37.777777777777779</v>
      </c>
    </row>
    <row r="143" spans="1:13" x14ac:dyDescent="0.15">
      <c r="A143" t="s">
        <v>7267</v>
      </c>
      <c r="B143" s="8">
        <v>7</v>
      </c>
      <c r="C143" s="8">
        <v>13</v>
      </c>
      <c r="D143" s="8">
        <v>1220.05</v>
      </c>
      <c r="E143" s="102">
        <f t="shared" si="14"/>
        <v>93.85</v>
      </c>
      <c r="F143" s="102">
        <f t="shared" si="15"/>
        <v>174.29285714285714</v>
      </c>
      <c r="H143" t="s">
        <v>7668</v>
      </c>
      <c r="I143" s="8">
        <v>14</v>
      </c>
      <c r="J143" s="8">
        <v>41</v>
      </c>
      <c r="K143" s="8">
        <v>998.6</v>
      </c>
      <c r="L143" s="105">
        <f t="shared" si="16"/>
        <v>24.356097560975609</v>
      </c>
      <c r="M143" s="105">
        <f t="shared" si="17"/>
        <v>71.328571428571436</v>
      </c>
    </row>
    <row r="144" spans="1:13" x14ac:dyDescent="0.15">
      <c r="A144" t="s">
        <v>7268</v>
      </c>
      <c r="B144" s="8">
        <v>5</v>
      </c>
      <c r="C144" s="8">
        <v>20</v>
      </c>
      <c r="D144" s="8">
        <v>1190</v>
      </c>
      <c r="E144" s="102">
        <f t="shared" si="14"/>
        <v>59.5</v>
      </c>
      <c r="F144" s="102">
        <f t="shared" si="15"/>
        <v>238</v>
      </c>
      <c r="H144" t="s">
        <v>194</v>
      </c>
      <c r="I144" s="8">
        <v>56</v>
      </c>
      <c r="J144" s="8">
        <v>589</v>
      </c>
      <c r="K144" s="8">
        <v>989.5</v>
      </c>
      <c r="L144" s="105">
        <f t="shared" si="16"/>
        <v>1.6799660441426145</v>
      </c>
      <c r="M144" s="105">
        <f t="shared" si="17"/>
        <v>17.669642857142858</v>
      </c>
    </row>
    <row r="145" spans="1:13" x14ac:dyDescent="0.15">
      <c r="A145" t="s">
        <v>7269</v>
      </c>
      <c r="B145" s="8">
        <v>21</v>
      </c>
      <c r="C145" s="8">
        <v>139</v>
      </c>
      <c r="D145" s="8">
        <v>1181.5</v>
      </c>
      <c r="E145" s="102">
        <f t="shared" si="14"/>
        <v>8.5</v>
      </c>
      <c r="F145" s="102">
        <f t="shared" si="15"/>
        <v>56.261904761904759</v>
      </c>
      <c r="H145" t="s">
        <v>7669</v>
      </c>
      <c r="I145" s="8">
        <v>7</v>
      </c>
      <c r="J145" s="8">
        <v>13</v>
      </c>
      <c r="K145" s="8">
        <v>974.43999999999994</v>
      </c>
      <c r="L145" s="105">
        <f t="shared" si="16"/>
        <v>74.956923076923076</v>
      </c>
      <c r="M145" s="105">
        <f t="shared" si="17"/>
        <v>139.20571428571427</v>
      </c>
    </row>
    <row r="146" spans="1:13" x14ac:dyDescent="0.15">
      <c r="A146" t="s">
        <v>6680</v>
      </c>
      <c r="B146" s="8">
        <v>13</v>
      </c>
      <c r="C146" s="8">
        <v>62</v>
      </c>
      <c r="D146" s="8">
        <v>1171.8</v>
      </c>
      <c r="E146" s="102">
        <f t="shared" si="14"/>
        <v>18.899999999999999</v>
      </c>
      <c r="F146" s="102">
        <f t="shared" si="15"/>
        <v>90.138461538461542</v>
      </c>
      <c r="H146" t="s">
        <v>7670</v>
      </c>
      <c r="I146" s="8">
        <v>91</v>
      </c>
      <c r="J146" s="8">
        <v>385</v>
      </c>
      <c r="K146" s="8">
        <v>962.4</v>
      </c>
      <c r="L146" s="105">
        <f t="shared" si="16"/>
        <v>2.4997402597402596</v>
      </c>
      <c r="M146" s="105">
        <f t="shared" si="17"/>
        <v>10.575824175824176</v>
      </c>
    </row>
    <row r="147" spans="1:13" x14ac:dyDescent="0.15">
      <c r="A147" t="s">
        <v>7270</v>
      </c>
      <c r="B147" s="8">
        <v>3</v>
      </c>
      <c r="C147" s="8">
        <v>10</v>
      </c>
      <c r="D147" s="8">
        <v>1170</v>
      </c>
      <c r="E147" s="102">
        <f t="shared" si="14"/>
        <v>117</v>
      </c>
      <c r="F147" s="102">
        <f t="shared" si="15"/>
        <v>390</v>
      </c>
      <c r="H147" t="s">
        <v>7671</v>
      </c>
      <c r="I147" s="8">
        <v>25</v>
      </c>
      <c r="J147" s="8">
        <v>136</v>
      </c>
      <c r="K147" s="8">
        <v>947</v>
      </c>
      <c r="L147" s="105">
        <f t="shared" si="16"/>
        <v>6.9632352941176467</v>
      </c>
      <c r="M147" s="105">
        <f t="shared" si="17"/>
        <v>37.880000000000003</v>
      </c>
    </row>
    <row r="148" spans="1:13" x14ac:dyDescent="0.15">
      <c r="A148" t="s">
        <v>7271</v>
      </c>
      <c r="B148" s="8">
        <v>6</v>
      </c>
      <c r="C148" s="8">
        <v>15</v>
      </c>
      <c r="D148" s="8">
        <v>1170</v>
      </c>
      <c r="E148" s="102">
        <f t="shared" si="14"/>
        <v>78</v>
      </c>
      <c r="F148" s="102">
        <f t="shared" si="15"/>
        <v>195</v>
      </c>
      <c r="H148" t="s">
        <v>7672</v>
      </c>
      <c r="I148" s="8">
        <v>25</v>
      </c>
      <c r="J148" s="8">
        <v>62</v>
      </c>
      <c r="K148" s="8">
        <v>911.19999999999993</v>
      </c>
      <c r="L148" s="105">
        <f t="shared" si="16"/>
        <v>14.696774193548386</v>
      </c>
      <c r="M148" s="105">
        <f t="shared" si="17"/>
        <v>36.448</v>
      </c>
    </row>
    <row r="149" spans="1:13" x14ac:dyDescent="0.15">
      <c r="A149" t="s">
        <v>7272</v>
      </c>
      <c r="B149" s="8">
        <v>4</v>
      </c>
      <c r="C149" s="8">
        <v>14</v>
      </c>
      <c r="D149" s="8">
        <v>1089.2</v>
      </c>
      <c r="E149" s="102">
        <f t="shared" si="14"/>
        <v>77.8</v>
      </c>
      <c r="F149" s="102">
        <f t="shared" si="15"/>
        <v>272.3</v>
      </c>
      <c r="H149" t="s">
        <v>7673</v>
      </c>
      <c r="I149" s="8">
        <v>43</v>
      </c>
      <c r="J149" s="8">
        <v>166</v>
      </c>
      <c r="K149" s="8">
        <v>910.02</v>
      </c>
      <c r="L149" s="105">
        <f t="shared" si="16"/>
        <v>5.4820481927710842</v>
      </c>
      <c r="M149" s="105">
        <f t="shared" si="17"/>
        <v>21.163255813953487</v>
      </c>
    </row>
    <row r="150" spans="1:13" x14ac:dyDescent="0.15">
      <c r="A150" t="s">
        <v>7273</v>
      </c>
      <c r="B150" s="8">
        <v>3</v>
      </c>
      <c r="C150" s="8">
        <v>109</v>
      </c>
      <c r="D150" s="8">
        <v>1079.1000000000001</v>
      </c>
      <c r="E150" s="102">
        <f t="shared" si="14"/>
        <v>9.9000000000000021</v>
      </c>
      <c r="F150" s="102">
        <f t="shared" si="15"/>
        <v>359.70000000000005</v>
      </c>
      <c r="H150" t="s">
        <v>7674</v>
      </c>
      <c r="I150" s="8">
        <v>19</v>
      </c>
      <c r="J150" s="8">
        <v>56</v>
      </c>
      <c r="K150" s="8">
        <v>896</v>
      </c>
      <c r="L150" s="105">
        <f t="shared" si="16"/>
        <v>16</v>
      </c>
      <c r="M150" s="105">
        <f t="shared" si="17"/>
        <v>47.157894736842103</v>
      </c>
    </row>
    <row r="151" spans="1:13" x14ac:dyDescent="0.15">
      <c r="A151" t="s">
        <v>7274</v>
      </c>
      <c r="B151" s="8">
        <v>45</v>
      </c>
      <c r="C151" s="8">
        <v>148</v>
      </c>
      <c r="D151" s="8">
        <v>1063.0899999999999</v>
      </c>
      <c r="E151" s="102">
        <f t="shared" si="14"/>
        <v>7.1830405405405404</v>
      </c>
      <c r="F151" s="102">
        <f t="shared" si="15"/>
        <v>23.624222222222219</v>
      </c>
      <c r="H151" t="s">
        <v>7675</v>
      </c>
      <c r="I151" s="8">
        <v>17</v>
      </c>
      <c r="J151" s="8">
        <v>25</v>
      </c>
      <c r="K151" s="8">
        <v>886.09999999999991</v>
      </c>
      <c r="L151" s="105">
        <f t="shared" si="16"/>
        <v>35.443999999999996</v>
      </c>
      <c r="M151" s="105">
        <f t="shared" si="17"/>
        <v>52.1235294117647</v>
      </c>
    </row>
    <row r="152" spans="1:13" x14ac:dyDescent="0.15">
      <c r="A152" t="s">
        <v>7275</v>
      </c>
      <c r="B152" s="8">
        <v>21</v>
      </c>
      <c r="C152" s="8">
        <v>119</v>
      </c>
      <c r="D152" s="8">
        <v>1002.2</v>
      </c>
      <c r="E152" s="102">
        <f t="shared" si="14"/>
        <v>8.4218487394957986</v>
      </c>
      <c r="F152" s="102">
        <f t="shared" si="15"/>
        <v>47.723809523809528</v>
      </c>
      <c r="H152" t="s">
        <v>7676</v>
      </c>
      <c r="I152" s="8">
        <v>25</v>
      </c>
      <c r="J152" s="8">
        <v>111</v>
      </c>
      <c r="K152" s="8">
        <v>885.6</v>
      </c>
      <c r="L152" s="105">
        <f t="shared" si="16"/>
        <v>7.9783783783783786</v>
      </c>
      <c r="M152" s="105">
        <f t="shared" si="17"/>
        <v>35.423999999999999</v>
      </c>
    </row>
    <row r="153" spans="1:13" x14ac:dyDescent="0.15">
      <c r="A153" t="s">
        <v>7276</v>
      </c>
      <c r="B153" s="8">
        <v>24</v>
      </c>
      <c r="C153" s="8">
        <v>35</v>
      </c>
      <c r="D153" s="8">
        <v>980</v>
      </c>
      <c r="E153" s="102">
        <f t="shared" si="14"/>
        <v>28</v>
      </c>
      <c r="F153" s="102">
        <f t="shared" si="15"/>
        <v>40.833333333333336</v>
      </c>
      <c r="H153" t="s">
        <v>7677</v>
      </c>
      <c r="I153" s="8">
        <v>13</v>
      </c>
      <c r="J153" s="8">
        <v>20</v>
      </c>
      <c r="K153" s="8">
        <v>796</v>
      </c>
      <c r="L153" s="105">
        <f t="shared" si="16"/>
        <v>39.799999999999997</v>
      </c>
      <c r="M153" s="105">
        <f t="shared" si="17"/>
        <v>61.230769230769234</v>
      </c>
    </row>
    <row r="154" spans="1:13" x14ac:dyDescent="0.15">
      <c r="A154" t="s">
        <v>7277</v>
      </c>
      <c r="B154" s="8">
        <v>2</v>
      </c>
      <c r="C154" s="8">
        <v>11</v>
      </c>
      <c r="D154" s="8">
        <v>968</v>
      </c>
      <c r="E154" s="102">
        <f t="shared" si="14"/>
        <v>88</v>
      </c>
      <c r="F154" s="102">
        <f t="shared" si="15"/>
        <v>484</v>
      </c>
      <c r="H154" t="s">
        <v>7678</v>
      </c>
      <c r="I154" s="8">
        <v>25</v>
      </c>
      <c r="J154" s="8">
        <v>148</v>
      </c>
      <c r="K154" s="8">
        <v>795.5</v>
      </c>
      <c r="L154" s="105">
        <f t="shared" si="16"/>
        <v>5.375</v>
      </c>
      <c r="M154" s="105">
        <f t="shared" si="17"/>
        <v>31.82</v>
      </c>
    </row>
    <row r="155" spans="1:13" x14ac:dyDescent="0.15">
      <c r="A155" t="s">
        <v>7278</v>
      </c>
      <c r="B155" s="8">
        <v>15</v>
      </c>
      <c r="C155" s="8">
        <v>19</v>
      </c>
      <c r="D155" s="8">
        <v>948.1</v>
      </c>
      <c r="E155" s="102">
        <f t="shared" si="14"/>
        <v>49.9</v>
      </c>
      <c r="F155" s="102">
        <f t="shared" si="15"/>
        <v>63.206666666666671</v>
      </c>
      <c r="H155" t="s">
        <v>7679</v>
      </c>
      <c r="I155" s="8">
        <v>14</v>
      </c>
      <c r="J155" s="8">
        <v>26</v>
      </c>
      <c r="K155" s="8">
        <v>774.80000000000007</v>
      </c>
      <c r="L155" s="105">
        <f t="shared" si="16"/>
        <v>29.800000000000004</v>
      </c>
      <c r="M155" s="105">
        <f t="shared" si="17"/>
        <v>55.342857142857149</v>
      </c>
    </row>
    <row r="156" spans="1:13" x14ac:dyDescent="0.15">
      <c r="A156" t="s">
        <v>7279</v>
      </c>
      <c r="B156" s="8">
        <v>24</v>
      </c>
      <c r="C156" s="8">
        <v>74</v>
      </c>
      <c r="D156" s="8">
        <v>925</v>
      </c>
      <c r="E156" s="102">
        <f t="shared" si="14"/>
        <v>12.5</v>
      </c>
      <c r="F156" s="102">
        <f t="shared" si="15"/>
        <v>38.541666666666664</v>
      </c>
      <c r="H156" t="s">
        <v>7680</v>
      </c>
      <c r="I156" s="8">
        <v>24</v>
      </c>
      <c r="J156" s="8">
        <v>46</v>
      </c>
      <c r="K156" s="8">
        <v>773.1</v>
      </c>
      <c r="L156" s="105">
        <f t="shared" si="16"/>
        <v>16.806521739130435</v>
      </c>
      <c r="M156" s="105">
        <f t="shared" si="17"/>
        <v>32.212499999999999</v>
      </c>
    </row>
    <row r="157" spans="1:13" x14ac:dyDescent="0.15">
      <c r="A157" t="s">
        <v>7280</v>
      </c>
      <c r="B157" s="8">
        <v>4</v>
      </c>
      <c r="C157" s="8">
        <v>22</v>
      </c>
      <c r="D157" s="8">
        <v>901.78000000000009</v>
      </c>
      <c r="E157" s="102">
        <f t="shared" si="14"/>
        <v>40.99</v>
      </c>
      <c r="F157" s="102">
        <f t="shared" si="15"/>
        <v>225.44500000000002</v>
      </c>
      <c r="H157" t="s">
        <v>7681</v>
      </c>
      <c r="I157" s="8">
        <v>9</v>
      </c>
      <c r="J157" s="8">
        <v>10</v>
      </c>
      <c r="K157" s="8">
        <v>715</v>
      </c>
      <c r="L157" s="105">
        <f t="shared" si="16"/>
        <v>71.5</v>
      </c>
      <c r="M157" s="105">
        <f t="shared" si="17"/>
        <v>79.444444444444443</v>
      </c>
    </row>
    <row r="158" spans="1:13" x14ac:dyDescent="0.15">
      <c r="A158" t="s">
        <v>7281</v>
      </c>
      <c r="B158" s="8">
        <v>4</v>
      </c>
      <c r="C158" s="8">
        <v>22</v>
      </c>
      <c r="D158" s="8">
        <v>901.78000000000009</v>
      </c>
      <c r="E158" s="102">
        <f t="shared" si="14"/>
        <v>40.99</v>
      </c>
      <c r="F158" s="102">
        <f t="shared" si="15"/>
        <v>225.44500000000002</v>
      </c>
      <c r="H158" t="s">
        <v>7682</v>
      </c>
      <c r="I158" s="8">
        <v>3</v>
      </c>
      <c r="J158" s="8">
        <v>7</v>
      </c>
      <c r="K158" s="8">
        <v>665</v>
      </c>
      <c r="L158" s="105">
        <f t="shared" si="16"/>
        <v>95</v>
      </c>
      <c r="M158" s="105">
        <f t="shared" si="17"/>
        <v>221.66666666666666</v>
      </c>
    </row>
    <row r="159" spans="1:13" x14ac:dyDescent="0.15">
      <c r="A159" t="s">
        <v>7282</v>
      </c>
      <c r="B159" s="8">
        <v>9</v>
      </c>
      <c r="C159" s="8">
        <v>178</v>
      </c>
      <c r="D159" s="8">
        <v>890</v>
      </c>
      <c r="E159" s="102">
        <f t="shared" si="14"/>
        <v>5</v>
      </c>
      <c r="F159" s="102">
        <f t="shared" si="15"/>
        <v>98.888888888888886</v>
      </c>
      <c r="H159" t="s">
        <v>7683</v>
      </c>
      <c r="I159" s="8">
        <v>33</v>
      </c>
      <c r="J159" s="8">
        <v>98</v>
      </c>
      <c r="K159" s="8">
        <v>615.6</v>
      </c>
      <c r="L159" s="105">
        <f t="shared" si="16"/>
        <v>6.2816326530612248</v>
      </c>
      <c r="M159" s="105">
        <f t="shared" si="17"/>
        <v>18.654545454545456</v>
      </c>
    </row>
    <row r="160" spans="1:13" x14ac:dyDescent="0.15">
      <c r="A160" t="s">
        <v>7283</v>
      </c>
      <c r="B160" s="8">
        <v>3</v>
      </c>
      <c r="C160" s="8">
        <v>84</v>
      </c>
      <c r="D160" s="8">
        <v>840</v>
      </c>
      <c r="E160" s="102">
        <f t="shared" si="14"/>
        <v>10</v>
      </c>
      <c r="F160" s="102">
        <f t="shared" si="15"/>
        <v>280</v>
      </c>
      <c r="H160" t="s">
        <v>7684</v>
      </c>
      <c r="I160" s="8">
        <v>10</v>
      </c>
      <c r="J160" s="8">
        <v>17</v>
      </c>
      <c r="K160" s="8">
        <v>610.29999999999995</v>
      </c>
      <c r="L160" s="105">
        <f t="shared" si="16"/>
        <v>35.9</v>
      </c>
      <c r="M160" s="105">
        <f t="shared" si="17"/>
        <v>61.029999999999994</v>
      </c>
    </row>
    <row r="161" spans="1:13" x14ac:dyDescent="0.15">
      <c r="A161" t="s">
        <v>7284</v>
      </c>
      <c r="B161" s="8">
        <v>14</v>
      </c>
      <c r="C161" s="8">
        <v>123</v>
      </c>
      <c r="D161" s="8">
        <v>836.4</v>
      </c>
      <c r="E161" s="102">
        <f t="shared" si="14"/>
        <v>6.8</v>
      </c>
      <c r="F161" s="102">
        <f t="shared" si="15"/>
        <v>59.74285714285714</v>
      </c>
      <c r="H161" t="s">
        <v>7685</v>
      </c>
      <c r="I161" s="8">
        <v>19</v>
      </c>
      <c r="J161" s="8">
        <v>53</v>
      </c>
      <c r="K161" s="8">
        <v>609.04</v>
      </c>
      <c r="L161" s="105">
        <f t="shared" si="16"/>
        <v>11.49132075471698</v>
      </c>
      <c r="M161" s="105">
        <f t="shared" si="17"/>
        <v>32.054736842105264</v>
      </c>
    </row>
    <row r="162" spans="1:13" x14ac:dyDescent="0.15">
      <c r="A162" t="s">
        <v>6762</v>
      </c>
      <c r="B162" s="8">
        <v>33</v>
      </c>
      <c r="C162" s="8">
        <v>106</v>
      </c>
      <c r="D162" s="8">
        <v>833.74999999999989</v>
      </c>
      <c r="E162" s="102">
        <f t="shared" si="14"/>
        <v>7.8655660377358476</v>
      </c>
      <c r="F162" s="102">
        <f t="shared" si="15"/>
        <v>25.265151515151512</v>
      </c>
      <c r="H162" t="s">
        <v>7686</v>
      </c>
      <c r="I162" s="8">
        <v>13</v>
      </c>
      <c r="J162" s="8">
        <v>74</v>
      </c>
      <c r="K162" s="8">
        <v>608.20000000000005</v>
      </c>
      <c r="L162" s="105">
        <f t="shared" si="16"/>
        <v>8.21891891891892</v>
      </c>
      <c r="M162" s="105">
        <f t="shared" si="17"/>
        <v>46.784615384615385</v>
      </c>
    </row>
    <row r="163" spans="1:13" x14ac:dyDescent="0.15">
      <c r="A163" t="s">
        <v>7285</v>
      </c>
      <c r="B163" s="8">
        <v>20</v>
      </c>
      <c r="C163" s="8">
        <v>119</v>
      </c>
      <c r="D163" s="8">
        <v>833</v>
      </c>
      <c r="E163" s="102">
        <f t="shared" si="14"/>
        <v>7</v>
      </c>
      <c r="F163" s="102">
        <f t="shared" si="15"/>
        <v>41.65</v>
      </c>
      <c r="H163" t="s">
        <v>7687</v>
      </c>
      <c r="I163" s="8">
        <v>15</v>
      </c>
      <c r="J163" s="8">
        <v>45</v>
      </c>
      <c r="K163" s="8">
        <v>607.5</v>
      </c>
      <c r="L163" s="105">
        <f t="shared" si="16"/>
        <v>13.5</v>
      </c>
      <c r="M163" s="105">
        <f t="shared" si="17"/>
        <v>40.5</v>
      </c>
    </row>
    <row r="164" spans="1:13" x14ac:dyDescent="0.15">
      <c r="A164" t="s">
        <v>7286</v>
      </c>
      <c r="B164" s="8">
        <v>30</v>
      </c>
      <c r="C164" s="8">
        <v>46</v>
      </c>
      <c r="D164" s="8">
        <v>832.56000000000006</v>
      </c>
      <c r="E164" s="102">
        <f t="shared" si="14"/>
        <v>18.099130434782609</v>
      </c>
      <c r="F164" s="102">
        <f t="shared" si="15"/>
        <v>27.752000000000002</v>
      </c>
      <c r="H164" t="s">
        <v>7688</v>
      </c>
      <c r="I164" s="8">
        <v>5</v>
      </c>
      <c r="J164" s="8">
        <v>11</v>
      </c>
      <c r="K164" s="8">
        <v>605</v>
      </c>
      <c r="L164" s="105">
        <f t="shared" si="16"/>
        <v>55</v>
      </c>
      <c r="M164" s="105">
        <f t="shared" si="17"/>
        <v>121</v>
      </c>
    </row>
    <row r="165" spans="1:13" x14ac:dyDescent="0.15">
      <c r="A165" t="s">
        <v>7287</v>
      </c>
      <c r="B165" s="8">
        <v>15</v>
      </c>
      <c r="C165" s="8">
        <v>25</v>
      </c>
      <c r="D165" s="8">
        <v>825</v>
      </c>
      <c r="E165" s="102">
        <f t="shared" si="14"/>
        <v>33</v>
      </c>
      <c r="F165" s="102">
        <f t="shared" si="15"/>
        <v>55</v>
      </c>
      <c r="H165" t="s">
        <v>204</v>
      </c>
      <c r="I165" s="8">
        <v>29</v>
      </c>
      <c r="J165" s="8">
        <v>115</v>
      </c>
      <c r="K165" s="8">
        <v>600.36</v>
      </c>
      <c r="L165" s="105">
        <f t="shared" si="16"/>
        <v>5.2205217391304348</v>
      </c>
      <c r="M165" s="105">
        <f t="shared" si="17"/>
        <v>20.702068965517242</v>
      </c>
    </row>
    <row r="166" spans="1:13" x14ac:dyDescent="0.15">
      <c r="A166" t="s">
        <v>6651</v>
      </c>
      <c r="B166" s="8">
        <v>19</v>
      </c>
      <c r="C166" s="8">
        <v>83</v>
      </c>
      <c r="D166" s="8">
        <v>820.04000000000008</v>
      </c>
      <c r="E166" s="102">
        <f t="shared" si="14"/>
        <v>9.8800000000000008</v>
      </c>
      <c r="F166" s="102">
        <f t="shared" si="15"/>
        <v>43.160000000000004</v>
      </c>
      <c r="H166" t="s">
        <v>7689</v>
      </c>
      <c r="I166" s="8">
        <v>3</v>
      </c>
      <c r="J166" s="8">
        <v>5</v>
      </c>
      <c r="K166" s="8">
        <v>590</v>
      </c>
      <c r="L166" s="105">
        <f t="shared" si="16"/>
        <v>118</v>
      </c>
      <c r="M166" s="105">
        <f t="shared" si="17"/>
        <v>196.66666666666666</v>
      </c>
    </row>
    <row r="167" spans="1:13" x14ac:dyDescent="0.15">
      <c r="A167" t="s">
        <v>7288</v>
      </c>
      <c r="B167" s="8">
        <v>26</v>
      </c>
      <c r="C167" s="8">
        <v>30</v>
      </c>
      <c r="D167" s="8">
        <v>817</v>
      </c>
      <c r="E167" s="102">
        <f t="shared" si="14"/>
        <v>27.233333333333334</v>
      </c>
      <c r="F167" s="102">
        <f t="shared" si="15"/>
        <v>31.423076923076923</v>
      </c>
      <c r="H167" t="s">
        <v>7690</v>
      </c>
      <c r="I167" s="8">
        <v>6</v>
      </c>
      <c r="J167" s="8">
        <v>7</v>
      </c>
      <c r="K167" s="8">
        <v>575.4</v>
      </c>
      <c r="L167" s="105">
        <f t="shared" si="16"/>
        <v>82.2</v>
      </c>
      <c r="M167" s="105">
        <f t="shared" si="17"/>
        <v>95.899999999999991</v>
      </c>
    </row>
    <row r="168" spans="1:13" x14ac:dyDescent="0.15">
      <c r="A168" t="s">
        <v>7289</v>
      </c>
      <c r="B168" s="8">
        <v>6</v>
      </c>
      <c r="C168" s="8">
        <v>58</v>
      </c>
      <c r="D168" s="8">
        <v>812</v>
      </c>
      <c r="E168" s="102">
        <f t="shared" si="14"/>
        <v>14</v>
      </c>
      <c r="F168" s="102">
        <f t="shared" si="15"/>
        <v>135.33333333333334</v>
      </c>
      <c r="H168" t="s">
        <v>195</v>
      </c>
      <c r="I168" s="8">
        <v>31</v>
      </c>
      <c r="J168" s="8">
        <v>58</v>
      </c>
      <c r="K168" s="8">
        <v>573.32000000000005</v>
      </c>
      <c r="L168" s="105">
        <f t="shared" si="16"/>
        <v>9.8848275862068977</v>
      </c>
      <c r="M168" s="105">
        <f t="shared" si="17"/>
        <v>18.494193548387099</v>
      </c>
    </row>
    <row r="169" spans="1:13" x14ac:dyDescent="0.15">
      <c r="A169" t="s">
        <v>6531</v>
      </c>
      <c r="B169" s="8">
        <v>13</v>
      </c>
      <c r="C169" s="8">
        <v>246</v>
      </c>
      <c r="D169" s="8">
        <v>806.88</v>
      </c>
      <c r="E169" s="102">
        <f t="shared" si="14"/>
        <v>3.28</v>
      </c>
      <c r="F169" s="102">
        <f t="shared" si="15"/>
        <v>62.067692307692305</v>
      </c>
      <c r="H169" t="s">
        <v>7691</v>
      </c>
      <c r="I169" s="8">
        <v>14</v>
      </c>
      <c r="J169" s="8">
        <v>206</v>
      </c>
      <c r="K169" s="8">
        <v>559.59999999999991</v>
      </c>
      <c r="L169" s="105">
        <f t="shared" si="16"/>
        <v>2.7165048543689316</v>
      </c>
      <c r="M169" s="105">
        <f t="shared" si="17"/>
        <v>39.971428571428568</v>
      </c>
    </row>
    <row r="170" spans="1:13" x14ac:dyDescent="0.15">
      <c r="A170" t="s">
        <v>7290</v>
      </c>
      <c r="B170" s="8">
        <v>23</v>
      </c>
      <c r="C170" s="8">
        <v>69</v>
      </c>
      <c r="D170" s="8">
        <v>804</v>
      </c>
      <c r="E170" s="102">
        <f t="shared" si="14"/>
        <v>11.652173913043478</v>
      </c>
      <c r="F170" s="102">
        <f t="shared" si="15"/>
        <v>34.956521739130437</v>
      </c>
      <c r="H170" t="s">
        <v>7692</v>
      </c>
      <c r="I170" s="8">
        <v>6</v>
      </c>
      <c r="J170" s="8">
        <v>7</v>
      </c>
      <c r="K170" s="8">
        <v>546.07000000000005</v>
      </c>
      <c r="L170" s="105">
        <f t="shared" si="16"/>
        <v>78.010000000000005</v>
      </c>
      <c r="M170" s="105">
        <f t="shared" si="17"/>
        <v>91.01166666666667</v>
      </c>
    </row>
    <row r="171" spans="1:13" x14ac:dyDescent="0.15">
      <c r="A171" t="s">
        <v>7291</v>
      </c>
      <c r="B171" s="8">
        <v>9</v>
      </c>
      <c r="C171" s="8">
        <v>189</v>
      </c>
      <c r="D171" s="8">
        <v>793.80000000000007</v>
      </c>
      <c r="E171" s="102">
        <f t="shared" si="14"/>
        <v>4.2</v>
      </c>
      <c r="F171" s="102">
        <f t="shared" si="15"/>
        <v>88.2</v>
      </c>
      <c r="H171" t="s">
        <v>7693</v>
      </c>
      <c r="I171" s="8">
        <v>2</v>
      </c>
      <c r="J171" s="8">
        <v>8</v>
      </c>
      <c r="K171" s="8">
        <v>520</v>
      </c>
      <c r="L171" s="105">
        <f t="shared" si="16"/>
        <v>65</v>
      </c>
      <c r="M171" s="105">
        <f t="shared" si="17"/>
        <v>260</v>
      </c>
    </row>
    <row r="172" spans="1:13" x14ac:dyDescent="0.15">
      <c r="A172" t="s">
        <v>7292</v>
      </c>
      <c r="B172" s="8">
        <v>34</v>
      </c>
      <c r="C172" s="8">
        <v>44</v>
      </c>
      <c r="D172" s="8">
        <v>792</v>
      </c>
      <c r="E172" s="102">
        <f t="shared" si="14"/>
        <v>18</v>
      </c>
      <c r="F172" s="102">
        <f t="shared" si="15"/>
        <v>23.294117647058822</v>
      </c>
      <c r="H172" t="s">
        <v>7694</v>
      </c>
      <c r="I172" s="8">
        <v>4</v>
      </c>
      <c r="J172" s="8">
        <v>6</v>
      </c>
      <c r="K172" s="8">
        <v>510</v>
      </c>
      <c r="L172" s="105">
        <f t="shared" si="16"/>
        <v>85</v>
      </c>
      <c r="M172" s="105">
        <f t="shared" si="17"/>
        <v>127.5</v>
      </c>
    </row>
    <row r="173" spans="1:13" x14ac:dyDescent="0.15">
      <c r="A173" t="s">
        <v>233</v>
      </c>
      <c r="B173" s="8">
        <v>30</v>
      </c>
      <c r="C173" s="8">
        <v>62</v>
      </c>
      <c r="D173" s="8">
        <v>770.04</v>
      </c>
      <c r="E173" s="102">
        <f t="shared" si="14"/>
        <v>12.42</v>
      </c>
      <c r="F173" s="102">
        <f t="shared" si="15"/>
        <v>25.667999999999999</v>
      </c>
      <c r="H173" t="s">
        <v>7695</v>
      </c>
      <c r="I173" s="8">
        <v>21</v>
      </c>
      <c r="J173" s="8">
        <v>40</v>
      </c>
      <c r="K173" s="8">
        <v>508.75999999999993</v>
      </c>
      <c r="L173" s="105">
        <f t="shared" si="16"/>
        <v>12.718999999999998</v>
      </c>
      <c r="M173" s="105">
        <f t="shared" si="17"/>
        <v>24.226666666666663</v>
      </c>
    </row>
    <row r="174" spans="1:13" x14ac:dyDescent="0.15">
      <c r="A174" t="s">
        <v>7048</v>
      </c>
      <c r="B174" s="8">
        <v>5</v>
      </c>
      <c r="C174" s="8">
        <v>61</v>
      </c>
      <c r="D174" s="8">
        <v>756.94999999999993</v>
      </c>
      <c r="E174" s="102">
        <f t="shared" si="14"/>
        <v>12.409016393442622</v>
      </c>
      <c r="F174" s="102">
        <f t="shared" si="15"/>
        <v>151.38999999999999</v>
      </c>
      <c r="H174" t="s">
        <v>7696</v>
      </c>
      <c r="I174" s="8">
        <v>2</v>
      </c>
      <c r="J174" s="8">
        <v>5</v>
      </c>
      <c r="K174" s="8">
        <v>495</v>
      </c>
      <c r="L174" s="105">
        <f t="shared" si="16"/>
        <v>99</v>
      </c>
      <c r="M174" s="105">
        <f t="shared" si="17"/>
        <v>247.5</v>
      </c>
    </row>
    <row r="175" spans="1:13" x14ac:dyDescent="0.15">
      <c r="A175" t="s">
        <v>7293</v>
      </c>
      <c r="B175" s="8">
        <v>36</v>
      </c>
      <c r="C175" s="8">
        <v>79</v>
      </c>
      <c r="D175" s="8">
        <v>750.5</v>
      </c>
      <c r="E175" s="102">
        <f t="shared" si="14"/>
        <v>9.5</v>
      </c>
      <c r="F175" s="102">
        <f t="shared" si="15"/>
        <v>20.847222222222221</v>
      </c>
      <c r="H175" t="s">
        <v>7697</v>
      </c>
      <c r="I175" s="8">
        <v>4</v>
      </c>
      <c r="J175" s="8">
        <v>7</v>
      </c>
      <c r="K175" s="8">
        <v>476</v>
      </c>
      <c r="L175" s="105">
        <f t="shared" si="16"/>
        <v>68</v>
      </c>
      <c r="M175" s="105">
        <f t="shared" si="17"/>
        <v>119</v>
      </c>
    </row>
    <row r="176" spans="1:13" x14ac:dyDescent="0.15">
      <c r="A176" t="s">
        <v>7294</v>
      </c>
      <c r="B176" s="8">
        <v>5</v>
      </c>
      <c r="C176" s="8">
        <v>146</v>
      </c>
      <c r="D176" s="8">
        <v>730</v>
      </c>
      <c r="E176" s="102">
        <f t="shared" si="14"/>
        <v>5</v>
      </c>
      <c r="F176" s="102">
        <f t="shared" si="15"/>
        <v>146</v>
      </c>
      <c r="H176" t="s">
        <v>188</v>
      </c>
      <c r="I176" s="8">
        <v>18</v>
      </c>
      <c r="J176" s="8">
        <v>219</v>
      </c>
      <c r="K176" s="8">
        <v>469</v>
      </c>
      <c r="L176" s="105">
        <f t="shared" si="16"/>
        <v>2.1415525114155249</v>
      </c>
      <c r="M176" s="105">
        <f t="shared" si="17"/>
        <v>26.055555555555557</v>
      </c>
    </row>
    <row r="177" spans="1:13" x14ac:dyDescent="0.15">
      <c r="A177" t="s">
        <v>7295</v>
      </c>
      <c r="B177" s="8">
        <v>6</v>
      </c>
      <c r="C177" s="8">
        <v>16</v>
      </c>
      <c r="D177" s="8">
        <v>720</v>
      </c>
      <c r="E177" s="102">
        <f t="shared" si="14"/>
        <v>45</v>
      </c>
      <c r="F177" s="102">
        <f t="shared" si="15"/>
        <v>120</v>
      </c>
      <c r="H177" t="s">
        <v>207</v>
      </c>
      <c r="I177" s="8">
        <v>4</v>
      </c>
      <c r="J177" s="8">
        <v>8</v>
      </c>
      <c r="K177" s="8">
        <v>448</v>
      </c>
      <c r="L177" s="105">
        <f t="shared" si="16"/>
        <v>56</v>
      </c>
      <c r="M177" s="105">
        <f t="shared" si="17"/>
        <v>112</v>
      </c>
    </row>
    <row r="178" spans="1:13" x14ac:dyDescent="0.15">
      <c r="A178" t="s">
        <v>7296</v>
      </c>
      <c r="B178" s="8">
        <v>33</v>
      </c>
      <c r="C178" s="8">
        <v>36</v>
      </c>
      <c r="D178" s="8">
        <v>716.4</v>
      </c>
      <c r="E178" s="102">
        <f t="shared" si="14"/>
        <v>19.899999999999999</v>
      </c>
      <c r="F178" s="102">
        <f t="shared" si="15"/>
        <v>21.709090909090907</v>
      </c>
      <c r="H178" t="s">
        <v>7698</v>
      </c>
      <c r="I178" s="8">
        <v>5</v>
      </c>
      <c r="J178" s="8">
        <v>21</v>
      </c>
      <c r="K178" s="8">
        <v>435</v>
      </c>
      <c r="L178" s="105">
        <f t="shared" si="16"/>
        <v>20.714285714285715</v>
      </c>
      <c r="M178" s="105">
        <f t="shared" si="17"/>
        <v>87</v>
      </c>
    </row>
    <row r="179" spans="1:13" x14ac:dyDescent="0.15">
      <c r="A179" t="s">
        <v>7297</v>
      </c>
      <c r="B179" s="8">
        <v>33</v>
      </c>
      <c r="C179" s="8">
        <v>55</v>
      </c>
      <c r="D179" s="8">
        <v>715</v>
      </c>
      <c r="E179" s="102">
        <f t="shared" si="14"/>
        <v>13</v>
      </c>
      <c r="F179" s="102">
        <f t="shared" si="15"/>
        <v>21.666666666666668</v>
      </c>
      <c r="H179" t="s">
        <v>7699</v>
      </c>
      <c r="I179" s="8">
        <v>10</v>
      </c>
      <c r="J179" s="8">
        <v>11</v>
      </c>
      <c r="K179" s="8">
        <v>396</v>
      </c>
      <c r="L179" s="105">
        <f t="shared" si="16"/>
        <v>36</v>
      </c>
      <c r="M179" s="105">
        <f t="shared" si="17"/>
        <v>39.6</v>
      </c>
    </row>
    <row r="180" spans="1:13" x14ac:dyDescent="0.15">
      <c r="A180" t="s">
        <v>6512</v>
      </c>
      <c r="B180" s="8">
        <v>12</v>
      </c>
      <c r="C180" s="8">
        <v>99</v>
      </c>
      <c r="D180" s="8">
        <v>711.19</v>
      </c>
      <c r="E180" s="102">
        <f t="shared" si="14"/>
        <v>7.1837373737373742</v>
      </c>
      <c r="F180" s="102">
        <f t="shared" si="15"/>
        <v>59.26583333333334</v>
      </c>
      <c r="H180" t="s">
        <v>7700</v>
      </c>
      <c r="I180" s="8">
        <v>3</v>
      </c>
      <c r="J180" s="8">
        <v>5</v>
      </c>
      <c r="K180" s="8">
        <v>390</v>
      </c>
      <c r="L180" s="105">
        <f t="shared" si="16"/>
        <v>78</v>
      </c>
      <c r="M180" s="105">
        <f t="shared" si="17"/>
        <v>130</v>
      </c>
    </row>
    <row r="181" spans="1:13" x14ac:dyDescent="0.15">
      <c r="A181" t="s">
        <v>7298</v>
      </c>
      <c r="B181" s="8">
        <v>17</v>
      </c>
      <c r="C181" s="8">
        <v>53</v>
      </c>
      <c r="D181" s="8">
        <v>709.67000000000007</v>
      </c>
      <c r="E181" s="102">
        <f t="shared" si="14"/>
        <v>13.39</v>
      </c>
      <c r="F181" s="102">
        <f t="shared" si="15"/>
        <v>41.745294117647063</v>
      </c>
      <c r="H181" t="s">
        <v>7701</v>
      </c>
      <c r="I181" s="8">
        <v>4</v>
      </c>
      <c r="J181" s="8">
        <v>8</v>
      </c>
      <c r="K181" s="8">
        <v>383.04</v>
      </c>
      <c r="L181" s="105">
        <f t="shared" si="16"/>
        <v>47.88</v>
      </c>
      <c r="M181" s="105">
        <f t="shared" si="17"/>
        <v>95.76</v>
      </c>
    </row>
    <row r="182" spans="1:13" x14ac:dyDescent="0.15">
      <c r="A182" t="s">
        <v>7299</v>
      </c>
      <c r="B182" s="8">
        <v>23</v>
      </c>
      <c r="C182" s="8">
        <v>32</v>
      </c>
      <c r="D182" s="8">
        <v>704</v>
      </c>
      <c r="E182" s="102">
        <f t="shared" si="14"/>
        <v>22</v>
      </c>
      <c r="F182" s="102">
        <f t="shared" si="15"/>
        <v>30.608695652173914</v>
      </c>
      <c r="H182" t="s">
        <v>7702</v>
      </c>
      <c r="I182" s="8">
        <v>5</v>
      </c>
      <c r="J182" s="8">
        <v>9</v>
      </c>
      <c r="K182" s="8">
        <v>356.04</v>
      </c>
      <c r="L182" s="105">
        <f t="shared" si="16"/>
        <v>39.56</v>
      </c>
      <c r="M182" s="105">
        <f t="shared" si="17"/>
        <v>71.207999999999998</v>
      </c>
    </row>
    <row r="183" spans="1:13" x14ac:dyDescent="0.15">
      <c r="A183" t="s">
        <v>7300</v>
      </c>
      <c r="B183" s="8">
        <v>21</v>
      </c>
      <c r="C183" s="8">
        <v>80</v>
      </c>
      <c r="D183" s="8">
        <v>704</v>
      </c>
      <c r="E183" s="102">
        <f t="shared" si="14"/>
        <v>8.8000000000000007</v>
      </c>
      <c r="F183" s="102">
        <f t="shared" si="15"/>
        <v>33.523809523809526</v>
      </c>
      <c r="H183" t="s">
        <v>7703</v>
      </c>
      <c r="I183" s="8">
        <v>6</v>
      </c>
      <c r="J183" s="8">
        <v>27</v>
      </c>
      <c r="K183" s="8">
        <v>351</v>
      </c>
      <c r="L183" s="105">
        <f t="shared" si="16"/>
        <v>13</v>
      </c>
      <c r="M183" s="105">
        <f t="shared" si="17"/>
        <v>58.5</v>
      </c>
    </row>
    <row r="184" spans="1:13" x14ac:dyDescent="0.15">
      <c r="A184" t="s">
        <v>7301</v>
      </c>
      <c r="B184" s="8">
        <v>40</v>
      </c>
      <c r="C184" s="8">
        <v>90</v>
      </c>
      <c r="D184" s="8">
        <v>702</v>
      </c>
      <c r="E184" s="102">
        <f t="shared" si="14"/>
        <v>7.8</v>
      </c>
      <c r="F184" s="102">
        <f t="shared" si="15"/>
        <v>17.55</v>
      </c>
      <c r="H184" t="s">
        <v>7704</v>
      </c>
      <c r="I184" s="8">
        <v>6</v>
      </c>
      <c r="J184" s="8">
        <v>9</v>
      </c>
      <c r="K184" s="8">
        <v>351</v>
      </c>
      <c r="L184" s="105">
        <f t="shared" si="16"/>
        <v>39</v>
      </c>
      <c r="M184" s="105">
        <f t="shared" si="17"/>
        <v>58.5</v>
      </c>
    </row>
    <row r="185" spans="1:13" x14ac:dyDescent="0.15">
      <c r="A185" t="s">
        <v>7302</v>
      </c>
      <c r="B185" s="8">
        <v>17</v>
      </c>
      <c r="C185" s="8">
        <v>35</v>
      </c>
      <c r="D185" s="8">
        <v>696.5</v>
      </c>
      <c r="E185" s="102">
        <f t="shared" si="14"/>
        <v>19.899999999999999</v>
      </c>
      <c r="F185" s="102">
        <f t="shared" si="15"/>
        <v>40.970588235294116</v>
      </c>
      <c r="H185" t="s">
        <v>7705</v>
      </c>
      <c r="I185" s="8">
        <v>13</v>
      </c>
      <c r="J185" s="8">
        <v>97</v>
      </c>
      <c r="K185" s="8">
        <v>320.09999999999997</v>
      </c>
      <c r="L185" s="105">
        <f t="shared" si="16"/>
        <v>3.3</v>
      </c>
      <c r="M185" s="105">
        <f t="shared" si="17"/>
        <v>24.623076923076919</v>
      </c>
    </row>
    <row r="186" spans="1:13" x14ac:dyDescent="0.15">
      <c r="A186" t="s">
        <v>7303</v>
      </c>
      <c r="B186" s="8">
        <v>20</v>
      </c>
      <c r="C186" s="8">
        <v>55</v>
      </c>
      <c r="D186" s="8">
        <v>695</v>
      </c>
      <c r="E186" s="102">
        <f t="shared" si="14"/>
        <v>12.636363636363637</v>
      </c>
      <c r="F186" s="102">
        <f t="shared" si="15"/>
        <v>34.75</v>
      </c>
      <c r="H186" t="s">
        <v>7706</v>
      </c>
      <c r="I186" s="8">
        <v>5</v>
      </c>
      <c r="J186" s="8">
        <v>8</v>
      </c>
      <c r="K186" s="8">
        <v>308.8</v>
      </c>
      <c r="L186" s="105">
        <f t="shared" si="16"/>
        <v>38.6</v>
      </c>
      <c r="M186" s="105">
        <f t="shared" si="17"/>
        <v>61.760000000000005</v>
      </c>
    </row>
    <row r="187" spans="1:13" x14ac:dyDescent="0.15">
      <c r="A187" t="s">
        <v>7304</v>
      </c>
      <c r="B187" s="8">
        <v>8</v>
      </c>
      <c r="C187" s="8">
        <v>35</v>
      </c>
      <c r="D187" s="8">
        <v>693.00000000000011</v>
      </c>
      <c r="E187" s="102">
        <f t="shared" si="14"/>
        <v>19.800000000000004</v>
      </c>
      <c r="F187" s="102">
        <f t="shared" si="15"/>
        <v>86.625000000000014</v>
      </c>
      <c r="H187" t="s">
        <v>7707</v>
      </c>
      <c r="I187" s="8">
        <v>4</v>
      </c>
      <c r="J187" s="8">
        <v>220</v>
      </c>
      <c r="K187" s="8">
        <v>303.59999999999997</v>
      </c>
      <c r="L187" s="105">
        <f t="shared" si="16"/>
        <v>1.38</v>
      </c>
      <c r="M187" s="105">
        <f t="shared" si="17"/>
        <v>75.899999999999991</v>
      </c>
    </row>
    <row r="188" spans="1:13" x14ac:dyDescent="0.15">
      <c r="A188" t="s">
        <v>7305</v>
      </c>
      <c r="B188" s="8">
        <v>19</v>
      </c>
      <c r="C188" s="8">
        <v>26</v>
      </c>
      <c r="D188" s="8">
        <v>692</v>
      </c>
      <c r="E188" s="102">
        <f t="shared" si="14"/>
        <v>26.615384615384617</v>
      </c>
      <c r="F188" s="102">
        <f t="shared" si="15"/>
        <v>36.421052631578945</v>
      </c>
      <c r="H188" t="s">
        <v>7708</v>
      </c>
      <c r="I188" s="8">
        <v>5</v>
      </c>
      <c r="J188" s="8">
        <v>10</v>
      </c>
      <c r="K188" s="8">
        <v>303.39999999999998</v>
      </c>
      <c r="L188" s="105">
        <f t="shared" si="16"/>
        <v>30.339999999999996</v>
      </c>
      <c r="M188" s="105">
        <f t="shared" si="17"/>
        <v>60.679999999999993</v>
      </c>
    </row>
    <row r="189" spans="1:13" x14ac:dyDescent="0.15">
      <c r="A189" t="s">
        <v>7306</v>
      </c>
      <c r="B189" s="8">
        <v>7</v>
      </c>
      <c r="C189" s="8">
        <v>57</v>
      </c>
      <c r="D189" s="8">
        <v>684</v>
      </c>
      <c r="E189" s="102">
        <f t="shared" si="14"/>
        <v>12</v>
      </c>
      <c r="F189" s="102">
        <f t="shared" si="15"/>
        <v>97.714285714285708</v>
      </c>
      <c r="H189" t="s">
        <v>203</v>
      </c>
      <c r="I189" s="8">
        <v>5</v>
      </c>
      <c r="J189" s="8">
        <v>48</v>
      </c>
      <c r="K189" s="8">
        <v>267.81</v>
      </c>
      <c r="L189" s="105">
        <f t="shared" si="16"/>
        <v>5.5793749999999998</v>
      </c>
      <c r="M189" s="105">
        <f t="shared" si="17"/>
        <v>53.561999999999998</v>
      </c>
    </row>
    <row r="190" spans="1:13" x14ac:dyDescent="0.15">
      <c r="A190" t="s">
        <v>7307</v>
      </c>
      <c r="B190" s="8">
        <v>21</v>
      </c>
      <c r="C190" s="8">
        <v>89</v>
      </c>
      <c r="D190" s="8">
        <v>683.52</v>
      </c>
      <c r="E190" s="102">
        <f t="shared" si="14"/>
        <v>7.68</v>
      </c>
      <c r="F190" s="102">
        <f t="shared" si="15"/>
        <v>32.548571428571428</v>
      </c>
      <c r="H190" t="s">
        <v>7709</v>
      </c>
      <c r="I190" s="8">
        <v>2</v>
      </c>
      <c r="J190" s="8">
        <v>3</v>
      </c>
      <c r="K190" s="8">
        <v>264</v>
      </c>
      <c r="L190" s="105">
        <f t="shared" si="16"/>
        <v>88</v>
      </c>
      <c r="M190" s="105">
        <f t="shared" si="17"/>
        <v>132</v>
      </c>
    </row>
    <row r="191" spans="1:13" x14ac:dyDescent="0.15">
      <c r="A191" t="s">
        <v>6771</v>
      </c>
      <c r="B191" s="8">
        <v>19</v>
      </c>
      <c r="C191" s="8">
        <v>72</v>
      </c>
      <c r="D191" s="8">
        <v>682.99999999999989</v>
      </c>
      <c r="E191" s="102">
        <f t="shared" si="14"/>
        <v>9.4861111111111089</v>
      </c>
      <c r="F191" s="102">
        <f t="shared" si="15"/>
        <v>35.947368421052623</v>
      </c>
      <c r="H191" t="s">
        <v>7710</v>
      </c>
      <c r="I191" s="8">
        <v>12</v>
      </c>
      <c r="J191" s="8">
        <v>49</v>
      </c>
      <c r="K191" s="8">
        <v>261.5</v>
      </c>
      <c r="L191" s="105">
        <f t="shared" si="16"/>
        <v>5.3367346938775508</v>
      </c>
      <c r="M191" s="105">
        <f t="shared" si="17"/>
        <v>21.791666666666668</v>
      </c>
    </row>
    <row r="192" spans="1:13" x14ac:dyDescent="0.15">
      <c r="A192" t="s">
        <v>6774</v>
      </c>
      <c r="B192" s="8">
        <v>17</v>
      </c>
      <c r="C192" s="8">
        <v>34</v>
      </c>
      <c r="D192" s="8">
        <v>680</v>
      </c>
      <c r="E192" s="102">
        <f t="shared" si="14"/>
        <v>20</v>
      </c>
      <c r="F192" s="102">
        <f t="shared" si="15"/>
        <v>40</v>
      </c>
      <c r="H192" t="s">
        <v>7711</v>
      </c>
      <c r="I192" s="8">
        <v>7</v>
      </c>
      <c r="J192" s="8">
        <v>9</v>
      </c>
      <c r="K192" s="8">
        <v>261</v>
      </c>
      <c r="L192" s="105">
        <f t="shared" si="16"/>
        <v>29</v>
      </c>
      <c r="M192" s="105">
        <f t="shared" si="17"/>
        <v>37.285714285714285</v>
      </c>
    </row>
    <row r="193" spans="1:13" x14ac:dyDescent="0.15">
      <c r="A193" t="s">
        <v>7308</v>
      </c>
      <c r="B193" s="8">
        <v>5</v>
      </c>
      <c r="C193" s="8">
        <v>8</v>
      </c>
      <c r="D193" s="8">
        <v>680</v>
      </c>
      <c r="E193" s="102">
        <f t="shared" si="14"/>
        <v>85</v>
      </c>
      <c r="F193" s="102">
        <f t="shared" si="15"/>
        <v>136</v>
      </c>
      <c r="H193" t="s">
        <v>185</v>
      </c>
      <c r="I193" s="8">
        <v>5</v>
      </c>
      <c r="J193" s="8">
        <v>7</v>
      </c>
      <c r="K193" s="8">
        <v>252</v>
      </c>
      <c r="L193" s="105">
        <f t="shared" si="16"/>
        <v>36</v>
      </c>
      <c r="M193" s="105">
        <f t="shared" si="17"/>
        <v>50.4</v>
      </c>
    </row>
    <row r="194" spans="1:13" x14ac:dyDescent="0.15">
      <c r="A194" t="s">
        <v>7309</v>
      </c>
      <c r="B194" s="8">
        <v>19</v>
      </c>
      <c r="C194" s="8">
        <v>170</v>
      </c>
      <c r="D194" s="8">
        <v>670</v>
      </c>
      <c r="E194" s="102">
        <f t="shared" si="14"/>
        <v>3.9411764705882355</v>
      </c>
      <c r="F194" s="102">
        <f t="shared" si="15"/>
        <v>35.263157894736842</v>
      </c>
      <c r="H194" t="s">
        <v>186</v>
      </c>
      <c r="I194" s="8">
        <v>5</v>
      </c>
      <c r="J194" s="8">
        <v>47</v>
      </c>
      <c r="K194" s="8">
        <v>235</v>
      </c>
      <c r="L194" s="105">
        <f t="shared" si="16"/>
        <v>5</v>
      </c>
      <c r="M194" s="105">
        <f t="shared" si="17"/>
        <v>47</v>
      </c>
    </row>
    <row r="195" spans="1:13" x14ac:dyDescent="0.15">
      <c r="A195" t="s">
        <v>7310</v>
      </c>
      <c r="B195" s="8">
        <v>4</v>
      </c>
      <c r="C195" s="8">
        <v>12</v>
      </c>
      <c r="D195" s="8">
        <v>660</v>
      </c>
      <c r="E195" s="102">
        <f t="shared" si="14"/>
        <v>55</v>
      </c>
      <c r="F195" s="102">
        <f t="shared" si="15"/>
        <v>165</v>
      </c>
      <c r="H195" t="s">
        <v>217</v>
      </c>
      <c r="I195" s="8">
        <v>9</v>
      </c>
      <c r="J195" s="8">
        <v>19</v>
      </c>
      <c r="K195" s="8">
        <v>230.7</v>
      </c>
      <c r="L195" s="105">
        <f t="shared" si="16"/>
        <v>12.142105263157895</v>
      </c>
      <c r="M195" s="105">
        <f t="shared" si="17"/>
        <v>25.633333333333333</v>
      </c>
    </row>
    <row r="196" spans="1:13" x14ac:dyDescent="0.15">
      <c r="A196" t="s">
        <v>7311</v>
      </c>
      <c r="B196" s="8">
        <v>31</v>
      </c>
      <c r="C196" s="8">
        <v>51</v>
      </c>
      <c r="D196" s="8">
        <v>652.80000000000007</v>
      </c>
      <c r="E196" s="102">
        <f t="shared" si="14"/>
        <v>12.8</v>
      </c>
      <c r="F196" s="102">
        <f t="shared" si="15"/>
        <v>21.058064516129033</v>
      </c>
      <c r="H196" t="s">
        <v>200</v>
      </c>
      <c r="I196" s="8">
        <v>6</v>
      </c>
      <c r="J196" s="8">
        <v>51</v>
      </c>
      <c r="K196" s="8">
        <v>229.5</v>
      </c>
      <c r="L196" s="105">
        <f t="shared" si="16"/>
        <v>4.5</v>
      </c>
      <c r="M196" s="105">
        <f t="shared" si="17"/>
        <v>38.25</v>
      </c>
    </row>
    <row r="197" spans="1:13" x14ac:dyDescent="0.15">
      <c r="A197" t="s">
        <v>7312</v>
      </c>
      <c r="B197" s="8">
        <v>15</v>
      </c>
      <c r="C197" s="8">
        <v>85</v>
      </c>
      <c r="D197" s="8">
        <v>652.79999999999995</v>
      </c>
      <c r="E197" s="102">
        <f t="shared" ref="E197:E260" si="18">D197/C197</f>
        <v>7.68</v>
      </c>
      <c r="F197" s="102">
        <f t="shared" ref="F197:F260" si="19">D197/B197</f>
        <v>43.519999999999996</v>
      </c>
      <c r="H197" t="s">
        <v>7712</v>
      </c>
      <c r="I197" s="8">
        <v>4</v>
      </c>
      <c r="J197" s="8">
        <v>11</v>
      </c>
      <c r="K197" s="8">
        <v>220</v>
      </c>
      <c r="L197" s="105">
        <f t="shared" ref="L197:L239" si="20">K197/J197</f>
        <v>20</v>
      </c>
      <c r="M197" s="105">
        <f t="shared" ref="M197:M239" si="21">K197/I197</f>
        <v>55</v>
      </c>
    </row>
    <row r="198" spans="1:13" x14ac:dyDescent="0.15">
      <c r="A198" t="s">
        <v>7313</v>
      </c>
      <c r="B198" s="8">
        <v>4</v>
      </c>
      <c r="C198" s="8">
        <v>138</v>
      </c>
      <c r="D198" s="8">
        <v>621</v>
      </c>
      <c r="E198" s="102">
        <f t="shared" si="18"/>
        <v>4.5</v>
      </c>
      <c r="F198" s="102">
        <f t="shared" si="19"/>
        <v>155.25</v>
      </c>
      <c r="H198" t="s">
        <v>7713</v>
      </c>
      <c r="I198" s="8">
        <v>2</v>
      </c>
      <c r="J198" s="8">
        <v>3</v>
      </c>
      <c r="K198" s="8">
        <v>212.39999999999998</v>
      </c>
      <c r="L198" s="105">
        <f t="shared" si="20"/>
        <v>70.8</v>
      </c>
      <c r="M198" s="105">
        <f t="shared" si="21"/>
        <v>106.19999999999999</v>
      </c>
    </row>
    <row r="199" spans="1:13" x14ac:dyDescent="0.15">
      <c r="A199" t="s">
        <v>7314</v>
      </c>
      <c r="B199" s="8">
        <v>21</v>
      </c>
      <c r="C199" s="8">
        <v>105</v>
      </c>
      <c r="D199" s="8">
        <v>613.48</v>
      </c>
      <c r="E199" s="102">
        <f t="shared" si="18"/>
        <v>5.8426666666666671</v>
      </c>
      <c r="F199" s="102">
        <f t="shared" si="19"/>
        <v>29.213333333333335</v>
      </c>
      <c r="H199" t="s">
        <v>7714</v>
      </c>
      <c r="I199" s="8">
        <v>4</v>
      </c>
      <c r="J199" s="8">
        <v>4</v>
      </c>
      <c r="K199" s="8">
        <v>192</v>
      </c>
      <c r="L199" s="105">
        <f t="shared" si="20"/>
        <v>48</v>
      </c>
      <c r="M199" s="105">
        <f t="shared" si="21"/>
        <v>48</v>
      </c>
    </row>
    <row r="200" spans="1:13" x14ac:dyDescent="0.15">
      <c r="A200" t="s">
        <v>6522</v>
      </c>
      <c r="B200" s="8">
        <v>10</v>
      </c>
      <c r="C200" s="8">
        <v>17</v>
      </c>
      <c r="D200" s="8">
        <v>610.29999999999995</v>
      </c>
      <c r="E200" s="102">
        <f t="shared" si="18"/>
        <v>35.9</v>
      </c>
      <c r="F200" s="102">
        <f t="shared" si="19"/>
        <v>61.029999999999994</v>
      </c>
      <c r="H200" t="s">
        <v>7715</v>
      </c>
      <c r="I200" s="8">
        <v>2</v>
      </c>
      <c r="J200" s="8">
        <v>2</v>
      </c>
      <c r="K200" s="8">
        <v>192</v>
      </c>
      <c r="L200" s="105">
        <f t="shared" si="20"/>
        <v>96</v>
      </c>
      <c r="M200" s="105">
        <f t="shared" si="21"/>
        <v>96</v>
      </c>
    </row>
    <row r="201" spans="1:13" x14ac:dyDescent="0.15">
      <c r="A201" t="s">
        <v>7315</v>
      </c>
      <c r="B201" s="8">
        <v>5</v>
      </c>
      <c r="C201" s="8">
        <v>45</v>
      </c>
      <c r="D201" s="8">
        <v>607.5</v>
      </c>
      <c r="E201" s="102">
        <f t="shared" si="18"/>
        <v>13.5</v>
      </c>
      <c r="F201" s="102">
        <f t="shared" si="19"/>
        <v>121.5</v>
      </c>
      <c r="H201" t="s">
        <v>7716</v>
      </c>
      <c r="I201" s="8">
        <v>3</v>
      </c>
      <c r="J201" s="8">
        <v>28</v>
      </c>
      <c r="K201" s="8">
        <v>190.4</v>
      </c>
      <c r="L201" s="105">
        <f t="shared" si="20"/>
        <v>6.8</v>
      </c>
      <c r="M201" s="105">
        <f t="shared" si="21"/>
        <v>63.466666666666669</v>
      </c>
    </row>
    <row r="202" spans="1:13" x14ac:dyDescent="0.15">
      <c r="A202" t="s">
        <v>7316</v>
      </c>
      <c r="B202" s="8">
        <v>12</v>
      </c>
      <c r="C202" s="8">
        <v>60</v>
      </c>
      <c r="D202" s="8">
        <v>599.4</v>
      </c>
      <c r="E202" s="102">
        <f t="shared" si="18"/>
        <v>9.99</v>
      </c>
      <c r="F202" s="102">
        <f t="shared" si="19"/>
        <v>49.949999999999996</v>
      </c>
      <c r="H202" t="s">
        <v>7717</v>
      </c>
      <c r="I202" s="8">
        <v>12</v>
      </c>
      <c r="J202" s="8">
        <v>156</v>
      </c>
      <c r="K202" s="8">
        <v>187.2</v>
      </c>
      <c r="L202" s="105">
        <f t="shared" si="20"/>
        <v>1.2</v>
      </c>
      <c r="M202" s="105">
        <f t="shared" si="21"/>
        <v>15.6</v>
      </c>
    </row>
    <row r="203" spans="1:13" x14ac:dyDescent="0.15">
      <c r="A203" t="s">
        <v>7317</v>
      </c>
      <c r="B203" s="8">
        <v>18</v>
      </c>
      <c r="C203" s="8">
        <v>20</v>
      </c>
      <c r="D203" s="8">
        <v>596</v>
      </c>
      <c r="E203" s="102">
        <f t="shared" si="18"/>
        <v>29.8</v>
      </c>
      <c r="F203" s="102">
        <f t="shared" si="19"/>
        <v>33.111111111111114</v>
      </c>
      <c r="H203" t="s">
        <v>7718</v>
      </c>
      <c r="I203" s="8">
        <v>2</v>
      </c>
      <c r="J203" s="8">
        <v>13</v>
      </c>
      <c r="K203" s="8">
        <v>180.70000000000002</v>
      </c>
      <c r="L203" s="105">
        <f t="shared" si="20"/>
        <v>13.900000000000002</v>
      </c>
      <c r="M203" s="105">
        <f t="shared" si="21"/>
        <v>90.350000000000009</v>
      </c>
    </row>
    <row r="204" spans="1:13" x14ac:dyDescent="0.15">
      <c r="A204" t="s">
        <v>7318</v>
      </c>
      <c r="B204" s="8">
        <v>21</v>
      </c>
      <c r="C204" s="8">
        <v>33</v>
      </c>
      <c r="D204" s="8">
        <v>594</v>
      </c>
      <c r="E204" s="102">
        <f t="shared" si="18"/>
        <v>18</v>
      </c>
      <c r="F204" s="102">
        <f t="shared" si="19"/>
        <v>28.285714285714285</v>
      </c>
      <c r="H204" t="s">
        <v>7719</v>
      </c>
      <c r="I204" s="8">
        <v>3</v>
      </c>
      <c r="J204" s="8">
        <v>3</v>
      </c>
      <c r="K204" s="8">
        <v>179.7</v>
      </c>
      <c r="L204" s="105">
        <f t="shared" si="20"/>
        <v>59.9</v>
      </c>
      <c r="M204" s="105">
        <f t="shared" si="21"/>
        <v>59.9</v>
      </c>
    </row>
    <row r="205" spans="1:13" x14ac:dyDescent="0.15">
      <c r="A205" t="s">
        <v>7319</v>
      </c>
      <c r="B205" s="8">
        <v>7</v>
      </c>
      <c r="C205" s="8">
        <v>35</v>
      </c>
      <c r="D205" s="8">
        <v>589.09999999999991</v>
      </c>
      <c r="E205" s="102">
        <f t="shared" si="18"/>
        <v>16.831428571428567</v>
      </c>
      <c r="F205" s="102">
        <f t="shared" si="19"/>
        <v>84.157142857142844</v>
      </c>
      <c r="H205" t="s">
        <v>220</v>
      </c>
      <c r="I205" s="8">
        <v>6</v>
      </c>
      <c r="J205" s="8">
        <v>11</v>
      </c>
      <c r="K205" s="8">
        <v>176</v>
      </c>
      <c r="L205" s="105">
        <f t="shared" si="20"/>
        <v>16</v>
      </c>
      <c r="M205" s="105">
        <f t="shared" si="21"/>
        <v>29.333333333333332</v>
      </c>
    </row>
    <row r="206" spans="1:13" x14ac:dyDescent="0.15">
      <c r="A206" t="s">
        <v>7320</v>
      </c>
      <c r="B206" s="8">
        <v>48</v>
      </c>
      <c r="C206" s="8">
        <v>107</v>
      </c>
      <c r="D206" s="8">
        <v>588.5</v>
      </c>
      <c r="E206" s="102">
        <f t="shared" si="18"/>
        <v>5.5</v>
      </c>
      <c r="F206" s="102">
        <f t="shared" si="19"/>
        <v>12.260416666666666</v>
      </c>
      <c r="H206" t="s">
        <v>7720</v>
      </c>
      <c r="I206" s="8">
        <v>3</v>
      </c>
      <c r="J206" s="8">
        <v>3</v>
      </c>
      <c r="K206" s="8">
        <v>170.7</v>
      </c>
      <c r="L206" s="105">
        <f t="shared" si="20"/>
        <v>56.9</v>
      </c>
      <c r="M206" s="105">
        <f t="shared" si="21"/>
        <v>56.9</v>
      </c>
    </row>
    <row r="207" spans="1:13" x14ac:dyDescent="0.15">
      <c r="A207" t="s">
        <v>7321</v>
      </c>
      <c r="B207" s="8">
        <v>13</v>
      </c>
      <c r="C207" s="8">
        <v>21</v>
      </c>
      <c r="D207" s="8">
        <v>588</v>
      </c>
      <c r="E207" s="102">
        <f t="shared" si="18"/>
        <v>28</v>
      </c>
      <c r="F207" s="102">
        <f t="shared" si="19"/>
        <v>45.230769230769234</v>
      </c>
      <c r="H207" t="s">
        <v>208</v>
      </c>
      <c r="I207" s="8">
        <v>7</v>
      </c>
      <c r="J207" s="8">
        <v>25</v>
      </c>
      <c r="K207" s="8">
        <v>169.39999999999998</v>
      </c>
      <c r="L207" s="105">
        <f t="shared" si="20"/>
        <v>6.7759999999999989</v>
      </c>
      <c r="M207" s="105">
        <f t="shared" si="21"/>
        <v>24.199999999999996</v>
      </c>
    </row>
    <row r="208" spans="1:13" x14ac:dyDescent="0.15">
      <c r="A208" t="s">
        <v>7322</v>
      </c>
      <c r="B208" s="8">
        <v>14</v>
      </c>
      <c r="C208" s="8">
        <v>20</v>
      </c>
      <c r="D208" s="8">
        <v>584.20000000000005</v>
      </c>
      <c r="E208" s="102">
        <f t="shared" si="18"/>
        <v>29.21</v>
      </c>
      <c r="F208" s="102">
        <f t="shared" si="19"/>
        <v>41.728571428571435</v>
      </c>
      <c r="H208" t="s">
        <v>218</v>
      </c>
      <c r="I208" s="8">
        <v>11</v>
      </c>
      <c r="J208" s="8">
        <v>28</v>
      </c>
      <c r="K208" s="8">
        <v>162.4</v>
      </c>
      <c r="L208" s="105">
        <f t="shared" si="20"/>
        <v>5.8</v>
      </c>
      <c r="M208" s="105">
        <f t="shared" si="21"/>
        <v>14.763636363636364</v>
      </c>
    </row>
    <row r="209" spans="1:13" x14ac:dyDescent="0.15">
      <c r="A209" t="s">
        <v>7323</v>
      </c>
      <c r="B209" s="8">
        <v>11</v>
      </c>
      <c r="C209" s="8">
        <v>83</v>
      </c>
      <c r="D209" s="8">
        <v>572.70000000000005</v>
      </c>
      <c r="E209" s="102">
        <f t="shared" si="18"/>
        <v>6.9</v>
      </c>
      <c r="F209" s="102">
        <f t="shared" si="19"/>
        <v>52.06363636363637</v>
      </c>
      <c r="H209" t="s">
        <v>7721</v>
      </c>
      <c r="I209" s="8">
        <v>3</v>
      </c>
      <c r="J209" s="8">
        <v>5</v>
      </c>
      <c r="K209" s="8">
        <v>160</v>
      </c>
      <c r="L209" s="105">
        <f t="shared" si="20"/>
        <v>32</v>
      </c>
      <c r="M209" s="105">
        <f t="shared" si="21"/>
        <v>53.333333333333336</v>
      </c>
    </row>
    <row r="210" spans="1:13" x14ac:dyDescent="0.15">
      <c r="A210" t="s">
        <v>7324</v>
      </c>
      <c r="B210" s="8">
        <v>24</v>
      </c>
      <c r="C210" s="8">
        <v>36</v>
      </c>
      <c r="D210" s="8">
        <v>565.19999999999993</v>
      </c>
      <c r="E210" s="102">
        <f t="shared" si="18"/>
        <v>15.699999999999998</v>
      </c>
      <c r="F210" s="102">
        <f t="shared" si="19"/>
        <v>23.549999999999997</v>
      </c>
      <c r="H210" t="s">
        <v>7722</v>
      </c>
      <c r="I210" s="8">
        <v>6</v>
      </c>
      <c r="J210" s="8">
        <v>45</v>
      </c>
      <c r="K210" s="8">
        <v>157.5</v>
      </c>
      <c r="L210" s="105">
        <f t="shared" si="20"/>
        <v>3.5</v>
      </c>
      <c r="M210" s="105">
        <f t="shared" si="21"/>
        <v>26.25</v>
      </c>
    </row>
    <row r="211" spans="1:13" x14ac:dyDescent="0.15">
      <c r="A211" t="s">
        <v>7325</v>
      </c>
      <c r="B211" s="8">
        <v>12</v>
      </c>
      <c r="C211" s="8">
        <v>35</v>
      </c>
      <c r="D211" s="8">
        <v>559.65</v>
      </c>
      <c r="E211" s="102">
        <f t="shared" si="18"/>
        <v>15.99</v>
      </c>
      <c r="F211" s="102">
        <f t="shared" si="19"/>
        <v>46.637499999999996</v>
      </c>
      <c r="H211" t="s">
        <v>7723</v>
      </c>
      <c r="I211" s="8">
        <v>3</v>
      </c>
      <c r="J211" s="8">
        <v>6</v>
      </c>
      <c r="K211" s="8">
        <v>156</v>
      </c>
      <c r="L211" s="105">
        <f t="shared" si="20"/>
        <v>26</v>
      </c>
      <c r="M211" s="105">
        <f t="shared" si="21"/>
        <v>52</v>
      </c>
    </row>
    <row r="212" spans="1:13" x14ac:dyDescent="0.15">
      <c r="A212" t="s">
        <v>7326</v>
      </c>
      <c r="B212" s="8">
        <v>11</v>
      </c>
      <c r="C212" s="8">
        <v>12</v>
      </c>
      <c r="D212" s="8">
        <v>550.79999999999995</v>
      </c>
      <c r="E212" s="102">
        <f t="shared" si="18"/>
        <v>45.9</v>
      </c>
      <c r="F212" s="102">
        <f t="shared" si="19"/>
        <v>50.072727272727271</v>
      </c>
      <c r="H212" t="s">
        <v>7724</v>
      </c>
      <c r="I212" s="8">
        <v>3</v>
      </c>
      <c r="J212" s="8">
        <v>6</v>
      </c>
      <c r="K212" s="8">
        <v>154.80000000000001</v>
      </c>
      <c r="L212" s="105">
        <f t="shared" si="20"/>
        <v>25.8</v>
      </c>
      <c r="M212" s="105">
        <f t="shared" si="21"/>
        <v>51.6</v>
      </c>
    </row>
    <row r="213" spans="1:13" x14ac:dyDescent="0.15">
      <c r="A213" t="s">
        <v>7327</v>
      </c>
      <c r="B213" s="8">
        <v>15</v>
      </c>
      <c r="C213" s="8">
        <v>67</v>
      </c>
      <c r="D213" s="8">
        <v>549.51</v>
      </c>
      <c r="E213" s="102">
        <f t="shared" si="18"/>
        <v>8.2016417910447768</v>
      </c>
      <c r="F213" s="102">
        <f t="shared" si="19"/>
        <v>36.634</v>
      </c>
      <c r="H213" t="s">
        <v>7725</v>
      </c>
      <c r="I213" s="8">
        <v>3</v>
      </c>
      <c r="J213" s="8">
        <v>3</v>
      </c>
      <c r="K213" s="8">
        <v>150</v>
      </c>
      <c r="L213" s="105">
        <f t="shared" si="20"/>
        <v>50</v>
      </c>
      <c r="M213" s="105">
        <f t="shared" si="21"/>
        <v>50</v>
      </c>
    </row>
    <row r="214" spans="1:13" x14ac:dyDescent="0.15">
      <c r="A214" t="s">
        <v>7328</v>
      </c>
      <c r="B214" s="8">
        <v>2</v>
      </c>
      <c r="C214" s="8">
        <v>8</v>
      </c>
      <c r="D214" s="8">
        <v>520</v>
      </c>
      <c r="E214" s="102">
        <f t="shared" si="18"/>
        <v>65</v>
      </c>
      <c r="F214" s="102">
        <f t="shared" si="19"/>
        <v>260</v>
      </c>
      <c r="H214" t="s">
        <v>7726</v>
      </c>
      <c r="I214" s="8">
        <v>4</v>
      </c>
      <c r="J214" s="8">
        <v>6</v>
      </c>
      <c r="K214" s="8">
        <v>144</v>
      </c>
      <c r="L214" s="105">
        <f t="shared" si="20"/>
        <v>24</v>
      </c>
      <c r="M214" s="105">
        <f t="shared" si="21"/>
        <v>36</v>
      </c>
    </row>
    <row r="215" spans="1:13" x14ac:dyDescent="0.15">
      <c r="A215" t="s">
        <v>7329</v>
      </c>
      <c r="B215" s="8">
        <v>4</v>
      </c>
      <c r="C215" s="8">
        <v>6</v>
      </c>
      <c r="D215" s="8">
        <v>510</v>
      </c>
      <c r="E215" s="102">
        <f t="shared" si="18"/>
        <v>85</v>
      </c>
      <c r="F215" s="102">
        <f t="shared" si="19"/>
        <v>127.5</v>
      </c>
      <c r="H215" t="s">
        <v>167</v>
      </c>
      <c r="I215" s="8">
        <v>6</v>
      </c>
      <c r="J215" s="8">
        <v>7</v>
      </c>
      <c r="K215" s="8">
        <v>140</v>
      </c>
      <c r="L215" s="105">
        <f t="shared" si="20"/>
        <v>20</v>
      </c>
      <c r="M215" s="105">
        <f t="shared" si="21"/>
        <v>23.333333333333332</v>
      </c>
    </row>
    <row r="216" spans="1:13" x14ac:dyDescent="0.15">
      <c r="A216" t="s">
        <v>7330</v>
      </c>
      <c r="B216" s="8">
        <v>2</v>
      </c>
      <c r="C216" s="8">
        <v>6</v>
      </c>
      <c r="D216" s="8">
        <v>510</v>
      </c>
      <c r="E216" s="102">
        <f t="shared" si="18"/>
        <v>85</v>
      </c>
      <c r="F216" s="102">
        <f t="shared" si="19"/>
        <v>255</v>
      </c>
      <c r="H216" t="s">
        <v>7727</v>
      </c>
      <c r="I216" s="8">
        <v>2</v>
      </c>
      <c r="J216" s="8">
        <v>25</v>
      </c>
      <c r="K216" s="8">
        <v>137.5</v>
      </c>
      <c r="L216" s="105">
        <f t="shared" si="20"/>
        <v>5.5</v>
      </c>
      <c r="M216" s="105">
        <f t="shared" si="21"/>
        <v>68.75</v>
      </c>
    </row>
    <row r="217" spans="1:13" x14ac:dyDescent="0.15">
      <c r="A217" t="s">
        <v>7127</v>
      </c>
      <c r="B217" s="8">
        <v>31</v>
      </c>
      <c r="C217" s="8">
        <v>273</v>
      </c>
      <c r="D217" s="8">
        <v>503.4</v>
      </c>
      <c r="E217" s="102">
        <f t="shared" si="18"/>
        <v>1.8439560439560438</v>
      </c>
      <c r="F217" s="102">
        <f t="shared" si="19"/>
        <v>16.238709677419354</v>
      </c>
      <c r="H217" t="s">
        <v>192</v>
      </c>
      <c r="I217" s="8">
        <v>6</v>
      </c>
      <c r="J217" s="8">
        <v>121</v>
      </c>
      <c r="K217" s="8">
        <v>132.23000000000002</v>
      </c>
      <c r="L217" s="105">
        <f t="shared" si="20"/>
        <v>1.092809917355372</v>
      </c>
      <c r="M217" s="105">
        <f t="shared" si="21"/>
        <v>22.038333333333338</v>
      </c>
    </row>
    <row r="218" spans="1:13" x14ac:dyDescent="0.15">
      <c r="A218" t="s">
        <v>7331</v>
      </c>
      <c r="B218" s="8">
        <v>2</v>
      </c>
      <c r="C218" s="8">
        <v>5</v>
      </c>
      <c r="D218" s="8">
        <v>495</v>
      </c>
      <c r="E218" s="102">
        <f t="shared" si="18"/>
        <v>99</v>
      </c>
      <c r="F218" s="102">
        <f t="shared" si="19"/>
        <v>247.5</v>
      </c>
      <c r="H218" t="s">
        <v>7728</v>
      </c>
      <c r="I218" s="8">
        <v>6</v>
      </c>
      <c r="J218" s="8">
        <v>7</v>
      </c>
      <c r="K218" s="8">
        <v>126</v>
      </c>
      <c r="L218" s="105">
        <f t="shared" si="20"/>
        <v>18</v>
      </c>
      <c r="M218" s="105">
        <f t="shared" si="21"/>
        <v>21</v>
      </c>
    </row>
    <row r="219" spans="1:13" x14ac:dyDescent="0.15">
      <c r="A219" t="s">
        <v>7332</v>
      </c>
      <c r="B219" s="8">
        <v>21</v>
      </c>
      <c r="C219" s="8">
        <v>31</v>
      </c>
      <c r="D219" s="8">
        <v>491</v>
      </c>
      <c r="E219" s="102">
        <f t="shared" si="18"/>
        <v>15.838709677419354</v>
      </c>
      <c r="F219" s="102">
        <f t="shared" si="19"/>
        <v>23.38095238095238</v>
      </c>
      <c r="H219" t="s">
        <v>7729</v>
      </c>
      <c r="I219" s="8">
        <v>2</v>
      </c>
      <c r="J219" s="8">
        <v>8</v>
      </c>
      <c r="K219" s="8">
        <v>124</v>
      </c>
      <c r="L219" s="105">
        <f t="shared" si="20"/>
        <v>15.5</v>
      </c>
      <c r="M219" s="105">
        <f t="shared" si="21"/>
        <v>62</v>
      </c>
    </row>
    <row r="220" spans="1:13" x14ac:dyDescent="0.15">
      <c r="A220" t="s">
        <v>7333</v>
      </c>
      <c r="B220" s="8">
        <v>10</v>
      </c>
      <c r="C220" s="8">
        <v>71</v>
      </c>
      <c r="D220" s="8">
        <v>482.8</v>
      </c>
      <c r="E220" s="102">
        <f t="shared" si="18"/>
        <v>6.8</v>
      </c>
      <c r="F220" s="102">
        <f t="shared" si="19"/>
        <v>48.28</v>
      </c>
      <c r="H220" t="s">
        <v>7730</v>
      </c>
      <c r="I220" s="8">
        <v>6</v>
      </c>
      <c r="J220" s="8">
        <v>17</v>
      </c>
      <c r="K220" s="8">
        <v>118.83</v>
      </c>
      <c r="L220" s="105">
        <f t="shared" si="20"/>
        <v>6.99</v>
      </c>
      <c r="M220" s="105">
        <f t="shared" si="21"/>
        <v>19.805</v>
      </c>
    </row>
    <row r="221" spans="1:13" x14ac:dyDescent="0.15">
      <c r="A221" t="s">
        <v>7334</v>
      </c>
      <c r="B221" s="8">
        <v>5</v>
      </c>
      <c r="C221" s="8">
        <v>10</v>
      </c>
      <c r="D221" s="8">
        <v>480</v>
      </c>
      <c r="E221" s="102">
        <f t="shared" si="18"/>
        <v>48</v>
      </c>
      <c r="F221" s="102">
        <f t="shared" si="19"/>
        <v>96</v>
      </c>
      <c r="H221" t="s">
        <v>7731</v>
      </c>
      <c r="I221" s="8">
        <v>4</v>
      </c>
      <c r="J221" s="8">
        <v>12</v>
      </c>
      <c r="K221" s="8">
        <v>102.6</v>
      </c>
      <c r="L221" s="105">
        <f t="shared" si="20"/>
        <v>8.5499999999999989</v>
      </c>
      <c r="M221" s="105">
        <f t="shared" si="21"/>
        <v>25.65</v>
      </c>
    </row>
    <row r="222" spans="1:13" x14ac:dyDescent="0.15">
      <c r="A222" t="s">
        <v>7335</v>
      </c>
      <c r="B222" s="8">
        <v>2</v>
      </c>
      <c r="C222" s="8">
        <v>104</v>
      </c>
      <c r="D222" s="8">
        <v>476.32</v>
      </c>
      <c r="E222" s="102">
        <f t="shared" si="18"/>
        <v>4.58</v>
      </c>
      <c r="F222" s="102">
        <f t="shared" si="19"/>
        <v>238.16</v>
      </c>
      <c r="H222" t="s">
        <v>7732</v>
      </c>
      <c r="I222" s="8">
        <v>3</v>
      </c>
      <c r="J222" s="8">
        <v>7</v>
      </c>
      <c r="K222" s="8">
        <v>96.600000000000009</v>
      </c>
      <c r="L222" s="105">
        <f t="shared" si="20"/>
        <v>13.8</v>
      </c>
      <c r="M222" s="105">
        <f t="shared" si="21"/>
        <v>32.200000000000003</v>
      </c>
    </row>
    <row r="223" spans="1:13" x14ac:dyDescent="0.15">
      <c r="A223" t="s">
        <v>7336</v>
      </c>
      <c r="B223" s="8">
        <v>20</v>
      </c>
      <c r="C223" s="8">
        <v>28</v>
      </c>
      <c r="D223" s="8">
        <v>476</v>
      </c>
      <c r="E223" s="102">
        <f t="shared" si="18"/>
        <v>17</v>
      </c>
      <c r="F223" s="102">
        <f t="shared" si="19"/>
        <v>23.8</v>
      </c>
      <c r="H223" t="s">
        <v>7733</v>
      </c>
      <c r="I223" s="8">
        <v>2</v>
      </c>
      <c r="J223" s="8">
        <v>3</v>
      </c>
      <c r="K223" s="8">
        <v>96</v>
      </c>
      <c r="L223" s="105">
        <f t="shared" si="20"/>
        <v>32</v>
      </c>
      <c r="M223" s="105">
        <f t="shared" si="21"/>
        <v>48</v>
      </c>
    </row>
    <row r="224" spans="1:13" x14ac:dyDescent="0.15">
      <c r="A224" t="s">
        <v>6767</v>
      </c>
      <c r="B224" s="8">
        <v>11</v>
      </c>
      <c r="C224" s="8">
        <v>164</v>
      </c>
      <c r="D224" s="8">
        <v>475.59999999999997</v>
      </c>
      <c r="E224" s="102">
        <f t="shared" si="18"/>
        <v>2.9</v>
      </c>
      <c r="F224" s="102">
        <f t="shared" si="19"/>
        <v>43.236363636363635</v>
      </c>
      <c r="H224" t="s">
        <v>7734</v>
      </c>
      <c r="I224" s="8">
        <v>2</v>
      </c>
      <c r="J224" s="8">
        <v>12</v>
      </c>
      <c r="K224" s="8">
        <v>84</v>
      </c>
      <c r="L224" s="105">
        <f t="shared" si="20"/>
        <v>7</v>
      </c>
      <c r="M224" s="105">
        <f t="shared" si="21"/>
        <v>42</v>
      </c>
    </row>
    <row r="225" spans="1:13" x14ac:dyDescent="0.15">
      <c r="A225" t="s">
        <v>7337</v>
      </c>
      <c r="B225" s="8">
        <v>11</v>
      </c>
      <c r="C225" s="8">
        <v>32</v>
      </c>
      <c r="D225" s="8">
        <v>475</v>
      </c>
      <c r="E225" s="102">
        <f t="shared" si="18"/>
        <v>14.84375</v>
      </c>
      <c r="F225" s="102">
        <f t="shared" si="19"/>
        <v>43.18181818181818</v>
      </c>
      <c r="H225" t="s">
        <v>7735</v>
      </c>
      <c r="I225" s="8">
        <v>2</v>
      </c>
      <c r="J225" s="8">
        <v>2</v>
      </c>
      <c r="K225" s="8">
        <v>78</v>
      </c>
      <c r="L225" s="105">
        <f t="shared" si="20"/>
        <v>39</v>
      </c>
      <c r="M225" s="105">
        <f t="shared" si="21"/>
        <v>39</v>
      </c>
    </row>
    <row r="226" spans="1:13" x14ac:dyDescent="0.15">
      <c r="A226" t="s">
        <v>7338</v>
      </c>
      <c r="B226" s="8">
        <v>13</v>
      </c>
      <c r="C226" s="8">
        <v>28</v>
      </c>
      <c r="D226" s="8">
        <v>470.40000000000003</v>
      </c>
      <c r="E226" s="102">
        <f t="shared" si="18"/>
        <v>16.8</v>
      </c>
      <c r="F226" s="102">
        <f t="shared" si="19"/>
        <v>36.184615384615384</v>
      </c>
      <c r="H226" t="s">
        <v>7736</v>
      </c>
      <c r="I226" s="8">
        <v>4</v>
      </c>
      <c r="J226" s="8">
        <v>6</v>
      </c>
      <c r="K226" s="8">
        <v>72</v>
      </c>
      <c r="L226" s="105">
        <f t="shared" si="20"/>
        <v>12</v>
      </c>
      <c r="M226" s="105">
        <f t="shared" si="21"/>
        <v>18</v>
      </c>
    </row>
    <row r="227" spans="1:13" x14ac:dyDescent="0.15">
      <c r="A227" t="s">
        <v>7339</v>
      </c>
      <c r="B227" s="8">
        <v>15</v>
      </c>
      <c r="C227" s="8">
        <v>111</v>
      </c>
      <c r="D227" s="8">
        <v>466.20000000000005</v>
      </c>
      <c r="E227" s="102">
        <f t="shared" si="18"/>
        <v>4.2</v>
      </c>
      <c r="F227" s="102">
        <f t="shared" si="19"/>
        <v>31.080000000000002</v>
      </c>
      <c r="H227" t="s">
        <v>7737</v>
      </c>
      <c r="I227" s="8">
        <v>2</v>
      </c>
      <c r="J227" s="8">
        <v>2</v>
      </c>
      <c r="K227" s="8">
        <v>68</v>
      </c>
      <c r="L227" s="105">
        <f t="shared" si="20"/>
        <v>34</v>
      </c>
      <c r="M227" s="105">
        <f t="shared" si="21"/>
        <v>34</v>
      </c>
    </row>
    <row r="228" spans="1:13" x14ac:dyDescent="0.15">
      <c r="A228" t="s">
        <v>7340</v>
      </c>
      <c r="B228" s="8">
        <v>7</v>
      </c>
      <c r="C228" s="8">
        <v>30</v>
      </c>
      <c r="D228" s="8">
        <v>450</v>
      </c>
      <c r="E228" s="102">
        <f t="shared" si="18"/>
        <v>15</v>
      </c>
      <c r="F228" s="102">
        <f t="shared" si="19"/>
        <v>64.285714285714292</v>
      </c>
      <c r="H228" t="s">
        <v>199</v>
      </c>
      <c r="I228" s="8">
        <v>3</v>
      </c>
      <c r="J228" s="8">
        <v>3</v>
      </c>
      <c r="K228" s="8">
        <v>66</v>
      </c>
      <c r="L228" s="105">
        <f t="shared" si="20"/>
        <v>22</v>
      </c>
      <c r="M228" s="105">
        <f t="shared" si="21"/>
        <v>22</v>
      </c>
    </row>
    <row r="229" spans="1:13" x14ac:dyDescent="0.15">
      <c r="A229" t="s">
        <v>7341</v>
      </c>
      <c r="B229" s="8">
        <v>4</v>
      </c>
      <c r="C229" s="8">
        <v>8</v>
      </c>
      <c r="D229" s="8">
        <v>448</v>
      </c>
      <c r="E229" s="102">
        <f t="shared" si="18"/>
        <v>56</v>
      </c>
      <c r="F229" s="102">
        <f t="shared" si="19"/>
        <v>112</v>
      </c>
      <c r="H229" t="s">
        <v>7738</v>
      </c>
      <c r="I229" s="8">
        <v>10</v>
      </c>
      <c r="J229" s="8">
        <v>15</v>
      </c>
      <c r="K229" s="8">
        <v>63</v>
      </c>
      <c r="L229" s="105">
        <f t="shared" si="20"/>
        <v>4.2</v>
      </c>
      <c r="M229" s="105">
        <f t="shared" si="21"/>
        <v>6.3</v>
      </c>
    </row>
    <row r="230" spans="1:13" x14ac:dyDescent="0.15">
      <c r="A230" t="s">
        <v>7342</v>
      </c>
      <c r="B230" s="8">
        <v>3</v>
      </c>
      <c r="C230" s="8">
        <v>29</v>
      </c>
      <c r="D230" s="8">
        <v>435</v>
      </c>
      <c r="E230" s="102">
        <f t="shared" si="18"/>
        <v>15</v>
      </c>
      <c r="F230" s="102">
        <f t="shared" si="19"/>
        <v>145</v>
      </c>
      <c r="H230" t="s">
        <v>7739</v>
      </c>
      <c r="I230" s="8">
        <v>3</v>
      </c>
      <c r="J230" s="8">
        <v>4</v>
      </c>
      <c r="K230" s="8">
        <v>55.2</v>
      </c>
      <c r="L230" s="105">
        <f t="shared" si="20"/>
        <v>13.8</v>
      </c>
      <c r="M230" s="105">
        <f t="shared" si="21"/>
        <v>18.400000000000002</v>
      </c>
    </row>
    <row r="231" spans="1:13" x14ac:dyDescent="0.15">
      <c r="A231" t="s">
        <v>7343</v>
      </c>
      <c r="B231" s="8">
        <v>3</v>
      </c>
      <c r="C231" s="8">
        <v>8</v>
      </c>
      <c r="D231" s="8">
        <v>432</v>
      </c>
      <c r="E231" s="102">
        <f t="shared" si="18"/>
        <v>54</v>
      </c>
      <c r="F231" s="102">
        <f t="shared" si="19"/>
        <v>144</v>
      </c>
      <c r="H231" t="s">
        <v>7740</v>
      </c>
      <c r="I231" s="8">
        <v>5</v>
      </c>
      <c r="J231" s="8">
        <v>7</v>
      </c>
      <c r="K231" s="8">
        <v>51.1</v>
      </c>
      <c r="L231" s="105">
        <f t="shared" si="20"/>
        <v>7.3</v>
      </c>
      <c r="M231" s="105">
        <f t="shared" si="21"/>
        <v>10.220000000000001</v>
      </c>
    </row>
    <row r="232" spans="1:13" x14ac:dyDescent="0.15">
      <c r="A232" t="s">
        <v>7344</v>
      </c>
      <c r="B232" s="8">
        <v>4</v>
      </c>
      <c r="C232" s="8">
        <v>44</v>
      </c>
      <c r="D232" s="8">
        <v>431.20000000000005</v>
      </c>
      <c r="E232" s="102">
        <f t="shared" si="18"/>
        <v>9.8000000000000007</v>
      </c>
      <c r="F232" s="102">
        <f t="shared" si="19"/>
        <v>107.80000000000001</v>
      </c>
      <c r="H232" t="s">
        <v>7741</v>
      </c>
      <c r="I232" s="8">
        <v>2</v>
      </c>
      <c r="J232" s="8">
        <v>2</v>
      </c>
      <c r="K232" s="8">
        <v>46</v>
      </c>
      <c r="L232" s="105">
        <f t="shared" si="20"/>
        <v>23</v>
      </c>
      <c r="M232" s="105">
        <f t="shared" si="21"/>
        <v>23</v>
      </c>
    </row>
    <row r="233" spans="1:13" x14ac:dyDescent="0.15">
      <c r="A233" t="s">
        <v>7345</v>
      </c>
      <c r="B233" s="8">
        <v>11</v>
      </c>
      <c r="C233" s="8">
        <v>61</v>
      </c>
      <c r="D233" s="8">
        <v>420.90000000000003</v>
      </c>
      <c r="E233" s="102">
        <f t="shared" si="18"/>
        <v>6.9</v>
      </c>
      <c r="F233" s="102">
        <f t="shared" si="19"/>
        <v>38.263636363636365</v>
      </c>
      <c r="H233" t="s">
        <v>7742</v>
      </c>
      <c r="I233" s="8">
        <v>3</v>
      </c>
      <c r="J233" s="8">
        <v>3</v>
      </c>
      <c r="K233" s="8">
        <v>38.700000000000003</v>
      </c>
      <c r="L233" s="105">
        <f t="shared" si="20"/>
        <v>12.9</v>
      </c>
      <c r="M233" s="105">
        <f t="shared" si="21"/>
        <v>12.9</v>
      </c>
    </row>
    <row r="234" spans="1:13" x14ac:dyDescent="0.15">
      <c r="A234" t="s">
        <v>7346</v>
      </c>
      <c r="B234" s="8">
        <v>8</v>
      </c>
      <c r="C234" s="8">
        <v>13</v>
      </c>
      <c r="D234" s="8">
        <v>414.7</v>
      </c>
      <c r="E234" s="102">
        <f t="shared" si="18"/>
        <v>31.9</v>
      </c>
      <c r="F234" s="102">
        <f t="shared" si="19"/>
        <v>51.837499999999999</v>
      </c>
      <c r="H234" t="s">
        <v>7743</v>
      </c>
      <c r="I234" s="8">
        <v>2</v>
      </c>
      <c r="J234" s="8">
        <v>6</v>
      </c>
      <c r="K234" s="8">
        <v>34.799999999999997</v>
      </c>
      <c r="L234" s="105">
        <f t="shared" si="20"/>
        <v>5.8</v>
      </c>
      <c r="M234" s="105">
        <f t="shared" si="21"/>
        <v>17.399999999999999</v>
      </c>
    </row>
    <row r="235" spans="1:13" x14ac:dyDescent="0.15">
      <c r="A235" t="s">
        <v>7347</v>
      </c>
      <c r="B235" s="8">
        <v>20</v>
      </c>
      <c r="C235" s="8">
        <v>47</v>
      </c>
      <c r="D235" s="8">
        <v>414.6</v>
      </c>
      <c r="E235" s="102">
        <f t="shared" si="18"/>
        <v>8.8212765957446813</v>
      </c>
      <c r="F235" s="102">
        <f t="shared" si="19"/>
        <v>20.73</v>
      </c>
      <c r="H235" t="s">
        <v>7744</v>
      </c>
      <c r="I235" s="8">
        <v>2</v>
      </c>
      <c r="J235" s="8">
        <v>4</v>
      </c>
      <c r="K235" s="8">
        <v>34.4</v>
      </c>
      <c r="L235" s="105">
        <f t="shared" si="20"/>
        <v>8.6</v>
      </c>
      <c r="M235" s="105">
        <f t="shared" si="21"/>
        <v>17.2</v>
      </c>
    </row>
    <row r="236" spans="1:13" x14ac:dyDescent="0.15">
      <c r="A236" t="s">
        <v>7348</v>
      </c>
      <c r="B236" s="8">
        <v>10</v>
      </c>
      <c r="C236" s="8">
        <v>18</v>
      </c>
      <c r="D236" s="8">
        <v>414</v>
      </c>
      <c r="E236" s="102">
        <f t="shared" si="18"/>
        <v>23</v>
      </c>
      <c r="F236" s="102">
        <f t="shared" si="19"/>
        <v>41.4</v>
      </c>
      <c r="H236" t="s">
        <v>7745</v>
      </c>
      <c r="I236" s="8">
        <v>2</v>
      </c>
      <c r="J236" s="8">
        <v>3</v>
      </c>
      <c r="K236" s="8">
        <v>31.68</v>
      </c>
      <c r="L236" s="105">
        <f t="shared" si="20"/>
        <v>10.56</v>
      </c>
      <c r="M236" s="105">
        <f t="shared" si="21"/>
        <v>15.84</v>
      </c>
    </row>
    <row r="237" spans="1:13" x14ac:dyDescent="0.15">
      <c r="A237" t="s">
        <v>7349</v>
      </c>
      <c r="B237" s="8">
        <v>17</v>
      </c>
      <c r="C237" s="8">
        <v>52</v>
      </c>
      <c r="D237" s="8">
        <v>410.8</v>
      </c>
      <c r="E237" s="102">
        <f t="shared" si="18"/>
        <v>7.9</v>
      </c>
      <c r="F237" s="102">
        <f t="shared" si="19"/>
        <v>24.164705882352941</v>
      </c>
      <c r="H237" t="s">
        <v>7746</v>
      </c>
      <c r="I237" s="8">
        <v>2</v>
      </c>
      <c r="J237" s="8">
        <v>2</v>
      </c>
      <c r="K237" s="8">
        <v>9</v>
      </c>
      <c r="L237" s="105">
        <f t="shared" si="20"/>
        <v>4.5</v>
      </c>
      <c r="M237" s="105">
        <f t="shared" si="21"/>
        <v>4.5</v>
      </c>
    </row>
    <row r="238" spans="1:13" x14ac:dyDescent="0.15">
      <c r="A238" t="s">
        <v>7350</v>
      </c>
      <c r="B238" s="8">
        <v>4</v>
      </c>
      <c r="C238" s="8">
        <v>14</v>
      </c>
      <c r="D238" s="8">
        <v>403.2</v>
      </c>
      <c r="E238" s="102">
        <f t="shared" si="18"/>
        <v>28.8</v>
      </c>
      <c r="F238" s="102">
        <f t="shared" si="19"/>
        <v>100.8</v>
      </c>
      <c r="H238" t="s">
        <v>169</v>
      </c>
      <c r="I238" s="8">
        <v>4</v>
      </c>
      <c r="J238" s="8">
        <v>5</v>
      </c>
      <c r="K238" s="8">
        <v>4.25</v>
      </c>
      <c r="L238" s="105">
        <f t="shared" si="20"/>
        <v>0.85</v>
      </c>
      <c r="M238" s="105">
        <f t="shared" si="21"/>
        <v>1.0625</v>
      </c>
    </row>
    <row r="239" spans="1:13" x14ac:dyDescent="0.15">
      <c r="A239" t="s">
        <v>6853</v>
      </c>
      <c r="B239" s="8">
        <v>8</v>
      </c>
      <c r="C239" s="8">
        <v>144</v>
      </c>
      <c r="D239" s="8">
        <v>403.2</v>
      </c>
      <c r="E239" s="102">
        <f t="shared" si="18"/>
        <v>2.8</v>
      </c>
      <c r="F239" s="102">
        <f t="shared" si="19"/>
        <v>50.4</v>
      </c>
      <c r="H239" t="s">
        <v>210</v>
      </c>
      <c r="I239" s="8">
        <v>3</v>
      </c>
      <c r="J239" s="8">
        <v>3</v>
      </c>
      <c r="K239" s="8">
        <v>2.0699999999999998</v>
      </c>
      <c r="L239" s="105">
        <f t="shared" si="20"/>
        <v>0.69</v>
      </c>
      <c r="M239" s="105">
        <f t="shared" si="21"/>
        <v>0.69</v>
      </c>
    </row>
    <row r="240" spans="1:13" x14ac:dyDescent="0.15">
      <c r="A240" t="s">
        <v>7351</v>
      </c>
      <c r="B240" s="8">
        <v>8</v>
      </c>
      <c r="C240" s="8">
        <v>10</v>
      </c>
      <c r="D240" s="8">
        <v>399</v>
      </c>
      <c r="E240" s="102">
        <f t="shared" si="18"/>
        <v>39.9</v>
      </c>
      <c r="F240" s="102">
        <f t="shared" si="19"/>
        <v>49.875</v>
      </c>
    </row>
    <row r="241" spans="1:6" x14ac:dyDescent="0.15">
      <c r="A241" t="s">
        <v>168</v>
      </c>
      <c r="B241" s="8">
        <v>16</v>
      </c>
      <c r="C241" s="8">
        <v>46</v>
      </c>
      <c r="D241" s="8">
        <v>398.2</v>
      </c>
      <c r="E241" s="102">
        <f t="shared" si="18"/>
        <v>8.6565217391304348</v>
      </c>
      <c r="F241" s="102">
        <f t="shared" si="19"/>
        <v>24.887499999999999</v>
      </c>
    </row>
    <row r="242" spans="1:6" x14ac:dyDescent="0.15">
      <c r="A242" t="s">
        <v>7352</v>
      </c>
      <c r="B242" s="8">
        <v>5</v>
      </c>
      <c r="C242" s="8">
        <v>29</v>
      </c>
      <c r="D242" s="8">
        <v>398</v>
      </c>
      <c r="E242" s="102">
        <f t="shared" si="18"/>
        <v>13.724137931034482</v>
      </c>
      <c r="F242" s="102">
        <f t="shared" si="19"/>
        <v>79.599999999999994</v>
      </c>
    </row>
    <row r="243" spans="1:6" x14ac:dyDescent="0.15">
      <c r="A243" t="s">
        <v>7353</v>
      </c>
      <c r="B243" s="8">
        <v>8</v>
      </c>
      <c r="C243" s="8">
        <v>20</v>
      </c>
      <c r="D243" s="8">
        <v>396</v>
      </c>
      <c r="E243" s="102">
        <f t="shared" si="18"/>
        <v>19.8</v>
      </c>
      <c r="F243" s="102">
        <f t="shared" si="19"/>
        <v>49.5</v>
      </c>
    </row>
    <row r="244" spans="1:6" x14ac:dyDescent="0.15">
      <c r="A244" t="s">
        <v>6856</v>
      </c>
      <c r="B244" s="8">
        <v>13</v>
      </c>
      <c r="C244" s="8">
        <v>47</v>
      </c>
      <c r="D244" s="8">
        <v>394.8</v>
      </c>
      <c r="E244" s="102">
        <f t="shared" si="18"/>
        <v>8.4</v>
      </c>
      <c r="F244" s="102">
        <f t="shared" si="19"/>
        <v>30.369230769230771</v>
      </c>
    </row>
    <row r="245" spans="1:6" x14ac:dyDescent="0.15">
      <c r="A245" t="s">
        <v>7354</v>
      </c>
      <c r="B245" s="8">
        <v>14</v>
      </c>
      <c r="C245" s="8">
        <v>28</v>
      </c>
      <c r="D245" s="8">
        <v>391.72</v>
      </c>
      <c r="E245" s="102">
        <f t="shared" si="18"/>
        <v>13.99</v>
      </c>
      <c r="F245" s="102">
        <f t="shared" si="19"/>
        <v>27.98</v>
      </c>
    </row>
    <row r="246" spans="1:6" x14ac:dyDescent="0.15">
      <c r="A246" t="s">
        <v>7355</v>
      </c>
      <c r="B246" s="8">
        <v>9</v>
      </c>
      <c r="C246" s="8">
        <v>70</v>
      </c>
      <c r="D246" s="8">
        <v>385</v>
      </c>
      <c r="E246" s="102">
        <f t="shared" si="18"/>
        <v>5.5</v>
      </c>
      <c r="F246" s="102">
        <f t="shared" si="19"/>
        <v>42.777777777777779</v>
      </c>
    </row>
    <row r="247" spans="1:6" x14ac:dyDescent="0.15">
      <c r="A247" t="s">
        <v>7356</v>
      </c>
      <c r="B247" s="8">
        <v>5</v>
      </c>
      <c r="C247" s="8">
        <v>35</v>
      </c>
      <c r="D247" s="8">
        <v>378</v>
      </c>
      <c r="E247" s="102">
        <f t="shared" si="18"/>
        <v>10.8</v>
      </c>
      <c r="F247" s="102">
        <f t="shared" si="19"/>
        <v>75.599999999999994</v>
      </c>
    </row>
    <row r="248" spans="1:6" x14ac:dyDescent="0.15">
      <c r="A248" t="s">
        <v>7357</v>
      </c>
      <c r="B248" s="8">
        <v>14</v>
      </c>
      <c r="C248" s="8">
        <v>58</v>
      </c>
      <c r="D248" s="8">
        <v>377</v>
      </c>
      <c r="E248" s="102">
        <f t="shared" si="18"/>
        <v>6.5</v>
      </c>
      <c r="F248" s="102">
        <f t="shared" si="19"/>
        <v>26.928571428571427</v>
      </c>
    </row>
    <row r="249" spans="1:6" x14ac:dyDescent="0.15">
      <c r="A249" t="s">
        <v>6744</v>
      </c>
      <c r="B249" s="8">
        <v>17</v>
      </c>
      <c r="C249" s="8">
        <v>24</v>
      </c>
      <c r="D249" s="8">
        <v>374.94</v>
      </c>
      <c r="E249" s="102">
        <f t="shared" si="18"/>
        <v>15.6225</v>
      </c>
      <c r="F249" s="102">
        <f t="shared" si="19"/>
        <v>22.055294117647058</v>
      </c>
    </row>
    <row r="250" spans="1:6" x14ac:dyDescent="0.15">
      <c r="A250" t="s">
        <v>7358</v>
      </c>
      <c r="B250" s="8">
        <v>10</v>
      </c>
      <c r="C250" s="8">
        <v>39</v>
      </c>
      <c r="D250" s="8">
        <v>370.5</v>
      </c>
      <c r="E250" s="102">
        <f t="shared" si="18"/>
        <v>9.5</v>
      </c>
      <c r="F250" s="102">
        <f t="shared" si="19"/>
        <v>37.049999999999997</v>
      </c>
    </row>
    <row r="251" spans="1:6" x14ac:dyDescent="0.15">
      <c r="A251" t="s">
        <v>7359</v>
      </c>
      <c r="B251" s="8">
        <v>4</v>
      </c>
      <c r="C251" s="8">
        <v>21</v>
      </c>
      <c r="D251" s="8">
        <v>362.6</v>
      </c>
      <c r="E251" s="102">
        <f t="shared" si="18"/>
        <v>17.266666666666669</v>
      </c>
      <c r="F251" s="102">
        <f t="shared" si="19"/>
        <v>90.65</v>
      </c>
    </row>
    <row r="252" spans="1:6" x14ac:dyDescent="0.15">
      <c r="A252" t="s">
        <v>7360</v>
      </c>
      <c r="B252" s="8">
        <v>6</v>
      </c>
      <c r="C252" s="8">
        <v>20</v>
      </c>
      <c r="D252" s="8">
        <v>360</v>
      </c>
      <c r="E252" s="102">
        <f t="shared" si="18"/>
        <v>18</v>
      </c>
      <c r="F252" s="102">
        <f t="shared" si="19"/>
        <v>60</v>
      </c>
    </row>
    <row r="253" spans="1:6" x14ac:dyDescent="0.15">
      <c r="A253" t="s">
        <v>7361</v>
      </c>
      <c r="B253" s="8">
        <v>6</v>
      </c>
      <c r="C253" s="8">
        <v>75</v>
      </c>
      <c r="D253" s="8">
        <v>360</v>
      </c>
      <c r="E253" s="102">
        <f t="shared" si="18"/>
        <v>4.8</v>
      </c>
      <c r="F253" s="102">
        <f t="shared" si="19"/>
        <v>60</v>
      </c>
    </row>
    <row r="254" spans="1:6" x14ac:dyDescent="0.15">
      <c r="A254" t="s">
        <v>7362</v>
      </c>
      <c r="B254" s="8">
        <v>25</v>
      </c>
      <c r="C254" s="8">
        <v>33</v>
      </c>
      <c r="D254" s="8">
        <v>359.1</v>
      </c>
      <c r="E254" s="102">
        <f t="shared" si="18"/>
        <v>10.881818181818183</v>
      </c>
      <c r="F254" s="102">
        <f t="shared" si="19"/>
        <v>14.364000000000001</v>
      </c>
    </row>
    <row r="255" spans="1:6" x14ac:dyDescent="0.15">
      <c r="A255" t="s">
        <v>7363</v>
      </c>
      <c r="B255" s="8">
        <v>5</v>
      </c>
      <c r="C255" s="8">
        <v>9</v>
      </c>
      <c r="D255" s="8">
        <v>356.04</v>
      </c>
      <c r="E255" s="102">
        <f t="shared" si="18"/>
        <v>39.56</v>
      </c>
      <c r="F255" s="102">
        <f t="shared" si="19"/>
        <v>71.207999999999998</v>
      </c>
    </row>
    <row r="256" spans="1:6" x14ac:dyDescent="0.15">
      <c r="A256" t="s">
        <v>7364</v>
      </c>
      <c r="B256" s="8">
        <v>6</v>
      </c>
      <c r="C256" s="8">
        <v>9</v>
      </c>
      <c r="D256" s="8">
        <v>351</v>
      </c>
      <c r="E256" s="102">
        <f t="shared" si="18"/>
        <v>39</v>
      </c>
      <c r="F256" s="102">
        <f t="shared" si="19"/>
        <v>58.5</v>
      </c>
    </row>
    <row r="257" spans="1:6" x14ac:dyDescent="0.15">
      <c r="A257" t="s">
        <v>7365</v>
      </c>
      <c r="B257" s="8">
        <v>4</v>
      </c>
      <c r="C257" s="8">
        <v>5</v>
      </c>
      <c r="D257" s="8">
        <v>349.5</v>
      </c>
      <c r="E257" s="102">
        <f t="shared" si="18"/>
        <v>69.900000000000006</v>
      </c>
      <c r="F257" s="102">
        <f t="shared" si="19"/>
        <v>87.375</v>
      </c>
    </row>
    <row r="258" spans="1:6" x14ac:dyDescent="0.15">
      <c r="A258" t="s">
        <v>7366</v>
      </c>
      <c r="B258" s="8">
        <v>4</v>
      </c>
      <c r="C258" s="8">
        <v>25</v>
      </c>
      <c r="D258" s="8">
        <v>345</v>
      </c>
      <c r="E258" s="102">
        <f t="shared" si="18"/>
        <v>13.8</v>
      </c>
      <c r="F258" s="102">
        <f t="shared" si="19"/>
        <v>86.25</v>
      </c>
    </row>
    <row r="259" spans="1:6" x14ac:dyDescent="0.15">
      <c r="A259" t="s">
        <v>7367</v>
      </c>
      <c r="B259" s="8">
        <v>9</v>
      </c>
      <c r="C259" s="8">
        <v>17</v>
      </c>
      <c r="D259" s="8">
        <v>343.06</v>
      </c>
      <c r="E259" s="102">
        <f t="shared" si="18"/>
        <v>20.18</v>
      </c>
      <c r="F259" s="102">
        <f t="shared" si="19"/>
        <v>38.117777777777775</v>
      </c>
    </row>
    <row r="260" spans="1:6" x14ac:dyDescent="0.15">
      <c r="A260" t="s">
        <v>7368</v>
      </c>
      <c r="B260" s="8">
        <v>39</v>
      </c>
      <c r="C260" s="8">
        <v>179</v>
      </c>
      <c r="D260" s="8">
        <v>340.09999999999997</v>
      </c>
      <c r="E260" s="102">
        <f t="shared" si="18"/>
        <v>1.9</v>
      </c>
      <c r="F260" s="102">
        <f t="shared" si="19"/>
        <v>8.7205128205128197</v>
      </c>
    </row>
    <row r="261" spans="1:6" x14ac:dyDescent="0.15">
      <c r="A261" t="s">
        <v>7369</v>
      </c>
      <c r="B261" s="8">
        <v>14</v>
      </c>
      <c r="C261" s="8">
        <v>28</v>
      </c>
      <c r="D261" s="8">
        <v>336</v>
      </c>
      <c r="E261" s="102">
        <f t="shared" ref="E261:E324" si="22">D261/C261</f>
        <v>12</v>
      </c>
      <c r="F261" s="102">
        <f t="shared" ref="F261:F324" si="23">D261/B261</f>
        <v>24</v>
      </c>
    </row>
    <row r="262" spans="1:6" x14ac:dyDescent="0.15">
      <c r="A262" t="s">
        <v>6707</v>
      </c>
      <c r="B262" s="8">
        <v>14</v>
      </c>
      <c r="C262" s="8">
        <v>42</v>
      </c>
      <c r="D262" s="8">
        <v>331.8</v>
      </c>
      <c r="E262" s="102">
        <f t="shared" si="22"/>
        <v>7.9</v>
      </c>
      <c r="F262" s="102">
        <f t="shared" si="23"/>
        <v>23.7</v>
      </c>
    </row>
    <row r="263" spans="1:6" x14ac:dyDescent="0.15">
      <c r="A263" t="s">
        <v>7370</v>
      </c>
      <c r="B263" s="8">
        <v>6</v>
      </c>
      <c r="C263" s="8">
        <v>21</v>
      </c>
      <c r="D263" s="8">
        <v>331.8</v>
      </c>
      <c r="E263" s="102">
        <f t="shared" si="22"/>
        <v>15.8</v>
      </c>
      <c r="F263" s="102">
        <f t="shared" si="23"/>
        <v>55.300000000000004</v>
      </c>
    </row>
    <row r="264" spans="1:6" x14ac:dyDescent="0.15">
      <c r="A264" t="s">
        <v>7371</v>
      </c>
      <c r="B264" s="8">
        <v>9</v>
      </c>
      <c r="C264" s="8">
        <v>11</v>
      </c>
      <c r="D264" s="8">
        <v>327.90999999999997</v>
      </c>
      <c r="E264" s="102">
        <f t="shared" si="22"/>
        <v>29.81</v>
      </c>
      <c r="F264" s="102">
        <f t="shared" si="23"/>
        <v>36.434444444444438</v>
      </c>
    </row>
    <row r="265" spans="1:6" x14ac:dyDescent="0.15">
      <c r="A265" t="s">
        <v>6650</v>
      </c>
      <c r="B265" s="8">
        <v>5</v>
      </c>
      <c r="C265" s="8">
        <v>9</v>
      </c>
      <c r="D265" s="8">
        <v>323.09999999999997</v>
      </c>
      <c r="E265" s="102">
        <f t="shared" si="22"/>
        <v>35.9</v>
      </c>
      <c r="F265" s="102">
        <f t="shared" si="23"/>
        <v>64.61999999999999</v>
      </c>
    </row>
    <row r="266" spans="1:6" x14ac:dyDescent="0.15">
      <c r="A266" t="s">
        <v>6962</v>
      </c>
      <c r="B266" s="8">
        <v>7</v>
      </c>
      <c r="C266" s="8">
        <v>41</v>
      </c>
      <c r="D266" s="8">
        <v>317.75</v>
      </c>
      <c r="E266" s="102">
        <f t="shared" si="22"/>
        <v>7.75</v>
      </c>
      <c r="F266" s="102">
        <f t="shared" si="23"/>
        <v>45.392857142857146</v>
      </c>
    </row>
    <row r="267" spans="1:6" x14ac:dyDescent="0.15">
      <c r="A267" t="s">
        <v>7372</v>
      </c>
      <c r="B267" s="8">
        <v>3</v>
      </c>
      <c r="C267" s="8">
        <v>32</v>
      </c>
      <c r="D267" s="8">
        <v>316.8</v>
      </c>
      <c r="E267" s="102">
        <f t="shared" si="22"/>
        <v>9.9</v>
      </c>
      <c r="F267" s="102">
        <f t="shared" si="23"/>
        <v>105.60000000000001</v>
      </c>
    </row>
    <row r="268" spans="1:6" x14ac:dyDescent="0.15">
      <c r="A268" t="s">
        <v>7373</v>
      </c>
      <c r="B268" s="8">
        <v>3</v>
      </c>
      <c r="C268" s="8">
        <v>7</v>
      </c>
      <c r="D268" s="8">
        <v>313.59999999999997</v>
      </c>
      <c r="E268" s="102">
        <f t="shared" si="22"/>
        <v>44.8</v>
      </c>
      <c r="F268" s="102">
        <f t="shared" si="23"/>
        <v>104.53333333333332</v>
      </c>
    </row>
    <row r="269" spans="1:6" x14ac:dyDescent="0.15">
      <c r="A269" t="s">
        <v>7374</v>
      </c>
      <c r="B269" s="8">
        <v>7</v>
      </c>
      <c r="C269" s="8">
        <v>21</v>
      </c>
      <c r="D269" s="8">
        <v>312.90000000000003</v>
      </c>
      <c r="E269" s="102">
        <f t="shared" si="22"/>
        <v>14.900000000000002</v>
      </c>
      <c r="F269" s="102">
        <f t="shared" si="23"/>
        <v>44.7</v>
      </c>
    </row>
    <row r="270" spans="1:6" x14ac:dyDescent="0.15">
      <c r="A270" t="s">
        <v>7375</v>
      </c>
      <c r="B270" s="8">
        <v>28</v>
      </c>
      <c r="C270" s="8">
        <v>38</v>
      </c>
      <c r="D270" s="8">
        <v>311.59999999999997</v>
      </c>
      <c r="E270" s="102">
        <f t="shared" si="22"/>
        <v>8.1999999999999993</v>
      </c>
      <c r="F270" s="102">
        <f t="shared" si="23"/>
        <v>11.128571428571428</v>
      </c>
    </row>
    <row r="271" spans="1:6" x14ac:dyDescent="0.15">
      <c r="A271" t="s">
        <v>151</v>
      </c>
      <c r="B271" s="8">
        <v>12</v>
      </c>
      <c r="C271" s="8">
        <v>22</v>
      </c>
      <c r="D271" s="8">
        <v>305.8</v>
      </c>
      <c r="E271" s="102">
        <f t="shared" si="22"/>
        <v>13.9</v>
      </c>
      <c r="F271" s="102">
        <f t="shared" si="23"/>
        <v>25.483333333333334</v>
      </c>
    </row>
    <row r="272" spans="1:6" x14ac:dyDescent="0.15">
      <c r="A272" t="s">
        <v>7376</v>
      </c>
      <c r="B272" s="8">
        <v>3</v>
      </c>
      <c r="C272" s="8">
        <v>52</v>
      </c>
      <c r="D272" s="8">
        <v>304.2</v>
      </c>
      <c r="E272" s="102">
        <f t="shared" si="22"/>
        <v>5.85</v>
      </c>
      <c r="F272" s="102">
        <f t="shared" si="23"/>
        <v>101.39999999999999</v>
      </c>
    </row>
    <row r="273" spans="1:6" x14ac:dyDescent="0.15">
      <c r="A273" t="s">
        <v>7377</v>
      </c>
      <c r="B273" s="8">
        <v>4</v>
      </c>
      <c r="C273" s="8">
        <v>22</v>
      </c>
      <c r="D273" s="8">
        <v>303.60000000000002</v>
      </c>
      <c r="E273" s="102">
        <f t="shared" si="22"/>
        <v>13.8</v>
      </c>
      <c r="F273" s="102">
        <f t="shared" si="23"/>
        <v>75.900000000000006</v>
      </c>
    </row>
    <row r="274" spans="1:6" x14ac:dyDescent="0.15">
      <c r="A274" t="s">
        <v>7378</v>
      </c>
      <c r="B274" s="8">
        <v>12</v>
      </c>
      <c r="C274" s="8">
        <v>44</v>
      </c>
      <c r="D274" s="8">
        <v>300.64</v>
      </c>
      <c r="E274" s="102">
        <f t="shared" si="22"/>
        <v>6.8327272727272721</v>
      </c>
      <c r="F274" s="102">
        <f t="shared" si="23"/>
        <v>25.053333333333331</v>
      </c>
    </row>
    <row r="275" spans="1:6" x14ac:dyDescent="0.15">
      <c r="A275" t="s">
        <v>7379</v>
      </c>
      <c r="B275" s="8">
        <v>4</v>
      </c>
      <c r="C275" s="8">
        <v>6</v>
      </c>
      <c r="D275" s="8">
        <v>300</v>
      </c>
      <c r="E275" s="102">
        <f t="shared" si="22"/>
        <v>50</v>
      </c>
      <c r="F275" s="102">
        <f t="shared" si="23"/>
        <v>75</v>
      </c>
    </row>
    <row r="276" spans="1:6" x14ac:dyDescent="0.15">
      <c r="A276" t="s">
        <v>7380</v>
      </c>
      <c r="B276" s="8">
        <v>2</v>
      </c>
      <c r="C276" s="8">
        <v>12</v>
      </c>
      <c r="D276" s="8">
        <v>300</v>
      </c>
      <c r="E276" s="102">
        <f t="shared" si="22"/>
        <v>25</v>
      </c>
      <c r="F276" s="102">
        <f t="shared" si="23"/>
        <v>150</v>
      </c>
    </row>
    <row r="277" spans="1:6" x14ac:dyDescent="0.15">
      <c r="A277" t="s">
        <v>7381</v>
      </c>
      <c r="B277" s="8">
        <v>14</v>
      </c>
      <c r="C277" s="8">
        <v>19</v>
      </c>
      <c r="D277" s="8">
        <v>299.20000000000005</v>
      </c>
      <c r="E277" s="102">
        <f t="shared" si="22"/>
        <v>15.747368421052634</v>
      </c>
      <c r="F277" s="102">
        <f t="shared" si="23"/>
        <v>21.371428571428574</v>
      </c>
    </row>
    <row r="278" spans="1:6" x14ac:dyDescent="0.15">
      <c r="A278" t="s">
        <v>7382</v>
      </c>
      <c r="B278" s="8">
        <v>7</v>
      </c>
      <c r="C278" s="8">
        <v>33</v>
      </c>
      <c r="D278" s="8">
        <v>297</v>
      </c>
      <c r="E278" s="102">
        <f t="shared" si="22"/>
        <v>9</v>
      </c>
      <c r="F278" s="102">
        <f t="shared" si="23"/>
        <v>42.428571428571431</v>
      </c>
    </row>
    <row r="279" spans="1:6" x14ac:dyDescent="0.15">
      <c r="A279" t="s">
        <v>7383</v>
      </c>
      <c r="B279" s="8">
        <v>8</v>
      </c>
      <c r="C279" s="8">
        <v>35</v>
      </c>
      <c r="D279" s="8">
        <v>295.39999999999998</v>
      </c>
      <c r="E279" s="102">
        <f t="shared" si="22"/>
        <v>8.44</v>
      </c>
      <c r="F279" s="102">
        <f t="shared" si="23"/>
        <v>36.924999999999997</v>
      </c>
    </row>
    <row r="280" spans="1:6" x14ac:dyDescent="0.15">
      <c r="A280" t="s">
        <v>7384</v>
      </c>
      <c r="B280" s="8">
        <v>6</v>
      </c>
      <c r="C280" s="8">
        <v>25</v>
      </c>
      <c r="D280" s="8">
        <v>295</v>
      </c>
      <c r="E280" s="102">
        <f t="shared" si="22"/>
        <v>11.8</v>
      </c>
      <c r="F280" s="102">
        <f t="shared" si="23"/>
        <v>49.166666666666664</v>
      </c>
    </row>
    <row r="281" spans="1:6" x14ac:dyDescent="0.15">
      <c r="A281" t="s">
        <v>7385</v>
      </c>
      <c r="B281" s="8">
        <v>3</v>
      </c>
      <c r="C281" s="8">
        <v>6</v>
      </c>
      <c r="D281" s="8">
        <v>294</v>
      </c>
      <c r="E281" s="102">
        <f t="shared" si="22"/>
        <v>49</v>
      </c>
      <c r="F281" s="102">
        <f t="shared" si="23"/>
        <v>98</v>
      </c>
    </row>
    <row r="282" spans="1:6" x14ac:dyDescent="0.15">
      <c r="A282" t="s">
        <v>7386</v>
      </c>
      <c r="B282" s="8">
        <v>8</v>
      </c>
      <c r="C282" s="8">
        <v>29</v>
      </c>
      <c r="D282" s="8">
        <v>287.10000000000002</v>
      </c>
      <c r="E282" s="102">
        <f t="shared" si="22"/>
        <v>9.9</v>
      </c>
      <c r="F282" s="102">
        <f t="shared" si="23"/>
        <v>35.887500000000003</v>
      </c>
    </row>
    <row r="283" spans="1:6" x14ac:dyDescent="0.15">
      <c r="A283" t="s">
        <v>7387</v>
      </c>
      <c r="B283" s="8">
        <v>12</v>
      </c>
      <c r="C283" s="8">
        <v>35</v>
      </c>
      <c r="D283" s="8">
        <v>287</v>
      </c>
      <c r="E283" s="102">
        <f t="shared" si="22"/>
        <v>8.1999999999999993</v>
      </c>
      <c r="F283" s="102">
        <f t="shared" si="23"/>
        <v>23.916666666666668</v>
      </c>
    </row>
    <row r="284" spans="1:6" x14ac:dyDescent="0.15">
      <c r="A284" t="s">
        <v>7388</v>
      </c>
      <c r="B284" s="8">
        <v>6</v>
      </c>
      <c r="C284" s="8">
        <v>44</v>
      </c>
      <c r="D284" s="8">
        <v>286</v>
      </c>
      <c r="E284" s="102">
        <f t="shared" si="22"/>
        <v>6.5</v>
      </c>
      <c r="F284" s="102">
        <f t="shared" si="23"/>
        <v>47.666666666666664</v>
      </c>
    </row>
    <row r="285" spans="1:6" x14ac:dyDescent="0.15">
      <c r="A285" t="s">
        <v>6695</v>
      </c>
      <c r="B285" s="8">
        <v>3</v>
      </c>
      <c r="C285" s="8">
        <v>15</v>
      </c>
      <c r="D285" s="8">
        <v>285</v>
      </c>
      <c r="E285" s="102">
        <f t="shared" si="22"/>
        <v>19</v>
      </c>
      <c r="F285" s="102">
        <f t="shared" si="23"/>
        <v>95</v>
      </c>
    </row>
    <row r="286" spans="1:6" x14ac:dyDescent="0.15">
      <c r="A286" t="s">
        <v>7389</v>
      </c>
      <c r="B286" s="8">
        <v>6</v>
      </c>
      <c r="C286" s="8">
        <v>29</v>
      </c>
      <c r="D286" s="8">
        <v>284.20000000000005</v>
      </c>
      <c r="E286" s="102">
        <f t="shared" si="22"/>
        <v>9.8000000000000007</v>
      </c>
      <c r="F286" s="102">
        <f t="shared" si="23"/>
        <v>47.366666666666674</v>
      </c>
    </row>
    <row r="287" spans="1:6" x14ac:dyDescent="0.15">
      <c r="A287" t="s">
        <v>6940</v>
      </c>
      <c r="B287" s="8">
        <v>6</v>
      </c>
      <c r="C287" s="8">
        <v>63</v>
      </c>
      <c r="D287" s="8">
        <v>283.5</v>
      </c>
      <c r="E287" s="102">
        <f t="shared" si="22"/>
        <v>4.5</v>
      </c>
      <c r="F287" s="102">
        <f t="shared" si="23"/>
        <v>47.25</v>
      </c>
    </row>
    <row r="288" spans="1:6" x14ac:dyDescent="0.15">
      <c r="A288" t="s">
        <v>7390</v>
      </c>
      <c r="B288" s="8">
        <v>4</v>
      </c>
      <c r="C288" s="8">
        <v>20</v>
      </c>
      <c r="D288" s="8">
        <v>276</v>
      </c>
      <c r="E288" s="102">
        <f t="shared" si="22"/>
        <v>13.8</v>
      </c>
      <c r="F288" s="102">
        <f t="shared" si="23"/>
        <v>69</v>
      </c>
    </row>
    <row r="289" spans="1:6" x14ac:dyDescent="0.15">
      <c r="A289" t="s">
        <v>7391</v>
      </c>
      <c r="B289" s="8">
        <v>10</v>
      </c>
      <c r="C289" s="8">
        <v>23</v>
      </c>
      <c r="D289" s="8">
        <v>276</v>
      </c>
      <c r="E289" s="102">
        <f t="shared" si="22"/>
        <v>12</v>
      </c>
      <c r="F289" s="102">
        <f t="shared" si="23"/>
        <v>27.6</v>
      </c>
    </row>
    <row r="290" spans="1:6" x14ac:dyDescent="0.15">
      <c r="A290" t="s">
        <v>6536</v>
      </c>
      <c r="B290" s="8">
        <v>12</v>
      </c>
      <c r="C290" s="8">
        <v>19</v>
      </c>
      <c r="D290" s="8">
        <v>275.5</v>
      </c>
      <c r="E290" s="102">
        <f t="shared" si="22"/>
        <v>14.5</v>
      </c>
      <c r="F290" s="102">
        <f t="shared" si="23"/>
        <v>22.958333333333332</v>
      </c>
    </row>
    <row r="291" spans="1:6" x14ac:dyDescent="0.15">
      <c r="A291" t="s">
        <v>7392</v>
      </c>
      <c r="B291" s="8">
        <v>6</v>
      </c>
      <c r="C291" s="8">
        <v>30</v>
      </c>
      <c r="D291" s="8">
        <v>271.20000000000005</v>
      </c>
      <c r="E291" s="102">
        <f t="shared" si="22"/>
        <v>9.0400000000000009</v>
      </c>
      <c r="F291" s="102">
        <f t="shared" si="23"/>
        <v>45.20000000000001</v>
      </c>
    </row>
    <row r="292" spans="1:6" x14ac:dyDescent="0.15">
      <c r="A292" t="s">
        <v>6904</v>
      </c>
      <c r="B292" s="8">
        <v>7</v>
      </c>
      <c r="C292" s="8">
        <v>30</v>
      </c>
      <c r="D292" s="8">
        <v>270</v>
      </c>
      <c r="E292" s="102">
        <f t="shared" si="22"/>
        <v>9</v>
      </c>
      <c r="F292" s="102">
        <f t="shared" si="23"/>
        <v>38.571428571428569</v>
      </c>
    </row>
    <row r="293" spans="1:6" x14ac:dyDescent="0.15">
      <c r="A293" t="s">
        <v>7393</v>
      </c>
      <c r="B293" s="8">
        <v>8</v>
      </c>
      <c r="C293" s="8">
        <v>21</v>
      </c>
      <c r="D293" s="8">
        <v>268.8</v>
      </c>
      <c r="E293" s="102">
        <f t="shared" si="22"/>
        <v>12.8</v>
      </c>
      <c r="F293" s="102">
        <f t="shared" si="23"/>
        <v>33.6</v>
      </c>
    </row>
    <row r="294" spans="1:6" x14ac:dyDescent="0.15">
      <c r="A294" t="s">
        <v>7394</v>
      </c>
      <c r="B294" s="8">
        <v>11</v>
      </c>
      <c r="C294" s="8">
        <v>38</v>
      </c>
      <c r="D294" s="8">
        <v>263.33999999999997</v>
      </c>
      <c r="E294" s="102">
        <f t="shared" si="22"/>
        <v>6.93</v>
      </c>
      <c r="F294" s="102">
        <f t="shared" si="23"/>
        <v>23.939999999999998</v>
      </c>
    </row>
    <row r="295" spans="1:6" x14ac:dyDescent="0.15">
      <c r="A295" t="s">
        <v>7395</v>
      </c>
      <c r="B295" s="8">
        <v>3</v>
      </c>
      <c r="C295" s="8">
        <v>4</v>
      </c>
      <c r="D295" s="8">
        <v>260.48</v>
      </c>
      <c r="E295" s="102">
        <f t="shared" si="22"/>
        <v>65.12</v>
      </c>
      <c r="F295" s="102">
        <f t="shared" si="23"/>
        <v>86.826666666666668</v>
      </c>
    </row>
    <row r="296" spans="1:6" x14ac:dyDescent="0.15">
      <c r="A296" t="s">
        <v>7396</v>
      </c>
      <c r="B296" s="8">
        <v>5</v>
      </c>
      <c r="C296" s="8">
        <v>9</v>
      </c>
      <c r="D296" s="8">
        <v>260.09999999999997</v>
      </c>
      <c r="E296" s="102">
        <f t="shared" si="22"/>
        <v>28.899999999999995</v>
      </c>
      <c r="F296" s="102">
        <f t="shared" si="23"/>
        <v>52.019999999999996</v>
      </c>
    </row>
    <row r="297" spans="1:6" x14ac:dyDescent="0.15">
      <c r="A297" t="s">
        <v>7397</v>
      </c>
      <c r="B297" s="8">
        <v>3</v>
      </c>
      <c r="C297" s="8">
        <v>14</v>
      </c>
      <c r="D297" s="8">
        <v>252</v>
      </c>
      <c r="E297" s="102">
        <f t="shared" si="22"/>
        <v>18</v>
      </c>
      <c r="F297" s="102">
        <f t="shared" si="23"/>
        <v>84</v>
      </c>
    </row>
    <row r="298" spans="1:6" x14ac:dyDescent="0.15">
      <c r="A298" t="s">
        <v>7398</v>
      </c>
      <c r="B298" s="8">
        <v>9</v>
      </c>
      <c r="C298" s="8">
        <v>25</v>
      </c>
      <c r="D298" s="8">
        <v>250</v>
      </c>
      <c r="E298" s="102">
        <f t="shared" si="22"/>
        <v>10</v>
      </c>
      <c r="F298" s="102">
        <f t="shared" si="23"/>
        <v>27.777777777777779</v>
      </c>
    </row>
    <row r="299" spans="1:6" x14ac:dyDescent="0.15">
      <c r="A299" t="s">
        <v>7399</v>
      </c>
      <c r="B299" s="8">
        <v>7</v>
      </c>
      <c r="C299" s="8">
        <v>21</v>
      </c>
      <c r="D299" s="8">
        <v>242.89999999999998</v>
      </c>
      <c r="E299" s="102">
        <f t="shared" si="22"/>
        <v>11.566666666666666</v>
      </c>
      <c r="F299" s="102">
        <f t="shared" si="23"/>
        <v>34.699999999999996</v>
      </c>
    </row>
    <row r="300" spans="1:6" x14ac:dyDescent="0.15">
      <c r="A300" t="s">
        <v>7400</v>
      </c>
      <c r="B300" s="8">
        <v>17</v>
      </c>
      <c r="C300" s="8">
        <v>33</v>
      </c>
      <c r="D300" s="8">
        <v>240.9</v>
      </c>
      <c r="E300" s="102">
        <f t="shared" si="22"/>
        <v>7.3</v>
      </c>
      <c r="F300" s="102">
        <f t="shared" si="23"/>
        <v>14.170588235294119</v>
      </c>
    </row>
    <row r="301" spans="1:6" x14ac:dyDescent="0.15">
      <c r="A301" t="s">
        <v>7401</v>
      </c>
      <c r="B301" s="8">
        <v>6</v>
      </c>
      <c r="C301" s="8">
        <v>12</v>
      </c>
      <c r="D301" s="8">
        <v>240</v>
      </c>
      <c r="E301" s="102">
        <f t="shared" si="22"/>
        <v>20</v>
      </c>
      <c r="F301" s="102">
        <f t="shared" si="23"/>
        <v>40</v>
      </c>
    </row>
    <row r="302" spans="1:6" x14ac:dyDescent="0.15">
      <c r="A302" t="s">
        <v>7402</v>
      </c>
      <c r="B302" s="8">
        <v>5</v>
      </c>
      <c r="C302" s="8">
        <v>47</v>
      </c>
      <c r="D302" s="8">
        <v>235</v>
      </c>
      <c r="E302" s="102">
        <f t="shared" si="22"/>
        <v>5</v>
      </c>
      <c r="F302" s="102">
        <f t="shared" si="23"/>
        <v>47</v>
      </c>
    </row>
    <row r="303" spans="1:6" x14ac:dyDescent="0.15">
      <c r="A303" t="s">
        <v>7403</v>
      </c>
      <c r="B303" s="8">
        <v>19</v>
      </c>
      <c r="C303" s="8">
        <v>27</v>
      </c>
      <c r="D303" s="8">
        <v>232.2</v>
      </c>
      <c r="E303" s="102">
        <f t="shared" si="22"/>
        <v>8.6</v>
      </c>
      <c r="F303" s="102">
        <f t="shared" si="23"/>
        <v>12.221052631578948</v>
      </c>
    </row>
    <row r="304" spans="1:6" x14ac:dyDescent="0.15">
      <c r="A304" t="s">
        <v>7404</v>
      </c>
      <c r="B304" s="8">
        <v>21</v>
      </c>
      <c r="C304" s="8">
        <v>39</v>
      </c>
      <c r="D304" s="8">
        <v>229.5</v>
      </c>
      <c r="E304" s="102">
        <f t="shared" si="22"/>
        <v>5.884615384615385</v>
      </c>
      <c r="F304" s="102">
        <f t="shared" si="23"/>
        <v>10.928571428571429</v>
      </c>
    </row>
    <row r="305" spans="1:6" x14ac:dyDescent="0.15">
      <c r="A305" t="s">
        <v>7405</v>
      </c>
      <c r="B305" s="8">
        <v>6</v>
      </c>
      <c r="C305" s="8">
        <v>38</v>
      </c>
      <c r="D305" s="8">
        <v>228</v>
      </c>
      <c r="E305" s="102">
        <f t="shared" si="22"/>
        <v>6</v>
      </c>
      <c r="F305" s="102">
        <f t="shared" si="23"/>
        <v>38</v>
      </c>
    </row>
    <row r="306" spans="1:6" x14ac:dyDescent="0.15">
      <c r="A306" t="s">
        <v>7406</v>
      </c>
      <c r="B306" s="8">
        <v>8</v>
      </c>
      <c r="C306" s="8">
        <v>38</v>
      </c>
      <c r="D306" s="8">
        <v>228</v>
      </c>
      <c r="E306" s="102">
        <f t="shared" si="22"/>
        <v>6</v>
      </c>
      <c r="F306" s="102">
        <f t="shared" si="23"/>
        <v>28.5</v>
      </c>
    </row>
    <row r="307" spans="1:6" x14ac:dyDescent="0.15">
      <c r="A307" t="s">
        <v>7407</v>
      </c>
      <c r="B307" s="8">
        <v>6</v>
      </c>
      <c r="C307" s="8">
        <v>19</v>
      </c>
      <c r="D307" s="8">
        <v>228</v>
      </c>
      <c r="E307" s="102">
        <f t="shared" si="22"/>
        <v>12</v>
      </c>
      <c r="F307" s="102">
        <f t="shared" si="23"/>
        <v>38</v>
      </c>
    </row>
    <row r="308" spans="1:6" x14ac:dyDescent="0.15">
      <c r="A308" t="s">
        <v>7408</v>
      </c>
      <c r="B308" s="8">
        <v>5</v>
      </c>
      <c r="C308" s="8">
        <v>60</v>
      </c>
      <c r="D308" s="8">
        <v>226.2</v>
      </c>
      <c r="E308" s="102">
        <f t="shared" si="22"/>
        <v>3.77</v>
      </c>
      <c r="F308" s="102">
        <f t="shared" si="23"/>
        <v>45.239999999999995</v>
      </c>
    </row>
    <row r="309" spans="1:6" x14ac:dyDescent="0.15">
      <c r="A309" t="s">
        <v>7409</v>
      </c>
      <c r="B309" s="8">
        <v>2</v>
      </c>
      <c r="C309" s="8">
        <v>49</v>
      </c>
      <c r="D309" s="8">
        <v>220.5</v>
      </c>
      <c r="E309" s="102">
        <f t="shared" si="22"/>
        <v>4.5</v>
      </c>
      <c r="F309" s="102">
        <f t="shared" si="23"/>
        <v>110.25</v>
      </c>
    </row>
    <row r="310" spans="1:6" x14ac:dyDescent="0.15">
      <c r="A310" t="s">
        <v>7410</v>
      </c>
      <c r="B310" s="8">
        <v>2</v>
      </c>
      <c r="C310" s="8">
        <v>22</v>
      </c>
      <c r="D310" s="8">
        <v>220</v>
      </c>
      <c r="E310" s="102">
        <f t="shared" si="22"/>
        <v>10</v>
      </c>
      <c r="F310" s="102">
        <f t="shared" si="23"/>
        <v>110</v>
      </c>
    </row>
    <row r="311" spans="1:6" x14ac:dyDescent="0.15">
      <c r="A311" t="s">
        <v>7411</v>
      </c>
      <c r="B311" s="8">
        <v>2</v>
      </c>
      <c r="C311" s="8">
        <v>14</v>
      </c>
      <c r="D311" s="8">
        <v>210</v>
      </c>
      <c r="E311" s="102">
        <f t="shared" si="22"/>
        <v>15</v>
      </c>
      <c r="F311" s="102">
        <f t="shared" si="23"/>
        <v>105</v>
      </c>
    </row>
    <row r="312" spans="1:6" x14ac:dyDescent="0.15">
      <c r="A312" t="s">
        <v>7412</v>
      </c>
      <c r="B312" s="8">
        <v>6</v>
      </c>
      <c r="C312" s="8">
        <v>21</v>
      </c>
      <c r="D312" s="8">
        <v>205.8</v>
      </c>
      <c r="E312" s="102">
        <f t="shared" si="22"/>
        <v>9.8000000000000007</v>
      </c>
      <c r="F312" s="102">
        <f t="shared" si="23"/>
        <v>34.300000000000004</v>
      </c>
    </row>
    <row r="313" spans="1:6" x14ac:dyDescent="0.15">
      <c r="A313" t="s">
        <v>7413</v>
      </c>
      <c r="B313" s="8">
        <v>9</v>
      </c>
      <c r="C313" s="8">
        <v>40</v>
      </c>
      <c r="D313" s="8">
        <v>200.4</v>
      </c>
      <c r="E313" s="102">
        <f t="shared" si="22"/>
        <v>5.01</v>
      </c>
      <c r="F313" s="102">
        <f t="shared" si="23"/>
        <v>22.266666666666666</v>
      </c>
    </row>
    <row r="314" spans="1:6" x14ac:dyDescent="0.15">
      <c r="A314" t="s">
        <v>7414</v>
      </c>
      <c r="B314" s="8">
        <v>3</v>
      </c>
      <c r="C314" s="8">
        <v>29</v>
      </c>
      <c r="D314" s="8">
        <v>200.10000000000002</v>
      </c>
      <c r="E314" s="102">
        <f t="shared" si="22"/>
        <v>6.9</v>
      </c>
      <c r="F314" s="102">
        <f t="shared" si="23"/>
        <v>66.7</v>
      </c>
    </row>
    <row r="315" spans="1:6" x14ac:dyDescent="0.15">
      <c r="A315" t="s">
        <v>7415</v>
      </c>
      <c r="B315" s="8">
        <v>6</v>
      </c>
      <c r="C315" s="8">
        <v>10</v>
      </c>
      <c r="D315" s="8">
        <v>199</v>
      </c>
      <c r="E315" s="102">
        <f t="shared" si="22"/>
        <v>19.899999999999999</v>
      </c>
      <c r="F315" s="102">
        <f t="shared" si="23"/>
        <v>33.166666666666664</v>
      </c>
    </row>
    <row r="316" spans="1:6" x14ac:dyDescent="0.15">
      <c r="A316" t="s">
        <v>7416</v>
      </c>
      <c r="B316" s="8">
        <v>4</v>
      </c>
      <c r="C316" s="8">
        <v>31</v>
      </c>
      <c r="D316" s="8">
        <v>198.4</v>
      </c>
      <c r="E316" s="102">
        <f t="shared" si="22"/>
        <v>6.4</v>
      </c>
      <c r="F316" s="102">
        <f t="shared" si="23"/>
        <v>49.6</v>
      </c>
    </row>
    <row r="317" spans="1:6" x14ac:dyDescent="0.15">
      <c r="A317" t="s">
        <v>7417</v>
      </c>
      <c r="B317" s="8">
        <v>5</v>
      </c>
      <c r="C317" s="8">
        <v>30</v>
      </c>
      <c r="D317" s="8">
        <v>197.5</v>
      </c>
      <c r="E317" s="102">
        <f t="shared" si="22"/>
        <v>6.583333333333333</v>
      </c>
      <c r="F317" s="102">
        <f t="shared" si="23"/>
        <v>39.5</v>
      </c>
    </row>
    <row r="318" spans="1:6" x14ac:dyDescent="0.15">
      <c r="A318" t="s">
        <v>7418</v>
      </c>
      <c r="B318" s="8">
        <v>3</v>
      </c>
      <c r="C318" s="8">
        <v>23</v>
      </c>
      <c r="D318" s="8">
        <v>195.5</v>
      </c>
      <c r="E318" s="102">
        <f t="shared" si="22"/>
        <v>8.5</v>
      </c>
      <c r="F318" s="102">
        <f t="shared" si="23"/>
        <v>65.166666666666671</v>
      </c>
    </row>
    <row r="319" spans="1:6" x14ac:dyDescent="0.15">
      <c r="A319" t="s">
        <v>7419</v>
      </c>
      <c r="B319" s="8">
        <v>7</v>
      </c>
      <c r="C319" s="8">
        <v>35</v>
      </c>
      <c r="D319" s="8">
        <v>192.5</v>
      </c>
      <c r="E319" s="102">
        <f t="shared" si="22"/>
        <v>5.5</v>
      </c>
      <c r="F319" s="102">
        <f t="shared" si="23"/>
        <v>27.5</v>
      </c>
    </row>
    <row r="320" spans="1:6" x14ac:dyDescent="0.15">
      <c r="A320" t="s">
        <v>7420</v>
      </c>
      <c r="B320" s="8">
        <v>9</v>
      </c>
      <c r="C320" s="8">
        <v>12</v>
      </c>
      <c r="D320" s="8">
        <v>189.60000000000002</v>
      </c>
      <c r="E320" s="102">
        <f t="shared" si="22"/>
        <v>15.800000000000002</v>
      </c>
      <c r="F320" s="102">
        <f t="shared" si="23"/>
        <v>21.06666666666667</v>
      </c>
    </row>
    <row r="321" spans="1:6" x14ac:dyDescent="0.15">
      <c r="A321" t="s">
        <v>6950</v>
      </c>
      <c r="B321" s="8">
        <v>14</v>
      </c>
      <c r="C321" s="8">
        <v>24</v>
      </c>
      <c r="D321" s="8">
        <v>187.2</v>
      </c>
      <c r="E321" s="102">
        <f t="shared" si="22"/>
        <v>7.8</v>
      </c>
      <c r="F321" s="102">
        <f t="shared" si="23"/>
        <v>13.37142857142857</v>
      </c>
    </row>
    <row r="322" spans="1:6" x14ac:dyDescent="0.15">
      <c r="A322" t="s">
        <v>7421</v>
      </c>
      <c r="B322" s="8">
        <v>4</v>
      </c>
      <c r="C322" s="8">
        <v>35</v>
      </c>
      <c r="D322" s="8">
        <v>185.15</v>
      </c>
      <c r="E322" s="102">
        <f t="shared" si="22"/>
        <v>5.29</v>
      </c>
      <c r="F322" s="102">
        <f t="shared" si="23"/>
        <v>46.287500000000001</v>
      </c>
    </row>
    <row r="323" spans="1:6" x14ac:dyDescent="0.15">
      <c r="A323" t="s">
        <v>7422</v>
      </c>
      <c r="B323" s="8">
        <v>7</v>
      </c>
      <c r="C323" s="8">
        <v>8</v>
      </c>
      <c r="D323" s="8">
        <v>182.4</v>
      </c>
      <c r="E323" s="102">
        <f t="shared" si="22"/>
        <v>22.8</v>
      </c>
      <c r="F323" s="102">
        <f t="shared" si="23"/>
        <v>26.057142857142857</v>
      </c>
    </row>
    <row r="324" spans="1:6" x14ac:dyDescent="0.15">
      <c r="A324" t="s">
        <v>6684</v>
      </c>
      <c r="B324" s="8">
        <v>3</v>
      </c>
      <c r="C324" s="8">
        <v>4</v>
      </c>
      <c r="D324" s="8">
        <v>180</v>
      </c>
      <c r="E324" s="102">
        <f t="shared" si="22"/>
        <v>45</v>
      </c>
      <c r="F324" s="102">
        <f t="shared" si="23"/>
        <v>60</v>
      </c>
    </row>
    <row r="325" spans="1:6" x14ac:dyDescent="0.15">
      <c r="A325" t="s">
        <v>6592</v>
      </c>
      <c r="B325" s="8">
        <v>6</v>
      </c>
      <c r="C325" s="8">
        <v>30</v>
      </c>
      <c r="D325" s="8">
        <v>180</v>
      </c>
      <c r="E325" s="102">
        <f t="shared" ref="E325:E388" si="24">D325/C325</f>
        <v>6</v>
      </c>
      <c r="F325" s="102">
        <f t="shared" ref="F325:F388" si="25">D325/B325</f>
        <v>30</v>
      </c>
    </row>
    <row r="326" spans="1:6" x14ac:dyDescent="0.15">
      <c r="A326" t="s">
        <v>7423</v>
      </c>
      <c r="B326" s="8">
        <v>3</v>
      </c>
      <c r="C326" s="8">
        <v>3</v>
      </c>
      <c r="D326" s="8">
        <v>174</v>
      </c>
      <c r="E326" s="102">
        <f t="shared" si="24"/>
        <v>58</v>
      </c>
      <c r="F326" s="102">
        <f t="shared" si="25"/>
        <v>58</v>
      </c>
    </row>
    <row r="327" spans="1:6" x14ac:dyDescent="0.15">
      <c r="A327" t="s">
        <v>7424</v>
      </c>
      <c r="B327" s="8">
        <v>4</v>
      </c>
      <c r="C327" s="8">
        <v>10</v>
      </c>
      <c r="D327" s="8">
        <v>170</v>
      </c>
      <c r="E327" s="102">
        <f t="shared" si="24"/>
        <v>17</v>
      </c>
      <c r="F327" s="102">
        <f t="shared" si="25"/>
        <v>42.5</v>
      </c>
    </row>
    <row r="328" spans="1:6" x14ac:dyDescent="0.15">
      <c r="A328" t="s">
        <v>7425</v>
      </c>
      <c r="B328" s="8">
        <v>32</v>
      </c>
      <c r="C328" s="8">
        <v>88</v>
      </c>
      <c r="D328" s="8">
        <v>167.2</v>
      </c>
      <c r="E328" s="102">
        <f t="shared" si="24"/>
        <v>1.9</v>
      </c>
      <c r="F328" s="102">
        <f t="shared" si="25"/>
        <v>5.2249999999999996</v>
      </c>
    </row>
    <row r="329" spans="1:6" x14ac:dyDescent="0.15">
      <c r="A329" t="s">
        <v>7426</v>
      </c>
      <c r="B329" s="8">
        <v>6</v>
      </c>
      <c r="C329" s="8">
        <v>14</v>
      </c>
      <c r="D329" s="8">
        <v>166.32000000000002</v>
      </c>
      <c r="E329" s="102">
        <f t="shared" si="24"/>
        <v>11.88</v>
      </c>
      <c r="F329" s="102">
        <f t="shared" si="25"/>
        <v>27.720000000000002</v>
      </c>
    </row>
    <row r="330" spans="1:6" x14ac:dyDescent="0.15">
      <c r="A330" t="s">
        <v>7427</v>
      </c>
      <c r="B330" s="8">
        <v>2</v>
      </c>
      <c r="C330" s="8">
        <v>14</v>
      </c>
      <c r="D330" s="8">
        <v>165.20000000000002</v>
      </c>
      <c r="E330" s="102">
        <f t="shared" si="24"/>
        <v>11.8</v>
      </c>
      <c r="F330" s="102">
        <f t="shared" si="25"/>
        <v>82.600000000000009</v>
      </c>
    </row>
    <row r="331" spans="1:6" x14ac:dyDescent="0.15">
      <c r="A331" t="s">
        <v>7428</v>
      </c>
      <c r="B331" s="8">
        <v>5</v>
      </c>
      <c r="C331" s="8">
        <v>11</v>
      </c>
      <c r="D331" s="8">
        <v>165</v>
      </c>
      <c r="E331" s="102">
        <f t="shared" si="24"/>
        <v>15</v>
      </c>
      <c r="F331" s="102">
        <f t="shared" si="25"/>
        <v>33</v>
      </c>
    </row>
    <row r="332" spans="1:6" x14ac:dyDescent="0.15">
      <c r="A332" t="s">
        <v>7429</v>
      </c>
      <c r="B332" s="8">
        <v>4</v>
      </c>
      <c r="C332" s="8">
        <v>19</v>
      </c>
      <c r="D332" s="8">
        <v>163.4</v>
      </c>
      <c r="E332" s="102">
        <f t="shared" si="24"/>
        <v>8.6</v>
      </c>
      <c r="F332" s="102">
        <f t="shared" si="25"/>
        <v>40.85</v>
      </c>
    </row>
    <row r="333" spans="1:6" x14ac:dyDescent="0.15">
      <c r="A333" t="s">
        <v>7430</v>
      </c>
      <c r="B333" s="8">
        <v>5</v>
      </c>
      <c r="C333" s="8">
        <v>12</v>
      </c>
      <c r="D333" s="8">
        <v>163.19999999999999</v>
      </c>
      <c r="E333" s="102">
        <f t="shared" si="24"/>
        <v>13.6</v>
      </c>
      <c r="F333" s="102">
        <f t="shared" si="25"/>
        <v>32.64</v>
      </c>
    </row>
    <row r="334" spans="1:6" x14ac:dyDescent="0.15">
      <c r="A334" t="s">
        <v>7431</v>
      </c>
      <c r="B334" s="8">
        <v>3</v>
      </c>
      <c r="C334" s="8">
        <v>10</v>
      </c>
      <c r="D334" s="8">
        <v>160</v>
      </c>
      <c r="E334" s="102">
        <f t="shared" si="24"/>
        <v>16</v>
      </c>
      <c r="F334" s="102">
        <f t="shared" si="25"/>
        <v>53.333333333333336</v>
      </c>
    </row>
    <row r="335" spans="1:6" x14ac:dyDescent="0.15">
      <c r="A335" t="s">
        <v>216</v>
      </c>
      <c r="B335" s="8">
        <v>10</v>
      </c>
      <c r="C335" s="8">
        <v>20</v>
      </c>
      <c r="D335" s="8">
        <v>160</v>
      </c>
      <c r="E335" s="102">
        <f t="shared" si="24"/>
        <v>8</v>
      </c>
      <c r="F335" s="102">
        <f t="shared" si="25"/>
        <v>16</v>
      </c>
    </row>
    <row r="336" spans="1:6" x14ac:dyDescent="0.15">
      <c r="A336" t="s">
        <v>7432</v>
      </c>
      <c r="B336" s="8">
        <v>6</v>
      </c>
      <c r="C336" s="8">
        <v>45</v>
      </c>
      <c r="D336" s="8">
        <v>157.5</v>
      </c>
      <c r="E336" s="102">
        <f t="shared" si="24"/>
        <v>3.5</v>
      </c>
      <c r="F336" s="102">
        <f t="shared" si="25"/>
        <v>26.25</v>
      </c>
    </row>
    <row r="337" spans="1:6" x14ac:dyDescent="0.15">
      <c r="A337" t="s">
        <v>7433</v>
      </c>
      <c r="B337" s="8">
        <v>31</v>
      </c>
      <c r="C337" s="8">
        <v>56</v>
      </c>
      <c r="D337" s="8">
        <v>156.79999999999998</v>
      </c>
      <c r="E337" s="102">
        <f t="shared" si="24"/>
        <v>2.8</v>
      </c>
      <c r="F337" s="102">
        <f t="shared" si="25"/>
        <v>5.0580645161290319</v>
      </c>
    </row>
    <row r="338" spans="1:6" x14ac:dyDescent="0.15">
      <c r="A338" t="s">
        <v>7434</v>
      </c>
      <c r="B338" s="8">
        <v>3</v>
      </c>
      <c r="C338" s="8">
        <v>6</v>
      </c>
      <c r="D338" s="8">
        <v>156</v>
      </c>
      <c r="E338" s="102">
        <f t="shared" si="24"/>
        <v>26</v>
      </c>
      <c r="F338" s="102">
        <f t="shared" si="25"/>
        <v>52</v>
      </c>
    </row>
    <row r="339" spans="1:6" x14ac:dyDescent="0.15">
      <c r="A339" t="s">
        <v>7435</v>
      </c>
      <c r="B339" s="8">
        <v>4</v>
      </c>
      <c r="C339" s="8">
        <v>6</v>
      </c>
      <c r="D339" s="8">
        <v>153</v>
      </c>
      <c r="E339" s="102">
        <f t="shared" si="24"/>
        <v>25.5</v>
      </c>
      <c r="F339" s="102">
        <f t="shared" si="25"/>
        <v>38.25</v>
      </c>
    </row>
    <row r="340" spans="1:6" x14ac:dyDescent="0.15">
      <c r="A340" t="s">
        <v>7436</v>
      </c>
      <c r="B340" s="8">
        <v>12</v>
      </c>
      <c r="C340" s="8">
        <v>15</v>
      </c>
      <c r="D340" s="8">
        <v>150</v>
      </c>
      <c r="E340" s="102">
        <f t="shared" si="24"/>
        <v>10</v>
      </c>
      <c r="F340" s="102">
        <f t="shared" si="25"/>
        <v>12.5</v>
      </c>
    </row>
    <row r="341" spans="1:6" x14ac:dyDescent="0.15">
      <c r="A341" t="s">
        <v>7437</v>
      </c>
      <c r="B341" s="8">
        <v>2</v>
      </c>
      <c r="C341" s="8">
        <v>4</v>
      </c>
      <c r="D341" s="8">
        <v>144</v>
      </c>
      <c r="E341" s="102">
        <f t="shared" si="24"/>
        <v>36</v>
      </c>
      <c r="F341" s="102">
        <f t="shared" si="25"/>
        <v>72</v>
      </c>
    </row>
    <row r="342" spans="1:6" x14ac:dyDescent="0.15">
      <c r="A342" t="s">
        <v>7438</v>
      </c>
      <c r="B342" s="8">
        <v>4</v>
      </c>
      <c r="C342" s="8">
        <v>6</v>
      </c>
      <c r="D342" s="8">
        <v>144</v>
      </c>
      <c r="E342" s="102">
        <f t="shared" si="24"/>
        <v>24</v>
      </c>
      <c r="F342" s="102">
        <f t="shared" si="25"/>
        <v>36</v>
      </c>
    </row>
    <row r="343" spans="1:6" x14ac:dyDescent="0.15">
      <c r="A343" t="s">
        <v>7439</v>
      </c>
      <c r="B343" s="8">
        <v>5</v>
      </c>
      <c r="C343" s="8">
        <v>15</v>
      </c>
      <c r="D343" s="8">
        <v>142.5</v>
      </c>
      <c r="E343" s="102">
        <f t="shared" si="24"/>
        <v>9.5</v>
      </c>
      <c r="F343" s="102">
        <f t="shared" si="25"/>
        <v>28.5</v>
      </c>
    </row>
    <row r="344" spans="1:6" x14ac:dyDescent="0.15">
      <c r="A344" t="s">
        <v>7440</v>
      </c>
      <c r="B344" s="8">
        <v>2</v>
      </c>
      <c r="C344" s="8">
        <v>4</v>
      </c>
      <c r="D344" s="8">
        <v>142</v>
      </c>
      <c r="E344" s="102">
        <f t="shared" si="24"/>
        <v>35.5</v>
      </c>
      <c r="F344" s="102">
        <f t="shared" si="25"/>
        <v>71</v>
      </c>
    </row>
    <row r="345" spans="1:6" x14ac:dyDescent="0.15">
      <c r="A345" t="s">
        <v>7441</v>
      </c>
      <c r="B345" s="8">
        <v>3</v>
      </c>
      <c r="C345" s="8">
        <v>11</v>
      </c>
      <c r="D345" s="8">
        <v>140.80000000000001</v>
      </c>
      <c r="E345" s="102">
        <f t="shared" si="24"/>
        <v>12.8</v>
      </c>
      <c r="F345" s="102">
        <f t="shared" si="25"/>
        <v>46.933333333333337</v>
      </c>
    </row>
    <row r="346" spans="1:6" x14ac:dyDescent="0.15">
      <c r="A346" t="s">
        <v>7442</v>
      </c>
      <c r="B346" s="8">
        <v>2</v>
      </c>
      <c r="C346" s="8">
        <v>16</v>
      </c>
      <c r="D346" s="8">
        <v>140.80000000000001</v>
      </c>
      <c r="E346" s="102">
        <f t="shared" si="24"/>
        <v>8.8000000000000007</v>
      </c>
      <c r="F346" s="102">
        <f t="shared" si="25"/>
        <v>70.400000000000006</v>
      </c>
    </row>
    <row r="347" spans="1:6" x14ac:dyDescent="0.15">
      <c r="A347" t="s">
        <v>6625</v>
      </c>
      <c r="B347" s="8">
        <v>3</v>
      </c>
      <c r="C347" s="8">
        <v>14</v>
      </c>
      <c r="D347" s="8">
        <v>138.6</v>
      </c>
      <c r="E347" s="102">
        <f t="shared" si="24"/>
        <v>9.9</v>
      </c>
      <c r="F347" s="102">
        <f t="shared" si="25"/>
        <v>46.199999999999996</v>
      </c>
    </row>
    <row r="348" spans="1:6" x14ac:dyDescent="0.15">
      <c r="A348" t="s">
        <v>7443</v>
      </c>
      <c r="B348" s="8">
        <v>2</v>
      </c>
      <c r="C348" s="8">
        <v>8</v>
      </c>
      <c r="D348" s="8">
        <v>135.91999999999999</v>
      </c>
      <c r="E348" s="102">
        <f t="shared" si="24"/>
        <v>16.989999999999998</v>
      </c>
      <c r="F348" s="102">
        <f t="shared" si="25"/>
        <v>67.959999999999994</v>
      </c>
    </row>
    <row r="349" spans="1:6" x14ac:dyDescent="0.15">
      <c r="A349" t="s">
        <v>7444</v>
      </c>
      <c r="B349" s="8">
        <v>20</v>
      </c>
      <c r="C349" s="8">
        <v>71</v>
      </c>
      <c r="D349" s="8">
        <v>134.9</v>
      </c>
      <c r="E349" s="102">
        <f t="shared" si="24"/>
        <v>1.9000000000000001</v>
      </c>
      <c r="F349" s="102">
        <f t="shared" si="25"/>
        <v>6.7450000000000001</v>
      </c>
    </row>
    <row r="350" spans="1:6" x14ac:dyDescent="0.15">
      <c r="A350" t="s">
        <v>187</v>
      </c>
      <c r="B350" s="8">
        <v>3</v>
      </c>
      <c r="C350" s="8">
        <v>5</v>
      </c>
      <c r="D350" s="8">
        <v>130</v>
      </c>
      <c r="E350" s="102">
        <f t="shared" si="24"/>
        <v>26</v>
      </c>
      <c r="F350" s="102">
        <f t="shared" si="25"/>
        <v>43.333333333333336</v>
      </c>
    </row>
    <row r="351" spans="1:6" x14ac:dyDescent="0.15">
      <c r="A351" t="s">
        <v>6635</v>
      </c>
      <c r="B351" s="8">
        <v>4</v>
      </c>
      <c r="C351" s="8">
        <v>27</v>
      </c>
      <c r="D351" s="8">
        <v>129.6</v>
      </c>
      <c r="E351" s="102">
        <f t="shared" si="24"/>
        <v>4.8</v>
      </c>
      <c r="F351" s="102">
        <f t="shared" si="25"/>
        <v>32.4</v>
      </c>
    </row>
    <row r="352" spans="1:6" x14ac:dyDescent="0.15">
      <c r="A352" t="s">
        <v>7445</v>
      </c>
      <c r="B352" s="8">
        <v>10</v>
      </c>
      <c r="C352" s="8">
        <v>13</v>
      </c>
      <c r="D352" s="8">
        <v>128.70000000000002</v>
      </c>
      <c r="E352" s="102">
        <f t="shared" si="24"/>
        <v>9.9000000000000021</v>
      </c>
      <c r="F352" s="102">
        <f t="shared" si="25"/>
        <v>12.870000000000001</v>
      </c>
    </row>
    <row r="353" spans="1:6" x14ac:dyDescent="0.15">
      <c r="A353" t="s">
        <v>7446</v>
      </c>
      <c r="B353" s="8">
        <v>4</v>
      </c>
      <c r="C353" s="8">
        <v>19</v>
      </c>
      <c r="D353" s="8">
        <v>125.7</v>
      </c>
      <c r="E353" s="102">
        <f t="shared" si="24"/>
        <v>6.6157894736842104</v>
      </c>
      <c r="F353" s="102">
        <f t="shared" si="25"/>
        <v>31.425000000000001</v>
      </c>
    </row>
    <row r="354" spans="1:6" x14ac:dyDescent="0.15">
      <c r="A354" t="s">
        <v>6538</v>
      </c>
      <c r="B354" s="8">
        <v>20</v>
      </c>
      <c r="C354" s="8">
        <v>50</v>
      </c>
      <c r="D354" s="8">
        <v>125</v>
      </c>
      <c r="E354" s="102">
        <f t="shared" si="24"/>
        <v>2.5</v>
      </c>
      <c r="F354" s="102">
        <f t="shared" si="25"/>
        <v>6.25</v>
      </c>
    </row>
    <row r="355" spans="1:6" x14ac:dyDescent="0.15">
      <c r="A355" t="s">
        <v>7447</v>
      </c>
      <c r="B355" s="8">
        <v>4</v>
      </c>
      <c r="C355" s="8">
        <v>5</v>
      </c>
      <c r="D355" s="8">
        <v>122</v>
      </c>
      <c r="E355" s="102">
        <f t="shared" si="24"/>
        <v>24.4</v>
      </c>
      <c r="F355" s="102">
        <f t="shared" si="25"/>
        <v>30.5</v>
      </c>
    </row>
    <row r="356" spans="1:6" x14ac:dyDescent="0.15">
      <c r="A356" t="s">
        <v>7448</v>
      </c>
      <c r="B356" s="8">
        <v>3</v>
      </c>
      <c r="C356" s="8">
        <v>8</v>
      </c>
      <c r="D356" s="8">
        <v>118.4</v>
      </c>
      <c r="E356" s="102">
        <f t="shared" si="24"/>
        <v>14.8</v>
      </c>
      <c r="F356" s="102">
        <f t="shared" si="25"/>
        <v>39.466666666666669</v>
      </c>
    </row>
    <row r="357" spans="1:6" x14ac:dyDescent="0.15">
      <c r="A357" t="s">
        <v>7449</v>
      </c>
      <c r="B357" s="8">
        <v>2</v>
      </c>
      <c r="C357" s="8">
        <v>6</v>
      </c>
      <c r="D357" s="8">
        <v>117.60000000000001</v>
      </c>
      <c r="E357" s="102">
        <f t="shared" si="24"/>
        <v>19.600000000000001</v>
      </c>
      <c r="F357" s="102">
        <f t="shared" si="25"/>
        <v>58.800000000000004</v>
      </c>
    </row>
    <row r="358" spans="1:6" x14ac:dyDescent="0.15">
      <c r="A358" t="s">
        <v>7450</v>
      </c>
      <c r="B358" s="8">
        <v>4</v>
      </c>
      <c r="C358" s="8">
        <v>27</v>
      </c>
      <c r="D358" s="8">
        <v>113.4</v>
      </c>
      <c r="E358" s="102">
        <f t="shared" si="24"/>
        <v>4.2</v>
      </c>
      <c r="F358" s="102">
        <f t="shared" si="25"/>
        <v>28.35</v>
      </c>
    </row>
    <row r="359" spans="1:6" x14ac:dyDescent="0.15">
      <c r="A359" t="s">
        <v>7451</v>
      </c>
      <c r="B359" s="8">
        <v>4</v>
      </c>
      <c r="C359" s="8">
        <v>14</v>
      </c>
      <c r="D359" s="8">
        <v>112</v>
      </c>
      <c r="E359" s="102">
        <f t="shared" si="24"/>
        <v>8</v>
      </c>
      <c r="F359" s="102">
        <f t="shared" si="25"/>
        <v>28</v>
      </c>
    </row>
    <row r="360" spans="1:6" x14ac:dyDescent="0.15">
      <c r="A360" t="s">
        <v>7452</v>
      </c>
      <c r="B360" s="8">
        <v>4</v>
      </c>
      <c r="C360" s="8">
        <v>13</v>
      </c>
      <c r="D360" s="8">
        <v>110.5</v>
      </c>
      <c r="E360" s="102">
        <f t="shared" si="24"/>
        <v>8.5</v>
      </c>
      <c r="F360" s="102">
        <f t="shared" si="25"/>
        <v>27.625</v>
      </c>
    </row>
    <row r="361" spans="1:6" x14ac:dyDescent="0.15">
      <c r="A361" t="s">
        <v>7453</v>
      </c>
      <c r="B361" s="8">
        <v>2</v>
      </c>
      <c r="C361" s="8">
        <v>5</v>
      </c>
      <c r="D361" s="8">
        <v>109.5</v>
      </c>
      <c r="E361" s="102">
        <f t="shared" si="24"/>
        <v>21.9</v>
      </c>
      <c r="F361" s="102">
        <f t="shared" si="25"/>
        <v>54.75</v>
      </c>
    </row>
    <row r="362" spans="1:6" x14ac:dyDescent="0.15">
      <c r="A362" t="s">
        <v>7454</v>
      </c>
      <c r="B362" s="8">
        <v>5</v>
      </c>
      <c r="C362" s="8">
        <v>62</v>
      </c>
      <c r="D362" s="8">
        <v>109.12</v>
      </c>
      <c r="E362" s="102">
        <f t="shared" si="24"/>
        <v>1.76</v>
      </c>
      <c r="F362" s="102">
        <f t="shared" si="25"/>
        <v>21.824000000000002</v>
      </c>
    </row>
    <row r="363" spans="1:6" x14ac:dyDescent="0.15">
      <c r="A363" t="s">
        <v>7016</v>
      </c>
      <c r="B363" s="8">
        <v>3</v>
      </c>
      <c r="C363" s="8">
        <v>4</v>
      </c>
      <c r="D363" s="8">
        <v>108</v>
      </c>
      <c r="E363" s="102">
        <f t="shared" si="24"/>
        <v>27</v>
      </c>
      <c r="F363" s="102">
        <f t="shared" si="25"/>
        <v>36</v>
      </c>
    </row>
    <row r="364" spans="1:6" x14ac:dyDescent="0.15">
      <c r="A364" t="s">
        <v>7455</v>
      </c>
      <c r="B364" s="8">
        <v>5</v>
      </c>
      <c r="C364" s="8">
        <v>11</v>
      </c>
      <c r="D364" s="8">
        <v>107.80000000000001</v>
      </c>
      <c r="E364" s="102">
        <f t="shared" si="24"/>
        <v>9.8000000000000007</v>
      </c>
      <c r="F364" s="102">
        <f t="shared" si="25"/>
        <v>21.560000000000002</v>
      </c>
    </row>
    <row r="365" spans="1:6" x14ac:dyDescent="0.15">
      <c r="A365" t="s">
        <v>7456</v>
      </c>
      <c r="B365" s="8">
        <v>4</v>
      </c>
      <c r="C365" s="8">
        <v>11</v>
      </c>
      <c r="D365" s="8">
        <v>107.80000000000001</v>
      </c>
      <c r="E365" s="102">
        <f t="shared" si="24"/>
        <v>9.8000000000000007</v>
      </c>
      <c r="F365" s="102">
        <f t="shared" si="25"/>
        <v>26.950000000000003</v>
      </c>
    </row>
    <row r="366" spans="1:6" x14ac:dyDescent="0.15">
      <c r="A366" t="s">
        <v>6</v>
      </c>
      <c r="B366" s="8">
        <v>3</v>
      </c>
      <c r="C366" s="8">
        <v>7</v>
      </c>
      <c r="D366" s="8">
        <v>106.39999999999999</v>
      </c>
      <c r="E366" s="102">
        <f t="shared" si="24"/>
        <v>15.2</v>
      </c>
      <c r="F366" s="102">
        <f t="shared" si="25"/>
        <v>35.466666666666661</v>
      </c>
    </row>
    <row r="367" spans="1:6" x14ac:dyDescent="0.15">
      <c r="A367" t="s">
        <v>7457</v>
      </c>
      <c r="B367" s="8">
        <v>4</v>
      </c>
      <c r="C367" s="8">
        <v>18</v>
      </c>
      <c r="D367" s="8">
        <v>104.39999999999999</v>
      </c>
      <c r="E367" s="102">
        <f t="shared" si="24"/>
        <v>5.8</v>
      </c>
      <c r="F367" s="102">
        <f t="shared" si="25"/>
        <v>26.099999999999998</v>
      </c>
    </row>
    <row r="368" spans="1:6" x14ac:dyDescent="0.15">
      <c r="A368" t="s">
        <v>7458</v>
      </c>
      <c r="B368" s="8">
        <v>4</v>
      </c>
      <c r="C368" s="8">
        <v>8</v>
      </c>
      <c r="D368" s="8">
        <v>102.4</v>
      </c>
      <c r="E368" s="102">
        <f t="shared" si="24"/>
        <v>12.8</v>
      </c>
      <c r="F368" s="102">
        <f t="shared" si="25"/>
        <v>25.6</v>
      </c>
    </row>
    <row r="369" spans="1:6" x14ac:dyDescent="0.15">
      <c r="A369" t="s">
        <v>7459</v>
      </c>
      <c r="B369" s="8">
        <v>8</v>
      </c>
      <c r="C369" s="8">
        <v>43</v>
      </c>
      <c r="D369" s="8">
        <v>101.2</v>
      </c>
      <c r="E369" s="102">
        <f t="shared" si="24"/>
        <v>2.3534883720930235</v>
      </c>
      <c r="F369" s="102">
        <f t="shared" si="25"/>
        <v>12.65</v>
      </c>
    </row>
    <row r="370" spans="1:6" x14ac:dyDescent="0.15">
      <c r="A370" t="s">
        <v>7460</v>
      </c>
      <c r="B370" s="8">
        <v>4</v>
      </c>
      <c r="C370" s="8">
        <v>12</v>
      </c>
      <c r="D370" s="8">
        <v>99.600000000000009</v>
      </c>
      <c r="E370" s="102">
        <f t="shared" si="24"/>
        <v>8.3000000000000007</v>
      </c>
      <c r="F370" s="102">
        <f t="shared" si="25"/>
        <v>24.900000000000002</v>
      </c>
    </row>
    <row r="371" spans="1:6" x14ac:dyDescent="0.15">
      <c r="A371" t="s">
        <v>6847</v>
      </c>
      <c r="B371" s="8">
        <v>2</v>
      </c>
      <c r="C371" s="8">
        <v>11</v>
      </c>
      <c r="D371" s="8">
        <v>99.11</v>
      </c>
      <c r="E371" s="102">
        <f t="shared" si="24"/>
        <v>9.01</v>
      </c>
      <c r="F371" s="102">
        <f t="shared" si="25"/>
        <v>49.555</v>
      </c>
    </row>
    <row r="372" spans="1:6" x14ac:dyDescent="0.15">
      <c r="A372" t="s">
        <v>7461</v>
      </c>
      <c r="B372" s="8">
        <v>9</v>
      </c>
      <c r="C372" s="8">
        <v>10</v>
      </c>
      <c r="D372" s="8">
        <v>99</v>
      </c>
      <c r="E372" s="102">
        <f t="shared" si="24"/>
        <v>9.9</v>
      </c>
      <c r="F372" s="102">
        <f t="shared" si="25"/>
        <v>11</v>
      </c>
    </row>
    <row r="373" spans="1:6" x14ac:dyDescent="0.15">
      <c r="A373" t="s">
        <v>7462</v>
      </c>
      <c r="B373" s="8">
        <v>3</v>
      </c>
      <c r="C373" s="8">
        <v>16</v>
      </c>
      <c r="D373" s="8">
        <v>97.6</v>
      </c>
      <c r="E373" s="102">
        <f t="shared" si="24"/>
        <v>6.1</v>
      </c>
      <c r="F373" s="102">
        <f t="shared" si="25"/>
        <v>32.533333333333331</v>
      </c>
    </row>
    <row r="374" spans="1:6" x14ac:dyDescent="0.15">
      <c r="A374" t="s">
        <v>7463</v>
      </c>
      <c r="B374" s="8">
        <v>6</v>
      </c>
      <c r="C374" s="8">
        <v>7</v>
      </c>
      <c r="D374" s="8">
        <v>97.3</v>
      </c>
      <c r="E374" s="102">
        <f t="shared" si="24"/>
        <v>13.9</v>
      </c>
      <c r="F374" s="102">
        <f t="shared" si="25"/>
        <v>16.216666666666665</v>
      </c>
    </row>
    <row r="375" spans="1:6" x14ac:dyDescent="0.15">
      <c r="A375" t="s">
        <v>7464</v>
      </c>
      <c r="B375" s="8">
        <v>3</v>
      </c>
      <c r="C375" s="8">
        <v>7</v>
      </c>
      <c r="D375" s="8">
        <v>96.600000000000009</v>
      </c>
      <c r="E375" s="102">
        <f t="shared" si="24"/>
        <v>13.8</v>
      </c>
      <c r="F375" s="102">
        <f t="shared" si="25"/>
        <v>32.200000000000003</v>
      </c>
    </row>
    <row r="376" spans="1:6" x14ac:dyDescent="0.15">
      <c r="A376" t="s">
        <v>7465</v>
      </c>
      <c r="B376" s="8">
        <v>3</v>
      </c>
      <c r="C376" s="8">
        <v>15</v>
      </c>
      <c r="D376" s="8">
        <v>96.600000000000009</v>
      </c>
      <c r="E376" s="102">
        <f t="shared" si="24"/>
        <v>6.44</v>
      </c>
      <c r="F376" s="102">
        <f t="shared" si="25"/>
        <v>32.200000000000003</v>
      </c>
    </row>
    <row r="377" spans="1:6" x14ac:dyDescent="0.15">
      <c r="A377" t="s">
        <v>7466</v>
      </c>
      <c r="B377" s="8">
        <v>5</v>
      </c>
      <c r="C377" s="8">
        <v>8</v>
      </c>
      <c r="D377" s="8">
        <v>95.68</v>
      </c>
      <c r="E377" s="102">
        <f t="shared" si="24"/>
        <v>11.96</v>
      </c>
      <c r="F377" s="102">
        <f t="shared" si="25"/>
        <v>19.136000000000003</v>
      </c>
    </row>
    <row r="378" spans="1:6" x14ac:dyDescent="0.15">
      <c r="A378" t="s">
        <v>7467</v>
      </c>
      <c r="B378" s="8">
        <v>6</v>
      </c>
      <c r="C378" s="8">
        <v>38</v>
      </c>
      <c r="D378" s="8">
        <v>95</v>
      </c>
      <c r="E378" s="102">
        <f t="shared" si="24"/>
        <v>2.5</v>
      </c>
      <c r="F378" s="102">
        <f t="shared" si="25"/>
        <v>15.833333333333334</v>
      </c>
    </row>
    <row r="379" spans="1:6" x14ac:dyDescent="0.15">
      <c r="A379" t="s">
        <v>7468</v>
      </c>
      <c r="B379" s="8">
        <v>3</v>
      </c>
      <c r="C379" s="8">
        <v>7</v>
      </c>
      <c r="D379" s="8">
        <v>94.5</v>
      </c>
      <c r="E379" s="102">
        <f t="shared" si="24"/>
        <v>13.5</v>
      </c>
      <c r="F379" s="102">
        <f t="shared" si="25"/>
        <v>31.5</v>
      </c>
    </row>
    <row r="380" spans="1:6" x14ac:dyDescent="0.15">
      <c r="A380" t="s">
        <v>7469</v>
      </c>
      <c r="B380" s="8">
        <v>2</v>
      </c>
      <c r="C380" s="8">
        <v>4</v>
      </c>
      <c r="D380" s="8">
        <v>94.4</v>
      </c>
      <c r="E380" s="102">
        <f t="shared" si="24"/>
        <v>23.6</v>
      </c>
      <c r="F380" s="102">
        <f t="shared" si="25"/>
        <v>47.2</v>
      </c>
    </row>
    <row r="381" spans="1:6" x14ac:dyDescent="0.15">
      <c r="A381" t="s">
        <v>7470</v>
      </c>
      <c r="B381" s="8">
        <v>4</v>
      </c>
      <c r="C381" s="8">
        <v>5</v>
      </c>
      <c r="D381" s="8">
        <v>94</v>
      </c>
      <c r="E381" s="102">
        <f t="shared" si="24"/>
        <v>18.8</v>
      </c>
      <c r="F381" s="102">
        <f t="shared" si="25"/>
        <v>23.5</v>
      </c>
    </row>
    <row r="382" spans="1:6" x14ac:dyDescent="0.15">
      <c r="A382" t="s">
        <v>7471</v>
      </c>
      <c r="B382" s="8">
        <v>2</v>
      </c>
      <c r="C382" s="8">
        <v>7</v>
      </c>
      <c r="D382" s="8">
        <v>93.8</v>
      </c>
      <c r="E382" s="102">
        <f t="shared" si="24"/>
        <v>13.4</v>
      </c>
      <c r="F382" s="102">
        <f t="shared" si="25"/>
        <v>46.9</v>
      </c>
    </row>
    <row r="383" spans="1:6" x14ac:dyDescent="0.15">
      <c r="A383" t="s">
        <v>6780</v>
      </c>
      <c r="B383" s="8">
        <v>4</v>
      </c>
      <c r="C383" s="8">
        <v>12</v>
      </c>
      <c r="D383" s="8">
        <v>93.6</v>
      </c>
      <c r="E383" s="102">
        <f t="shared" si="24"/>
        <v>7.8</v>
      </c>
      <c r="F383" s="102">
        <f t="shared" si="25"/>
        <v>23.4</v>
      </c>
    </row>
    <row r="384" spans="1:6" x14ac:dyDescent="0.15">
      <c r="A384" t="s">
        <v>7472</v>
      </c>
      <c r="B384" s="8">
        <v>13</v>
      </c>
      <c r="C384" s="8">
        <v>49</v>
      </c>
      <c r="D384" s="8">
        <v>93.1</v>
      </c>
      <c r="E384" s="102">
        <f t="shared" si="24"/>
        <v>1.9</v>
      </c>
      <c r="F384" s="102">
        <f t="shared" si="25"/>
        <v>7.161538461538461</v>
      </c>
    </row>
    <row r="385" spans="1:6" x14ac:dyDescent="0.15">
      <c r="A385" t="s">
        <v>7473</v>
      </c>
      <c r="B385" s="8">
        <v>18</v>
      </c>
      <c r="C385" s="8">
        <v>92</v>
      </c>
      <c r="D385" s="8">
        <v>92.92</v>
      </c>
      <c r="E385" s="102">
        <f t="shared" si="24"/>
        <v>1.01</v>
      </c>
      <c r="F385" s="102">
        <f t="shared" si="25"/>
        <v>5.1622222222222227</v>
      </c>
    </row>
    <row r="386" spans="1:6" x14ac:dyDescent="0.15">
      <c r="A386" t="s">
        <v>7474</v>
      </c>
      <c r="B386" s="8">
        <v>2</v>
      </c>
      <c r="C386" s="8">
        <v>15</v>
      </c>
      <c r="D386" s="8">
        <v>92.4</v>
      </c>
      <c r="E386" s="102">
        <f t="shared" si="24"/>
        <v>6.16</v>
      </c>
      <c r="F386" s="102">
        <f t="shared" si="25"/>
        <v>46.2</v>
      </c>
    </row>
    <row r="387" spans="1:6" x14ac:dyDescent="0.15">
      <c r="A387" t="s">
        <v>7475</v>
      </c>
      <c r="B387" s="8">
        <v>10</v>
      </c>
      <c r="C387" s="8">
        <v>18</v>
      </c>
      <c r="D387" s="8">
        <v>90</v>
      </c>
      <c r="E387" s="102">
        <f t="shared" si="24"/>
        <v>5</v>
      </c>
      <c r="F387" s="102">
        <f t="shared" si="25"/>
        <v>9</v>
      </c>
    </row>
    <row r="388" spans="1:6" x14ac:dyDescent="0.15">
      <c r="A388" t="s">
        <v>7476</v>
      </c>
      <c r="B388" s="8">
        <v>3</v>
      </c>
      <c r="C388" s="8">
        <v>7</v>
      </c>
      <c r="D388" s="8">
        <v>89.600000000000009</v>
      </c>
      <c r="E388" s="102">
        <f t="shared" si="24"/>
        <v>12.8</v>
      </c>
      <c r="F388" s="102">
        <f t="shared" si="25"/>
        <v>29.866666666666671</v>
      </c>
    </row>
    <row r="389" spans="1:6" x14ac:dyDescent="0.15">
      <c r="A389" t="s">
        <v>7477</v>
      </c>
      <c r="B389" s="8">
        <v>6</v>
      </c>
      <c r="C389" s="8">
        <v>7</v>
      </c>
      <c r="D389" s="8">
        <v>82.600000000000009</v>
      </c>
      <c r="E389" s="102">
        <f t="shared" ref="E389:E452" si="26">D389/C389</f>
        <v>11.8</v>
      </c>
      <c r="F389" s="102">
        <f t="shared" ref="F389:F452" si="27">D389/B389</f>
        <v>13.766666666666667</v>
      </c>
    </row>
    <row r="390" spans="1:6" x14ac:dyDescent="0.15">
      <c r="A390" t="s">
        <v>7478</v>
      </c>
      <c r="B390" s="8">
        <v>2</v>
      </c>
      <c r="C390" s="8">
        <v>6</v>
      </c>
      <c r="D390" s="8">
        <v>81.960000000000008</v>
      </c>
      <c r="E390" s="102">
        <f t="shared" si="26"/>
        <v>13.660000000000002</v>
      </c>
      <c r="F390" s="102">
        <f t="shared" si="27"/>
        <v>40.980000000000004</v>
      </c>
    </row>
    <row r="391" spans="1:6" x14ac:dyDescent="0.15">
      <c r="A391" t="s">
        <v>7479</v>
      </c>
      <c r="B391" s="8">
        <v>3</v>
      </c>
      <c r="C391" s="8">
        <v>20</v>
      </c>
      <c r="D391" s="8">
        <v>79.599999999999994</v>
      </c>
      <c r="E391" s="102">
        <f t="shared" si="26"/>
        <v>3.9799999999999995</v>
      </c>
      <c r="F391" s="102">
        <f t="shared" si="27"/>
        <v>26.533333333333331</v>
      </c>
    </row>
    <row r="392" spans="1:6" x14ac:dyDescent="0.15">
      <c r="A392" t="s">
        <v>7480</v>
      </c>
      <c r="B392" s="8">
        <v>2</v>
      </c>
      <c r="C392" s="8">
        <v>9</v>
      </c>
      <c r="D392" s="8">
        <v>79.2</v>
      </c>
      <c r="E392" s="102">
        <f t="shared" si="26"/>
        <v>8.8000000000000007</v>
      </c>
      <c r="F392" s="102">
        <f t="shared" si="27"/>
        <v>39.6</v>
      </c>
    </row>
    <row r="393" spans="1:6" x14ac:dyDescent="0.15">
      <c r="A393" t="s">
        <v>7481</v>
      </c>
      <c r="B393" s="8">
        <v>2</v>
      </c>
      <c r="C393" s="8">
        <v>8</v>
      </c>
      <c r="D393" s="8">
        <v>78.319999999999993</v>
      </c>
      <c r="E393" s="102">
        <f t="shared" si="26"/>
        <v>9.7899999999999991</v>
      </c>
      <c r="F393" s="102">
        <f t="shared" si="27"/>
        <v>39.159999999999997</v>
      </c>
    </row>
    <row r="394" spans="1:6" x14ac:dyDescent="0.15">
      <c r="A394" t="s">
        <v>7052</v>
      </c>
      <c r="B394" s="8">
        <v>3</v>
      </c>
      <c r="C394" s="8">
        <v>17</v>
      </c>
      <c r="D394" s="8">
        <v>77.86</v>
      </c>
      <c r="E394" s="102">
        <f t="shared" si="26"/>
        <v>4.58</v>
      </c>
      <c r="F394" s="102">
        <f t="shared" si="27"/>
        <v>25.953333333333333</v>
      </c>
    </row>
    <row r="395" spans="1:6" x14ac:dyDescent="0.15">
      <c r="A395" t="s">
        <v>7482</v>
      </c>
      <c r="B395" s="8">
        <v>2</v>
      </c>
      <c r="C395" s="8">
        <v>6</v>
      </c>
      <c r="D395" s="8">
        <v>77.400000000000006</v>
      </c>
      <c r="E395" s="102">
        <f t="shared" si="26"/>
        <v>12.9</v>
      </c>
      <c r="F395" s="102">
        <f t="shared" si="27"/>
        <v>38.700000000000003</v>
      </c>
    </row>
    <row r="396" spans="1:6" x14ac:dyDescent="0.15">
      <c r="A396" t="s">
        <v>7483</v>
      </c>
      <c r="B396" s="8">
        <v>4</v>
      </c>
      <c r="C396" s="8">
        <v>11</v>
      </c>
      <c r="D396" s="8">
        <v>77</v>
      </c>
      <c r="E396" s="102">
        <f t="shared" si="26"/>
        <v>7</v>
      </c>
      <c r="F396" s="102">
        <f t="shared" si="27"/>
        <v>19.25</v>
      </c>
    </row>
    <row r="397" spans="1:6" x14ac:dyDescent="0.15">
      <c r="A397" t="s">
        <v>7484</v>
      </c>
      <c r="B397" s="8">
        <v>2</v>
      </c>
      <c r="C397" s="8">
        <v>7</v>
      </c>
      <c r="D397" s="8">
        <v>77</v>
      </c>
      <c r="E397" s="102">
        <f t="shared" si="26"/>
        <v>11</v>
      </c>
      <c r="F397" s="102">
        <f t="shared" si="27"/>
        <v>38.5</v>
      </c>
    </row>
    <row r="398" spans="1:6" x14ac:dyDescent="0.15">
      <c r="A398" t="s">
        <v>7485</v>
      </c>
      <c r="B398" s="8">
        <v>2</v>
      </c>
      <c r="C398" s="8">
        <v>3</v>
      </c>
      <c r="D398" s="8">
        <v>76.199999999999989</v>
      </c>
      <c r="E398" s="102">
        <f t="shared" si="26"/>
        <v>25.399999999999995</v>
      </c>
      <c r="F398" s="102">
        <f t="shared" si="27"/>
        <v>38.099999999999994</v>
      </c>
    </row>
    <row r="399" spans="1:6" x14ac:dyDescent="0.15">
      <c r="A399" t="s">
        <v>7486</v>
      </c>
      <c r="B399" s="8">
        <v>2</v>
      </c>
      <c r="C399" s="8">
        <v>19</v>
      </c>
      <c r="D399" s="8">
        <v>76</v>
      </c>
      <c r="E399" s="102">
        <f t="shared" si="26"/>
        <v>4</v>
      </c>
      <c r="F399" s="102">
        <f t="shared" si="27"/>
        <v>38</v>
      </c>
    </row>
    <row r="400" spans="1:6" x14ac:dyDescent="0.15">
      <c r="A400" t="s">
        <v>7487</v>
      </c>
      <c r="B400" s="8">
        <v>2</v>
      </c>
      <c r="C400" s="8">
        <v>2</v>
      </c>
      <c r="D400" s="8">
        <v>76</v>
      </c>
      <c r="E400" s="102">
        <f t="shared" si="26"/>
        <v>38</v>
      </c>
      <c r="F400" s="102">
        <f t="shared" si="27"/>
        <v>38</v>
      </c>
    </row>
    <row r="401" spans="1:6" x14ac:dyDescent="0.15">
      <c r="A401" t="s">
        <v>7488</v>
      </c>
      <c r="B401" s="8">
        <v>2</v>
      </c>
      <c r="C401" s="8">
        <v>2</v>
      </c>
      <c r="D401" s="8">
        <v>76</v>
      </c>
      <c r="E401" s="102">
        <f t="shared" si="26"/>
        <v>38</v>
      </c>
      <c r="F401" s="102">
        <f t="shared" si="27"/>
        <v>38</v>
      </c>
    </row>
    <row r="402" spans="1:6" x14ac:dyDescent="0.15">
      <c r="A402" t="s">
        <v>7489</v>
      </c>
      <c r="B402" s="8">
        <v>9</v>
      </c>
      <c r="C402" s="8">
        <v>15</v>
      </c>
      <c r="D402" s="8">
        <v>74.94</v>
      </c>
      <c r="E402" s="102">
        <f t="shared" si="26"/>
        <v>4.9959999999999996</v>
      </c>
      <c r="F402" s="102">
        <f t="shared" si="27"/>
        <v>8.3266666666666662</v>
      </c>
    </row>
    <row r="403" spans="1:6" x14ac:dyDescent="0.15">
      <c r="A403" t="s">
        <v>7490</v>
      </c>
      <c r="B403" s="8">
        <v>3</v>
      </c>
      <c r="C403" s="8">
        <v>4</v>
      </c>
      <c r="D403" s="8">
        <v>74.400000000000006</v>
      </c>
      <c r="E403" s="102">
        <f t="shared" si="26"/>
        <v>18.600000000000001</v>
      </c>
      <c r="F403" s="102">
        <f t="shared" si="27"/>
        <v>24.8</v>
      </c>
    </row>
    <row r="404" spans="1:6" x14ac:dyDescent="0.15">
      <c r="A404" t="s">
        <v>7491</v>
      </c>
      <c r="B404" s="8">
        <v>6</v>
      </c>
      <c r="C404" s="8">
        <v>26</v>
      </c>
      <c r="D404" s="8">
        <v>72.8</v>
      </c>
      <c r="E404" s="102">
        <f t="shared" si="26"/>
        <v>2.8</v>
      </c>
      <c r="F404" s="102">
        <f t="shared" si="27"/>
        <v>12.133333333333333</v>
      </c>
    </row>
    <row r="405" spans="1:6" x14ac:dyDescent="0.15">
      <c r="A405" t="s">
        <v>7085</v>
      </c>
      <c r="B405" s="8">
        <v>4</v>
      </c>
      <c r="C405" s="8">
        <v>12</v>
      </c>
      <c r="D405" s="8">
        <v>72</v>
      </c>
      <c r="E405" s="102">
        <f t="shared" si="26"/>
        <v>6</v>
      </c>
      <c r="F405" s="102">
        <f t="shared" si="27"/>
        <v>18</v>
      </c>
    </row>
    <row r="406" spans="1:6" x14ac:dyDescent="0.15">
      <c r="A406" t="s">
        <v>7492</v>
      </c>
      <c r="B406" s="8">
        <v>2</v>
      </c>
      <c r="C406" s="8">
        <v>6</v>
      </c>
      <c r="D406" s="8">
        <v>72</v>
      </c>
      <c r="E406" s="102">
        <f t="shared" si="26"/>
        <v>12</v>
      </c>
      <c r="F406" s="102">
        <f t="shared" si="27"/>
        <v>36</v>
      </c>
    </row>
    <row r="407" spans="1:6" x14ac:dyDescent="0.15">
      <c r="A407" t="s">
        <v>7493</v>
      </c>
      <c r="B407" s="8">
        <v>4</v>
      </c>
      <c r="C407" s="8">
        <v>6</v>
      </c>
      <c r="D407" s="8">
        <v>72</v>
      </c>
      <c r="E407" s="102">
        <f t="shared" si="26"/>
        <v>12</v>
      </c>
      <c r="F407" s="102">
        <f t="shared" si="27"/>
        <v>18</v>
      </c>
    </row>
    <row r="408" spans="1:6" x14ac:dyDescent="0.15">
      <c r="A408" t="s">
        <v>7494</v>
      </c>
      <c r="B408" s="8">
        <v>4</v>
      </c>
      <c r="C408" s="8">
        <v>6</v>
      </c>
      <c r="D408" s="8">
        <v>70.800000000000011</v>
      </c>
      <c r="E408" s="102">
        <f t="shared" si="26"/>
        <v>11.800000000000002</v>
      </c>
      <c r="F408" s="102">
        <f t="shared" si="27"/>
        <v>17.700000000000003</v>
      </c>
    </row>
    <row r="409" spans="1:6" x14ac:dyDescent="0.15">
      <c r="A409" t="s">
        <v>7495</v>
      </c>
      <c r="B409" s="8">
        <v>2</v>
      </c>
      <c r="C409" s="8">
        <v>20</v>
      </c>
      <c r="D409" s="8">
        <v>70</v>
      </c>
      <c r="E409" s="102">
        <f t="shared" si="26"/>
        <v>3.5</v>
      </c>
      <c r="F409" s="102">
        <f t="shared" si="27"/>
        <v>35</v>
      </c>
    </row>
    <row r="410" spans="1:6" x14ac:dyDescent="0.15">
      <c r="A410" t="s">
        <v>7496</v>
      </c>
      <c r="B410" s="8">
        <v>4</v>
      </c>
      <c r="C410" s="8">
        <v>10</v>
      </c>
      <c r="D410" s="8">
        <v>70</v>
      </c>
      <c r="E410" s="102">
        <f t="shared" si="26"/>
        <v>7</v>
      </c>
      <c r="F410" s="102">
        <f t="shared" si="27"/>
        <v>17.5</v>
      </c>
    </row>
    <row r="411" spans="1:6" x14ac:dyDescent="0.15">
      <c r="A411" t="s">
        <v>7497</v>
      </c>
      <c r="B411" s="8">
        <v>2</v>
      </c>
      <c r="C411" s="8">
        <v>7</v>
      </c>
      <c r="D411" s="8">
        <v>69.3</v>
      </c>
      <c r="E411" s="102">
        <f t="shared" si="26"/>
        <v>9.9</v>
      </c>
      <c r="F411" s="102">
        <f t="shared" si="27"/>
        <v>34.65</v>
      </c>
    </row>
    <row r="412" spans="1:6" x14ac:dyDescent="0.15">
      <c r="A412" t="s">
        <v>7498</v>
      </c>
      <c r="B412" s="8">
        <v>2</v>
      </c>
      <c r="C412" s="8">
        <v>4</v>
      </c>
      <c r="D412" s="8">
        <v>68.400000000000006</v>
      </c>
      <c r="E412" s="102">
        <f t="shared" si="26"/>
        <v>17.100000000000001</v>
      </c>
      <c r="F412" s="102">
        <f t="shared" si="27"/>
        <v>34.200000000000003</v>
      </c>
    </row>
    <row r="413" spans="1:6" x14ac:dyDescent="0.15">
      <c r="A413" t="s">
        <v>7499</v>
      </c>
      <c r="B413" s="8">
        <v>2</v>
      </c>
      <c r="C413" s="8">
        <v>13</v>
      </c>
      <c r="D413" s="8">
        <v>65</v>
      </c>
      <c r="E413" s="102">
        <f t="shared" si="26"/>
        <v>5</v>
      </c>
      <c r="F413" s="102">
        <f t="shared" si="27"/>
        <v>32.5</v>
      </c>
    </row>
    <row r="414" spans="1:6" x14ac:dyDescent="0.15">
      <c r="A414" t="s">
        <v>7500</v>
      </c>
      <c r="B414" s="8">
        <v>2</v>
      </c>
      <c r="C414" s="8">
        <v>8</v>
      </c>
      <c r="D414" s="8">
        <v>64</v>
      </c>
      <c r="E414" s="102">
        <f t="shared" si="26"/>
        <v>8</v>
      </c>
      <c r="F414" s="102">
        <f t="shared" si="27"/>
        <v>32</v>
      </c>
    </row>
    <row r="415" spans="1:6" x14ac:dyDescent="0.15">
      <c r="A415" t="s">
        <v>7501</v>
      </c>
      <c r="B415" s="8">
        <v>4</v>
      </c>
      <c r="C415" s="8">
        <v>5</v>
      </c>
      <c r="D415" s="8">
        <v>64</v>
      </c>
      <c r="E415" s="102">
        <f t="shared" si="26"/>
        <v>12.8</v>
      </c>
      <c r="F415" s="102">
        <f t="shared" si="27"/>
        <v>16</v>
      </c>
    </row>
    <row r="416" spans="1:6" x14ac:dyDescent="0.15">
      <c r="A416" t="s">
        <v>7502</v>
      </c>
      <c r="B416" s="8">
        <v>3</v>
      </c>
      <c r="C416" s="8">
        <v>31</v>
      </c>
      <c r="D416" s="8">
        <v>62</v>
      </c>
      <c r="E416" s="102">
        <f t="shared" si="26"/>
        <v>2</v>
      </c>
      <c r="F416" s="102">
        <f t="shared" si="27"/>
        <v>20.666666666666668</v>
      </c>
    </row>
    <row r="417" spans="1:6" x14ac:dyDescent="0.15">
      <c r="A417" t="s">
        <v>7503</v>
      </c>
      <c r="B417" s="8">
        <v>3</v>
      </c>
      <c r="C417" s="8">
        <v>9</v>
      </c>
      <c r="D417" s="8">
        <v>61.199999999999996</v>
      </c>
      <c r="E417" s="102">
        <f t="shared" si="26"/>
        <v>6.8</v>
      </c>
      <c r="F417" s="102">
        <f t="shared" si="27"/>
        <v>20.399999999999999</v>
      </c>
    </row>
    <row r="418" spans="1:6" x14ac:dyDescent="0.15">
      <c r="A418" t="s">
        <v>7504</v>
      </c>
      <c r="B418" s="8">
        <v>2</v>
      </c>
      <c r="C418" s="8">
        <v>9</v>
      </c>
      <c r="D418" s="8">
        <v>61.199999999999996</v>
      </c>
      <c r="E418" s="102">
        <f t="shared" si="26"/>
        <v>6.8</v>
      </c>
      <c r="F418" s="102">
        <f t="shared" si="27"/>
        <v>30.599999999999998</v>
      </c>
    </row>
    <row r="419" spans="1:6" x14ac:dyDescent="0.15">
      <c r="A419" t="s">
        <v>7505</v>
      </c>
      <c r="B419" s="8">
        <v>4</v>
      </c>
      <c r="C419" s="8">
        <v>11</v>
      </c>
      <c r="D419" s="8">
        <v>60.5</v>
      </c>
      <c r="E419" s="102">
        <f t="shared" si="26"/>
        <v>5.5</v>
      </c>
      <c r="F419" s="102">
        <f t="shared" si="27"/>
        <v>15.125</v>
      </c>
    </row>
    <row r="420" spans="1:6" x14ac:dyDescent="0.15">
      <c r="A420" t="s">
        <v>7506</v>
      </c>
      <c r="B420" s="8">
        <v>3</v>
      </c>
      <c r="C420" s="8">
        <v>4</v>
      </c>
      <c r="D420" s="8">
        <v>60</v>
      </c>
      <c r="E420" s="102">
        <f t="shared" si="26"/>
        <v>15</v>
      </c>
      <c r="F420" s="102">
        <f t="shared" si="27"/>
        <v>20</v>
      </c>
    </row>
    <row r="421" spans="1:6" x14ac:dyDescent="0.15">
      <c r="A421" t="s">
        <v>7507</v>
      </c>
      <c r="B421" s="8">
        <v>2</v>
      </c>
      <c r="C421" s="8">
        <v>3</v>
      </c>
      <c r="D421" s="8">
        <v>59.97</v>
      </c>
      <c r="E421" s="102">
        <f t="shared" si="26"/>
        <v>19.989999999999998</v>
      </c>
      <c r="F421" s="102">
        <f t="shared" si="27"/>
        <v>29.984999999999999</v>
      </c>
    </row>
    <row r="422" spans="1:6" x14ac:dyDescent="0.15">
      <c r="A422" t="s">
        <v>7508</v>
      </c>
      <c r="B422" s="8">
        <v>3</v>
      </c>
      <c r="C422" s="8">
        <v>6</v>
      </c>
      <c r="D422" s="8">
        <v>59.400000000000006</v>
      </c>
      <c r="E422" s="102">
        <f t="shared" si="26"/>
        <v>9.9</v>
      </c>
      <c r="F422" s="102">
        <f t="shared" si="27"/>
        <v>19.8</v>
      </c>
    </row>
    <row r="423" spans="1:6" x14ac:dyDescent="0.15">
      <c r="A423" t="s">
        <v>7509</v>
      </c>
      <c r="B423" s="8">
        <v>2</v>
      </c>
      <c r="C423" s="8">
        <v>2</v>
      </c>
      <c r="D423" s="8">
        <v>58</v>
      </c>
      <c r="E423" s="102">
        <f t="shared" si="26"/>
        <v>29</v>
      </c>
      <c r="F423" s="102">
        <f t="shared" si="27"/>
        <v>29</v>
      </c>
    </row>
    <row r="424" spans="1:6" x14ac:dyDescent="0.15">
      <c r="A424" t="s">
        <v>7510</v>
      </c>
      <c r="B424" s="8">
        <v>3</v>
      </c>
      <c r="C424" s="8">
        <v>8</v>
      </c>
      <c r="D424" s="8">
        <v>56</v>
      </c>
      <c r="E424" s="102">
        <f t="shared" si="26"/>
        <v>7</v>
      </c>
      <c r="F424" s="102">
        <f t="shared" si="27"/>
        <v>18.666666666666668</v>
      </c>
    </row>
    <row r="425" spans="1:6" x14ac:dyDescent="0.15">
      <c r="A425" t="s">
        <v>7511</v>
      </c>
      <c r="B425" s="8">
        <v>2</v>
      </c>
      <c r="C425" s="8">
        <v>3</v>
      </c>
      <c r="D425" s="8">
        <v>54</v>
      </c>
      <c r="E425" s="102">
        <f t="shared" si="26"/>
        <v>18</v>
      </c>
      <c r="F425" s="102">
        <f t="shared" si="27"/>
        <v>27</v>
      </c>
    </row>
    <row r="426" spans="1:6" x14ac:dyDescent="0.15">
      <c r="A426" t="s">
        <v>7512</v>
      </c>
      <c r="B426" s="8">
        <v>2</v>
      </c>
      <c r="C426" s="8">
        <v>5</v>
      </c>
      <c r="D426" s="8">
        <v>54</v>
      </c>
      <c r="E426" s="102">
        <f t="shared" si="26"/>
        <v>10.8</v>
      </c>
      <c r="F426" s="102">
        <f t="shared" si="27"/>
        <v>27</v>
      </c>
    </row>
    <row r="427" spans="1:6" x14ac:dyDescent="0.15">
      <c r="A427" t="s">
        <v>7513</v>
      </c>
      <c r="B427" s="8">
        <v>4</v>
      </c>
      <c r="C427" s="8">
        <v>11</v>
      </c>
      <c r="D427" s="8">
        <v>52.8</v>
      </c>
      <c r="E427" s="102">
        <f t="shared" si="26"/>
        <v>4.8</v>
      </c>
      <c r="F427" s="102">
        <f t="shared" si="27"/>
        <v>13.2</v>
      </c>
    </row>
    <row r="428" spans="1:6" x14ac:dyDescent="0.15">
      <c r="A428" t="s">
        <v>7514</v>
      </c>
      <c r="B428" s="8">
        <v>2</v>
      </c>
      <c r="C428" s="8">
        <v>2</v>
      </c>
      <c r="D428" s="8">
        <v>52</v>
      </c>
      <c r="E428" s="102">
        <f t="shared" si="26"/>
        <v>26</v>
      </c>
      <c r="F428" s="102">
        <f t="shared" si="27"/>
        <v>26</v>
      </c>
    </row>
    <row r="429" spans="1:6" x14ac:dyDescent="0.15">
      <c r="A429" t="s">
        <v>7515</v>
      </c>
      <c r="B429" s="8">
        <v>2</v>
      </c>
      <c r="C429" s="8">
        <v>4</v>
      </c>
      <c r="D429" s="8">
        <v>51.2</v>
      </c>
      <c r="E429" s="102">
        <f t="shared" si="26"/>
        <v>12.8</v>
      </c>
      <c r="F429" s="102">
        <f t="shared" si="27"/>
        <v>25.6</v>
      </c>
    </row>
    <row r="430" spans="1:6" x14ac:dyDescent="0.15">
      <c r="A430" t="s">
        <v>7516</v>
      </c>
      <c r="B430" s="8">
        <v>5</v>
      </c>
      <c r="C430" s="8">
        <v>7</v>
      </c>
      <c r="D430" s="8">
        <v>51.1</v>
      </c>
      <c r="E430" s="102">
        <f t="shared" si="26"/>
        <v>7.3</v>
      </c>
      <c r="F430" s="102">
        <f t="shared" si="27"/>
        <v>10.220000000000001</v>
      </c>
    </row>
    <row r="431" spans="1:6" x14ac:dyDescent="0.15">
      <c r="A431" t="s">
        <v>7517</v>
      </c>
      <c r="B431" s="8">
        <v>2</v>
      </c>
      <c r="C431" s="8">
        <v>3</v>
      </c>
      <c r="D431" s="8">
        <v>51</v>
      </c>
      <c r="E431" s="102">
        <f t="shared" si="26"/>
        <v>17</v>
      </c>
      <c r="F431" s="102">
        <f t="shared" si="27"/>
        <v>25.5</v>
      </c>
    </row>
    <row r="432" spans="1:6" x14ac:dyDescent="0.15">
      <c r="A432" t="s">
        <v>7518</v>
      </c>
      <c r="B432" s="8">
        <v>3</v>
      </c>
      <c r="C432" s="8">
        <v>4</v>
      </c>
      <c r="D432" s="8">
        <v>50</v>
      </c>
      <c r="E432" s="102">
        <f t="shared" si="26"/>
        <v>12.5</v>
      </c>
      <c r="F432" s="102">
        <f t="shared" si="27"/>
        <v>16.666666666666668</v>
      </c>
    </row>
    <row r="433" spans="1:6" x14ac:dyDescent="0.15">
      <c r="A433" t="s">
        <v>7519</v>
      </c>
      <c r="B433" s="8">
        <v>3</v>
      </c>
      <c r="C433" s="8">
        <v>5</v>
      </c>
      <c r="D433" s="8">
        <v>49.5</v>
      </c>
      <c r="E433" s="102">
        <f t="shared" si="26"/>
        <v>9.9</v>
      </c>
      <c r="F433" s="102">
        <f t="shared" si="27"/>
        <v>16.5</v>
      </c>
    </row>
    <row r="434" spans="1:6" x14ac:dyDescent="0.15">
      <c r="A434" t="s">
        <v>7520</v>
      </c>
      <c r="B434" s="8">
        <v>2</v>
      </c>
      <c r="C434" s="8">
        <v>2</v>
      </c>
      <c r="D434" s="8">
        <v>46</v>
      </c>
      <c r="E434" s="102">
        <f t="shared" si="26"/>
        <v>23</v>
      </c>
      <c r="F434" s="102">
        <f t="shared" si="27"/>
        <v>23</v>
      </c>
    </row>
    <row r="435" spans="1:6" x14ac:dyDescent="0.15">
      <c r="A435" t="s">
        <v>7521</v>
      </c>
      <c r="B435" s="8">
        <v>4</v>
      </c>
      <c r="C435" s="8">
        <v>7</v>
      </c>
      <c r="D435" s="8">
        <v>45.5</v>
      </c>
      <c r="E435" s="102">
        <f t="shared" si="26"/>
        <v>6.5</v>
      </c>
      <c r="F435" s="102">
        <f t="shared" si="27"/>
        <v>11.375</v>
      </c>
    </row>
    <row r="436" spans="1:6" x14ac:dyDescent="0.15">
      <c r="A436" t="s">
        <v>7522</v>
      </c>
      <c r="B436" s="8">
        <v>2</v>
      </c>
      <c r="C436" s="8">
        <v>9</v>
      </c>
      <c r="D436" s="8">
        <v>45</v>
      </c>
      <c r="E436" s="102">
        <f t="shared" si="26"/>
        <v>5</v>
      </c>
      <c r="F436" s="102">
        <f t="shared" si="27"/>
        <v>22.5</v>
      </c>
    </row>
    <row r="437" spans="1:6" x14ac:dyDescent="0.15">
      <c r="A437" t="s">
        <v>7523</v>
      </c>
      <c r="B437" s="8">
        <v>3</v>
      </c>
      <c r="C437" s="8">
        <v>3</v>
      </c>
      <c r="D437" s="8">
        <v>45</v>
      </c>
      <c r="E437" s="102">
        <f t="shared" si="26"/>
        <v>15</v>
      </c>
      <c r="F437" s="102">
        <f t="shared" si="27"/>
        <v>15</v>
      </c>
    </row>
    <row r="438" spans="1:6" x14ac:dyDescent="0.15">
      <c r="A438" t="s">
        <v>7524</v>
      </c>
      <c r="B438" s="8">
        <v>3</v>
      </c>
      <c r="C438" s="8">
        <v>9</v>
      </c>
      <c r="D438" s="8">
        <v>45</v>
      </c>
      <c r="E438" s="102">
        <f t="shared" si="26"/>
        <v>5</v>
      </c>
      <c r="F438" s="102">
        <f t="shared" si="27"/>
        <v>15</v>
      </c>
    </row>
    <row r="439" spans="1:6" x14ac:dyDescent="0.15">
      <c r="A439" t="s">
        <v>7525</v>
      </c>
      <c r="B439" s="8">
        <v>2</v>
      </c>
      <c r="C439" s="8">
        <v>5</v>
      </c>
      <c r="D439" s="8">
        <v>42.5</v>
      </c>
      <c r="E439" s="102">
        <f t="shared" si="26"/>
        <v>8.5</v>
      </c>
      <c r="F439" s="102">
        <f t="shared" si="27"/>
        <v>21.25</v>
      </c>
    </row>
    <row r="440" spans="1:6" x14ac:dyDescent="0.15">
      <c r="A440" t="s">
        <v>7526</v>
      </c>
      <c r="B440" s="8">
        <v>2</v>
      </c>
      <c r="C440" s="8">
        <v>7</v>
      </c>
      <c r="D440" s="8">
        <v>42</v>
      </c>
      <c r="E440" s="102">
        <f t="shared" si="26"/>
        <v>6</v>
      </c>
      <c r="F440" s="102">
        <f t="shared" si="27"/>
        <v>21</v>
      </c>
    </row>
    <row r="441" spans="1:6" x14ac:dyDescent="0.15">
      <c r="A441" t="s">
        <v>7527</v>
      </c>
      <c r="B441" s="8">
        <v>2</v>
      </c>
      <c r="C441" s="8">
        <v>7</v>
      </c>
      <c r="D441" s="8">
        <v>42</v>
      </c>
      <c r="E441" s="102">
        <f t="shared" si="26"/>
        <v>6</v>
      </c>
      <c r="F441" s="102">
        <f t="shared" si="27"/>
        <v>21</v>
      </c>
    </row>
    <row r="442" spans="1:6" x14ac:dyDescent="0.15">
      <c r="A442" t="s">
        <v>7528</v>
      </c>
      <c r="B442" s="8">
        <v>2</v>
      </c>
      <c r="C442" s="8">
        <v>2</v>
      </c>
      <c r="D442" s="8">
        <v>40</v>
      </c>
      <c r="E442" s="102">
        <f t="shared" si="26"/>
        <v>20</v>
      </c>
      <c r="F442" s="102">
        <f t="shared" si="27"/>
        <v>20</v>
      </c>
    </row>
    <row r="443" spans="1:6" x14ac:dyDescent="0.15">
      <c r="A443" t="s">
        <v>6525</v>
      </c>
      <c r="B443" s="8">
        <v>3</v>
      </c>
      <c r="C443" s="8">
        <v>4</v>
      </c>
      <c r="D443" s="8">
        <v>40</v>
      </c>
      <c r="E443" s="102">
        <f t="shared" si="26"/>
        <v>10</v>
      </c>
      <c r="F443" s="102">
        <f t="shared" si="27"/>
        <v>13.333333333333334</v>
      </c>
    </row>
    <row r="444" spans="1:6" x14ac:dyDescent="0.15">
      <c r="A444" t="s">
        <v>7529</v>
      </c>
      <c r="B444" s="8">
        <v>2</v>
      </c>
      <c r="C444" s="8">
        <v>2</v>
      </c>
      <c r="D444" s="8">
        <v>39.6</v>
      </c>
      <c r="E444" s="102">
        <f t="shared" si="26"/>
        <v>19.8</v>
      </c>
      <c r="F444" s="102">
        <f t="shared" si="27"/>
        <v>19.8</v>
      </c>
    </row>
    <row r="445" spans="1:6" x14ac:dyDescent="0.15">
      <c r="A445" t="s">
        <v>7530</v>
      </c>
      <c r="B445" s="8">
        <v>3</v>
      </c>
      <c r="C445" s="8">
        <v>3</v>
      </c>
      <c r="D445" s="8">
        <v>39</v>
      </c>
      <c r="E445" s="102">
        <f t="shared" si="26"/>
        <v>13</v>
      </c>
      <c r="F445" s="102">
        <f t="shared" si="27"/>
        <v>13</v>
      </c>
    </row>
    <row r="446" spans="1:6" x14ac:dyDescent="0.15">
      <c r="A446" t="s">
        <v>7075</v>
      </c>
      <c r="B446" s="8">
        <v>2</v>
      </c>
      <c r="C446" s="8">
        <v>7</v>
      </c>
      <c r="D446" s="8">
        <v>38.5</v>
      </c>
      <c r="E446" s="102">
        <f t="shared" si="26"/>
        <v>5.5</v>
      </c>
      <c r="F446" s="102">
        <f t="shared" si="27"/>
        <v>19.25</v>
      </c>
    </row>
    <row r="447" spans="1:6" x14ac:dyDescent="0.15">
      <c r="A447" t="s">
        <v>7531</v>
      </c>
      <c r="B447" s="8">
        <v>3</v>
      </c>
      <c r="C447" s="8">
        <v>3</v>
      </c>
      <c r="D447" s="8">
        <v>36</v>
      </c>
      <c r="E447" s="102">
        <f t="shared" si="26"/>
        <v>12</v>
      </c>
      <c r="F447" s="102">
        <f t="shared" si="27"/>
        <v>12</v>
      </c>
    </row>
    <row r="448" spans="1:6" x14ac:dyDescent="0.15">
      <c r="A448" t="s">
        <v>7532</v>
      </c>
      <c r="B448" s="8">
        <v>2</v>
      </c>
      <c r="C448" s="8">
        <v>2</v>
      </c>
      <c r="D448" s="8">
        <v>35.880000000000003</v>
      </c>
      <c r="E448" s="102">
        <f t="shared" si="26"/>
        <v>17.940000000000001</v>
      </c>
      <c r="F448" s="102">
        <f t="shared" si="27"/>
        <v>17.940000000000001</v>
      </c>
    </row>
    <row r="449" spans="1:6" x14ac:dyDescent="0.15">
      <c r="A449" t="s">
        <v>7533</v>
      </c>
      <c r="B449" s="8">
        <v>2</v>
      </c>
      <c r="C449" s="8">
        <v>3</v>
      </c>
      <c r="D449" s="8">
        <v>35.400000000000006</v>
      </c>
      <c r="E449" s="102">
        <f t="shared" si="26"/>
        <v>11.800000000000002</v>
      </c>
      <c r="F449" s="102">
        <f t="shared" si="27"/>
        <v>17.700000000000003</v>
      </c>
    </row>
    <row r="450" spans="1:6" x14ac:dyDescent="0.15">
      <c r="A450" t="s">
        <v>7534</v>
      </c>
      <c r="B450" s="8">
        <v>4</v>
      </c>
      <c r="C450" s="8">
        <v>5</v>
      </c>
      <c r="D450" s="8">
        <v>35</v>
      </c>
      <c r="E450" s="102">
        <f t="shared" si="26"/>
        <v>7</v>
      </c>
      <c r="F450" s="102">
        <f t="shared" si="27"/>
        <v>8.75</v>
      </c>
    </row>
    <row r="451" spans="1:6" x14ac:dyDescent="0.15">
      <c r="A451" t="s">
        <v>202</v>
      </c>
      <c r="B451" s="8">
        <v>3</v>
      </c>
      <c r="C451" s="8">
        <v>4</v>
      </c>
      <c r="D451" s="8">
        <v>32</v>
      </c>
      <c r="E451" s="102">
        <f t="shared" si="26"/>
        <v>8</v>
      </c>
      <c r="F451" s="102">
        <f t="shared" si="27"/>
        <v>10.666666666666666</v>
      </c>
    </row>
    <row r="452" spans="1:6" x14ac:dyDescent="0.15">
      <c r="A452" t="s">
        <v>7535</v>
      </c>
      <c r="B452" s="8">
        <v>2</v>
      </c>
      <c r="C452" s="8">
        <v>2</v>
      </c>
      <c r="D452" s="8">
        <v>32</v>
      </c>
      <c r="E452" s="102">
        <f t="shared" si="26"/>
        <v>16</v>
      </c>
      <c r="F452" s="102">
        <f t="shared" si="27"/>
        <v>16</v>
      </c>
    </row>
    <row r="453" spans="1:6" x14ac:dyDescent="0.15">
      <c r="A453" t="s">
        <v>7536</v>
      </c>
      <c r="B453" s="8">
        <v>2</v>
      </c>
      <c r="C453" s="8">
        <v>2</v>
      </c>
      <c r="D453" s="8">
        <v>31.6</v>
      </c>
      <c r="E453" s="102">
        <f t="shared" ref="E453:E473" si="28">D453/C453</f>
        <v>15.8</v>
      </c>
      <c r="F453" s="102">
        <f t="shared" ref="F453:F473" si="29">D453/B453</f>
        <v>15.8</v>
      </c>
    </row>
    <row r="454" spans="1:6" x14ac:dyDescent="0.15">
      <c r="A454" t="s">
        <v>7537</v>
      </c>
      <c r="B454" s="8">
        <v>2</v>
      </c>
      <c r="C454" s="8">
        <v>3</v>
      </c>
      <c r="D454" s="8">
        <v>31.5</v>
      </c>
      <c r="E454" s="102">
        <f t="shared" si="28"/>
        <v>10.5</v>
      </c>
      <c r="F454" s="102">
        <f t="shared" si="29"/>
        <v>15.75</v>
      </c>
    </row>
    <row r="455" spans="1:6" x14ac:dyDescent="0.15">
      <c r="A455" t="s">
        <v>7538</v>
      </c>
      <c r="B455" s="8">
        <v>2</v>
      </c>
      <c r="C455" s="8">
        <v>8</v>
      </c>
      <c r="D455" s="8">
        <v>30.24</v>
      </c>
      <c r="E455" s="102">
        <f t="shared" si="28"/>
        <v>3.78</v>
      </c>
      <c r="F455" s="102">
        <f t="shared" si="29"/>
        <v>15.12</v>
      </c>
    </row>
    <row r="456" spans="1:6" x14ac:dyDescent="0.15">
      <c r="A456" t="s">
        <v>7539</v>
      </c>
      <c r="B456" s="8">
        <v>3</v>
      </c>
      <c r="C456" s="8">
        <v>3</v>
      </c>
      <c r="D456" s="8">
        <v>29.700000000000003</v>
      </c>
      <c r="E456" s="102">
        <f t="shared" si="28"/>
        <v>9.9</v>
      </c>
      <c r="F456" s="102">
        <f t="shared" si="29"/>
        <v>9.9</v>
      </c>
    </row>
    <row r="457" spans="1:6" x14ac:dyDescent="0.15">
      <c r="A457" t="s">
        <v>7540</v>
      </c>
      <c r="B457" s="8">
        <v>2</v>
      </c>
      <c r="C457" s="8">
        <v>3</v>
      </c>
      <c r="D457" s="8">
        <v>29.400000000000002</v>
      </c>
      <c r="E457" s="102">
        <f t="shared" si="28"/>
        <v>9.8000000000000007</v>
      </c>
      <c r="F457" s="102">
        <f t="shared" si="29"/>
        <v>14.700000000000001</v>
      </c>
    </row>
    <row r="458" spans="1:6" x14ac:dyDescent="0.15">
      <c r="A458" t="s">
        <v>7541</v>
      </c>
      <c r="B458" s="8">
        <v>2</v>
      </c>
      <c r="C458" s="8">
        <v>2</v>
      </c>
      <c r="D458" s="8">
        <v>25.6</v>
      </c>
      <c r="E458" s="102">
        <f t="shared" si="28"/>
        <v>12.8</v>
      </c>
      <c r="F458" s="102">
        <f t="shared" si="29"/>
        <v>12.8</v>
      </c>
    </row>
    <row r="459" spans="1:6" x14ac:dyDescent="0.15">
      <c r="A459" t="s">
        <v>7542</v>
      </c>
      <c r="B459" s="8">
        <v>2</v>
      </c>
      <c r="C459" s="8">
        <v>3</v>
      </c>
      <c r="D459" s="8">
        <v>25.5</v>
      </c>
      <c r="E459" s="102">
        <f t="shared" si="28"/>
        <v>8.5</v>
      </c>
      <c r="F459" s="102">
        <f t="shared" si="29"/>
        <v>12.75</v>
      </c>
    </row>
    <row r="460" spans="1:6" x14ac:dyDescent="0.15">
      <c r="A460" t="s">
        <v>7543</v>
      </c>
      <c r="B460" s="8">
        <v>5</v>
      </c>
      <c r="C460" s="8">
        <v>13</v>
      </c>
      <c r="D460" s="8">
        <v>24.7</v>
      </c>
      <c r="E460" s="102">
        <f t="shared" si="28"/>
        <v>1.9</v>
      </c>
      <c r="F460" s="102">
        <f t="shared" si="29"/>
        <v>4.9399999999999995</v>
      </c>
    </row>
    <row r="461" spans="1:6" x14ac:dyDescent="0.15">
      <c r="A461" t="s">
        <v>7544</v>
      </c>
      <c r="B461" s="8">
        <v>2</v>
      </c>
      <c r="C461" s="8">
        <v>2</v>
      </c>
      <c r="D461" s="8">
        <v>24</v>
      </c>
      <c r="E461" s="102">
        <f t="shared" si="28"/>
        <v>12</v>
      </c>
      <c r="F461" s="102">
        <f t="shared" si="29"/>
        <v>12</v>
      </c>
    </row>
    <row r="462" spans="1:6" x14ac:dyDescent="0.15">
      <c r="A462" t="s">
        <v>7545</v>
      </c>
      <c r="B462" s="8">
        <v>2</v>
      </c>
      <c r="C462" s="8">
        <v>2</v>
      </c>
      <c r="D462" s="8">
        <v>24</v>
      </c>
      <c r="E462" s="102">
        <f t="shared" si="28"/>
        <v>12</v>
      </c>
      <c r="F462" s="102">
        <f t="shared" si="29"/>
        <v>12</v>
      </c>
    </row>
    <row r="463" spans="1:6" x14ac:dyDescent="0.15">
      <c r="A463" t="s">
        <v>180</v>
      </c>
      <c r="B463" s="8">
        <v>3</v>
      </c>
      <c r="C463" s="8">
        <v>4</v>
      </c>
      <c r="D463" s="8">
        <v>24</v>
      </c>
      <c r="E463" s="102">
        <f t="shared" si="28"/>
        <v>6</v>
      </c>
      <c r="F463" s="102">
        <f t="shared" si="29"/>
        <v>8</v>
      </c>
    </row>
    <row r="464" spans="1:6" x14ac:dyDescent="0.15">
      <c r="A464" t="s">
        <v>7546</v>
      </c>
      <c r="B464" s="8">
        <v>2</v>
      </c>
      <c r="C464" s="8">
        <v>4</v>
      </c>
      <c r="D464" s="8">
        <v>22</v>
      </c>
      <c r="E464" s="102">
        <f t="shared" si="28"/>
        <v>5.5</v>
      </c>
      <c r="F464" s="102">
        <f t="shared" si="29"/>
        <v>11</v>
      </c>
    </row>
    <row r="465" spans="1:6" x14ac:dyDescent="0.15">
      <c r="A465" t="s">
        <v>7547</v>
      </c>
      <c r="B465" s="8">
        <v>2</v>
      </c>
      <c r="C465" s="8">
        <v>2</v>
      </c>
      <c r="D465" s="8">
        <v>20</v>
      </c>
      <c r="E465" s="102">
        <f t="shared" si="28"/>
        <v>10</v>
      </c>
      <c r="F465" s="102">
        <f t="shared" si="29"/>
        <v>10</v>
      </c>
    </row>
    <row r="466" spans="1:6" x14ac:dyDescent="0.15">
      <c r="A466" t="s">
        <v>7548</v>
      </c>
      <c r="B466" s="8">
        <v>2</v>
      </c>
      <c r="C466" s="8">
        <v>2</v>
      </c>
      <c r="D466" s="8">
        <v>19.8</v>
      </c>
      <c r="E466" s="102">
        <f t="shared" si="28"/>
        <v>9.9</v>
      </c>
      <c r="F466" s="102">
        <f t="shared" si="29"/>
        <v>9.9</v>
      </c>
    </row>
    <row r="467" spans="1:6" x14ac:dyDescent="0.15">
      <c r="A467" t="s">
        <v>7549</v>
      </c>
      <c r="B467" s="8">
        <v>2</v>
      </c>
      <c r="C467" s="8">
        <v>3</v>
      </c>
      <c r="D467" s="8">
        <v>17.399999999999999</v>
      </c>
      <c r="E467" s="102">
        <f t="shared" si="28"/>
        <v>5.8</v>
      </c>
      <c r="F467" s="102">
        <f t="shared" si="29"/>
        <v>8.6999999999999993</v>
      </c>
    </row>
    <row r="468" spans="1:6" x14ac:dyDescent="0.15">
      <c r="A468" t="s">
        <v>7550</v>
      </c>
      <c r="B468" s="8">
        <v>2</v>
      </c>
      <c r="C468" s="8">
        <v>2</v>
      </c>
      <c r="D468" s="8">
        <v>17</v>
      </c>
      <c r="E468" s="102">
        <f t="shared" si="28"/>
        <v>8.5</v>
      </c>
      <c r="F468" s="102">
        <f t="shared" si="29"/>
        <v>8.5</v>
      </c>
    </row>
    <row r="469" spans="1:6" x14ac:dyDescent="0.15">
      <c r="A469" t="s">
        <v>7551</v>
      </c>
      <c r="B469" s="8">
        <v>2</v>
      </c>
      <c r="C469" s="8">
        <v>2</v>
      </c>
      <c r="D469" s="8">
        <v>17</v>
      </c>
      <c r="E469" s="102">
        <f t="shared" si="28"/>
        <v>8.5</v>
      </c>
      <c r="F469" s="102">
        <f t="shared" si="29"/>
        <v>8.5</v>
      </c>
    </row>
    <row r="470" spans="1:6" x14ac:dyDescent="0.15">
      <c r="A470" t="s">
        <v>7552</v>
      </c>
      <c r="B470" s="8">
        <v>2</v>
      </c>
      <c r="C470" s="8">
        <v>2</v>
      </c>
      <c r="D470" s="8">
        <v>10</v>
      </c>
      <c r="E470" s="102">
        <f t="shared" si="28"/>
        <v>5</v>
      </c>
      <c r="F470" s="102">
        <f t="shared" si="29"/>
        <v>5</v>
      </c>
    </row>
    <row r="471" spans="1:6" x14ac:dyDescent="0.15">
      <c r="A471" t="s">
        <v>7553</v>
      </c>
      <c r="B471" s="8">
        <v>2</v>
      </c>
      <c r="C471" s="8">
        <v>2</v>
      </c>
      <c r="D471" s="8">
        <v>9</v>
      </c>
      <c r="E471" s="102">
        <f t="shared" si="28"/>
        <v>4.5</v>
      </c>
      <c r="F471" s="102">
        <f t="shared" si="29"/>
        <v>4.5</v>
      </c>
    </row>
    <row r="472" spans="1:6" x14ac:dyDescent="0.15">
      <c r="A472" t="s">
        <v>7554</v>
      </c>
      <c r="B472" s="8">
        <v>2</v>
      </c>
      <c r="C472" s="8">
        <v>1</v>
      </c>
      <c r="D472" s="8">
        <v>6</v>
      </c>
      <c r="E472" s="102">
        <f t="shared" si="28"/>
        <v>6</v>
      </c>
      <c r="F472" s="102">
        <f t="shared" si="29"/>
        <v>3</v>
      </c>
    </row>
    <row r="473" spans="1:6" x14ac:dyDescent="0.15">
      <c r="A473" t="s">
        <v>6792</v>
      </c>
      <c r="B473" s="8">
        <v>2</v>
      </c>
      <c r="C473" s="8">
        <v>2</v>
      </c>
      <c r="D473" s="8">
        <v>4</v>
      </c>
      <c r="E473" s="102">
        <f t="shared" si="28"/>
        <v>2</v>
      </c>
      <c r="F473" s="102">
        <f t="shared" si="29"/>
        <v>2</v>
      </c>
    </row>
  </sheetData>
  <mergeCells count="5">
    <mergeCell ref="V1:Z2"/>
    <mergeCell ref="A1:F2"/>
    <mergeCell ref="H1:M2"/>
    <mergeCell ref="O1:T2"/>
    <mergeCell ref="AC1:AH2"/>
  </mergeCells>
  <phoneticPr fontId="1" type="noConversion"/>
  <pageMargins left="0.7" right="0.7" top="0.75" bottom="0.75" header="0.3" footer="0.3"/>
  <pageSetup paperSize="9" orientation="portrait" horizontalDpi="300" verticalDpi="300" r:id="rId6"/>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rgb="FF002060"/>
  </sheetPr>
  <dimension ref="A1:W14"/>
  <sheetViews>
    <sheetView showGridLines="0" zoomScaleNormal="100" workbookViewId="0">
      <selection activeCell="S1" sqref="S1"/>
    </sheetView>
  </sheetViews>
  <sheetFormatPr defaultRowHeight="13.5" x14ac:dyDescent="0.15"/>
  <cols>
    <col min="21" max="21" width="6" customWidth="1"/>
    <col min="22" max="22" width="2.25" customWidth="1"/>
    <col min="23" max="23" width="7.125" customWidth="1"/>
  </cols>
  <sheetData>
    <row r="1" spans="1:23" ht="39" customHeight="1" x14ac:dyDescent="0.15">
      <c r="A1" s="150" t="s">
        <v>76</v>
      </c>
      <c r="B1" s="150"/>
      <c r="C1" s="150"/>
      <c r="D1" s="150"/>
      <c r="E1" s="150"/>
      <c r="F1" s="150"/>
      <c r="G1" s="150"/>
      <c r="H1" s="150"/>
      <c r="I1" s="150"/>
      <c r="J1" s="150"/>
      <c r="K1" s="150"/>
      <c r="L1" s="150"/>
      <c r="M1" s="150"/>
      <c r="N1" s="150"/>
      <c r="O1" s="150"/>
      <c r="P1" s="150"/>
      <c r="Q1" s="150"/>
      <c r="R1" s="150"/>
      <c r="T1" s="149" t="s">
        <v>138</v>
      </c>
      <c r="U1" s="149"/>
      <c r="V1" s="149"/>
      <c r="W1" s="149"/>
    </row>
    <row r="2" spans="1:23" ht="24.75" customHeight="1" x14ac:dyDescent="0.15"/>
    <row r="10" spans="1:23" x14ac:dyDescent="0.15">
      <c r="T10" s="83"/>
      <c r="U10" s="83"/>
      <c r="V10" s="83"/>
      <c r="W10" s="83"/>
    </row>
    <row r="11" spans="1:23" x14ac:dyDescent="0.15">
      <c r="T11" s="149" t="s">
        <v>139</v>
      </c>
      <c r="U11" s="151">
        <v>10</v>
      </c>
      <c r="V11" s="149" t="s">
        <v>37</v>
      </c>
      <c r="W11" s="151">
        <v>2100</v>
      </c>
    </row>
    <row r="12" spans="1:23" x14ac:dyDescent="0.15">
      <c r="T12" s="149"/>
      <c r="U12" s="151"/>
      <c r="V12" s="149"/>
      <c r="W12" s="151"/>
    </row>
    <row r="13" spans="1:23" x14ac:dyDescent="0.15">
      <c r="T13" s="149" t="str">
        <f>"（请输入"&amp;ROUND(计算价格!K2,0)&amp;"~"&amp;ROUND(计算价格!K1,0)&amp;"的整数）"</f>
        <v>（请输入1~280的整数）</v>
      </c>
      <c r="U13" s="149"/>
      <c r="V13" s="149"/>
      <c r="W13" s="149"/>
    </row>
    <row r="14" spans="1:23" x14ac:dyDescent="0.15">
      <c r="T14" s="149"/>
      <c r="U14" s="149"/>
      <c r="V14" s="149"/>
      <c r="W14" s="149"/>
    </row>
  </sheetData>
  <sheetProtection password="A52D" sheet="1" scenarios="1"/>
  <protectedRanges>
    <protectedRange sqref="U11 W11" name="填写价格"/>
  </protectedRanges>
  <mergeCells count="7">
    <mergeCell ref="T13:W14"/>
    <mergeCell ref="A1:R1"/>
    <mergeCell ref="T1:W1"/>
    <mergeCell ref="T11:T12"/>
    <mergeCell ref="U11:U12"/>
    <mergeCell ref="V11:V12"/>
    <mergeCell ref="W11:W12"/>
  </mergeCells>
  <phoneticPr fontId="1"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5" r:id="rId4" name="Button 1">
              <controlPr defaultSize="0" print="0" autoFill="0" autoPict="0" macro="[0]!RePrice.RePrice">
                <anchor moveWithCells="1" sizeWithCells="1">
                  <from>
                    <xdr:col>19</xdr:col>
                    <xdr:colOff>9525</xdr:colOff>
                    <xdr:row>14</xdr:row>
                    <xdr:rowOff>28575</xdr:rowOff>
                  </from>
                  <to>
                    <xdr:col>23</xdr:col>
                    <xdr:colOff>9525</xdr:colOff>
                    <xdr:row>15</xdr:row>
                    <xdr:rowOff>133350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7030A0"/>
  </sheetPr>
  <dimension ref="A1:J31"/>
  <sheetViews>
    <sheetView showGridLines="0" workbookViewId="0">
      <selection activeCell="J1" sqref="J1"/>
    </sheetView>
  </sheetViews>
  <sheetFormatPr defaultRowHeight="13.5" x14ac:dyDescent="0.15"/>
  <cols>
    <col min="1" max="1" width="10.375" customWidth="1"/>
  </cols>
  <sheetData>
    <row r="1" spans="1:9" ht="16.5" x14ac:dyDescent="0.15">
      <c r="A1" s="152" t="s">
        <v>78</v>
      </c>
      <c r="B1" s="31" t="s">
        <v>7750</v>
      </c>
      <c r="C1" s="31" t="s">
        <v>7751</v>
      </c>
      <c r="D1" s="31" t="s">
        <v>7752</v>
      </c>
      <c r="E1" s="31" t="s">
        <v>7753</v>
      </c>
      <c r="F1" s="31" t="s">
        <v>7754</v>
      </c>
      <c r="G1" s="31" t="s">
        <v>7755</v>
      </c>
      <c r="H1" s="31" t="s">
        <v>7756</v>
      </c>
      <c r="I1" s="153" t="s">
        <v>46</v>
      </c>
    </row>
    <row r="2" spans="1:9" ht="16.5" x14ac:dyDescent="0.15">
      <c r="A2" s="152"/>
      <c r="B2" s="23">
        <v>42029</v>
      </c>
      <c r="C2" s="23">
        <v>42030</v>
      </c>
      <c r="D2" s="23">
        <v>42031</v>
      </c>
      <c r="E2" s="23">
        <v>42032</v>
      </c>
      <c r="F2" s="23">
        <v>42033</v>
      </c>
      <c r="G2" s="23">
        <v>42034</v>
      </c>
      <c r="H2" s="32">
        <v>42035</v>
      </c>
      <c r="I2" s="153"/>
    </row>
    <row r="3" spans="1:9" ht="16.5" x14ac:dyDescent="0.15">
      <c r="A3" s="22" t="s">
        <v>47</v>
      </c>
      <c r="B3" s="20">
        <v>7</v>
      </c>
      <c r="C3" s="20">
        <v>8</v>
      </c>
      <c r="D3" s="20">
        <v>9</v>
      </c>
      <c r="E3" s="20">
        <v>9</v>
      </c>
      <c r="F3" s="20">
        <v>15</v>
      </c>
      <c r="G3" s="20">
        <v>8</v>
      </c>
      <c r="H3" s="20">
        <v>12</v>
      </c>
      <c r="I3" s="24">
        <v>68</v>
      </c>
    </row>
    <row r="4" spans="1:9" ht="16.5" x14ac:dyDescent="0.15">
      <c r="A4" s="22" t="s">
        <v>48</v>
      </c>
      <c r="B4" s="20">
        <v>3</v>
      </c>
      <c r="C4" s="20">
        <v>5</v>
      </c>
      <c r="D4" s="20">
        <v>2</v>
      </c>
      <c r="E4" s="20">
        <v>5</v>
      </c>
      <c r="F4" s="20">
        <v>6</v>
      </c>
      <c r="G4" s="20">
        <v>2</v>
      </c>
      <c r="H4" s="20">
        <v>3</v>
      </c>
      <c r="I4" s="24">
        <v>26</v>
      </c>
    </row>
    <row r="5" spans="1:9" ht="16.5" x14ac:dyDescent="0.15">
      <c r="A5" s="22" t="s">
        <v>49</v>
      </c>
      <c r="B5" s="20">
        <v>2</v>
      </c>
      <c r="C5" s="20">
        <v>2</v>
      </c>
      <c r="D5" s="20">
        <v>0</v>
      </c>
      <c r="E5" s="20">
        <v>2</v>
      </c>
      <c r="F5" s="20">
        <v>1</v>
      </c>
      <c r="G5" s="20">
        <v>4</v>
      </c>
      <c r="H5" s="20">
        <v>2</v>
      </c>
      <c r="I5" s="24">
        <v>13</v>
      </c>
    </row>
    <row r="6" spans="1:9" ht="16.5" x14ac:dyDescent="0.15">
      <c r="A6" s="22" t="s">
        <v>50</v>
      </c>
      <c r="B6" s="20">
        <v>0</v>
      </c>
      <c r="C6" s="20">
        <v>1</v>
      </c>
      <c r="D6" s="20">
        <v>3</v>
      </c>
      <c r="E6" s="20">
        <v>1</v>
      </c>
      <c r="F6" s="20">
        <v>0</v>
      </c>
      <c r="G6" s="20">
        <v>0</v>
      </c>
      <c r="H6" s="20">
        <v>1</v>
      </c>
      <c r="I6" s="24">
        <v>6</v>
      </c>
    </row>
    <row r="7" spans="1:9" ht="16.5" x14ac:dyDescent="0.15">
      <c r="A7" s="22" t="s">
        <v>51</v>
      </c>
      <c r="B7" s="20">
        <v>1</v>
      </c>
      <c r="C7" s="20">
        <v>1</v>
      </c>
      <c r="D7" s="20">
        <v>1</v>
      </c>
      <c r="E7" s="20">
        <v>0</v>
      </c>
      <c r="F7" s="20">
        <v>1</v>
      </c>
      <c r="G7" s="20">
        <v>0</v>
      </c>
      <c r="H7" s="20">
        <v>0</v>
      </c>
      <c r="I7" s="24">
        <v>4</v>
      </c>
    </row>
    <row r="8" spans="1:9" ht="16.5" x14ac:dyDescent="0.15">
      <c r="A8" s="22" t="s">
        <v>52</v>
      </c>
      <c r="B8" s="20">
        <v>0</v>
      </c>
      <c r="C8" s="20">
        <v>1</v>
      </c>
      <c r="D8" s="20">
        <v>0</v>
      </c>
      <c r="E8" s="20">
        <v>0</v>
      </c>
      <c r="F8" s="20">
        <v>2</v>
      </c>
      <c r="G8" s="20">
        <v>0</v>
      </c>
      <c r="H8" s="20">
        <v>0</v>
      </c>
      <c r="I8" s="24">
        <v>3</v>
      </c>
    </row>
    <row r="9" spans="1:9" ht="16.5" x14ac:dyDescent="0.15">
      <c r="A9" s="22" t="s">
        <v>53</v>
      </c>
      <c r="B9" s="20">
        <v>0</v>
      </c>
      <c r="C9" s="20">
        <v>1</v>
      </c>
      <c r="D9" s="20">
        <v>1</v>
      </c>
      <c r="E9" s="20">
        <v>0</v>
      </c>
      <c r="F9" s="20">
        <v>2</v>
      </c>
      <c r="G9" s="20">
        <v>0</v>
      </c>
      <c r="H9" s="20">
        <v>0</v>
      </c>
      <c r="I9" s="24">
        <v>4</v>
      </c>
    </row>
    <row r="10" spans="1:9" ht="16.5" x14ac:dyDescent="0.15">
      <c r="A10" s="22" t="s">
        <v>54</v>
      </c>
      <c r="B10" s="20">
        <v>9</v>
      </c>
      <c r="C10" s="20">
        <v>3</v>
      </c>
      <c r="D10" s="20">
        <v>7</v>
      </c>
      <c r="E10" s="20">
        <v>11</v>
      </c>
      <c r="F10" s="20">
        <v>7</v>
      </c>
      <c r="G10" s="20">
        <v>4</v>
      </c>
      <c r="H10" s="20">
        <v>9</v>
      </c>
      <c r="I10" s="24">
        <v>50</v>
      </c>
    </row>
    <row r="11" spans="1:9" ht="16.5" x14ac:dyDescent="0.15">
      <c r="A11" s="22" t="s">
        <v>55</v>
      </c>
      <c r="B11" s="20">
        <v>16</v>
      </c>
      <c r="C11" s="20">
        <v>15</v>
      </c>
      <c r="D11" s="20">
        <v>20</v>
      </c>
      <c r="E11" s="20">
        <v>21</v>
      </c>
      <c r="F11" s="20">
        <v>19</v>
      </c>
      <c r="G11" s="20">
        <v>18</v>
      </c>
      <c r="H11" s="20">
        <v>13</v>
      </c>
      <c r="I11" s="24">
        <v>122</v>
      </c>
    </row>
    <row r="12" spans="1:9" ht="16.5" x14ac:dyDescent="0.15">
      <c r="A12" s="22" t="s">
        <v>56</v>
      </c>
      <c r="B12" s="20">
        <v>30</v>
      </c>
      <c r="C12" s="20">
        <v>42</v>
      </c>
      <c r="D12" s="20">
        <v>38</v>
      </c>
      <c r="E12" s="20">
        <v>36</v>
      </c>
      <c r="F12" s="20">
        <v>48</v>
      </c>
      <c r="G12" s="20">
        <v>38</v>
      </c>
      <c r="H12" s="20">
        <v>38</v>
      </c>
      <c r="I12" s="24">
        <v>270</v>
      </c>
    </row>
    <row r="13" spans="1:9" ht="16.5" x14ac:dyDescent="0.15">
      <c r="A13" s="22" t="s">
        <v>57</v>
      </c>
      <c r="B13" s="20">
        <v>35</v>
      </c>
      <c r="C13" s="20">
        <v>52</v>
      </c>
      <c r="D13" s="20">
        <v>57</v>
      </c>
      <c r="E13" s="20">
        <v>63</v>
      </c>
      <c r="F13" s="20">
        <v>62</v>
      </c>
      <c r="G13" s="20">
        <v>51</v>
      </c>
      <c r="H13" s="20">
        <v>32</v>
      </c>
      <c r="I13" s="24">
        <v>352</v>
      </c>
    </row>
    <row r="14" spans="1:9" ht="16.5" x14ac:dyDescent="0.15">
      <c r="A14" s="22" t="s">
        <v>58</v>
      </c>
      <c r="B14" s="20">
        <v>39</v>
      </c>
      <c r="C14" s="20">
        <v>34</v>
      </c>
      <c r="D14" s="20">
        <v>41</v>
      </c>
      <c r="E14" s="20">
        <v>38</v>
      </c>
      <c r="F14" s="20">
        <v>40</v>
      </c>
      <c r="G14" s="20">
        <v>40</v>
      </c>
      <c r="H14" s="20">
        <v>35</v>
      </c>
      <c r="I14" s="24">
        <v>267</v>
      </c>
    </row>
    <row r="15" spans="1:9" ht="16.5" x14ac:dyDescent="0.15">
      <c r="A15" s="22" t="s">
        <v>59</v>
      </c>
      <c r="B15" s="20">
        <v>34</v>
      </c>
      <c r="C15" s="20">
        <v>32</v>
      </c>
      <c r="D15" s="20">
        <v>35</v>
      </c>
      <c r="E15" s="20">
        <v>30</v>
      </c>
      <c r="F15" s="20">
        <v>32</v>
      </c>
      <c r="G15" s="20">
        <v>42</v>
      </c>
      <c r="H15" s="20">
        <v>28</v>
      </c>
      <c r="I15" s="24">
        <v>233</v>
      </c>
    </row>
    <row r="16" spans="1:9" ht="16.5" x14ac:dyDescent="0.15">
      <c r="A16" s="22" t="s">
        <v>60</v>
      </c>
      <c r="B16" s="20">
        <v>25</v>
      </c>
      <c r="C16" s="20">
        <v>32</v>
      </c>
      <c r="D16" s="20">
        <v>50</v>
      </c>
      <c r="E16" s="20">
        <v>32</v>
      </c>
      <c r="F16" s="20">
        <v>44</v>
      </c>
      <c r="G16" s="20">
        <v>23</v>
      </c>
      <c r="H16" s="20">
        <v>24</v>
      </c>
      <c r="I16" s="24">
        <v>230</v>
      </c>
    </row>
    <row r="17" spans="1:10" ht="16.5" x14ac:dyDescent="0.15">
      <c r="A17" s="22" t="s">
        <v>61</v>
      </c>
      <c r="B17" s="20">
        <v>31</v>
      </c>
      <c r="C17" s="20">
        <v>41</v>
      </c>
      <c r="D17" s="20">
        <v>30</v>
      </c>
      <c r="E17" s="20">
        <v>45</v>
      </c>
      <c r="F17" s="20">
        <v>49</v>
      </c>
      <c r="G17" s="20">
        <v>34</v>
      </c>
      <c r="H17" s="20">
        <v>25</v>
      </c>
      <c r="I17" s="24">
        <v>255</v>
      </c>
    </row>
    <row r="18" spans="1:10" ht="16.5" x14ac:dyDescent="0.15">
      <c r="A18" s="22" t="s">
        <v>62</v>
      </c>
      <c r="B18" s="20">
        <v>41</v>
      </c>
      <c r="C18" s="20">
        <v>39</v>
      </c>
      <c r="D18" s="20">
        <v>41</v>
      </c>
      <c r="E18" s="20">
        <v>34</v>
      </c>
      <c r="F18" s="20">
        <v>46</v>
      </c>
      <c r="G18" s="20">
        <v>50</v>
      </c>
      <c r="H18" s="20">
        <v>35</v>
      </c>
      <c r="I18" s="24">
        <v>286</v>
      </c>
    </row>
    <row r="19" spans="1:10" ht="16.5" x14ac:dyDescent="0.15">
      <c r="A19" s="22" t="s">
        <v>63</v>
      </c>
      <c r="B19" s="20">
        <v>46</v>
      </c>
      <c r="C19" s="20">
        <v>41</v>
      </c>
      <c r="D19" s="20">
        <v>53</v>
      </c>
      <c r="E19" s="20">
        <v>52</v>
      </c>
      <c r="F19" s="20">
        <v>49</v>
      </c>
      <c r="G19" s="20">
        <v>43</v>
      </c>
      <c r="H19" s="20">
        <v>33</v>
      </c>
      <c r="I19" s="24">
        <v>317</v>
      </c>
    </row>
    <row r="20" spans="1:10" ht="16.5" x14ac:dyDescent="0.15">
      <c r="A20" s="22" t="s">
        <v>64</v>
      </c>
      <c r="B20" s="20">
        <v>33</v>
      </c>
      <c r="C20" s="20">
        <v>35</v>
      </c>
      <c r="D20" s="20">
        <v>31</v>
      </c>
      <c r="E20" s="20">
        <v>41</v>
      </c>
      <c r="F20" s="20">
        <v>35</v>
      </c>
      <c r="G20" s="20">
        <v>25</v>
      </c>
      <c r="H20" s="20">
        <v>18</v>
      </c>
      <c r="I20" s="24">
        <v>218</v>
      </c>
    </row>
    <row r="21" spans="1:10" ht="16.5" x14ac:dyDescent="0.15">
      <c r="A21" s="22" t="s">
        <v>65</v>
      </c>
      <c r="B21" s="20">
        <v>26</v>
      </c>
      <c r="C21" s="20">
        <v>27</v>
      </c>
      <c r="D21" s="20">
        <v>22</v>
      </c>
      <c r="E21" s="20">
        <v>22</v>
      </c>
      <c r="F21" s="20">
        <v>28</v>
      </c>
      <c r="G21" s="20">
        <v>25</v>
      </c>
      <c r="H21" s="20">
        <v>25</v>
      </c>
      <c r="I21" s="24">
        <v>175</v>
      </c>
    </row>
    <row r="22" spans="1:10" ht="16.5" x14ac:dyDescent="0.15">
      <c r="A22" s="22" t="s">
        <v>66</v>
      </c>
      <c r="B22" s="20">
        <v>22</v>
      </c>
      <c r="C22" s="20">
        <v>29</v>
      </c>
      <c r="D22" s="20">
        <v>29</v>
      </c>
      <c r="E22" s="20">
        <v>33</v>
      </c>
      <c r="F22" s="20">
        <v>23</v>
      </c>
      <c r="G22" s="20">
        <v>33</v>
      </c>
      <c r="H22" s="20">
        <v>19</v>
      </c>
      <c r="I22" s="24">
        <v>188</v>
      </c>
    </row>
    <row r="23" spans="1:10" ht="16.5" x14ac:dyDescent="0.15">
      <c r="A23" s="22" t="s">
        <v>67</v>
      </c>
      <c r="B23" s="20">
        <v>41</v>
      </c>
      <c r="C23" s="20">
        <v>39</v>
      </c>
      <c r="D23" s="20">
        <v>48</v>
      </c>
      <c r="E23" s="20">
        <v>46</v>
      </c>
      <c r="F23" s="20">
        <v>47</v>
      </c>
      <c r="G23" s="20">
        <v>48</v>
      </c>
      <c r="H23" s="20">
        <v>32</v>
      </c>
      <c r="I23" s="24">
        <v>301</v>
      </c>
    </row>
    <row r="24" spans="1:10" ht="16.5" x14ac:dyDescent="0.15">
      <c r="A24" s="22" t="s">
        <v>68</v>
      </c>
      <c r="B24" s="20">
        <v>43</v>
      </c>
      <c r="C24" s="20">
        <v>68</v>
      </c>
      <c r="D24" s="20">
        <v>55</v>
      </c>
      <c r="E24" s="20">
        <v>46</v>
      </c>
      <c r="F24" s="20">
        <v>50</v>
      </c>
      <c r="G24" s="20">
        <v>55</v>
      </c>
      <c r="H24" s="20">
        <v>46</v>
      </c>
      <c r="I24" s="24">
        <v>363</v>
      </c>
    </row>
    <row r="25" spans="1:10" ht="16.5" x14ac:dyDescent="0.15">
      <c r="A25" s="22" t="s">
        <v>69</v>
      </c>
      <c r="B25" s="20">
        <v>30</v>
      </c>
      <c r="C25" s="20">
        <v>44</v>
      </c>
      <c r="D25" s="20">
        <v>39</v>
      </c>
      <c r="E25" s="20">
        <v>32</v>
      </c>
      <c r="F25" s="20">
        <v>39</v>
      </c>
      <c r="G25" s="20">
        <v>43</v>
      </c>
      <c r="H25" s="20">
        <v>28</v>
      </c>
      <c r="I25" s="24">
        <v>255</v>
      </c>
    </row>
    <row r="26" spans="1:10" ht="16.5" x14ac:dyDescent="0.15">
      <c r="A26" s="22" t="s">
        <v>70</v>
      </c>
      <c r="B26" s="20">
        <v>33</v>
      </c>
      <c r="C26" s="20">
        <v>26</v>
      </c>
      <c r="D26" s="20">
        <v>23</v>
      </c>
      <c r="E26" s="20">
        <v>21</v>
      </c>
      <c r="F26" s="20">
        <v>21</v>
      </c>
      <c r="G26" s="20">
        <v>13</v>
      </c>
      <c r="H26" s="20">
        <v>24</v>
      </c>
      <c r="I26" s="25">
        <v>161</v>
      </c>
    </row>
    <row r="27" spans="1:10" ht="16.5" x14ac:dyDescent="0.15">
      <c r="A27" s="22" t="s">
        <v>46</v>
      </c>
      <c r="B27" s="24">
        <v>547</v>
      </c>
      <c r="C27" s="24">
        <v>618</v>
      </c>
      <c r="D27" s="24">
        <v>635</v>
      </c>
      <c r="E27" s="24">
        <v>620</v>
      </c>
      <c r="F27" s="24">
        <v>666</v>
      </c>
      <c r="G27" s="24">
        <v>599</v>
      </c>
      <c r="H27" s="24">
        <v>454</v>
      </c>
      <c r="I27" s="21"/>
    </row>
    <row r="29" spans="1:10" x14ac:dyDescent="0.15">
      <c r="A29" s="154" t="s">
        <v>84</v>
      </c>
      <c r="B29" s="154"/>
      <c r="C29" s="154"/>
      <c r="D29" s="154"/>
      <c r="E29" s="154"/>
      <c r="F29" s="154"/>
      <c r="G29" s="154"/>
      <c r="H29" s="154"/>
      <c r="I29" s="154"/>
      <c r="J29" s="154"/>
    </row>
    <row r="30" spans="1:10" ht="16.5" x14ac:dyDescent="0.15">
      <c r="A30" s="19">
        <v>0</v>
      </c>
      <c r="B30" s="19">
        <v>5</v>
      </c>
      <c r="C30" s="19">
        <v>10</v>
      </c>
      <c r="D30" s="19">
        <v>25</v>
      </c>
      <c r="E30" s="19">
        <v>50</v>
      </c>
    </row>
    <row r="31" spans="1:10" x14ac:dyDescent="0.15">
      <c r="B31" t="s">
        <v>80</v>
      </c>
      <c r="C31" t="s">
        <v>81</v>
      </c>
      <c r="D31" t="s">
        <v>79</v>
      </c>
    </row>
  </sheetData>
  <mergeCells count="3">
    <mergeCell ref="A1:A2"/>
    <mergeCell ref="I1:I2"/>
    <mergeCell ref="A29:J29"/>
  </mergeCells>
  <phoneticPr fontId="1" type="noConversion"/>
  <conditionalFormatting sqref="A30:E30">
    <cfRule type="colorScale" priority="7">
      <colorScale>
        <cfvo type="min"/>
        <cfvo type="percentile" val="50"/>
        <cfvo type="max"/>
        <color rgb="FF5A8AC6"/>
        <color rgb="FFFCFCFF"/>
        <color rgb="FFF8696B"/>
      </colorScale>
    </cfRule>
    <cfRule type="cellIs" dxfId="5" priority="8" stopIfTrue="1" operator="greaterThan">
      <formula>9</formula>
    </cfRule>
    <cfRule type="cellIs" dxfId="4" priority="9" stopIfTrue="1" operator="greaterThan">
      <formula>4</formula>
    </cfRule>
    <cfRule type="cellIs" dxfId="3" priority="10" operator="greaterThan">
      <formula>0</formula>
    </cfRule>
  </conditionalFormatting>
  <conditionalFormatting sqref="I3:I26">
    <cfRule type="dataBar" priority="2">
      <dataBar>
        <cfvo type="min"/>
        <cfvo type="max"/>
        <color rgb="FF63C384"/>
      </dataBar>
      <extLst>
        <ext xmlns:x14="http://schemas.microsoft.com/office/spreadsheetml/2009/9/main" uri="{B025F937-C7B1-47D3-B67F-A62EFF666E3E}">
          <x14:id>{12CE3326-488E-4C2C-A46D-6EDE9EE1388B}</x14:id>
        </ext>
      </extLst>
    </cfRule>
  </conditionalFormatting>
  <conditionalFormatting sqref="B3:H26">
    <cfRule type="colorScale" priority="11">
      <colorScale>
        <cfvo type="min"/>
        <cfvo type="percentile" val="50"/>
        <cfvo type="max"/>
        <color rgb="FF5A8AC6"/>
        <color rgb="FFFCFCFF"/>
        <color rgb="FFF8696B"/>
      </colorScale>
    </cfRule>
    <cfRule type="cellIs" dxfId="2" priority="12" stopIfTrue="1" operator="greaterThan">
      <formula>9</formula>
    </cfRule>
    <cfRule type="cellIs" dxfId="1" priority="13" stopIfTrue="1" operator="greaterThan">
      <formula>4</formula>
    </cfRule>
    <cfRule type="cellIs" dxfId="0" priority="14" operator="greaterThan">
      <formula>0</formula>
    </cfRule>
  </conditionalFormatting>
  <conditionalFormatting sqref="B27:H27">
    <cfRule type="dataBar" priority="15">
      <dataBar>
        <cfvo type="min"/>
        <cfvo type="max"/>
        <color rgb="FFFFB628"/>
      </dataBar>
      <extLst>
        <ext xmlns:x14="http://schemas.microsoft.com/office/spreadsheetml/2009/9/main" uri="{B025F937-C7B1-47D3-B67F-A62EFF666E3E}">
          <x14:id>{D93D798B-528C-4E43-BFCD-8CC6B9D33FB2}</x14:id>
        </ext>
      </extLst>
    </cfRule>
  </conditionalFormatting>
  <pageMargins left="0.7" right="0.7" top="0.75" bottom="0.75" header="0.3" footer="0.3"/>
  <pageSetup orientation="portrait" horizontalDpi="300" verticalDpi="180" r:id="rId1"/>
  <extLst>
    <ext xmlns:x14="http://schemas.microsoft.com/office/spreadsheetml/2009/9/main" uri="{78C0D931-6437-407d-A8EE-F0AAD7539E65}">
      <x14:conditionalFormattings>
        <x14:conditionalFormatting xmlns:xm="http://schemas.microsoft.com/office/excel/2006/main">
          <x14:cfRule type="dataBar" id="{12CE3326-488E-4C2C-A46D-6EDE9EE1388B}">
            <x14:dataBar minLength="0" maxLength="100" gradient="0">
              <x14:cfvo type="autoMin"/>
              <x14:cfvo type="autoMax"/>
              <x14:negativeFillColor rgb="FFFF0000"/>
              <x14:axisColor rgb="FF000000"/>
            </x14:dataBar>
          </x14:cfRule>
          <xm:sqref>I3:I26</xm:sqref>
        </x14:conditionalFormatting>
        <x14:conditionalFormatting xmlns:xm="http://schemas.microsoft.com/office/excel/2006/main">
          <x14:cfRule type="dataBar" id="{D93D798B-528C-4E43-BFCD-8CC6B9D33FB2}">
            <x14:dataBar minLength="0" maxLength="100" gradient="0">
              <x14:cfvo type="autoMin"/>
              <x14:cfvo type="autoMax"/>
              <x14:negativeFillColor rgb="FFFF0000"/>
              <x14:axisColor rgb="FF000000"/>
            </x14:dataBar>
          </x14:cfRule>
          <xm:sqref>B27:H27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
  <sheetViews>
    <sheetView showGridLines="0" workbookViewId="0"/>
  </sheetViews>
  <sheetFormatPr defaultRowHeight="13.5" x14ac:dyDescent="0.15"/>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FFFF00"/>
  </sheetPr>
  <dimension ref="A1:S20"/>
  <sheetViews>
    <sheetView showGridLines="0" workbookViewId="0">
      <selection activeCell="J1" sqref="J1"/>
    </sheetView>
  </sheetViews>
  <sheetFormatPr defaultRowHeight="13.5" x14ac:dyDescent="0.15"/>
  <cols>
    <col min="1" max="1" width="13.125" customWidth="1"/>
    <col min="2" max="2" width="9.375" customWidth="1"/>
    <col min="3" max="3" width="8.25" style="57" customWidth="1"/>
    <col min="4" max="4" width="10.25" style="13" customWidth="1"/>
    <col min="5" max="5" width="7.625" style="57" customWidth="1"/>
    <col min="6" max="6" width="12.375" style="13" customWidth="1"/>
    <col min="7" max="7" width="7.125" style="57" customWidth="1"/>
    <col min="8" max="8" width="9.125" style="13" customWidth="1"/>
    <col min="9" max="9" width="8.625" style="13" customWidth="1"/>
  </cols>
  <sheetData>
    <row r="1" spans="1:19" ht="24.75" customHeight="1" x14ac:dyDescent="0.15">
      <c r="A1" s="155" t="s">
        <v>128</v>
      </c>
      <c r="B1" s="155"/>
      <c r="C1" s="155"/>
      <c r="D1" s="155"/>
      <c r="E1" s="155"/>
      <c r="F1" s="155"/>
      <c r="G1" s="155"/>
      <c r="H1" s="155"/>
      <c r="I1" s="155"/>
      <c r="K1" s="149" t="s">
        <v>138</v>
      </c>
      <c r="L1" s="149"/>
    </row>
    <row r="2" spans="1:19" ht="17.25" x14ac:dyDescent="0.15">
      <c r="A2" s="78" t="s">
        <v>131</v>
      </c>
      <c r="B2" s="78" t="s">
        <v>137</v>
      </c>
      <c r="C2" s="79" t="s">
        <v>132</v>
      </c>
      <c r="D2" s="80" t="s">
        <v>133</v>
      </c>
      <c r="E2" s="79" t="s">
        <v>134</v>
      </c>
      <c r="F2" s="80" t="s">
        <v>135</v>
      </c>
      <c r="G2" s="79" t="s">
        <v>136</v>
      </c>
      <c r="H2" s="80" t="s">
        <v>129</v>
      </c>
      <c r="I2" s="80" t="s">
        <v>130</v>
      </c>
    </row>
    <row r="3" spans="1:19" ht="17.25" hidden="1" x14ac:dyDescent="0.15">
      <c r="A3" s="60"/>
      <c r="B3" s="60">
        <f>COUNTIF(计算关键词!A:A,"*"&amp;A3&amp;"*")</f>
        <v>4220</v>
      </c>
      <c r="C3" s="61">
        <f t="shared" ref="C3:C20" si="0">B3/B$3</f>
        <v>1</v>
      </c>
      <c r="D3" s="62">
        <f>SUMIFS(计算关键词!D:D,计算关键词!A:A,"*"&amp;A3&amp;"*")/10000</f>
        <v>63.153300000000002</v>
      </c>
      <c r="E3" s="61">
        <f t="shared" ref="E3:E20" si="1">D3/D$3</f>
        <v>1</v>
      </c>
      <c r="F3" s="62">
        <f>SUMIFS(计算关键词!E:E,计算关键词!A:A,"*"&amp;A3&amp;"*")/10000</f>
        <v>774.35568299999943</v>
      </c>
      <c r="G3" s="61">
        <f t="shared" ref="G3:G20" si="2">F3/F$3</f>
        <v>1</v>
      </c>
      <c r="H3" s="62">
        <f>F3/D3</f>
        <v>12.261523673347227</v>
      </c>
      <c r="I3" s="62">
        <f>IFERROR(SUMIFS(计算关键词!C:C,计算关键词!A:A,"*"&amp;A3&amp;"*")/B3,"")</f>
        <v>75.65420423275674</v>
      </c>
    </row>
    <row r="4" spans="1:19" ht="17.25" x14ac:dyDescent="0.15">
      <c r="A4" s="70"/>
      <c r="B4" s="71">
        <f>COUNTIF(计算关键词!A:A,"*"&amp;A4&amp;"*")</f>
        <v>4220</v>
      </c>
      <c r="C4" s="72">
        <f t="shared" si="0"/>
        <v>1</v>
      </c>
      <c r="D4" s="66">
        <f>SUMIFS(计算关键词!D:D,计算关键词!A:A,"*"&amp;A4&amp;"*")/10000</f>
        <v>63.153300000000002</v>
      </c>
      <c r="E4" s="72">
        <f t="shared" si="1"/>
        <v>1</v>
      </c>
      <c r="F4" s="66">
        <f>SUMIFS(计算关键词!E:E,计算关键词!A:A,"*"&amp;A4&amp;"*")/10000</f>
        <v>774.35568299999943</v>
      </c>
      <c r="G4" s="72">
        <f t="shared" si="2"/>
        <v>1</v>
      </c>
      <c r="H4" s="66">
        <f t="shared" ref="H4:H20" si="3">IFERROR(F4/D4,"")</f>
        <v>12.261523673347227</v>
      </c>
      <c r="I4" s="64">
        <f>IFERROR(SUMIFS(计算关键词!C:C,计算关键词!A:A,"*"&amp;A4&amp;"*")/B4,"")</f>
        <v>75.65420423275674</v>
      </c>
    </row>
    <row r="5" spans="1:19" ht="17.25" x14ac:dyDescent="0.15">
      <c r="A5" s="73"/>
      <c r="B5" s="67">
        <f>COUNTIF(计算关键词!A:A,"*"&amp;A5&amp;"*")</f>
        <v>4220</v>
      </c>
      <c r="C5" s="68">
        <f t="shared" si="0"/>
        <v>1</v>
      </c>
      <c r="D5" s="69">
        <f>SUMIFS(计算关键词!D:D,计算关键词!A:A,"*"&amp;A5&amp;"*")/10000</f>
        <v>63.153300000000002</v>
      </c>
      <c r="E5" s="68">
        <f t="shared" si="1"/>
        <v>1</v>
      </c>
      <c r="F5" s="69">
        <f>SUMIFS(计算关键词!E:E,计算关键词!A:A,"*"&amp;A5&amp;"*")/10000</f>
        <v>774.35568299999943</v>
      </c>
      <c r="G5" s="68">
        <f t="shared" si="2"/>
        <v>1</v>
      </c>
      <c r="H5" s="69">
        <f t="shared" si="3"/>
        <v>12.261523673347227</v>
      </c>
      <c r="I5" s="74">
        <f>IFERROR(SUMIFS(计算关键词!C:C,计算关键词!A:A,"*"&amp;A5&amp;"*")/B5,"")</f>
        <v>75.65420423275674</v>
      </c>
    </row>
    <row r="6" spans="1:19" ht="17.25" x14ac:dyDescent="0.15">
      <c r="A6" s="73"/>
      <c r="B6" s="67">
        <f>COUNTIF(计算关键词!A:A,"*"&amp;A6&amp;"*")</f>
        <v>4220</v>
      </c>
      <c r="C6" s="68">
        <f t="shared" si="0"/>
        <v>1</v>
      </c>
      <c r="D6" s="69">
        <f>SUMIFS(计算关键词!D:D,计算关键词!A:A,"*"&amp;A6&amp;"*")/10000</f>
        <v>63.153300000000002</v>
      </c>
      <c r="E6" s="68">
        <f t="shared" si="1"/>
        <v>1</v>
      </c>
      <c r="F6" s="69">
        <f>SUMIFS(计算关键词!E:E,计算关键词!A:A,"*"&amp;A6&amp;"*")/10000</f>
        <v>774.35568299999943</v>
      </c>
      <c r="G6" s="68">
        <f t="shared" si="2"/>
        <v>1</v>
      </c>
      <c r="H6" s="69">
        <f t="shared" si="3"/>
        <v>12.261523673347227</v>
      </c>
      <c r="I6" s="74">
        <f>IFERROR(SUMIFS(计算关键词!C:C,计算关键词!A:A,"*"&amp;A6&amp;"*")/B6,"")</f>
        <v>75.65420423275674</v>
      </c>
    </row>
    <row r="7" spans="1:19" ht="17.25" x14ac:dyDescent="0.15">
      <c r="A7" s="73"/>
      <c r="B7" s="67">
        <f>COUNTIF(计算关键词!A:A,"*"&amp;A7&amp;"*")</f>
        <v>4220</v>
      </c>
      <c r="C7" s="68">
        <f t="shared" si="0"/>
        <v>1</v>
      </c>
      <c r="D7" s="69">
        <f>SUMIFS(计算关键词!D:D,计算关键词!A:A,"*"&amp;A7&amp;"*")/10000</f>
        <v>63.153300000000002</v>
      </c>
      <c r="E7" s="68">
        <f t="shared" si="1"/>
        <v>1</v>
      </c>
      <c r="F7" s="69">
        <f>SUMIFS(计算关键词!E:E,计算关键词!A:A,"*"&amp;A7&amp;"*")/10000</f>
        <v>774.35568299999943</v>
      </c>
      <c r="G7" s="68">
        <f t="shared" si="2"/>
        <v>1</v>
      </c>
      <c r="H7" s="69">
        <f t="shared" si="3"/>
        <v>12.261523673347227</v>
      </c>
      <c r="I7" s="74">
        <f>IFERROR(SUMIFS(计算关键词!C:C,计算关键词!A:A,"*"&amp;A7&amp;"*")/B7,"")</f>
        <v>75.65420423275674</v>
      </c>
      <c r="R7" s="14"/>
      <c r="S7" s="14"/>
    </row>
    <row r="8" spans="1:19" ht="18" x14ac:dyDescent="0.15">
      <c r="A8" s="73"/>
      <c r="B8" s="67">
        <f>COUNTIF(计算关键词!A:A,"*"&amp;A8&amp;"*")</f>
        <v>4220</v>
      </c>
      <c r="C8" s="68">
        <f t="shared" si="0"/>
        <v>1</v>
      </c>
      <c r="D8" s="69">
        <f>SUMIFS(计算关键词!D:D,计算关键词!A:A,"*"&amp;A8&amp;"*")/10000</f>
        <v>63.153300000000002</v>
      </c>
      <c r="E8" s="68">
        <f t="shared" si="1"/>
        <v>1</v>
      </c>
      <c r="F8" s="69">
        <f>SUMIFS(计算关键词!E:E,计算关键词!A:A,"*"&amp;A8&amp;"*")/10000</f>
        <v>774.35568299999943</v>
      </c>
      <c r="G8" s="68">
        <f t="shared" si="2"/>
        <v>1</v>
      </c>
      <c r="H8" s="69">
        <f t="shared" si="3"/>
        <v>12.261523673347227</v>
      </c>
      <c r="I8" s="74">
        <f>IFERROR(SUMIFS(计算关键词!C:C,计算关键词!A:A,"*"&amp;A8&amp;"*")/B8,"")</f>
        <v>75.65420423275674</v>
      </c>
      <c r="R8" s="15"/>
      <c r="S8" s="15"/>
    </row>
    <row r="9" spans="1:19" ht="17.25" x14ac:dyDescent="0.15">
      <c r="A9" s="73"/>
      <c r="B9" s="67">
        <f>COUNTIF(计算关键词!A:A,"*"&amp;A9&amp;"*")</f>
        <v>4220</v>
      </c>
      <c r="C9" s="68">
        <f t="shared" si="0"/>
        <v>1</v>
      </c>
      <c r="D9" s="69">
        <f>SUMIFS(计算关键词!D:D,计算关键词!A:A,"*"&amp;A9&amp;"*")/10000</f>
        <v>63.153300000000002</v>
      </c>
      <c r="E9" s="68">
        <f t="shared" si="1"/>
        <v>1</v>
      </c>
      <c r="F9" s="69">
        <f>SUMIFS(计算关键词!E:E,计算关键词!A:A,"*"&amp;A9&amp;"*")/10000</f>
        <v>774.35568299999943</v>
      </c>
      <c r="G9" s="68">
        <f t="shared" si="2"/>
        <v>1</v>
      </c>
      <c r="H9" s="69">
        <f t="shared" si="3"/>
        <v>12.261523673347227</v>
      </c>
      <c r="I9" s="74">
        <f>IFERROR(SUMIFS(计算关键词!C:C,计算关键词!A:A,"*"&amp;A9&amp;"*")/B9,"")</f>
        <v>75.65420423275674</v>
      </c>
      <c r="K9" s="16"/>
      <c r="L9" s="17"/>
      <c r="M9" s="58"/>
      <c r="N9" s="14"/>
      <c r="O9" s="58"/>
      <c r="P9" s="14"/>
      <c r="Q9" s="58"/>
      <c r="R9" s="14"/>
      <c r="S9" s="14"/>
    </row>
    <row r="10" spans="1:19" ht="18" x14ac:dyDescent="0.15">
      <c r="A10" s="73"/>
      <c r="B10" s="67">
        <f>COUNTIF(计算关键词!A:A,"*"&amp;A10&amp;"*")</f>
        <v>4220</v>
      </c>
      <c r="C10" s="68">
        <f t="shared" si="0"/>
        <v>1</v>
      </c>
      <c r="D10" s="69">
        <f>SUMIFS(计算关键词!D:D,计算关键词!A:A,"*"&amp;A10&amp;"*")/10000</f>
        <v>63.153300000000002</v>
      </c>
      <c r="E10" s="68">
        <f t="shared" si="1"/>
        <v>1</v>
      </c>
      <c r="F10" s="69">
        <f>SUMIFS(计算关键词!E:E,计算关键词!A:A,"*"&amp;A10&amp;"*")/10000</f>
        <v>774.35568299999943</v>
      </c>
      <c r="G10" s="68">
        <f t="shared" si="2"/>
        <v>1</v>
      </c>
      <c r="H10" s="69">
        <f t="shared" si="3"/>
        <v>12.261523673347227</v>
      </c>
      <c r="I10" s="74">
        <f>IFERROR(SUMIFS(计算关键词!C:C,计算关键词!A:A,"*"&amp;A10&amp;"*")/B10,"")</f>
        <v>75.65420423275674</v>
      </c>
      <c r="K10" s="18"/>
      <c r="L10" s="18"/>
      <c r="M10" s="59"/>
      <c r="N10" s="15"/>
      <c r="O10" s="59"/>
      <c r="P10" s="15"/>
      <c r="Q10" s="59"/>
      <c r="R10" s="14"/>
      <c r="S10" s="14"/>
    </row>
    <row r="11" spans="1:19" ht="17.25" x14ac:dyDescent="0.15">
      <c r="A11" s="73"/>
      <c r="B11" s="67">
        <f>COUNTIF(计算关键词!A:A,"*"&amp;A11&amp;"*")</f>
        <v>4220</v>
      </c>
      <c r="C11" s="68">
        <f t="shared" si="0"/>
        <v>1</v>
      </c>
      <c r="D11" s="69">
        <f>SUMIFS(计算关键词!D:D,计算关键词!A:A,"*"&amp;A11&amp;"*")/10000</f>
        <v>63.153300000000002</v>
      </c>
      <c r="E11" s="68">
        <f t="shared" si="1"/>
        <v>1</v>
      </c>
      <c r="F11" s="69">
        <f>SUMIFS(计算关键词!E:E,计算关键词!A:A,"*"&amp;A11&amp;"*")/10000</f>
        <v>774.35568299999943</v>
      </c>
      <c r="G11" s="68">
        <f t="shared" si="2"/>
        <v>1</v>
      </c>
      <c r="H11" s="69">
        <f t="shared" si="3"/>
        <v>12.261523673347227</v>
      </c>
      <c r="I11" s="74">
        <f>IFERROR(SUMIFS(计算关键词!C:C,计算关键词!A:A,"*"&amp;A11&amp;"*")/B11,"")</f>
        <v>75.65420423275674</v>
      </c>
      <c r="K11" s="17"/>
      <c r="L11" s="17"/>
      <c r="M11" s="58"/>
      <c r="N11" s="14"/>
      <c r="O11" s="58"/>
      <c r="P11" s="14"/>
      <c r="Q11" s="58"/>
    </row>
    <row r="12" spans="1:19" ht="17.25" x14ac:dyDescent="0.15">
      <c r="A12" s="73"/>
      <c r="B12" s="67">
        <f>COUNTIF(计算关键词!A:A,"*"&amp;A12&amp;"*")</f>
        <v>4220</v>
      </c>
      <c r="C12" s="68">
        <f t="shared" si="0"/>
        <v>1</v>
      </c>
      <c r="D12" s="69">
        <f>SUMIFS(计算关键词!D:D,计算关键词!A:A,"*"&amp;A12&amp;"*")/10000</f>
        <v>63.153300000000002</v>
      </c>
      <c r="E12" s="68">
        <f t="shared" si="1"/>
        <v>1</v>
      </c>
      <c r="F12" s="69">
        <f>SUMIFS(计算关键词!E:E,计算关键词!A:A,"*"&amp;A12&amp;"*")/10000</f>
        <v>774.35568299999943</v>
      </c>
      <c r="G12" s="68">
        <f t="shared" si="2"/>
        <v>1</v>
      </c>
      <c r="H12" s="69">
        <f t="shared" si="3"/>
        <v>12.261523673347227</v>
      </c>
      <c r="I12" s="74">
        <f>IFERROR(SUMIFS(计算关键词!C:C,计算关键词!A:A,"*"&amp;A12&amp;"*")/B12,"")</f>
        <v>75.65420423275674</v>
      </c>
      <c r="K12" s="17"/>
      <c r="L12" s="17"/>
      <c r="M12" s="58"/>
      <c r="N12" s="14"/>
      <c r="O12" s="58"/>
      <c r="P12" s="14"/>
      <c r="Q12" s="58"/>
    </row>
    <row r="13" spans="1:19" ht="17.25" x14ac:dyDescent="0.15">
      <c r="A13" s="73"/>
      <c r="B13" s="67">
        <f>COUNTIF(计算关键词!A:A,"*"&amp;A13&amp;"*")</f>
        <v>4220</v>
      </c>
      <c r="C13" s="68">
        <f t="shared" si="0"/>
        <v>1</v>
      </c>
      <c r="D13" s="69">
        <f>SUMIFS(计算关键词!D:D,计算关键词!A:A,"*"&amp;A13&amp;"*")/10000</f>
        <v>63.153300000000002</v>
      </c>
      <c r="E13" s="68">
        <f t="shared" si="1"/>
        <v>1</v>
      </c>
      <c r="F13" s="69">
        <f>SUMIFS(计算关键词!E:E,计算关键词!A:A,"*"&amp;A13&amp;"*")/10000</f>
        <v>774.35568299999943</v>
      </c>
      <c r="G13" s="68">
        <f t="shared" si="2"/>
        <v>1</v>
      </c>
      <c r="H13" s="69">
        <f t="shared" si="3"/>
        <v>12.261523673347227</v>
      </c>
      <c r="I13" s="74">
        <f>IFERROR(SUMIFS(计算关键词!C:C,计算关键词!A:A,"*"&amp;A13&amp;"*")/B13,"")</f>
        <v>75.65420423275674</v>
      </c>
    </row>
    <row r="14" spans="1:19" ht="17.25" x14ac:dyDescent="0.15">
      <c r="A14" s="73"/>
      <c r="B14" s="67">
        <f>COUNTIF(计算关键词!A:A,"*"&amp;A14&amp;"*")</f>
        <v>4220</v>
      </c>
      <c r="C14" s="68">
        <f t="shared" si="0"/>
        <v>1</v>
      </c>
      <c r="D14" s="69">
        <f>SUMIFS(计算关键词!D:D,计算关键词!A:A,"*"&amp;A14&amp;"*")/10000</f>
        <v>63.153300000000002</v>
      </c>
      <c r="E14" s="68">
        <f t="shared" si="1"/>
        <v>1</v>
      </c>
      <c r="F14" s="69">
        <f>SUMIFS(计算关键词!E:E,计算关键词!A:A,"*"&amp;A14&amp;"*")/10000</f>
        <v>774.35568299999943</v>
      </c>
      <c r="G14" s="68">
        <f t="shared" si="2"/>
        <v>1</v>
      </c>
      <c r="H14" s="69">
        <f t="shared" si="3"/>
        <v>12.261523673347227</v>
      </c>
      <c r="I14" s="74">
        <f>IFERROR(SUMIFS(计算关键词!C:C,计算关键词!A:A,"*"&amp;A14&amp;"*")/B14,"")</f>
        <v>75.65420423275674</v>
      </c>
    </row>
    <row r="15" spans="1:19" ht="17.25" x14ac:dyDescent="0.15">
      <c r="A15" s="73"/>
      <c r="B15" s="67">
        <f>COUNTIF(计算关键词!A:A,"*"&amp;A15&amp;"*")</f>
        <v>4220</v>
      </c>
      <c r="C15" s="68">
        <f t="shared" si="0"/>
        <v>1</v>
      </c>
      <c r="D15" s="69">
        <f>SUMIFS(计算关键词!D:D,计算关键词!A:A,"*"&amp;A15&amp;"*")/10000</f>
        <v>63.153300000000002</v>
      </c>
      <c r="E15" s="68">
        <f t="shared" si="1"/>
        <v>1</v>
      </c>
      <c r="F15" s="69">
        <f>SUMIFS(计算关键词!E:E,计算关键词!A:A,"*"&amp;A15&amp;"*")/10000</f>
        <v>774.35568299999943</v>
      </c>
      <c r="G15" s="68">
        <f t="shared" si="2"/>
        <v>1</v>
      </c>
      <c r="H15" s="69">
        <f t="shared" si="3"/>
        <v>12.261523673347227</v>
      </c>
      <c r="I15" s="74">
        <f>IFERROR(SUMIFS(计算关键词!C:C,计算关键词!A:A,"*"&amp;A15&amp;"*")/B15,"")</f>
        <v>75.65420423275674</v>
      </c>
    </row>
    <row r="16" spans="1:19" ht="17.25" x14ac:dyDescent="0.15">
      <c r="A16" s="73"/>
      <c r="B16" s="67">
        <f>COUNTIF(计算关键词!A:A,"*"&amp;A16&amp;"*")</f>
        <v>4220</v>
      </c>
      <c r="C16" s="68">
        <f t="shared" si="0"/>
        <v>1</v>
      </c>
      <c r="D16" s="69">
        <f>SUMIFS(计算关键词!D:D,计算关键词!A:A,"*"&amp;A16&amp;"*")/10000</f>
        <v>63.153300000000002</v>
      </c>
      <c r="E16" s="68">
        <f t="shared" si="1"/>
        <v>1</v>
      </c>
      <c r="F16" s="69">
        <f>SUMIFS(计算关键词!E:E,计算关键词!A:A,"*"&amp;A16&amp;"*")/10000</f>
        <v>774.35568299999943</v>
      </c>
      <c r="G16" s="68">
        <f t="shared" si="2"/>
        <v>1</v>
      </c>
      <c r="H16" s="69">
        <f t="shared" si="3"/>
        <v>12.261523673347227</v>
      </c>
      <c r="I16" s="74">
        <f>IFERROR(SUMIFS(计算关键词!C:C,计算关键词!A:A,"*"&amp;A16&amp;"*")/B16,"")</f>
        <v>75.65420423275674</v>
      </c>
    </row>
    <row r="17" spans="1:9" ht="17.25" x14ac:dyDescent="0.15">
      <c r="A17" s="73"/>
      <c r="B17" s="67">
        <f>COUNTIF(计算关键词!A:A,"*"&amp;A17&amp;"*")</f>
        <v>4220</v>
      </c>
      <c r="C17" s="68">
        <f t="shared" si="0"/>
        <v>1</v>
      </c>
      <c r="D17" s="69">
        <f>SUMIFS(计算关键词!D:D,计算关键词!A:A,"*"&amp;A17&amp;"*")/10000</f>
        <v>63.153300000000002</v>
      </c>
      <c r="E17" s="68">
        <f t="shared" si="1"/>
        <v>1</v>
      </c>
      <c r="F17" s="69">
        <f>SUMIFS(计算关键词!E:E,计算关键词!A:A,"*"&amp;A17&amp;"*")/10000</f>
        <v>774.35568299999943</v>
      </c>
      <c r="G17" s="68">
        <f t="shared" si="2"/>
        <v>1</v>
      </c>
      <c r="H17" s="69">
        <f t="shared" si="3"/>
        <v>12.261523673347227</v>
      </c>
      <c r="I17" s="74">
        <f>IFERROR(SUMIFS(计算关键词!C:C,计算关键词!A:A,"*"&amp;A17&amp;"*")/B17,"")</f>
        <v>75.65420423275674</v>
      </c>
    </row>
    <row r="18" spans="1:9" ht="17.25" x14ac:dyDescent="0.15">
      <c r="A18" s="73"/>
      <c r="B18" s="67">
        <f>COUNTIF(计算关键词!A:A,"*"&amp;A18&amp;"*")</f>
        <v>4220</v>
      </c>
      <c r="C18" s="68">
        <f t="shared" si="0"/>
        <v>1</v>
      </c>
      <c r="D18" s="69">
        <f>SUMIFS(计算关键词!D:D,计算关键词!A:A,"*"&amp;A18&amp;"*")/10000</f>
        <v>63.153300000000002</v>
      </c>
      <c r="E18" s="68">
        <f t="shared" si="1"/>
        <v>1</v>
      </c>
      <c r="F18" s="69">
        <f>SUMIFS(计算关键词!E:E,计算关键词!A:A,"*"&amp;A18&amp;"*")/10000</f>
        <v>774.35568299999943</v>
      </c>
      <c r="G18" s="68">
        <f t="shared" si="2"/>
        <v>1</v>
      </c>
      <c r="H18" s="69">
        <f t="shared" si="3"/>
        <v>12.261523673347227</v>
      </c>
      <c r="I18" s="74">
        <f>IFERROR(SUMIFS(计算关键词!C:C,计算关键词!A:A,"*"&amp;A18&amp;"*")/B18,"")</f>
        <v>75.65420423275674</v>
      </c>
    </row>
    <row r="19" spans="1:9" ht="17.25" x14ac:dyDescent="0.15">
      <c r="A19" s="73"/>
      <c r="B19" s="67">
        <f>COUNTIF(计算关键词!A:A,"*"&amp;A19&amp;"*")</f>
        <v>4220</v>
      </c>
      <c r="C19" s="68">
        <f t="shared" si="0"/>
        <v>1</v>
      </c>
      <c r="D19" s="69">
        <f>SUMIFS(计算关键词!D:D,计算关键词!A:A,"*"&amp;A19&amp;"*")/10000</f>
        <v>63.153300000000002</v>
      </c>
      <c r="E19" s="68">
        <f t="shared" si="1"/>
        <v>1</v>
      </c>
      <c r="F19" s="69">
        <f>SUMIFS(计算关键词!E:E,计算关键词!A:A,"*"&amp;A19&amp;"*")/10000</f>
        <v>774.35568299999943</v>
      </c>
      <c r="G19" s="68">
        <f t="shared" si="2"/>
        <v>1</v>
      </c>
      <c r="H19" s="69">
        <f t="shared" si="3"/>
        <v>12.261523673347227</v>
      </c>
      <c r="I19" s="74">
        <f>IFERROR(SUMIFS(计算关键词!C:C,计算关键词!A:A,"*"&amp;A19&amp;"*")/B19,"")</f>
        <v>75.65420423275674</v>
      </c>
    </row>
    <row r="20" spans="1:9" ht="17.25" x14ac:dyDescent="0.15">
      <c r="A20" s="75"/>
      <c r="B20" s="76">
        <f>COUNTIF(计算关键词!A:A,"*"&amp;A20&amp;"*")</f>
        <v>4220</v>
      </c>
      <c r="C20" s="77">
        <f t="shared" si="0"/>
        <v>1</v>
      </c>
      <c r="D20" s="65">
        <f>SUMIFS(计算关键词!D:D,计算关键词!A:A,"*"&amp;A20&amp;"*")/10000</f>
        <v>63.153300000000002</v>
      </c>
      <c r="E20" s="77">
        <f t="shared" si="1"/>
        <v>1</v>
      </c>
      <c r="F20" s="65">
        <f>SUMIFS(计算关键词!E:E,计算关键词!A:A,"*"&amp;A20&amp;"*")/10000</f>
        <v>774.35568299999943</v>
      </c>
      <c r="G20" s="77">
        <f t="shared" si="2"/>
        <v>1</v>
      </c>
      <c r="H20" s="65">
        <f t="shared" si="3"/>
        <v>12.261523673347227</v>
      </c>
      <c r="I20" s="63">
        <f>IFERROR(SUMIFS(计算关键词!C:C,计算关键词!A:A,"*"&amp;A20&amp;"*")/B20,"")</f>
        <v>75.65420423275674</v>
      </c>
    </row>
  </sheetData>
  <sheetProtection password="A52D" sheet="1" scenarios="1"/>
  <protectedRanges>
    <protectedRange sqref="A4:A20" name="关键词填写"/>
  </protectedRanges>
  <mergeCells count="2">
    <mergeCell ref="A1:I1"/>
    <mergeCell ref="K1:L1"/>
  </mergeCells>
  <phoneticPr fontId="1"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1266" r:id="rId3" name="Button 2">
              <controlPr defaultSize="0" print="0" autoFill="0" autoPict="0" macro="[0]!ReKeyWord" altText="计算工作表">
                <anchor moveWithCells="1" sizeWithCells="1">
                  <from>
                    <xdr:col>10</xdr:col>
                    <xdr:colOff>0</xdr:colOff>
                    <xdr:row>8</xdr:row>
                    <xdr:rowOff>9525</xdr:rowOff>
                  </from>
                  <to>
                    <xdr:col>12</xdr:col>
                    <xdr:colOff>0</xdr:colOff>
                    <xdr:row>9</xdr:row>
                    <xdr:rowOff>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pageSetUpPr fitToPage="1"/>
  </sheetPr>
  <dimension ref="A1:H314"/>
  <sheetViews>
    <sheetView showGridLines="0" workbookViewId="0">
      <selection sqref="A1:F1"/>
    </sheetView>
  </sheetViews>
  <sheetFormatPr defaultRowHeight="13.5" x14ac:dyDescent="0.15"/>
  <cols>
    <col min="1" max="1" width="35" style="40" customWidth="1"/>
    <col min="2" max="3" width="13" style="40" bestFit="1" customWidth="1"/>
    <col min="4" max="4" width="16.125" style="40" bestFit="1" customWidth="1"/>
    <col min="5" max="5" width="9.625" style="40" bestFit="1" customWidth="1"/>
    <col min="6" max="6" width="9.625" bestFit="1" customWidth="1"/>
    <col min="7" max="7" width="9.125" customWidth="1"/>
    <col min="8" max="8" width="7.5" customWidth="1"/>
    <col min="9" max="9" width="10.5" bestFit="1" customWidth="1"/>
    <col min="10" max="10" width="7.125" customWidth="1"/>
    <col min="11" max="11" width="7.5" customWidth="1"/>
  </cols>
  <sheetData>
    <row r="1" spans="1:6" ht="22.5" x14ac:dyDescent="0.15">
      <c r="A1" s="162" t="s">
        <v>14</v>
      </c>
      <c r="B1" s="162"/>
      <c r="C1" s="162"/>
      <c r="D1" s="162"/>
      <c r="E1" s="162"/>
      <c r="F1" s="162"/>
    </row>
    <row r="2" spans="1:6" ht="18" x14ac:dyDescent="0.15">
      <c r="A2" s="117" t="s">
        <v>15</v>
      </c>
      <c r="B2" s="117"/>
      <c r="C2" s="117"/>
      <c r="D2" s="117"/>
      <c r="E2" s="117"/>
      <c r="F2" s="117"/>
    </row>
    <row r="3" spans="1:6" ht="17.25" x14ac:dyDescent="0.15">
      <c r="A3" s="111" t="s">
        <v>160</v>
      </c>
      <c r="B3" s="111"/>
      <c r="C3" s="111"/>
      <c r="D3" s="111"/>
      <c r="E3" s="111"/>
      <c r="F3" s="111"/>
    </row>
    <row r="4" spans="1:6" ht="17.25" x14ac:dyDescent="0.15">
      <c r="A4" s="111" t="s">
        <v>162</v>
      </c>
      <c r="B4" s="111"/>
      <c r="C4" s="111"/>
      <c r="D4" s="111"/>
      <c r="E4" s="111"/>
      <c r="F4" s="111"/>
    </row>
    <row r="5" spans="1:6" ht="17.25" x14ac:dyDescent="0.15">
      <c r="A5" s="111" t="s">
        <v>161</v>
      </c>
      <c r="B5" s="111"/>
      <c r="C5" s="111"/>
      <c r="D5" s="111"/>
      <c r="E5" s="111"/>
      <c r="F5" s="111"/>
    </row>
    <row r="6" spans="1:6" ht="18" x14ac:dyDescent="0.15">
      <c r="A6" s="117" t="s">
        <v>16</v>
      </c>
      <c r="B6" s="117"/>
      <c r="C6" s="117"/>
      <c r="D6" s="117"/>
      <c r="E6" s="117"/>
      <c r="F6" s="117"/>
    </row>
    <row r="7" spans="1:6" ht="17.25" x14ac:dyDescent="0.15">
      <c r="A7" s="111" t="s">
        <v>110</v>
      </c>
      <c r="B7" s="111"/>
      <c r="C7" s="111"/>
      <c r="D7" s="111"/>
      <c r="E7" s="111"/>
      <c r="F7" s="111"/>
    </row>
    <row r="8" spans="1:6" ht="18" x14ac:dyDescent="0.15">
      <c r="A8" s="117" t="s">
        <v>77</v>
      </c>
      <c r="B8" s="117"/>
      <c r="C8" s="117"/>
      <c r="D8" s="117"/>
      <c r="E8" s="117"/>
      <c r="F8" s="117"/>
    </row>
    <row r="9" spans="1:6" ht="17.25" x14ac:dyDescent="0.15">
      <c r="A9" s="111" t="s">
        <v>164</v>
      </c>
      <c r="B9" s="111"/>
      <c r="C9" s="111"/>
      <c r="D9" s="111"/>
      <c r="E9" s="111"/>
      <c r="F9" s="111"/>
    </row>
    <row r="10" spans="1:6" ht="17.25" x14ac:dyDescent="0.15">
      <c r="A10" s="111" t="s">
        <v>163</v>
      </c>
      <c r="B10" s="111"/>
      <c r="C10" s="111"/>
      <c r="D10" s="111"/>
      <c r="E10" s="111"/>
      <c r="F10" s="111"/>
    </row>
    <row r="11" spans="1:6" ht="17.25" x14ac:dyDescent="0.15">
      <c r="A11" s="111" t="s">
        <v>114</v>
      </c>
      <c r="B11" s="111"/>
      <c r="C11" s="111"/>
      <c r="D11" s="111"/>
      <c r="E11" s="111"/>
      <c r="F11" s="111"/>
    </row>
    <row r="12" spans="1:6" ht="17.25" x14ac:dyDescent="0.15">
      <c r="A12" s="93" t="s">
        <v>111</v>
      </c>
      <c r="B12" s="93"/>
      <c r="C12" s="93"/>
      <c r="D12" s="93"/>
      <c r="E12" s="93"/>
      <c r="F12" s="109"/>
    </row>
    <row r="13" spans="1:6" ht="18" x14ac:dyDescent="0.15">
      <c r="A13" s="94" t="s">
        <v>17</v>
      </c>
      <c r="B13" s="94"/>
      <c r="C13" s="94"/>
      <c r="D13" s="94"/>
      <c r="E13" s="94"/>
      <c r="F13" s="109"/>
    </row>
    <row r="14" spans="1:6" ht="17.25" x14ac:dyDescent="0.15">
      <c r="A14" s="93" t="s">
        <v>112</v>
      </c>
      <c r="B14" s="93"/>
      <c r="C14" s="93"/>
      <c r="D14" s="93"/>
      <c r="E14" s="93"/>
      <c r="F14" s="109"/>
    </row>
    <row r="15" spans="1:6" ht="18" x14ac:dyDescent="0.15">
      <c r="A15" s="94" t="s">
        <v>18</v>
      </c>
      <c r="B15" s="94"/>
      <c r="C15" s="94"/>
      <c r="D15" s="94"/>
      <c r="E15" s="94"/>
      <c r="F15" s="109"/>
    </row>
    <row r="16" spans="1:6" ht="17.25" x14ac:dyDescent="0.15">
      <c r="A16" s="93" t="s">
        <v>113</v>
      </c>
      <c r="B16" s="93"/>
      <c r="C16" s="93"/>
      <c r="D16" s="93"/>
      <c r="E16" s="93"/>
      <c r="F16" s="109"/>
    </row>
    <row r="17" spans="1:8" ht="18" x14ac:dyDescent="0.15">
      <c r="A17" s="116" t="s">
        <v>117</v>
      </c>
      <c r="B17" s="117"/>
      <c r="C17" s="117"/>
      <c r="D17" s="117"/>
      <c r="E17" s="117"/>
      <c r="F17" s="117"/>
      <c r="G17" s="42"/>
      <c r="H17" s="42"/>
    </row>
    <row r="18" spans="1:8" ht="17.25" x14ac:dyDescent="0.15">
      <c r="A18" s="92" t="s">
        <v>121</v>
      </c>
      <c r="B18" s="93"/>
      <c r="C18" s="93"/>
      <c r="D18" s="93"/>
      <c r="E18" s="93"/>
      <c r="F18" s="93"/>
      <c r="G18" s="41"/>
      <c r="H18" s="41"/>
    </row>
    <row r="19" spans="1:8" ht="17.25" x14ac:dyDescent="0.15">
      <c r="A19" s="92" t="s">
        <v>122</v>
      </c>
      <c r="B19" s="93"/>
      <c r="C19" s="93"/>
      <c r="D19" s="93"/>
      <c r="E19" s="93"/>
      <c r="F19" s="93"/>
      <c r="G19" s="41"/>
      <c r="H19" s="41"/>
    </row>
    <row r="20" spans="1:8" ht="17.25" x14ac:dyDescent="0.15">
      <c r="A20" s="92" t="s">
        <v>123</v>
      </c>
      <c r="B20" s="93"/>
      <c r="C20" s="93"/>
      <c r="D20" s="93"/>
      <c r="E20" s="93"/>
      <c r="F20" s="93"/>
      <c r="G20" s="41"/>
      <c r="H20" s="41"/>
    </row>
    <row r="21" spans="1:8" ht="17.25" x14ac:dyDescent="0.15">
      <c r="A21" s="92" t="s">
        <v>124</v>
      </c>
      <c r="B21" s="93"/>
      <c r="C21" s="93"/>
      <c r="D21" s="93"/>
      <c r="E21" s="93"/>
      <c r="F21" s="93"/>
      <c r="G21" s="41"/>
      <c r="H21" s="41"/>
    </row>
    <row r="22" spans="1:8" x14ac:dyDescent="0.15">
      <c r="A22" s="156" t="s">
        <v>11</v>
      </c>
      <c r="B22" s="156"/>
      <c r="C22" s="156"/>
      <c r="D22" s="156"/>
      <c r="E22" s="156"/>
      <c r="F22" s="156"/>
    </row>
    <row r="23" spans="1:8" ht="14.25" thickBot="1" x14ac:dyDescent="0.2">
      <c r="A23" s="156"/>
      <c r="B23" s="156"/>
      <c r="C23" s="156"/>
      <c r="D23" s="156"/>
      <c r="E23" s="156"/>
      <c r="F23" s="156"/>
    </row>
    <row r="24" spans="1:8" ht="18.75" x14ac:dyDescent="0.15">
      <c r="A24" s="51" t="s">
        <v>5</v>
      </c>
      <c r="B24" s="44" t="s">
        <v>153</v>
      </c>
      <c r="C24" s="54" t="s">
        <v>1</v>
      </c>
      <c r="D24" s="45" t="s">
        <v>106</v>
      </c>
      <c r="E24" s="107" t="s">
        <v>165</v>
      </c>
      <c r="F24" s="107" t="s">
        <v>166</v>
      </c>
    </row>
    <row r="25" spans="1:8" ht="18.75" x14ac:dyDescent="0.15">
      <c r="A25" s="52" t="s">
        <v>103</v>
      </c>
      <c r="B25" s="47">
        <v>114507</v>
      </c>
      <c r="C25" s="48">
        <v>518218</v>
      </c>
      <c r="D25" s="49">
        <v>5841049.8199999984</v>
      </c>
      <c r="E25" s="108">
        <f>D25/C25</f>
        <v>11.27141438545168</v>
      </c>
      <c r="F25" s="108">
        <f>D25/B25</f>
        <v>51.010417005073911</v>
      </c>
    </row>
    <row r="26" spans="1:8" ht="18.75" x14ac:dyDescent="0.15">
      <c r="A26" s="53" t="s">
        <v>104</v>
      </c>
      <c r="B26" s="50">
        <v>29634</v>
      </c>
      <c r="C26" s="43">
        <v>88437</v>
      </c>
      <c r="D26" s="46">
        <v>1384537.0399999996</v>
      </c>
      <c r="E26" s="108">
        <f t="shared" ref="E26:E28" si="0">D26/C26</f>
        <v>15.655631014168273</v>
      </c>
      <c r="F26" s="108">
        <f t="shared" ref="F26:F28" si="1">D26/B26</f>
        <v>46.721233718026575</v>
      </c>
    </row>
    <row r="27" spans="1:8" ht="18.75" x14ac:dyDescent="0.15">
      <c r="A27" s="53" t="s">
        <v>146</v>
      </c>
      <c r="B27" s="50">
        <v>5515</v>
      </c>
      <c r="C27" s="43">
        <v>19151</v>
      </c>
      <c r="D27" s="46">
        <v>464878.86999999994</v>
      </c>
      <c r="E27" s="108">
        <f t="shared" si="0"/>
        <v>24.274391415591872</v>
      </c>
      <c r="F27" s="108">
        <f t="shared" si="1"/>
        <v>84.293539437896641</v>
      </c>
    </row>
    <row r="28" spans="1:8" ht="18.75" x14ac:dyDescent="0.15">
      <c r="A28" s="53" t="s">
        <v>171</v>
      </c>
      <c r="B28" s="50">
        <v>1973</v>
      </c>
      <c r="C28" s="43">
        <v>5727</v>
      </c>
      <c r="D28" s="46">
        <v>53091.10000000002</v>
      </c>
      <c r="E28" s="108">
        <f t="shared" ref="E28:E29" si="2">D28/C28</f>
        <v>9.2703160467958821</v>
      </c>
      <c r="F28" s="108">
        <f t="shared" ref="F28:F29" si="3">D28/B28</f>
        <v>26.908819057273199</v>
      </c>
    </row>
    <row r="29" spans="1:8" ht="18.75" x14ac:dyDescent="0.15">
      <c r="A29" s="52" t="s">
        <v>108</v>
      </c>
      <c r="B29" s="50">
        <v>151629</v>
      </c>
      <c r="C29" s="43">
        <v>631533</v>
      </c>
      <c r="D29" s="46">
        <v>7743556.830000001</v>
      </c>
      <c r="E29" s="108">
        <f t="shared" si="2"/>
        <v>12.261523673347238</v>
      </c>
      <c r="F29" s="108">
        <f t="shared" si="3"/>
        <v>51.069101754941343</v>
      </c>
    </row>
    <row r="30" spans="1:8" x14ac:dyDescent="0.15">
      <c r="A30"/>
      <c r="B30"/>
      <c r="C30"/>
      <c r="D30"/>
    </row>
    <row r="66" spans="1:6" x14ac:dyDescent="0.15">
      <c r="A66" s="156" t="s">
        <v>125</v>
      </c>
      <c r="B66" s="156"/>
      <c r="C66" s="156"/>
      <c r="D66" s="156"/>
      <c r="E66" s="156"/>
      <c r="F66" s="156"/>
    </row>
    <row r="67" spans="1:6" x14ac:dyDescent="0.15">
      <c r="A67" s="156"/>
      <c r="B67" s="156"/>
      <c r="C67" s="156"/>
      <c r="D67" s="156"/>
      <c r="E67" s="156"/>
      <c r="F67" s="156"/>
    </row>
    <row r="110" spans="1:6" x14ac:dyDescent="0.15">
      <c r="A110" s="156" t="s">
        <v>116</v>
      </c>
      <c r="B110" s="156"/>
      <c r="C110" s="156"/>
      <c r="D110" s="156"/>
      <c r="E110" s="156"/>
      <c r="F110" s="156"/>
    </row>
    <row r="111" spans="1:6" x14ac:dyDescent="0.15">
      <c r="A111" s="156"/>
      <c r="B111" s="156"/>
      <c r="C111" s="156"/>
      <c r="D111" s="156"/>
      <c r="E111" s="156"/>
      <c r="F111" s="156"/>
    </row>
    <row r="112" spans="1:6" x14ac:dyDescent="0.15">
      <c r="A112"/>
      <c r="B112"/>
      <c r="C112"/>
      <c r="D112"/>
      <c r="E112"/>
    </row>
    <row r="170" spans="1:6" x14ac:dyDescent="0.15">
      <c r="A170" s="156" t="s">
        <v>115</v>
      </c>
      <c r="B170" s="156"/>
      <c r="C170" s="156"/>
      <c r="D170" s="156"/>
      <c r="E170" s="156"/>
      <c r="F170" s="156"/>
    </row>
    <row r="171" spans="1:6" x14ac:dyDescent="0.15">
      <c r="A171" s="156"/>
      <c r="B171" s="156"/>
      <c r="C171" s="156"/>
      <c r="D171" s="156"/>
      <c r="E171" s="156"/>
      <c r="F171" s="156"/>
    </row>
    <row r="172" spans="1:6" x14ac:dyDescent="0.15">
      <c r="A172"/>
      <c r="B172"/>
      <c r="C172"/>
      <c r="D172"/>
      <c r="E172"/>
    </row>
    <row r="237" spans="1:6" x14ac:dyDescent="0.15">
      <c r="A237" s="156" t="s">
        <v>126</v>
      </c>
      <c r="B237" s="156"/>
      <c r="C237" s="156"/>
      <c r="D237" s="156"/>
      <c r="E237" s="156"/>
      <c r="F237" s="156"/>
    </row>
    <row r="238" spans="1:6" x14ac:dyDescent="0.15">
      <c r="A238" s="156"/>
      <c r="B238" s="156"/>
      <c r="C238" s="156"/>
      <c r="D238" s="156"/>
      <c r="E238" s="156"/>
      <c r="F238" s="156"/>
    </row>
    <row r="239" spans="1:6" x14ac:dyDescent="0.15">
      <c r="A239"/>
      <c r="B239"/>
      <c r="C239"/>
      <c r="D239"/>
      <c r="E239"/>
    </row>
    <row r="240" spans="1:6" x14ac:dyDescent="0.15">
      <c r="A240"/>
      <c r="B240"/>
      <c r="C240"/>
      <c r="D240"/>
      <c r="E240"/>
    </row>
    <row r="275" spans="1:6" x14ac:dyDescent="0.15">
      <c r="A275" s="156" t="s">
        <v>82</v>
      </c>
      <c r="B275" s="156"/>
      <c r="C275" s="156"/>
      <c r="D275" s="156"/>
      <c r="E275" s="156"/>
      <c r="F275" s="156"/>
    </row>
    <row r="276" spans="1:6" x14ac:dyDescent="0.15">
      <c r="A276" s="156"/>
      <c r="B276" s="156"/>
      <c r="C276" s="156"/>
      <c r="D276" s="156"/>
      <c r="E276" s="156"/>
      <c r="F276" s="156"/>
    </row>
    <row r="277" spans="1:6" x14ac:dyDescent="0.15">
      <c r="A277" s="157" t="str">
        <f>属性分析!A1</f>
        <v>系列</v>
      </c>
      <c r="B277" s="157"/>
      <c r="C277" s="157"/>
      <c r="D277" s="157"/>
      <c r="E277" s="157"/>
      <c r="F277" s="157"/>
    </row>
    <row r="278" spans="1:6" x14ac:dyDescent="0.15">
      <c r="A278" s="4" t="s">
        <v>40</v>
      </c>
      <c r="B278" t="s">
        <v>1</v>
      </c>
      <c r="C278" t="s">
        <v>106</v>
      </c>
      <c r="D278" t="s">
        <v>3</v>
      </c>
      <c r="E278" t="s">
        <v>4</v>
      </c>
    </row>
    <row r="279" spans="1:6" x14ac:dyDescent="0.15">
      <c r="A279" t="s">
        <v>140</v>
      </c>
      <c r="B279" s="8">
        <v>416491</v>
      </c>
      <c r="C279" s="8">
        <v>4974076.9299999988</v>
      </c>
      <c r="D279" s="8">
        <v>15.623290665001694</v>
      </c>
      <c r="E279" s="8">
        <v>70.94157728303945</v>
      </c>
    </row>
    <row r="280" spans="1:6" x14ac:dyDescent="0.15">
      <c r="A280" t="s">
        <v>235</v>
      </c>
      <c r="B280" s="8">
        <v>15068</v>
      </c>
      <c r="C280" s="8">
        <v>306429.52</v>
      </c>
      <c r="D280" s="8">
        <v>16.066666666666666</v>
      </c>
      <c r="E280" s="8">
        <v>49.056024576081505</v>
      </c>
    </row>
    <row r="281" spans="1:6" x14ac:dyDescent="0.15">
      <c r="A281" t="s">
        <v>236</v>
      </c>
      <c r="B281" s="8">
        <v>28341</v>
      </c>
      <c r="C281" s="8">
        <v>304563.61999999976</v>
      </c>
      <c r="D281" s="8">
        <v>15.861804123711348</v>
      </c>
      <c r="E281" s="8">
        <v>72.730456235024135</v>
      </c>
    </row>
    <row r="282" spans="1:6" x14ac:dyDescent="0.15">
      <c r="A282" t="s">
        <v>237</v>
      </c>
      <c r="B282" s="8">
        <v>20040</v>
      </c>
      <c r="C282" s="8">
        <v>194310.98</v>
      </c>
      <c r="D282" s="8">
        <v>17.45894736842105</v>
      </c>
      <c r="E282" s="8">
        <v>70.53426246804608</v>
      </c>
    </row>
    <row r="283" spans="1:6" x14ac:dyDescent="0.15">
      <c r="A283" t="s">
        <v>238</v>
      </c>
      <c r="B283" s="8">
        <v>16854</v>
      </c>
      <c r="C283" s="8">
        <v>105674.77</v>
      </c>
      <c r="D283" s="8">
        <v>15.855434782608693</v>
      </c>
      <c r="E283" s="8">
        <v>88.232749719518182</v>
      </c>
    </row>
    <row r="284" spans="1:6" ht="14.25" x14ac:dyDescent="0.15">
      <c r="A284" s="158" t="str">
        <f>属性分析!H1</f>
        <v>重量(g)</v>
      </c>
      <c r="B284" s="158"/>
      <c r="C284" s="158"/>
      <c r="D284" s="158"/>
      <c r="E284" s="158"/>
      <c r="F284" s="158"/>
    </row>
    <row r="285" spans="1:6" x14ac:dyDescent="0.15">
      <c r="A285" s="35" t="s">
        <v>41</v>
      </c>
      <c r="B285" s="36" t="s">
        <v>1</v>
      </c>
      <c r="C285" s="36" t="s">
        <v>106</v>
      </c>
      <c r="D285" s="36" t="s">
        <v>3</v>
      </c>
      <c r="E285" s="36" t="s">
        <v>4</v>
      </c>
    </row>
    <row r="286" spans="1:6" x14ac:dyDescent="0.15">
      <c r="A286" s="36" t="s">
        <v>230</v>
      </c>
      <c r="B286" s="37">
        <v>235069</v>
      </c>
      <c r="C286" s="37">
        <v>2582907.4500000002</v>
      </c>
      <c r="D286" s="37">
        <v>12.285005512679174</v>
      </c>
      <c r="E286" s="37">
        <v>56.11634531881306</v>
      </c>
    </row>
    <row r="287" spans="1:6" x14ac:dyDescent="0.15">
      <c r="A287" s="36" t="s">
        <v>231</v>
      </c>
      <c r="B287" s="37">
        <v>44707</v>
      </c>
      <c r="C287" s="37">
        <v>347971.52999999991</v>
      </c>
      <c r="D287" s="37">
        <v>10.875540983606573</v>
      </c>
      <c r="E287" s="37">
        <v>69.361829833362577</v>
      </c>
    </row>
    <row r="288" spans="1:6" x14ac:dyDescent="0.15">
      <c r="A288" s="36" t="s">
        <v>232</v>
      </c>
      <c r="B288" s="37">
        <v>34678</v>
      </c>
      <c r="C288" s="37">
        <v>284311.28000000014</v>
      </c>
      <c r="D288" s="37">
        <v>8.6480303030302998</v>
      </c>
      <c r="E288" s="37">
        <v>43.026125467700773</v>
      </c>
    </row>
    <row r="289" spans="1:6" x14ac:dyDescent="0.15">
      <c r="A289" s="36" t="s">
        <v>233</v>
      </c>
      <c r="B289" s="37">
        <v>46202</v>
      </c>
      <c r="C289" s="37">
        <v>263756.72999999992</v>
      </c>
      <c r="D289" s="37">
        <v>8.4729012345678996</v>
      </c>
      <c r="E289" s="37">
        <v>65.939497654850356</v>
      </c>
    </row>
    <row r="290" spans="1:6" x14ac:dyDescent="0.15">
      <c r="A290" s="36" t="s">
        <v>234</v>
      </c>
      <c r="B290" s="37">
        <v>28952</v>
      </c>
      <c r="C290" s="37">
        <v>261280.74000000002</v>
      </c>
      <c r="D290" s="37">
        <v>8.7500000000000018</v>
      </c>
      <c r="E290" s="37">
        <v>44.016500776626621</v>
      </c>
    </row>
    <row r="291" spans="1:6" ht="14.25" x14ac:dyDescent="0.15">
      <c r="A291" s="159" t="str">
        <f>属性分析!O1</f>
        <v>套餐份量</v>
      </c>
      <c r="B291" s="159"/>
      <c r="C291" s="159"/>
      <c r="D291" s="159"/>
      <c r="E291" s="159"/>
      <c r="F291" s="159"/>
    </row>
    <row r="292" spans="1:6" x14ac:dyDescent="0.15">
      <c r="A292" s="38" t="s">
        <v>42</v>
      </c>
      <c r="B292" s="39" t="s">
        <v>1</v>
      </c>
      <c r="C292" s="39" t="s">
        <v>106</v>
      </c>
      <c r="D292" s="39" t="s">
        <v>3</v>
      </c>
      <c r="E292" s="39" t="s">
        <v>4</v>
      </c>
    </row>
    <row r="293" spans="1:6" x14ac:dyDescent="0.15">
      <c r="A293" s="36" t="s">
        <v>140</v>
      </c>
      <c r="B293" s="37">
        <v>374575</v>
      </c>
      <c r="C293" s="37">
        <v>4088004.5900000003</v>
      </c>
      <c r="D293" s="37">
        <v>15.810211329615578</v>
      </c>
      <c r="E293" s="37">
        <v>71.068123596131386</v>
      </c>
    </row>
    <row r="294" spans="1:6" x14ac:dyDescent="0.15">
      <c r="A294" s="36" t="s">
        <v>225</v>
      </c>
      <c r="B294" s="37">
        <v>99433</v>
      </c>
      <c r="C294" s="37">
        <v>1418183.4700000007</v>
      </c>
      <c r="D294" s="37">
        <v>17.465564516129056</v>
      </c>
      <c r="E294" s="37">
        <v>99.226443780166576</v>
      </c>
    </row>
    <row r="295" spans="1:6" x14ac:dyDescent="0.15">
      <c r="A295" s="36" t="s">
        <v>226</v>
      </c>
      <c r="B295" s="37">
        <v>47628</v>
      </c>
      <c r="C295" s="37">
        <v>651002.13999999955</v>
      </c>
      <c r="D295" s="37">
        <v>13.458895899053637</v>
      </c>
      <c r="E295" s="37">
        <v>57.574106587176743</v>
      </c>
    </row>
    <row r="296" spans="1:6" x14ac:dyDescent="0.15">
      <c r="A296" s="36" t="s">
        <v>227</v>
      </c>
      <c r="B296" s="37">
        <v>57490</v>
      </c>
      <c r="C296" s="37">
        <v>519627.60000000009</v>
      </c>
      <c r="D296" s="37">
        <v>13.516535087719305</v>
      </c>
      <c r="E296" s="37">
        <v>53.535504221195247</v>
      </c>
    </row>
    <row r="297" spans="1:6" x14ac:dyDescent="0.15">
      <c r="A297" s="36" t="s">
        <v>228</v>
      </c>
      <c r="B297" s="37">
        <v>28981</v>
      </c>
      <c r="C297" s="37">
        <v>509196.1599999998</v>
      </c>
      <c r="D297" s="37">
        <v>34.09089552238806</v>
      </c>
      <c r="E297" s="37">
        <v>134.21931887095351</v>
      </c>
    </row>
    <row r="298" spans="1:6" ht="14.25" x14ac:dyDescent="0.15">
      <c r="A298" s="160" t="str">
        <f>属性分析!V1</f>
        <v>套餐周期</v>
      </c>
      <c r="B298" s="160"/>
      <c r="C298" s="160"/>
      <c r="D298" s="160"/>
      <c r="E298" s="160"/>
      <c r="F298" s="160"/>
    </row>
    <row r="299" spans="1:6" x14ac:dyDescent="0.15">
      <c r="A299" s="35" t="s">
        <v>43</v>
      </c>
      <c r="B299" s="36" t="s">
        <v>1</v>
      </c>
      <c r="C299" s="36" t="s">
        <v>106</v>
      </c>
      <c r="D299" s="36" t="s">
        <v>3</v>
      </c>
      <c r="E299" s="36" t="s">
        <v>4</v>
      </c>
    </row>
    <row r="300" spans="1:6" x14ac:dyDescent="0.15">
      <c r="A300" s="36" t="s">
        <v>140</v>
      </c>
      <c r="B300" s="37">
        <v>435703</v>
      </c>
      <c r="C300" s="37">
        <v>4839580.5899999989</v>
      </c>
      <c r="D300" s="37">
        <v>15.92011459754438</v>
      </c>
      <c r="E300" s="37">
        <v>71.719875112686182</v>
      </c>
    </row>
    <row r="301" spans="1:6" x14ac:dyDescent="0.15">
      <c r="A301" s="36" t="s">
        <v>221</v>
      </c>
      <c r="B301" s="37">
        <v>155620</v>
      </c>
      <c r="C301" s="37">
        <v>2539355.2100000009</v>
      </c>
      <c r="D301" s="37">
        <v>18.644828767123247</v>
      </c>
      <c r="E301" s="37">
        <v>81.077655322125665</v>
      </c>
    </row>
    <row r="302" spans="1:6" x14ac:dyDescent="0.15">
      <c r="A302" s="36" t="s">
        <v>222</v>
      </c>
      <c r="B302" s="37">
        <v>12852</v>
      </c>
      <c r="C302" s="37">
        <v>141902.83999999997</v>
      </c>
      <c r="D302" s="37">
        <v>17.970000000000002</v>
      </c>
      <c r="E302" s="37">
        <v>109.00243710508903</v>
      </c>
    </row>
    <row r="303" spans="1:6" x14ac:dyDescent="0.15">
      <c r="A303" s="36" t="s">
        <v>223</v>
      </c>
      <c r="B303" s="37">
        <v>9731</v>
      </c>
      <c r="C303" s="37">
        <v>118174.37000000004</v>
      </c>
      <c r="D303" s="37">
        <v>18.208095238095236</v>
      </c>
      <c r="E303" s="37">
        <v>55.766650284049469</v>
      </c>
    </row>
    <row r="304" spans="1:6" x14ac:dyDescent="0.15">
      <c r="A304" s="36" t="s">
        <v>224</v>
      </c>
      <c r="B304" s="37">
        <v>13578</v>
      </c>
      <c r="C304" s="37">
        <v>61547.090000000004</v>
      </c>
      <c r="D304" s="37">
        <v>18.412500000000001</v>
      </c>
      <c r="E304" s="37">
        <v>95.815575175294654</v>
      </c>
    </row>
    <row r="305" spans="1:6" ht="14.25" x14ac:dyDescent="0.15">
      <c r="A305" s="161" t="str">
        <f>属性分析!AC1</f>
        <v>包装方式</v>
      </c>
      <c r="B305" s="161"/>
      <c r="C305" s="161"/>
      <c r="D305" s="161"/>
      <c r="E305" s="161"/>
      <c r="F305" s="161"/>
    </row>
    <row r="306" spans="1:6" x14ac:dyDescent="0.15">
      <c r="A306" s="35" t="s">
        <v>44</v>
      </c>
      <c r="B306" s="36" t="s">
        <v>1</v>
      </c>
      <c r="C306" s="36" t="s">
        <v>106</v>
      </c>
      <c r="D306" s="36" t="s">
        <v>3</v>
      </c>
      <c r="E306" s="36" t="s">
        <v>4</v>
      </c>
    </row>
    <row r="307" spans="1:6" x14ac:dyDescent="0.15">
      <c r="A307" s="36" t="s">
        <v>229</v>
      </c>
      <c r="B307" s="37">
        <v>354684</v>
      </c>
      <c r="C307" s="37">
        <v>4943029.3400000008</v>
      </c>
      <c r="D307" s="37">
        <v>20.663375068045745</v>
      </c>
      <c r="E307" s="37">
        <v>102.25355392500302</v>
      </c>
    </row>
    <row r="308" spans="1:6" x14ac:dyDescent="0.15">
      <c r="A308" s="36" t="s">
        <v>181</v>
      </c>
      <c r="B308" s="37">
        <v>271117</v>
      </c>
      <c r="C308" s="37">
        <v>2747376.390000002</v>
      </c>
      <c r="D308" s="37">
        <v>13.162036378015035</v>
      </c>
      <c r="E308" s="37">
        <v>51.744547062499286</v>
      </c>
    </row>
    <row r="309" spans="1:6" x14ac:dyDescent="0.15">
      <c r="A309" s="36" t="s">
        <v>140</v>
      </c>
      <c r="B309" s="37">
        <v>5732</v>
      </c>
      <c r="C309" s="37">
        <v>53151.10000000002</v>
      </c>
      <c r="D309" s="37">
        <v>9.9761904761904781</v>
      </c>
      <c r="E309" s="37">
        <v>26.61922766393397</v>
      </c>
    </row>
    <row r="310" spans="1:6" x14ac:dyDescent="0.15">
      <c r="A310"/>
      <c r="B310"/>
      <c r="C310"/>
      <c r="D310"/>
      <c r="E310"/>
    </row>
    <row r="311" spans="1:6" x14ac:dyDescent="0.15">
      <c r="A311"/>
      <c r="B311"/>
      <c r="C311"/>
      <c r="D311"/>
      <c r="E311"/>
    </row>
    <row r="313" spans="1:6" x14ac:dyDescent="0.15">
      <c r="A313" s="156" t="s">
        <v>144</v>
      </c>
      <c r="B313" s="156"/>
      <c r="C313" s="156"/>
      <c r="D313" s="156"/>
      <c r="E313" s="156"/>
      <c r="F313" s="156"/>
    </row>
    <row r="314" spans="1:6" x14ac:dyDescent="0.15">
      <c r="A314" s="156"/>
      <c r="B314" s="156"/>
      <c r="C314" s="156"/>
      <c r="D314" s="156"/>
      <c r="E314" s="156"/>
      <c r="F314" s="156"/>
    </row>
  </sheetData>
  <mergeCells count="24">
    <mergeCell ref="A1:F1"/>
    <mergeCell ref="A2:F2"/>
    <mergeCell ref="A3:F3"/>
    <mergeCell ref="A4:F4"/>
    <mergeCell ref="A5:F5"/>
    <mergeCell ref="A6:F6"/>
    <mergeCell ref="A7:F7"/>
    <mergeCell ref="A8:F8"/>
    <mergeCell ref="A9:F9"/>
    <mergeCell ref="A10:F10"/>
    <mergeCell ref="A313:F314"/>
    <mergeCell ref="A11:F11"/>
    <mergeCell ref="A17:F17"/>
    <mergeCell ref="A22:F23"/>
    <mergeCell ref="A66:F67"/>
    <mergeCell ref="A110:F111"/>
    <mergeCell ref="A170:F171"/>
    <mergeCell ref="A237:F238"/>
    <mergeCell ref="A275:F276"/>
    <mergeCell ref="A277:F277"/>
    <mergeCell ref="A284:F284"/>
    <mergeCell ref="A291:F291"/>
    <mergeCell ref="A298:F298"/>
    <mergeCell ref="A305:F305"/>
  </mergeCells>
  <phoneticPr fontId="6" type="noConversion"/>
  <pageMargins left="0.98425196850393704" right="0.98425196850393704" top="0.98425196850393704" bottom="0.98425196850393704" header="0.51181102362204722" footer="0.51181102362204722"/>
  <pageSetup paperSize="9" scale="12" orientation="portrait" horizontalDpi="180" verticalDpi="180" r:id="rId7"/>
  <rowBreaks count="2" manualBreakCount="2">
    <brk id="13" max="16383" man="1"/>
    <brk id="171" max="16383" man="1"/>
  </rowBreaks>
  <colBreaks count="1" manualBreakCount="1">
    <brk id="6" max="1048575" man="1"/>
  </colBreaks>
  <drawing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E3360"/>
  <sheetViews>
    <sheetView workbookViewId="0">
      <selection activeCell="D19" sqref="D19"/>
    </sheetView>
  </sheetViews>
  <sheetFormatPr defaultRowHeight="13.5" x14ac:dyDescent="0.15"/>
  <cols>
    <col min="1" max="1" width="20.5" style="85" bestFit="1" customWidth="1"/>
    <col min="2" max="2" width="5" style="85" customWidth="1"/>
  </cols>
  <sheetData>
    <row r="1" spans="1:5" x14ac:dyDescent="0.15">
      <c r="A1" s="84" t="s">
        <v>0</v>
      </c>
      <c r="B1" s="88" t="s">
        <v>141</v>
      </c>
      <c r="D1" s="86" t="s">
        <v>142</v>
      </c>
      <c r="E1" s="86" t="s">
        <v>143</v>
      </c>
    </row>
    <row r="2" spans="1:5" x14ac:dyDescent="0.15">
      <c r="A2" s="87" t="s">
        <v>239</v>
      </c>
      <c r="B2" s="89">
        <v>2011</v>
      </c>
      <c r="D2" s="86">
        <v>2003</v>
      </c>
      <c r="E2" s="86">
        <f>COUNTIFS(B:B,D2)</f>
        <v>1</v>
      </c>
    </row>
    <row r="3" spans="1:5" x14ac:dyDescent="0.15">
      <c r="A3" s="87" t="s">
        <v>240</v>
      </c>
      <c r="B3" s="89">
        <v>2011</v>
      </c>
      <c r="D3" s="86">
        <v>2004</v>
      </c>
      <c r="E3" s="86">
        <f t="shared" ref="E3:E14" si="0">COUNTIFS(B:B,D3)</f>
        <v>6</v>
      </c>
    </row>
    <row r="4" spans="1:5" x14ac:dyDescent="0.15">
      <c r="A4" s="87" t="s">
        <v>241</v>
      </c>
      <c r="B4" s="89">
        <v>2010</v>
      </c>
      <c r="D4" s="86">
        <v>2005</v>
      </c>
      <c r="E4" s="86">
        <f t="shared" si="0"/>
        <v>20</v>
      </c>
    </row>
    <row r="5" spans="1:5" x14ac:dyDescent="0.15">
      <c r="A5" s="87" t="s">
        <v>242</v>
      </c>
      <c r="B5" s="89">
        <v>2011</v>
      </c>
      <c r="D5" s="86">
        <v>2006</v>
      </c>
      <c r="E5" s="86">
        <f t="shared" si="0"/>
        <v>51</v>
      </c>
    </row>
    <row r="6" spans="1:5" x14ac:dyDescent="0.15">
      <c r="A6" s="87" t="s">
        <v>243</v>
      </c>
      <c r="B6" s="89">
        <v>2014</v>
      </c>
      <c r="D6" s="86">
        <v>2007</v>
      </c>
      <c r="E6" s="86">
        <f t="shared" si="0"/>
        <v>75</v>
      </c>
    </row>
    <row r="7" spans="1:5" x14ac:dyDescent="0.15">
      <c r="A7" s="87" t="s">
        <v>244</v>
      </c>
      <c r="B7" s="89">
        <v>2013</v>
      </c>
      <c r="D7" s="86">
        <v>2008</v>
      </c>
      <c r="E7" s="86">
        <f t="shared" si="0"/>
        <v>118</v>
      </c>
    </row>
    <row r="8" spans="1:5" x14ac:dyDescent="0.15">
      <c r="A8" s="87" t="s">
        <v>245</v>
      </c>
      <c r="B8" s="89">
        <v>2014</v>
      </c>
      <c r="D8" s="86">
        <v>2009</v>
      </c>
      <c r="E8" s="86">
        <f t="shared" si="0"/>
        <v>197</v>
      </c>
    </row>
    <row r="9" spans="1:5" x14ac:dyDescent="0.15">
      <c r="A9" s="87" t="s">
        <v>246</v>
      </c>
      <c r="B9" s="89">
        <v>2014</v>
      </c>
      <c r="D9" s="86">
        <v>2010</v>
      </c>
      <c r="E9" s="86">
        <f t="shared" si="0"/>
        <v>231</v>
      </c>
    </row>
    <row r="10" spans="1:5" x14ac:dyDescent="0.15">
      <c r="A10" s="87" t="s">
        <v>247</v>
      </c>
      <c r="B10" s="89">
        <v>2009</v>
      </c>
      <c r="D10" s="86">
        <v>2011</v>
      </c>
      <c r="E10" s="86">
        <f t="shared" si="0"/>
        <v>245</v>
      </c>
    </row>
    <row r="11" spans="1:5" x14ac:dyDescent="0.15">
      <c r="A11" s="87" t="s">
        <v>248</v>
      </c>
      <c r="B11" s="89">
        <v>2010</v>
      </c>
      <c r="D11" s="86">
        <v>2012</v>
      </c>
      <c r="E11" s="86">
        <f t="shared" si="0"/>
        <v>264</v>
      </c>
    </row>
    <row r="12" spans="1:5" x14ac:dyDescent="0.15">
      <c r="A12" s="87" t="s">
        <v>249</v>
      </c>
      <c r="B12" s="89">
        <v>2012</v>
      </c>
      <c r="D12" s="86">
        <v>2013</v>
      </c>
      <c r="E12" s="86">
        <f t="shared" si="0"/>
        <v>352</v>
      </c>
    </row>
    <row r="13" spans="1:5" x14ac:dyDescent="0.15">
      <c r="A13" s="87" t="s">
        <v>250</v>
      </c>
      <c r="B13" s="89">
        <v>2014</v>
      </c>
      <c r="D13" s="86">
        <v>2014</v>
      </c>
      <c r="E13" s="86">
        <f t="shared" si="0"/>
        <v>372</v>
      </c>
    </row>
    <row r="14" spans="1:5" x14ac:dyDescent="0.15">
      <c r="A14" s="87" t="s">
        <v>251</v>
      </c>
      <c r="B14" s="89">
        <v>2013</v>
      </c>
      <c r="D14" s="86">
        <v>2015</v>
      </c>
      <c r="E14" s="86">
        <f t="shared" si="0"/>
        <v>5</v>
      </c>
    </row>
    <row r="15" spans="1:5" x14ac:dyDescent="0.15">
      <c r="A15" s="87" t="s">
        <v>252</v>
      </c>
      <c r="B15" s="89">
        <v>2011</v>
      </c>
    </row>
    <row r="16" spans="1:5" x14ac:dyDescent="0.15">
      <c r="A16" s="87" t="s">
        <v>253</v>
      </c>
      <c r="B16" s="89">
        <v>2010</v>
      </c>
    </row>
    <row r="17" spans="1:2" x14ac:dyDescent="0.15">
      <c r="A17" s="87" t="s">
        <v>254</v>
      </c>
      <c r="B17" s="89">
        <v>2014</v>
      </c>
    </row>
    <row r="18" spans="1:2" x14ac:dyDescent="0.15">
      <c r="A18" s="87" t="s">
        <v>255</v>
      </c>
      <c r="B18" s="89">
        <v>2011</v>
      </c>
    </row>
    <row r="19" spans="1:2" x14ac:dyDescent="0.15">
      <c r="A19" s="87" t="s">
        <v>256</v>
      </c>
      <c r="B19" s="89">
        <v>2014</v>
      </c>
    </row>
    <row r="20" spans="1:2" x14ac:dyDescent="0.15">
      <c r="A20" s="87" t="s">
        <v>257</v>
      </c>
      <c r="B20" s="89">
        <v>2011</v>
      </c>
    </row>
    <row r="21" spans="1:2" x14ac:dyDescent="0.15">
      <c r="A21" s="87" t="s">
        <v>258</v>
      </c>
      <c r="B21" s="89">
        <v>2011</v>
      </c>
    </row>
    <row r="22" spans="1:2" x14ac:dyDescent="0.15">
      <c r="A22" s="87" t="s">
        <v>259</v>
      </c>
      <c r="B22" s="89">
        <v>2013</v>
      </c>
    </row>
    <row r="23" spans="1:2" x14ac:dyDescent="0.15">
      <c r="A23" s="87" t="s">
        <v>260</v>
      </c>
      <c r="B23" s="89">
        <v>2013</v>
      </c>
    </row>
    <row r="24" spans="1:2" x14ac:dyDescent="0.15">
      <c r="A24" s="87" t="s">
        <v>261</v>
      </c>
      <c r="B24" s="89">
        <v>2012</v>
      </c>
    </row>
    <row r="25" spans="1:2" x14ac:dyDescent="0.15">
      <c r="A25" s="87" t="s">
        <v>262</v>
      </c>
      <c r="B25" s="89">
        <v>2011</v>
      </c>
    </row>
    <row r="26" spans="1:2" x14ac:dyDescent="0.15">
      <c r="A26" s="87" t="s">
        <v>263</v>
      </c>
      <c r="B26" s="89">
        <v>2011</v>
      </c>
    </row>
    <row r="27" spans="1:2" x14ac:dyDescent="0.15">
      <c r="A27" s="87" t="s">
        <v>264</v>
      </c>
      <c r="B27" s="89">
        <v>2011</v>
      </c>
    </row>
    <row r="28" spans="1:2" x14ac:dyDescent="0.15">
      <c r="A28" s="87" t="s">
        <v>265</v>
      </c>
      <c r="B28" s="89">
        <v>2014</v>
      </c>
    </row>
    <row r="29" spans="1:2" x14ac:dyDescent="0.15">
      <c r="A29" s="87" t="s">
        <v>266</v>
      </c>
      <c r="B29" s="89">
        <v>2010</v>
      </c>
    </row>
    <row r="30" spans="1:2" x14ac:dyDescent="0.15">
      <c r="A30" s="87" t="s">
        <v>267</v>
      </c>
      <c r="B30" s="89">
        <v>2010</v>
      </c>
    </row>
    <row r="31" spans="1:2" x14ac:dyDescent="0.15">
      <c r="A31" s="87" t="s">
        <v>268</v>
      </c>
      <c r="B31" s="89">
        <v>2013</v>
      </c>
    </row>
    <row r="32" spans="1:2" x14ac:dyDescent="0.15">
      <c r="A32" s="87" t="s">
        <v>269</v>
      </c>
      <c r="B32" s="89">
        <v>2012</v>
      </c>
    </row>
    <row r="33" spans="1:2" x14ac:dyDescent="0.15">
      <c r="A33" s="87" t="s">
        <v>270</v>
      </c>
      <c r="B33" s="89">
        <v>2014</v>
      </c>
    </row>
    <row r="34" spans="1:2" x14ac:dyDescent="0.15">
      <c r="A34" s="87" t="s">
        <v>271</v>
      </c>
      <c r="B34" s="89">
        <v>2014</v>
      </c>
    </row>
    <row r="35" spans="1:2" x14ac:dyDescent="0.15">
      <c r="A35" s="87" t="s">
        <v>272</v>
      </c>
      <c r="B35" s="89">
        <v>2010</v>
      </c>
    </row>
    <row r="36" spans="1:2" x14ac:dyDescent="0.15">
      <c r="A36" s="87" t="s">
        <v>273</v>
      </c>
      <c r="B36" s="89">
        <v>2009</v>
      </c>
    </row>
    <row r="37" spans="1:2" x14ac:dyDescent="0.15">
      <c r="A37" s="87" t="s">
        <v>274</v>
      </c>
      <c r="B37" s="89">
        <v>2012</v>
      </c>
    </row>
    <row r="38" spans="1:2" x14ac:dyDescent="0.15">
      <c r="A38" s="87" t="s">
        <v>275</v>
      </c>
      <c r="B38" s="89">
        <v>2011</v>
      </c>
    </row>
    <row r="39" spans="1:2" x14ac:dyDescent="0.15">
      <c r="A39" s="87" t="s">
        <v>276</v>
      </c>
      <c r="B39" s="89">
        <v>2012</v>
      </c>
    </row>
    <row r="40" spans="1:2" x14ac:dyDescent="0.15">
      <c r="A40" s="87" t="s">
        <v>277</v>
      </c>
      <c r="B40" s="89">
        <v>2010</v>
      </c>
    </row>
    <row r="41" spans="1:2" x14ac:dyDescent="0.15">
      <c r="A41" s="87" t="s">
        <v>278</v>
      </c>
      <c r="B41" s="89">
        <v>2008</v>
      </c>
    </row>
    <row r="42" spans="1:2" x14ac:dyDescent="0.15">
      <c r="A42" s="87" t="s">
        <v>279</v>
      </c>
      <c r="B42" s="89">
        <v>2009</v>
      </c>
    </row>
    <row r="43" spans="1:2" x14ac:dyDescent="0.15">
      <c r="A43" s="87" t="s">
        <v>280</v>
      </c>
      <c r="B43" s="89">
        <v>2010</v>
      </c>
    </row>
    <row r="44" spans="1:2" x14ac:dyDescent="0.15">
      <c r="A44" s="87" t="s">
        <v>281</v>
      </c>
      <c r="B44" s="89">
        <v>2011</v>
      </c>
    </row>
    <row r="45" spans="1:2" x14ac:dyDescent="0.15">
      <c r="A45" s="87" t="s">
        <v>282</v>
      </c>
      <c r="B45" s="89">
        <v>2007</v>
      </c>
    </row>
    <row r="46" spans="1:2" x14ac:dyDescent="0.15">
      <c r="A46" s="87" t="s">
        <v>283</v>
      </c>
      <c r="B46" s="89">
        <v>2013</v>
      </c>
    </row>
    <row r="47" spans="1:2" x14ac:dyDescent="0.15">
      <c r="A47" s="87" t="s">
        <v>284</v>
      </c>
      <c r="B47" s="89">
        <v>2014</v>
      </c>
    </row>
    <row r="48" spans="1:2" x14ac:dyDescent="0.15">
      <c r="A48" s="87" t="s">
        <v>285</v>
      </c>
      <c r="B48" s="89">
        <v>2010</v>
      </c>
    </row>
    <row r="49" spans="1:2" x14ac:dyDescent="0.15">
      <c r="A49" s="87" t="s">
        <v>286</v>
      </c>
      <c r="B49" s="89">
        <v>2011</v>
      </c>
    </row>
    <row r="50" spans="1:2" x14ac:dyDescent="0.15">
      <c r="A50" s="87" t="s">
        <v>287</v>
      </c>
      <c r="B50" s="89">
        <v>2014</v>
      </c>
    </row>
    <row r="51" spans="1:2" x14ac:dyDescent="0.15">
      <c r="A51" s="87" t="s">
        <v>288</v>
      </c>
      <c r="B51" s="89">
        <v>2010</v>
      </c>
    </row>
    <row r="52" spans="1:2" x14ac:dyDescent="0.15">
      <c r="A52" s="87" t="s">
        <v>289</v>
      </c>
      <c r="B52" s="89">
        <v>2013</v>
      </c>
    </row>
    <row r="53" spans="1:2" x14ac:dyDescent="0.15">
      <c r="A53" s="87" t="s">
        <v>290</v>
      </c>
      <c r="B53" s="89">
        <v>2013</v>
      </c>
    </row>
    <row r="54" spans="1:2" x14ac:dyDescent="0.15">
      <c r="A54" s="87" t="s">
        <v>291</v>
      </c>
      <c r="B54" s="89">
        <v>2014</v>
      </c>
    </row>
    <row r="55" spans="1:2" x14ac:dyDescent="0.15">
      <c r="A55" s="87" t="s">
        <v>292</v>
      </c>
      <c r="B55" s="89">
        <v>2010</v>
      </c>
    </row>
    <row r="56" spans="1:2" x14ac:dyDescent="0.15">
      <c r="A56" s="87" t="s">
        <v>293</v>
      </c>
      <c r="B56" s="89">
        <v>2006</v>
      </c>
    </row>
    <row r="57" spans="1:2" x14ac:dyDescent="0.15">
      <c r="A57" s="87" t="s">
        <v>294</v>
      </c>
      <c r="B57" s="89">
        <v>2011</v>
      </c>
    </row>
    <row r="58" spans="1:2" x14ac:dyDescent="0.15">
      <c r="A58" s="87" t="s">
        <v>295</v>
      </c>
      <c r="B58" s="89">
        <v>2010</v>
      </c>
    </row>
    <row r="59" spans="1:2" x14ac:dyDescent="0.15">
      <c r="A59" s="87" t="s">
        <v>296</v>
      </c>
      <c r="B59" s="89">
        <v>2008</v>
      </c>
    </row>
    <row r="60" spans="1:2" x14ac:dyDescent="0.15">
      <c r="A60" s="87" t="s">
        <v>297</v>
      </c>
      <c r="B60" s="89">
        <v>2014</v>
      </c>
    </row>
    <row r="61" spans="1:2" x14ac:dyDescent="0.15">
      <c r="A61" s="87" t="s">
        <v>298</v>
      </c>
      <c r="B61" s="89">
        <v>2010</v>
      </c>
    </row>
    <row r="62" spans="1:2" x14ac:dyDescent="0.15">
      <c r="A62" s="87" t="s">
        <v>299</v>
      </c>
      <c r="B62" s="89">
        <v>2014</v>
      </c>
    </row>
    <row r="63" spans="1:2" x14ac:dyDescent="0.15">
      <c r="A63" s="87" t="s">
        <v>300</v>
      </c>
      <c r="B63" s="89">
        <v>2012</v>
      </c>
    </row>
    <row r="64" spans="1:2" x14ac:dyDescent="0.15">
      <c r="A64" s="87" t="s">
        <v>301</v>
      </c>
      <c r="B64" s="89">
        <v>2012</v>
      </c>
    </row>
    <row r="65" spans="1:2" x14ac:dyDescent="0.15">
      <c r="A65" s="87" t="s">
        <v>302</v>
      </c>
      <c r="B65" s="89">
        <v>2010</v>
      </c>
    </row>
    <row r="66" spans="1:2" x14ac:dyDescent="0.15">
      <c r="A66" s="87" t="s">
        <v>303</v>
      </c>
      <c r="B66" s="89">
        <v>2013</v>
      </c>
    </row>
    <row r="67" spans="1:2" x14ac:dyDescent="0.15">
      <c r="A67" s="87" t="s">
        <v>304</v>
      </c>
      <c r="B67" s="89">
        <v>2014</v>
      </c>
    </row>
    <row r="68" spans="1:2" x14ac:dyDescent="0.15">
      <c r="A68" s="87" t="s">
        <v>305</v>
      </c>
      <c r="B68" s="89">
        <v>2014</v>
      </c>
    </row>
    <row r="69" spans="1:2" x14ac:dyDescent="0.15">
      <c r="A69" s="87" t="s">
        <v>306</v>
      </c>
      <c r="B69" s="89">
        <v>2010</v>
      </c>
    </row>
    <row r="70" spans="1:2" x14ac:dyDescent="0.15">
      <c r="A70" s="87" t="s">
        <v>307</v>
      </c>
      <c r="B70" s="89">
        <v>2006</v>
      </c>
    </row>
    <row r="71" spans="1:2" x14ac:dyDescent="0.15">
      <c r="A71" s="87" t="s">
        <v>308</v>
      </c>
      <c r="B71" s="89">
        <v>2010</v>
      </c>
    </row>
    <row r="72" spans="1:2" x14ac:dyDescent="0.15">
      <c r="A72" s="87" t="s">
        <v>309</v>
      </c>
      <c r="B72" s="89">
        <v>2009</v>
      </c>
    </row>
    <row r="73" spans="1:2" x14ac:dyDescent="0.15">
      <c r="A73" s="87" t="s">
        <v>310</v>
      </c>
      <c r="B73" s="89">
        <v>2014</v>
      </c>
    </row>
    <row r="74" spans="1:2" x14ac:dyDescent="0.15">
      <c r="A74" s="87" t="s">
        <v>311</v>
      </c>
      <c r="B74" s="89">
        <v>2009</v>
      </c>
    </row>
    <row r="75" spans="1:2" x14ac:dyDescent="0.15">
      <c r="A75" s="87" t="s">
        <v>312</v>
      </c>
      <c r="B75" s="89">
        <v>2012</v>
      </c>
    </row>
    <row r="76" spans="1:2" x14ac:dyDescent="0.15">
      <c r="A76" s="87" t="s">
        <v>313</v>
      </c>
      <c r="B76" s="89">
        <v>2009</v>
      </c>
    </row>
    <row r="77" spans="1:2" x14ac:dyDescent="0.15">
      <c r="A77" s="87" t="s">
        <v>314</v>
      </c>
      <c r="B77" s="89">
        <v>2010</v>
      </c>
    </row>
    <row r="78" spans="1:2" x14ac:dyDescent="0.15">
      <c r="A78" s="87" t="s">
        <v>315</v>
      </c>
      <c r="B78" s="89">
        <v>2014</v>
      </c>
    </row>
    <row r="79" spans="1:2" x14ac:dyDescent="0.15">
      <c r="A79" s="87" t="s">
        <v>316</v>
      </c>
      <c r="B79" s="89">
        <v>2007</v>
      </c>
    </row>
    <row r="80" spans="1:2" x14ac:dyDescent="0.15">
      <c r="A80" s="87" t="s">
        <v>317</v>
      </c>
      <c r="B80" s="89">
        <v>2006</v>
      </c>
    </row>
    <row r="81" spans="1:2" x14ac:dyDescent="0.15">
      <c r="A81" s="87" t="s">
        <v>318</v>
      </c>
      <c r="B81" s="89">
        <v>2011</v>
      </c>
    </row>
    <row r="82" spans="1:2" x14ac:dyDescent="0.15">
      <c r="A82" s="87" t="s">
        <v>319</v>
      </c>
      <c r="B82" s="89">
        <v>2010</v>
      </c>
    </row>
    <row r="83" spans="1:2" x14ac:dyDescent="0.15">
      <c r="A83" s="87" t="s">
        <v>320</v>
      </c>
      <c r="B83" s="89">
        <v>2006</v>
      </c>
    </row>
    <row r="84" spans="1:2" x14ac:dyDescent="0.15">
      <c r="A84" s="87" t="s">
        <v>321</v>
      </c>
      <c r="B84" s="89">
        <v>2009</v>
      </c>
    </row>
    <row r="85" spans="1:2" x14ac:dyDescent="0.15">
      <c r="A85" s="87" t="s">
        <v>322</v>
      </c>
      <c r="B85" s="89">
        <v>2014</v>
      </c>
    </row>
    <row r="86" spans="1:2" x14ac:dyDescent="0.15">
      <c r="A86" s="87" t="s">
        <v>323</v>
      </c>
      <c r="B86" s="89">
        <v>2005</v>
      </c>
    </row>
    <row r="87" spans="1:2" x14ac:dyDescent="0.15">
      <c r="A87" s="87" t="s">
        <v>324</v>
      </c>
      <c r="B87" s="89">
        <v>2005</v>
      </c>
    </row>
    <row r="88" spans="1:2" x14ac:dyDescent="0.15">
      <c r="A88" s="87" t="s">
        <v>325</v>
      </c>
      <c r="B88" s="89">
        <v>2014</v>
      </c>
    </row>
    <row r="89" spans="1:2" x14ac:dyDescent="0.15">
      <c r="A89" s="87" t="s">
        <v>326</v>
      </c>
      <c r="B89" s="89">
        <v>2010</v>
      </c>
    </row>
    <row r="90" spans="1:2" x14ac:dyDescent="0.15">
      <c r="A90" s="87" t="s">
        <v>327</v>
      </c>
      <c r="B90" s="89">
        <v>2010</v>
      </c>
    </row>
    <row r="91" spans="1:2" x14ac:dyDescent="0.15">
      <c r="A91" s="87" t="s">
        <v>328</v>
      </c>
      <c r="B91" s="89">
        <v>2011</v>
      </c>
    </row>
    <row r="92" spans="1:2" x14ac:dyDescent="0.15">
      <c r="A92" s="87" t="s">
        <v>329</v>
      </c>
      <c r="B92" s="89">
        <v>2012</v>
      </c>
    </row>
    <row r="93" spans="1:2" x14ac:dyDescent="0.15">
      <c r="A93" s="87" t="s">
        <v>330</v>
      </c>
      <c r="B93" s="89">
        <v>2012</v>
      </c>
    </row>
    <row r="94" spans="1:2" x14ac:dyDescent="0.15">
      <c r="A94" s="87" t="s">
        <v>331</v>
      </c>
      <c r="B94" s="89">
        <v>2014</v>
      </c>
    </row>
    <row r="95" spans="1:2" x14ac:dyDescent="0.15">
      <c r="A95" s="87" t="s">
        <v>332</v>
      </c>
      <c r="B95" s="89">
        <v>2012</v>
      </c>
    </row>
    <row r="96" spans="1:2" x14ac:dyDescent="0.15">
      <c r="A96" s="87" t="s">
        <v>333</v>
      </c>
      <c r="B96" s="89">
        <v>2012</v>
      </c>
    </row>
    <row r="97" spans="1:2" x14ac:dyDescent="0.15">
      <c r="A97" s="87" t="s">
        <v>334</v>
      </c>
      <c r="B97" s="89">
        <v>2010</v>
      </c>
    </row>
    <row r="98" spans="1:2" x14ac:dyDescent="0.15">
      <c r="A98" s="87" t="s">
        <v>335</v>
      </c>
      <c r="B98" s="89">
        <v>2014</v>
      </c>
    </row>
    <row r="99" spans="1:2" x14ac:dyDescent="0.15">
      <c r="A99" s="87" t="s">
        <v>336</v>
      </c>
      <c r="B99" s="89">
        <v>2011</v>
      </c>
    </row>
    <row r="100" spans="1:2" x14ac:dyDescent="0.15">
      <c r="A100" s="87" t="s">
        <v>337</v>
      </c>
      <c r="B100" s="89">
        <v>2011</v>
      </c>
    </row>
    <row r="101" spans="1:2" x14ac:dyDescent="0.15">
      <c r="A101" s="87" t="s">
        <v>338</v>
      </c>
      <c r="B101" s="89">
        <v>2014</v>
      </c>
    </row>
    <row r="102" spans="1:2" x14ac:dyDescent="0.15">
      <c r="A102" s="87" t="s">
        <v>339</v>
      </c>
      <c r="B102" s="89">
        <v>2006</v>
      </c>
    </row>
    <row r="103" spans="1:2" x14ac:dyDescent="0.15">
      <c r="A103" s="87" t="s">
        <v>340</v>
      </c>
      <c r="B103" s="89">
        <v>2011</v>
      </c>
    </row>
    <row r="104" spans="1:2" x14ac:dyDescent="0.15">
      <c r="A104" s="87" t="s">
        <v>341</v>
      </c>
      <c r="B104" s="89">
        <v>2011</v>
      </c>
    </row>
    <row r="105" spans="1:2" x14ac:dyDescent="0.15">
      <c r="A105" s="87" t="s">
        <v>342</v>
      </c>
      <c r="B105" s="89">
        <v>2012</v>
      </c>
    </row>
    <row r="106" spans="1:2" x14ac:dyDescent="0.15">
      <c r="A106" s="87" t="s">
        <v>343</v>
      </c>
      <c r="B106" s="89">
        <v>2012</v>
      </c>
    </row>
    <row r="107" spans="1:2" x14ac:dyDescent="0.15">
      <c r="A107" s="87" t="s">
        <v>344</v>
      </c>
      <c r="B107" s="89">
        <v>2006</v>
      </c>
    </row>
    <row r="108" spans="1:2" x14ac:dyDescent="0.15">
      <c r="A108" s="87" t="s">
        <v>345</v>
      </c>
      <c r="B108" s="89">
        <v>2014</v>
      </c>
    </row>
    <row r="109" spans="1:2" x14ac:dyDescent="0.15">
      <c r="A109" s="87" t="s">
        <v>346</v>
      </c>
      <c r="B109" s="89">
        <v>2014</v>
      </c>
    </row>
    <row r="110" spans="1:2" x14ac:dyDescent="0.15">
      <c r="A110" s="87" t="s">
        <v>347</v>
      </c>
      <c r="B110" s="89">
        <v>2014</v>
      </c>
    </row>
    <row r="111" spans="1:2" x14ac:dyDescent="0.15">
      <c r="A111" s="87" t="s">
        <v>348</v>
      </c>
      <c r="B111" s="89">
        <v>2013</v>
      </c>
    </row>
    <row r="112" spans="1:2" x14ac:dyDescent="0.15">
      <c r="A112" s="87" t="s">
        <v>349</v>
      </c>
      <c r="B112" s="89">
        <v>2014</v>
      </c>
    </row>
    <row r="113" spans="1:2" x14ac:dyDescent="0.15">
      <c r="A113" s="87" t="s">
        <v>350</v>
      </c>
      <c r="B113" s="89">
        <v>2008</v>
      </c>
    </row>
    <row r="114" spans="1:2" x14ac:dyDescent="0.15">
      <c r="A114" s="87" t="s">
        <v>351</v>
      </c>
      <c r="B114" s="89">
        <v>2013</v>
      </c>
    </row>
    <row r="115" spans="1:2" x14ac:dyDescent="0.15">
      <c r="A115" s="87" t="s">
        <v>352</v>
      </c>
      <c r="B115" s="89">
        <v>2009</v>
      </c>
    </row>
    <row r="116" spans="1:2" x14ac:dyDescent="0.15">
      <c r="A116" s="87" t="s">
        <v>353</v>
      </c>
      <c r="B116" s="89">
        <v>2005</v>
      </c>
    </row>
    <row r="117" spans="1:2" x14ac:dyDescent="0.15">
      <c r="A117" s="87" t="s">
        <v>354</v>
      </c>
      <c r="B117" s="89">
        <v>2004</v>
      </c>
    </row>
    <row r="118" spans="1:2" x14ac:dyDescent="0.15">
      <c r="A118" s="87" t="s">
        <v>355</v>
      </c>
      <c r="B118" s="89">
        <v>2011</v>
      </c>
    </row>
    <row r="119" spans="1:2" x14ac:dyDescent="0.15">
      <c r="A119" s="87" t="s">
        <v>356</v>
      </c>
      <c r="B119" s="89">
        <v>2012</v>
      </c>
    </row>
    <row r="120" spans="1:2" x14ac:dyDescent="0.15">
      <c r="A120" s="87" t="s">
        <v>357</v>
      </c>
      <c r="B120" s="89">
        <v>2007</v>
      </c>
    </row>
    <row r="121" spans="1:2" x14ac:dyDescent="0.15">
      <c r="A121" s="87" t="s">
        <v>358</v>
      </c>
      <c r="B121" s="89">
        <v>2012</v>
      </c>
    </row>
    <row r="122" spans="1:2" x14ac:dyDescent="0.15">
      <c r="A122" s="87" t="s">
        <v>359</v>
      </c>
      <c r="B122" s="89">
        <v>2007</v>
      </c>
    </row>
    <row r="123" spans="1:2" x14ac:dyDescent="0.15">
      <c r="A123" s="87" t="s">
        <v>360</v>
      </c>
      <c r="B123" s="89">
        <v>2010</v>
      </c>
    </row>
    <row r="124" spans="1:2" x14ac:dyDescent="0.15">
      <c r="A124" s="87" t="s">
        <v>361</v>
      </c>
      <c r="B124" s="89">
        <v>2014</v>
      </c>
    </row>
    <row r="125" spans="1:2" x14ac:dyDescent="0.15">
      <c r="A125" s="87" t="s">
        <v>362</v>
      </c>
      <c r="B125" s="89">
        <v>2011</v>
      </c>
    </row>
    <row r="126" spans="1:2" x14ac:dyDescent="0.15">
      <c r="A126" s="87" t="s">
        <v>363</v>
      </c>
      <c r="B126" s="89">
        <v>2014</v>
      </c>
    </row>
    <row r="127" spans="1:2" x14ac:dyDescent="0.15">
      <c r="A127" s="87" t="s">
        <v>364</v>
      </c>
      <c r="B127" s="89">
        <v>2005</v>
      </c>
    </row>
    <row r="128" spans="1:2" x14ac:dyDescent="0.15">
      <c r="A128" s="87" t="s">
        <v>365</v>
      </c>
      <c r="B128" s="89">
        <v>2009</v>
      </c>
    </row>
    <row r="129" spans="1:2" x14ac:dyDescent="0.15">
      <c r="A129" s="87" t="s">
        <v>366</v>
      </c>
      <c r="B129" s="89">
        <v>2014</v>
      </c>
    </row>
    <row r="130" spans="1:2" x14ac:dyDescent="0.15">
      <c r="A130" s="87" t="s">
        <v>367</v>
      </c>
      <c r="B130" s="89">
        <v>2009</v>
      </c>
    </row>
    <row r="131" spans="1:2" x14ac:dyDescent="0.15">
      <c r="A131" s="87" t="s">
        <v>368</v>
      </c>
      <c r="B131" s="89">
        <v>2006</v>
      </c>
    </row>
    <row r="132" spans="1:2" x14ac:dyDescent="0.15">
      <c r="A132" s="87" t="s">
        <v>369</v>
      </c>
      <c r="B132" s="89">
        <v>2010</v>
      </c>
    </row>
    <row r="133" spans="1:2" x14ac:dyDescent="0.15">
      <c r="A133" s="87" t="s">
        <v>370</v>
      </c>
      <c r="B133" s="89">
        <v>2011</v>
      </c>
    </row>
    <row r="134" spans="1:2" x14ac:dyDescent="0.15">
      <c r="A134" s="87" t="s">
        <v>371</v>
      </c>
      <c r="B134" s="89">
        <v>2013</v>
      </c>
    </row>
    <row r="135" spans="1:2" x14ac:dyDescent="0.15">
      <c r="A135" s="87" t="s">
        <v>372</v>
      </c>
      <c r="B135" s="89">
        <v>2011</v>
      </c>
    </row>
    <row r="136" spans="1:2" x14ac:dyDescent="0.15">
      <c r="A136" s="87" t="s">
        <v>373</v>
      </c>
      <c r="B136" s="89">
        <v>2014</v>
      </c>
    </row>
    <row r="137" spans="1:2" x14ac:dyDescent="0.15">
      <c r="A137" s="87" t="s">
        <v>374</v>
      </c>
      <c r="B137" s="89">
        <v>2008</v>
      </c>
    </row>
    <row r="138" spans="1:2" x14ac:dyDescent="0.15">
      <c r="A138" s="87" t="s">
        <v>375</v>
      </c>
      <c r="B138" s="89">
        <v>2009</v>
      </c>
    </row>
    <row r="139" spans="1:2" x14ac:dyDescent="0.15">
      <c r="A139" s="87" t="s">
        <v>376</v>
      </c>
      <c r="B139" s="89">
        <v>2008</v>
      </c>
    </row>
    <row r="140" spans="1:2" x14ac:dyDescent="0.15">
      <c r="A140" s="87" t="s">
        <v>377</v>
      </c>
      <c r="B140" s="89">
        <v>2009</v>
      </c>
    </row>
    <row r="141" spans="1:2" x14ac:dyDescent="0.15">
      <c r="A141" s="87" t="s">
        <v>378</v>
      </c>
      <c r="B141" s="89">
        <v>2014</v>
      </c>
    </row>
    <row r="142" spans="1:2" x14ac:dyDescent="0.15">
      <c r="A142" s="87" t="s">
        <v>379</v>
      </c>
      <c r="B142" s="89">
        <v>2008</v>
      </c>
    </row>
    <row r="143" spans="1:2" x14ac:dyDescent="0.15">
      <c r="A143" s="87" t="s">
        <v>380</v>
      </c>
      <c r="B143" s="89">
        <v>2013</v>
      </c>
    </row>
    <row r="144" spans="1:2" x14ac:dyDescent="0.15">
      <c r="A144" s="87" t="s">
        <v>381</v>
      </c>
      <c r="B144" s="89">
        <v>2009</v>
      </c>
    </row>
    <row r="145" spans="1:2" x14ac:dyDescent="0.15">
      <c r="A145" s="87" t="s">
        <v>382</v>
      </c>
      <c r="B145" s="89">
        <v>2007</v>
      </c>
    </row>
    <row r="146" spans="1:2" x14ac:dyDescent="0.15">
      <c r="A146" s="87" t="s">
        <v>383</v>
      </c>
      <c r="B146" s="89">
        <v>2008</v>
      </c>
    </row>
    <row r="147" spans="1:2" x14ac:dyDescent="0.15">
      <c r="A147" s="87" t="s">
        <v>384</v>
      </c>
      <c r="B147" s="89">
        <v>2014</v>
      </c>
    </row>
    <row r="148" spans="1:2" x14ac:dyDescent="0.15">
      <c r="A148" s="87" t="s">
        <v>385</v>
      </c>
      <c r="B148" s="89">
        <v>2014</v>
      </c>
    </row>
    <row r="149" spans="1:2" x14ac:dyDescent="0.15">
      <c r="A149" s="87" t="s">
        <v>386</v>
      </c>
      <c r="B149" s="89">
        <v>2011</v>
      </c>
    </row>
    <row r="150" spans="1:2" x14ac:dyDescent="0.15">
      <c r="A150" s="87" t="s">
        <v>387</v>
      </c>
      <c r="B150" s="89">
        <v>2005</v>
      </c>
    </row>
    <row r="151" spans="1:2" x14ac:dyDescent="0.15">
      <c r="A151" s="87" t="s">
        <v>388</v>
      </c>
      <c r="B151" s="89">
        <v>2012</v>
      </c>
    </row>
    <row r="152" spans="1:2" x14ac:dyDescent="0.15">
      <c r="A152" s="87" t="s">
        <v>389</v>
      </c>
      <c r="B152" s="89">
        <v>2014</v>
      </c>
    </row>
    <row r="153" spans="1:2" x14ac:dyDescent="0.15">
      <c r="A153" s="87" t="s">
        <v>390</v>
      </c>
      <c r="B153" s="89">
        <v>2009</v>
      </c>
    </row>
    <row r="154" spans="1:2" x14ac:dyDescent="0.15">
      <c r="A154" s="87" t="s">
        <v>391</v>
      </c>
      <c r="B154" s="89">
        <v>2008</v>
      </c>
    </row>
    <row r="155" spans="1:2" x14ac:dyDescent="0.15">
      <c r="A155" s="87" t="s">
        <v>392</v>
      </c>
      <c r="B155" s="89">
        <v>2010</v>
      </c>
    </row>
    <row r="156" spans="1:2" x14ac:dyDescent="0.15">
      <c r="A156" s="87" t="s">
        <v>393</v>
      </c>
      <c r="B156" s="89">
        <v>2007</v>
      </c>
    </row>
    <row r="157" spans="1:2" x14ac:dyDescent="0.15">
      <c r="A157" s="87" t="s">
        <v>394</v>
      </c>
      <c r="B157" s="89">
        <v>2006</v>
      </c>
    </row>
    <row r="158" spans="1:2" x14ac:dyDescent="0.15">
      <c r="A158" s="87" t="s">
        <v>395</v>
      </c>
      <c r="B158" s="89">
        <v>2009</v>
      </c>
    </row>
    <row r="159" spans="1:2" x14ac:dyDescent="0.15">
      <c r="A159" s="87" t="s">
        <v>396</v>
      </c>
      <c r="B159" s="89">
        <v>2013</v>
      </c>
    </row>
    <row r="160" spans="1:2" x14ac:dyDescent="0.15">
      <c r="A160" s="87" t="s">
        <v>397</v>
      </c>
      <c r="B160" s="89">
        <v>2010</v>
      </c>
    </row>
    <row r="161" spans="1:2" x14ac:dyDescent="0.15">
      <c r="A161" s="87" t="s">
        <v>398</v>
      </c>
      <c r="B161" s="89">
        <v>2014</v>
      </c>
    </row>
    <row r="162" spans="1:2" x14ac:dyDescent="0.15">
      <c r="A162" s="87" t="s">
        <v>399</v>
      </c>
      <c r="B162" s="89">
        <v>2014</v>
      </c>
    </row>
    <row r="163" spans="1:2" x14ac:dyDescent="0.15">
      <c r="A163" s="87" t="s">
        <v>400</v>
      </c>
      <c r="B163" s="89">
        <v>2010</v>
      </c>
    </row>
    <row r="164" spans="1:2" x14ac:dyDescent="0.15">
      <c r="A164" s="87" t="s">
        <v>401</v>
      </c>
      <c r="B164" s="89">
        <v>2006</v>
      </c>
    </row>
    <row r="165" spans="1:2" x14ac:dyDescent="0.15">
      <c r="A165" s="87" t="s">
        <v>402</v>
      </c>
      <c r="B165" s="89">
        <v>2013</v>
      </c>
    </row>
    <row r="166" spans="1:2" x14ac:dyDescent="0.15">
      <c r="A166" s="87" t="s">
        <v>403</v>
      </c>
      <c r="B166" s="89">
        <v>2010</v>
      </c>
    </row>
    <row r="167" spans="1:2" x14ac:dyDescent="0.15">
      <c r="A167" s="87" t="s">
        <v>404</v>
      </c>
      <c r="B167" s="89">
        <v>2008</v>
      </c>
    </row>
    <row r="168" spans="1:2" x14ac:dyDescent="0.15">
      <c r="A168" s="87" t="s">
        <v>405</v>
      </c>
      <c r="B168" s="89">
        <v>2011</v>
      </c>
    </row>
    <row r="169" spans="1:2" x14ac:dyDescent="0.15">
      <c r="A169" s="87" t="s">
        <v>406</v>
      </c>
      <c r="B169" s="89">
        <v>2014</v>
      </c>
    </row>
    <row r="170" spans="1:2" x14ac:dyDescent="0.15">
      <c r="A170" s="87" t="s">
        <v>407</v>
      </c>
      <c r="B170" s="89">
        <v>2010</v>
      </c>
    </row>
    <row r="171" spans="1:2" x14ac:dyDescent="0.15">
      <c r="A171" s="87" t="s">
        <v>408</v>
      </c>
      <c r="B171" s="89">
        <v>2010</v>
      </c>
    </row>
    <row r="172" spans="1:2" x14ac:dyDescent="0.15">
      <c r="A172" s="87" t="s">
        <v>409</v>
      </c>
      <c r="B172" s="89">
        <v>2010</v>
      </c>
    </row>
    <row r="173" spans="1:2" x14ac:dyDescent="0.15">
      <c r="A173" s="87" t="s">
        <v>410</v>
      </c>
      <c r="B173" s="89">
        <v>2010</v>
      </c>
    </row>
    <row r="174" spans="1:2" x14ac:dyDescent="0.15">
      <c r="A174" s="87" t="s">
        <v>411</v>
      </c>
      <c r="B174" s="89">
        <v>2009</v>
      </c>
    </row>
    <row r="175" spans="1:2" x14ac:dyDescent="0.15">
      <c r="A175" s="87" t="s">
        <v>412</v>
      </c>
      <c r="B175" s="89">
        <v>2009</v>
      </c>
    </row>
    <row r="176" spans="1:2" x14ac:dyDescent="0.15">
      <c r="A176" s="87" t="s">
        <v>413</v>
      </c>
      <c r="B176" s="89">
        <v>2013</v>
      </c>
    </row>
    <row r="177" spans="1:2" x14ac:dyDescent="0.15">
      <c r="A177" s="87" t="s">
        <v>414</v>
      </c>
      <c r="B177" s="89">
        <v>2008</v>
      </c>
    </row>
    <row r="178" spans="1:2" x14ac:dyDescent="0.15">
      <c r="A178" s="87" t="s">
        <v>415</v>
      </c>
      <c r="B178" s="89">
        <v>2008</v>
      </c>
    </row>
    <row r="179" spans="1:2" x14ac:dyDescent="0.15">
      <c r="A179" s="87" t="s">
        <v>416</v>
      </c>
      <c r="B179" s="89">
        <v>2011</v>
      </c>
    </row>
    <row r="180" spans="1:2" x14ac:dyDescent="0.15">
      <c r="A180" s="87" t="s">
        <v>417</v>
      </c>
      <c r="B180" s="89">
        <v>2012</v>
      </c>
    </row>
    <row r="181" spans="1:2" x14ac:dyDescent="0.15">
      <c r="A181" s="87" t="s">
        <v>418</v>
      </c>
      <c r="B181" s="89">
        <v>2012</v>
      </c>
    </row>
    <row r="182" spans="1:2" x14ac:dyDescent="0.15">
      <c r="A182" s="87" t="s">
        <v>419</v>
      </c>
      <c r="B182" s="89">
        <v>2008</v>
      </c>
    </row>
    <row r="183" spans="1:2" x14ac:dyDescent="0.15">
      <c r="A183" s="87" t="s">
        <v>420</v>
      </c>
      <c r="B183" s="89">
        <v>2008</v>
      </c>
    </row>
    <row r="184" spans="1:2" x14ac:dyDescent="0.15">
      <c r="A184" s="87" t="s">
        <v>421</v>
      </c>
      <c r="B184" s="89">
        <v>2013</v>
      </c>
    </row>
    <row r="185" spans="1:2" x14ac:dyDescent="0.15">
      <c r="A185" s="87" t="s">
        <v>422</v>
      </c>
      <c r="B185" s="89">
        <v>2009</v>
      </c>
    </row>
    <row r="186" spans="1:2" x14ac:dyDescent="0.15">
      <c r="A186" s="87" t="s">
        <v>423</v>
      </c>
      <c r="B186" s="89">
        <v>2009</v>
      </c>
    </row>
    <row r="187" spans="1:2" x14ac:dyDescent="0.15">
      <c r="A187" s="87" t="s">
        <v>424</v>
      </c>
      <c r="B187" s="89">
        <v>2010</v>
      </c>
    </row>
    <row r="188" spans="1:2" x14ac:dyDescent="0.15">
      <c r="A188" s="87" t="s">
        <v>425</v>
      </c>
      <c r="B188" s="89">
        <v>2011</v>
      </c>
    </row>
    <row r="189" spans="1:2" x14ac:dyDescent="0.15">
      <c r="A189" s="87" t="s">
        <v>426</v>
      </c>
      <c r="B189" s="89">
        <v>2010</v>
      </c>
    </row>
    <row r="190" spans="1:2" x14ac:dyDescent="0.15">
      <c r="A190" s="87" t="s">
        <v>427</v>
      </c>
      <c r="B190" s="89">
        <v>2012</v>
      </c>
    </row>
    <row r="191" spans="1:2" x14ac:dyDescent="0.15">
      <c r="A191" s="87" t="s">
        <v>428</v>
      </c>
      <c r="B191" s="89">
        <v>2008</v>
      </c>
    </row>
    <row r="192" spans="1:2" x14ac:dyDescent="0.15">
      <c r="A192" s="87" t="s">
        <v>429</v>
      </c>
      <c r="B192" s="89">
        <v>2013</v>
      </c>
    </row>
    <row r="193" spans="1:2" x14ac:dyDescent="0.15">
      <c r="A193" s="87" t="s">
        <v>430</v>
      </c>
      <c r="B193" s="89">
        <v>2011</v>
      </c>
    </row>
    <row r="194" spans="1:2" x14ac:dyDescent="0.15">
      <c r="A194" s="87" t="s">
        <v>431</v>
      </c>
      <c r="B194" s="89">
        <v>2008</v>
      </c>
    </row>
    <row r="195" spans="1:2" x14ac:dyDescent="0.15">
      <c r="A195" s="87" t="s">
        <v>432</v>
      </c>
      <c r="B195" s="89">
        <v>2008</v>
      </c>
    </row>
    <row r="196" spans="1:2" x14ac:dyDescent="0.15">
      <c r="A196" s="87" t="s">
        <v>433</v>
      </c>
      <c r="B196" s="89">
        <v>2013</v>
      </c>
    </row>
    <row r="197" spans="1:2" x14ac:dyDescent="0.15">
      <c r="A197" s="87" t="s">
        <v>434</v>
      </c>
      <c r="B197" s="89">
        <v>2013</v>
      </c>
    </row>
    <row r="198" spans="1:2" x14ac:dyDescent="0.15">
      <c r="A198" s="87" t="s">
        <v>435</v>
      </c>
      <c r="B198" s="89">
        <v>2014</v>
      </c>
    </row>
    <row r="199" spans="1:2" x14ac:dyDescent="0.15">
      <c r="A199" s="87" t="s">
        <v>436</v>
      </c>
      <c r="B199" s="89">
        <v>2013</v>
      </c>
    </row>
    <row r="200" spans="1:2" x14ac:dyDescent="0.15">
      <c r="A200" s="87" t="s">
        <v>437</v>
      </c>
      <c r="B200" s="89">
        <v>2011</v>
      </c>
    </row>
    <row r="201" spans="1:2" x14ac:dyDescent="0.15">
      <c r="A201" s="87" t="s">
        <v>438</v>
      </c>
      <c r="B201" s="89">
        <v>2010</v>
      </c>
    </row>
    <row r="202" spans="1:2" x14ac:dyDescent="0.15">
      <c r="A202" s="87" t="s">
        <v>439</v>
      </c>
      <c r="B202" s="89">
        <v>2013</v>
      </c>
    </row>
    <row r="203" spans="1:2" x14ac:dyDescent="0.15">
      <c r="A203" s="87" t="s">
        <v>440</v>
      </c>
      <c r="B203" s="89">
        <v>2013</v>
      </c>
    </row>
    <row r="204" spans="1:2" x14ac:dyDescent="0.15">
      <c r="A204" s="87" t="s">
        <v>441</v>
      </c>
      <c r="B204" s="89">
        <v>2010</v>
      </c>
    </row>
    <row r="205" spans="1:2" x14ac:dyDescent="0.15">
      <c r="A205" s="87" t="s">
        <v>442</v>
      </c>
      <c r="B205" s="89">
        <v>2014</v>
      </c>
    </row>
    <row r="206" spans="1:2" x14ac:dyDescent="0.15">
      <c r="A206" s="87" t="s">
        <v>443</v>
      </c>
      <c r="B206" s="89">
        <v>2006</v>
      </c>
    </row>
    <row r="207" spans="1:2" x14ac:dyDescent="0.15">
      <c r="A207" s="87" t="s">
        <v>444</v>
      </c>
      <c r="B207" s="89">
        <v>2013</v>
      </c>
    </row>
    <row r="208" spans="1:2" x14ac:dyDescent="0.15">
      <c r="A208" s="87" t="s">
        <v>445</v>
      </c>
      <c r="B208" s="89">
        <v>2014</v>
      </c>
    </row>
    <row r="209" spans="1:2" x14ac:dyDescent="0.15">
      <c r="A209" s="87" t="s">
        <v>446</v>
      </c>
      <c r="B209" s="89">
        <v>2006</v>
      </c>
    </row>
    <row r="210" spans="1:2" x14ac:dyDescent="0.15">
      <c r="A210" s="87" t="s">
        <v>447</v>
      </c>
      <c r="B210" s="89">
        <v>2010</v>
      </c>
    </row>
    <row r="211" spans="1:2" x14ac:dyDescent="0.15">
      <c r="A211" s="87" t="s">
        <v>448</v>
      </c>
      <c r="B211" s="89">
        <v>2010</v>
      </c>
    </row>
    <row r="212" spans="1:2" x14ac:dyDescent="0.15">
      <c r="A212" s="87" t="s">
        <v>449</v>
      </c>
      <c r="B212" s="89">
        <v>2012</v>
      </c>
    </row>
    <row r="213" spans="1:2" x14ac:dyDescent="0.15">
      <c r="A213" s="87" t="s">
        <v>450</v>
      </c>
      <c r="B213" s="89">
        <v>2009</v>
      </c>
    </row>
    <row r="214" spans="1:2" x14ac:dyDescent="0.15">
      <c r="A214" s="87" t="s">
        <v>451</v>
      </c>
      <c r="B214" s="89">
        <v>2013</v>
      </c>
    </row>
    <row r="215" spans="1:2" x14ac:dyDescent="0.15">
      <c r="A215" s="87" t="s">
        <v>452</v>
      </c>
      <c r="B215" s="89">
        <v>2012</v>
      </c>
    </row>
    <row r="216" spans="1:2" x14ac:dyDescent="0.15">
      <c r="A216" s="87" t="s">
        <v>453</v>
      </c>
      <c r="B216" s="89">
        <v>2012</v>
      </c>
    </row>
    <row r="217" spans="1:2" x14ac:dyDescent="0.15">
      <c r="A217" s="87" t="s">
        <v>454</v>
      </c>
      <c r="B217" s="89">
        <v>2008</v>
      </c>
    </row>
    <row r="218" spans="1:2" x14ac:dyDescent="0.15">
      <c r="A218" s="87" t="s">
        <v>455</v>
      </c>
      <c r="B218" s="89">
        <v>2008</v>
      </c>
    </row>
    <row r="219" spans="1:2" x14ac:dyDescent="0.15">
      <c r="A219" s="87" t="s">
        <v>456</v>
      </c>
      <c r="B219" s="89">
        <v>2005</v>
      </c>
    </row>
    <row r="220" spans="1:2" x14ac:dyDescent="0.15">
      <c r="A220" s="87" t="s">
        <v>457</v>
      </c>
      <c r="B220" s="89">
        <v>2012</v>
      </c>
    </row>
    <row r="221" spans="1:2" x14ac:dyDescent="0.15">
      <c r="A221" s="87" t="s">
        <v>458</v>
      </c>
      <c r="B221" s="89">
        <v>2009</v>
      </c>
    </row>
    <row r="222" spans="1:2" x14ac:dyDescent="0.15">
      <c r="A222" s="87" t="s">
        <v>459</v>
      </c>
      <c r="B222" s="89">
        <v>2008</v>
      </c>
    </row>
    <row r="223" spans="1:2" x14ac:dyDescent="0.15">
      <c r="A223" s="87" t="s">
        <v>460</v>
      </c>
      <c r="B223" s="89">
        <v>2011</v>
      </c>
    </row>
    <row r="224" spans="1:2" x14ac:dyDescent="0.15">
      <c r="A224" s="87" t="s">
        <v>461</v>
      </c>
      <c r="B224" s="89">
        <v>2009</v>
      </c>
    </row>
    <row r="225" spans="1:2" x14ac:dyDescent="0.15">
      <c r="A225" s="87" t="s">
        <v>462</v>
      </c>
      <c r="B225" s="89">
        <v>2007</v>
      </c>
    </row>
    <row r="226" spans="1:2" x14ac:dyDescent="0.15">
      <c r="A226" s="87" t="s">
        <v>463</v>
      </c>
      <c r="B226" s="89">
        <v>2011</v>
      </c>
    </row>
    <row r="227" spans="1:2" x14ac:dyDescent="0.15">
      <c r="A227" s="87" t="s">
        <v>464</v>
      </c>
      <c r="B227" s="89">
        <v>2008</v>
      </c>
    </row>
    <row r="228" spans="1:2" x14ac:dyDescent="0.15">
      <c r="A228" s="87" t="s">
        <v>465</v>
      </c>
      <c r="B228" s="89">
        <v>2009</v>
      </c>
    </row>
    <row r="229" spans="1:2" x14ac:dyDescent="0.15">
      <c r="A229" s="87" t="s">
        <v>466</v>
      </c>
      <c r="B229" s="89">
        <v>2006</v>
      </c>
    </row>
    <row r="230" spans="1:2" x14ac:dyDescent="0.15">
      <c r="A230" s="87" t="s">
        <v>467</v>
      </c>
      <c r="B230" s="89">
        <v>2011</v>
      </c>
    </row>
    <row r="231" spans="1:2" x14ac:dyDescent="0.15">
      <c r="A231" s="87" t="s">
        <v>468</v>
      </c>
      <c r="B231" s="89">
        <v>2009</v>
      </c>
    </row>
    <row r="232" spans="1:2" x14ac:dyDescent="0.15">
      <c r="A232" s="87" t="s">
        <v>469</v>
      </c>
      <c r="B232" s="89">
        <v>2012</v>
      </c>
    </row>
    <row r="233" spans="1:2" x14ac:dyDescent="0.15">
      <c r="A233" s="87" t="s">
        <v>470</v>
      </c>
      <c r="B233" s="89">
        <v>2011</v>
      </c>
    </row>
    <row r="234" spans="1:2" x14ac:dyDescent="0.15">
      <c r="A234" s="87" t="s">
        <v>471</v>
      </c>
      <c r="B234" s="89">
        <v>2014</v>
      </c>
    </row>
    <row r="235" spans="1:2" x14ac:dyDescent="0.15">
      <c r="A235" s="87" t="s">
        <v>472</v>
      </c>
      <c r="B235" s="89">
        <v>2009</v>
      </c>
    </row>
    <row r="236" spans="1:2" x14ac:dyDescent="0.15">
      <c r="A236" s="87" t="s">
        <v>473</v>
      </c>
      <c r="B236" s="89">
        <v>2011</v>
      </c>
    </row>
    <row r="237" spans="1:2" x14ac:dyDescent="0.15">
      <c r="A237" s="87" t="s">
        <v>474</v>
      </c>
      <c r="B237" s="89">
        <v>2009</v>
      </c>
    </row>
    <row r="238" spans="1:2" x14ac:dyDescent="0.15">
      <c r="A238" s="87" t="s">
        <v>475</v>
      </c>
      <c r="B238" s="89">
        <v>2009</v>
      </c>
    </row>
    <row r="239" spans="1:2" x14ac:dyDescent="0.15">
      <c r="A239" s="87" t="s">
        <v>476</v>
      </c>
      <c r="B239" s="89">
        <v>2014</v>
      </c>
    </row>
    <row r="240" spans="1:2" x14ac:dyDescent="0.15">
      <c r="A240" s="87" t="s">
        <v>477</v>
      </c>
      <c r="B240" s="89">
        <v>2007</v>
      </c>
    </row>
    <row r="241" spans="1:2" x14ac:dyDescent="0.15">
      <c r="A241" s="87" t="s">
        <v>478</v>
      </c>
      <c r="B241" s="89">
        <v>2007</v>
      </c>
    </row>
    <row r="242" spans="1:2" x14ac:dyDescent="0.15">
      <c r="A242" s="87" t="s">
        <v>479</v>
      </c>
      <c r="B242" s="89">
        <v>2009</v>
      </c>
    </row>
    <row r="243" spans="1:2" x14ac:dyDescent="0.15">
      <c r="A243" s="87" t="s">
        <v>480</v>
      </c>
      <c r="B243" s="89">
        <v>2013</v>
      </c>
    </row>
    <row r="244" spans="1:2" x14ac:dyDescent="0.15">
      <c r="A244" s="87" t="s">
        <v>481</v>
      </c>
      <c r="B244" s="89">
        <v>2014</v>
      </c>
    </row>
    <row r="245" spans="1:2" x14ac:dyDescent="0.15">
      <c r="A245" s="87" t="s">
        <v>482</v>
      </c>
      <c r="B245" s="89">
        <v>2006</v>
      </c>
    </row>
    <row r="246" spans="1:2" x14ac:dyDescent="0.15">
      <c r="A246" s="87" t="s">
        <v>483</v>
      </c>
      <c r="B246" s="89">
        <v>2007</v>
      </c>
    </row>
    <row r="247" spans="1:2" x14ac:dyDescent="0.15">
      <c r="A247" s="87" t="s">
        <v>484</v>
      </c>
      <c r="B247" s="89">
        <v>2008</v>
      </c>
    </row>
    <row r="248" spans="1:2" x14ac:dyDescent="0.15">
      <c r="A248" s="87" t="s">
        <v>485</v>
      </c>
      <c r="B248" s="89">
        <v>2012</v>
      </c>
    </row>
    <row r="249" spans="1:2" x14ac:dyDescent="0.15">
      <c r="A249" s="87" t="s">
        <v>486</v>
      </c>
      <c r="B249" s="89">
        <v>2011</v>
      </c>
    </row>
    <row r="250" spans="1:2" x14ac:dyDescent="0.15">
      <c r="A250" s="87" t="s">
        <v>487</v>
      </c>
      <c r="B250" s="89">
        <v>2008</v>
      </c>
    </row>
    <row r="251" spans="1:2" x14ac:dyDescent="0.15">
      <c r="A251" s="87" t="s">
        <v>488</v>
      </c>
      <c r="B251" s="89">
        <v>2011</v>
      </c>
    </row>
    <row r="252" spans="1:2" x14ac:dyDescent="0.15">
      <c r="A252" s="87" t="s">
        <v>489</v>
      </c>
      <c r="B252" s="89">
        <v>2008</v>
      </c>
    </row>
    <row r="253" spans="1:2" x14ac:dyDescent="0.15">
      <c r="A253" s="87" t="s">
        <v>490</v>
      </c>
      <c r="B253" s="89">
        <v>2009</v>
      </c>
    </row>
    <row r="254" spans="1:2" x14ac:dyDescent="0.15">
      <c r="A254" s="87" t="s">
        <v>491</v>
      </c>
      <c r="B254" s="89">
        <v>2010</v>
      </c>
    </row>
    <row r="255" spans="1:2" x14ac:dyDescent="0.15">
      <c r="A255" s="87" t="s">
        <v>492</v>
      </c>
      <c r="B255" s="89">
        <v>2014</v>
      </c>
    </row>
    <row r="256" spans="1:2" x14ac:dyDescent="0.15">
      <c r="A256" s="87" t="s">
        <v>493</v>
      </c>
      <c r="B256" s="89">
        <v>2010</v>
      </c>
    </row>
    <row r="257" spans="1:2" x14ac:dyDescent="0.15">
      <c r="A257" s="87" t="s">
        <v>494</v>
      </c>
      <c r="B257" s="89">
        <v>2013</v>
      </c>
    </row>
    <row r="258" spans="1:2" x14ac:dyDescent="0.15">
      <c r="A258" s="87" t="s">
        <v>495</v>
      </c>
      <c r="B258" s="89">
        <v>2011</v>
      </c>
    </row>
    <row r="259" spans="1:2" x14ac:dyDescent="0.15">
      <c r="A259" s="87" t="s">
        <v>496</v>
      </c>
      <c r="B259" s="89">
        <v>2008</v>
      </c>
    </row>
    <row r="260" spans="1:2" x14ac:dyDescent="0.15">
      <c r="A260" s="87" t="s">
        <v>497</v>
      </c>
      <c r="B260" s="89">
        <v>2013</v>
      </c>
    </row>
    <row r="261" spans="1:2" x14ac:dyDescent="0.15">
      <c r="A261" s="87" t="s">
        <v>498</v>
      </c>
      <c r="B261" s="89">
        <v>2013</v>
      </c>
    </row>
    <row r="262" spans="1:2" x14ac:dyDescent="0.15">
      <c r="A262" s="87" t="s">
        <v>499</v>
      </c>
      <c r="B262" s="89">
        <v>2013</v>
      </c>
    </row>
    <row r="263" spans="1:2" x14ac:dyDescent="0.15">
      <c r="A263" s="87" t="s">
        <v>500</v>
      </c>
      <c r="B263" s="89">
        <v>2010</v>
      </c>
    </row>
    <row r="264" spans="1:2" x14ac:dyDescent="0.15">
      <c r="A264" s="87" t="s">
        <v>501</v>
      </c>
      <c r="B264" s="89">
        <v>2011</v>
      </c>
    </row>
    <row r="265" spans="1:2" x14ac:dyDescent="0.15">
      <c r="A265" s="87" t="s">
        <v>502</v>
      </c>
      <c r="B265" s="89">
        <v>2011</v>
      </c>
    </row>
    <row r="266" spans="1:2" x14ac:dyDescent="0.15">
      <c r="A266" s="87" t="s">
        <v>503</v>
      </c>
      <c r="B266" s="89">
        <v>2004</v>
      </c>
    </row>
    <row r="267" spans="1:2" x14ac:dyDescent="0.15">
      <c r="A267" s="87" t="s">
        <v>504</v>
      </c>
      <c r="B267" s="89">
        <v>2014</v>
      </c>
    </row>
    <row r="268" spans="1:2" x14ac:dyDescent="0.15">
      <c r="A268" s="87" t="s">
        <v>505</v>
      </c>
      <c r="B268" s="89">
        <v>2014</v>
      </c>
    </row>
    <row r="269" spans="1:2" x14ac:dyDescent="0.15">
      <c r="A269" s="87" t="s">
        <v>506</v>
      </c>
      <c r="B269" s="89">
        <v>2013</v>
      </c>
    </row>
    <row r="270" spans="1:2" x14ac:dyDescent="0.15">
      <c r="A270" s="87" t="s">
        <v>507</v>
      </c>
      <c r="B270" s="89">
        <v>2013</v>
      </c>
    </row>
    <row r="271" spans="1:2" x14ac:dyDescent="0.15">
      <c r="A271" s="87" t="s">
        <v>508</v>
      </c>
      <c r="B271" s="89">
        <v>2010</v>
      </c>
    </row>
    <row r="272" spans="1:2" x14ac:dyDescent="0.15">
      <c r="A272" s="87" t="s">
        <v>509</v>
      </c>
      <c r="B272" s="89">
        <v>2011</v>
      </c>
    </row>
    <row r="273" spans="1:2" x14ac:dyDescent="0.15">
      <c r="A273" s="87" t="s">
        <v>510</v>
      </c>
      <c r="B273" s="89">
        <v>2009</v>
      </c>
    </row>
    <row r="274" spans="1:2" x14ac:dyDescent="0.15">
      <c r="A274" s="87" t="s">
        <v>511</v>
      </c>
      <c r="B274" s="89">
        <v>2013</v>
      </c>
    </row>
    <row r="275" spans="1:2" x14ac:dyDescent="0.15">
      <c r="A275" s="87" t="s">
        <v>512</v>
      </c>
      <c r="B275" s="89">
        <v>2010</v>
      </c>
    </row>
    <row r="276" spans="1:2" x14ac:dyDescent="0.15">
      <c r="A276" s="87" t="s">
        <v>513</v>
      </c>
      <c r="B276" s="89">
        <v>2013</v>
      </c>
    </row>
    <row r="277" spans="1:2" x14ac:dyDescent="0.15">
      <c r="A277" s="87" t="s">
        <v>514</v>
      </c>
      <c r="B277" s="89">
        <v>2013</v>
      </c>
    </row>
    <row r="278" spans="1:2" x14ac:dyDescent="0.15">
      <c r="A278" s="87" t="s">
        <v>515</v>
      </c>
      <c r="B278" s="89">
        <v>2012</v>
      </c>
    </row>
    <row r="279" spans="1:2" x14ac:dyDescent="0.15">
      <c r="A279" s="87" t="s">
        <v>516</v>
      </c>
      <c r="B279" s="89">
        <v>2009</v>
      </c>
    </row>
    <row r="280" spans="1:2" x14ac:dyDescent="0.15">
      <c r="A280" s="87" t="s">
        <v>517</v>
      </c>
      <c r="B280" s="89">
        <v>2007</v>
      </c>
    </row>
    <row r="281" spans="1:2" x14ac:dyDescent="0.15">
      <c r="A281" s="87" t="s">
        <v>518</v>
      </c>
      <c r="B281" s="89">
        <v>2012</v>
      </c>
    </row>
    <row r="282" spans="1:2" x14ac:dyDescent="0.15">
      <c r="A282" s="87" t="s">
        <v>519</v>
      </c>
      <c r="B282" s="89">
        <v>2008</v>
      </c>
    </row>
    <row r="283" spans="1:2" x14ac:dyDescent="0.15">
      <c r="A283" s="87" t="s">
        <v>520</v>
      </c>
      <c r="B283" s="89">
        <v>2013</v>
      </c>
    </row>
    <row r="284" spans="1:2" x14ac:dyDescent="0.15">
      <c r="A284" s="87" t="s">
        <v>521</v>
      </c>
      <c r="B284" s="89">
        <v>2011</v>
      </c>
    </row>
    <row r="285" spans="1:2" x14ac:dyDescent="0.15">
      <c r="A285" s="87" t="s">
        <v>522</v>
      </c>
      <c r="B285" s="89">
        <v>2009</v>
      </c>
    </row>
    <row r="286" spans="1:2" x14ac:dyDescent="0.15">
      <c r="A286" s="87" t="s">
        <v>523</v>
      </c>
      <c r="B286" s="89">
        <v>2011</v>
      </c>
    </row>
    <row r="287" spans="1:2" x14ac:dyDescent="0.15">
      <c r="A287" s="87" t="s">
        <v>524</v>
      </c>
      <c r="B287" s="89">
        <v>2009</v>
      </c>
    </row>
    <row r="288" spans="1:2" x14ac:dyDescent="0.15">
      <c r="A288" s="87" t="s">
        <v>525</v>
      </c>
      <c r="B288" s="89">
        <v>2014</v>
      </c>
    </row>
    <row r="289" spans="1:2" x14ac:dyDescent="0.15">
      <c r="A289" s="87" t="s">
        <v>526</v>
      </c>
      <c r="B289" s="89">
        <v>2009</v>
      </c>
    </row>
    <row r="290" spans="1:2" x14ac:dyDescent="0.15">
      <c r="A290" s="87" t="s">
        <v>527</v>
      </c>
      <c r="B290" s="89">
        <v>2014</v>
      </c>
    </row>
    <row r="291" spans="1:2" x14ac:dyDescent="0.15">
      <c r="A291" s="87" t="s">
        <v>528</v>
      </c>
      <c r="B291" s="89">
        <v>2010</v>
      </c>
    </row>
    <row r="292" spans="1:2" x14ac:dyDescent="0.15">
      <c r="A292" s="87" t="s">
        <v>529</v>
      </c>
      <c r="B292" s="89">
        <v>2012</v>
      </c>
    </row>
    <row r="293" spans="1:2" x14ac:dyDescent="0.15">
      <c r="A293" s="87" t="s">
        <v>530</v>
      </c>
      <c r="B293" s="89">
        <v>2012</v>
      </c>
    </row>
    <row r="294" spans="1:2" x14ac:dyDescent="0.15">
      <c r="A294" s="87" t="s">
        <v>531</v>
      </c>
      <c r="B294" s="89">
        <v>2008</v>
      </c>
    </row>
    <row r="295" spans="1:2" x14ac:dyDescent="0.15">
      <c r="A295" s="87" t="s">
        <v>532</v>
      </c>
      <c r="B295" s="89">
        <v>2013</v>
      </c>
    </row>
    <row r="296" spans="1:2" x14ac:dyDescent="0.15">
      <c r="A296" s="87" t="s">
        <v>533</v>
      </c>
      <c r="B296" s="89">
        <v>2008</v>
      </c>
    </row>
    <row r="297" spans="1:2" x14ac:dyDescent="0.15">
      <c r="A297" s="87" t="s">
        <v>534</v>
      </c>
      <c r="B297" s="89">
        <v>2011</v>
      </c>
    </row>
    <row r="298" spans="1:2" x14ac:dyDescent="0.15">
      <c r="A298" s="87" t="s">
        <v>535</v>
      </c>
      <c r="B298" s="89">
        <v>2007</v>
      </c>
    </row>
    <row r="299" spans="1:2" x14ac:dyDescent="0.15">
      <c r="A299" s="87" t="s">
        <v>536</v>
      </c>
      <c r="B299" s="89">
        <v>2012</v>
      </c>
    </row>
    <row r="300" spans="1:2" x14ac:dyDescent="0.15">
      <c r="A300" s="87" t="s">
        <v>537</v>
      </c>
      <c r="B300" s="89">
        <v>2007</v>
      </c>
    </row>
    <row r="301" spans="1:2" x14ac:dyDescent="0.15">
      <c r="A301" s="87" t="s">
        <v>538</v>
      </c>
      <c r="B301" s="89">
        <v>2010</v>
      </c>
    </row>
    <row r="302" spans="1:2" x14ac:dyDescent="0.15">
      <c r="A302" s="87" t="s">
        <v>539</v>
      </c>
      <c r="B302" s="89">
        <v>2010</v>
      </c>
    </row>
    <row r="303" spans="1:2" x14ac:dyDescent="0.15">
      <c r="A303" s="87" t="s">
        <v>540</v>
      </c>
      <c r="B303" s="89">
        <v>2010</v>
      </c>
    </row>
    <row r="304" spans="1:2" x14ac:dyDescent="0.15">
      <c r="A304" s="87" t="s">
        <v>541</v>
      </c>
      <c r="B304" s="89">
        <v>2013</v>
      </c>
    </row>
    <row r="305" spans="1:2" x14ac:dyDescent="0.15">
      <c r="A305" s="87" t="s">
        <v>542</v>
      </c>
      <c r="B305" s="89">
        <v>2013</v>
      </c>
    </row>
    <row r="306" spans="1:2" x14ac:dyDescent="0.15">
      <c r="A306" s="87" t="s">
        <v>543</v>
      </c>
      <c r="B306" s="89">
        <v>2009</v>
      </c>
    </row>
    <row r="307" spans="1:2" x14ac:dyDescent="0.15">
      <c r="A307" s="87" t="s">
        <v>544</v>
      </c>
      <c r="B307" s="89">
        <v>2013</v>
      </c>
    </row>
    <row r="308" spans="1:2" x14ac:dyDescent="0.15">
      <c r="A308" s="87" t="s">
        <v>545</v>
      </c>
      <c r="B308" s="89">
        <v>2007</v>
      </c>
    </row>
    <row r="309" spans="1:2" x14ac:dyDescent="0.15">
      <c r="A309" s="87" t="s">
        <v>546</v>
      </c>
      <c r="B309" s="89">
        <v>2012</v>
      </c>
    </row>
    <row r="310" spans="1:2" x14ac:dyDescent="0.15">
      <c r="A310" s="87" t="s">
        <v>547</v>
      </c>
      <c r="B310" s="89">
        <v>2009</v>
      </c>
    </row>
    <row r="311" spans="1:2" x14ac:dyDescent="0.15">
      <c r="A311" s="87" t="s">
        <v>548</v>
      </c>
      <c r="B311" s="89">
        <v>2013</v>
      </c>
    </row>
    <row r="312" spans="1:2" x14ac:dyDescent="0.15">
      <c r="A312" s="87" t="s">
        <v>549</v>
      </c>
      <c r="B312" s="89">
        <v>2014</v>
      </c>
    </row>
    <row r="313" spans="1:2" x14ac:dyDescent="0.15">
      <c r="A313" s="87" t="s">
        <v>550</v>
      </c>
      <c r="B313" s="89">
        <v>2008</v>
      </c>
    </row>
    <row r="314" spans="1:2" x14ac:dyDescent="0.15">
      <c r="A314" s="87" t="s">
        <v>551</v>
      </c>
      <c r="B314" s="89">
        <v>2011</v>
      </c>
    </row>
    <row r="315" spans="1:2" x14ac:dyDescent="0.15">
      <c r="A315" s="87" t="s">
        <v>552</v>
      </c>
      <c r="B315" s="89">
        <v>2013</v>
      </c>
    </row>
    <row r="316" spans="1:2" x14ac:dyDescent="0.15">
      <c r="A316" s="87" t="s">
        <v>553</v>
      </c>
      <c r="B316" s="89">
        <v>2011</v>
      </c>
    </row>
    <row r="317" spans="1:2" x14ac:dyDescent="0.15">
      <c r="A317" s="87" t="s">
        <v>554</v>
      </c>
      <c r="B317" s="89">
        <v>2009</v>
      </c>
    </row>
    <row r="318" spans="1:2" x14ac:dyDescent="0.15">
      <c r="A318" s="87" t="s">
        <v>555</v>
      </c>
      <c r="B318" s="89">
        <v>2013</v>
      </c>
    </row>
    <row r="319" spans="1:2" x14ac:dyDescent="0.15">
      <c r="A319" s="87" t="s">
        <v>556</v>
      </c>
      <c r="B319" s="89">
        <v>2014</v>
      </c>
    </row>
    <row r="320" spans="1:2" x14ac:dyDescent="0.15">
      <c r="A320" s="87" t="s">
        <v>557</v>
      </c>
      <c r="B320" s="89">
        <v>2013</v>
      </c>
    </row>
    <row r="321" spans="1:2" x14ac:dyDescent="0.15">
      <c r="A321" s="87" t="s">
        <v>558</v>
      </c>
      <c r="B321" s="89">
        <v>2013</v>
      </c>
    </row>
    <row r="322" spans="1:2" x14ac:dyDescent="0.15">
      <c r="A322" s="87" t="s">
        <v>559</v>
      </c>
      <c r="B322" s="89">
        <v>2011</v>
      </c>
    </row>
    <row r="323" spans="1:2" x14ac:dyDescent="0.15">
      <c r="A323" s="87" t="s">
        <v>560</v>
      </c>
      <c r="B323" s="89">
        <v>2014</v>
      </c>
    </row>
    <row r="324" spans="1:2" x14ac:dyDescent="0.15">
      <c r="A324" s="87" t="s">
        <v>561</v>
      </c>
      <c r="B324" s="89">
        <v>2012</v>
      </c>
    </row>
    <row r="325" spans="1:2" x14ac:dyDescent="0.15">
      <c r="A325" s="87" t="s">
        <v>562</v>
      </c>
      <c r="B325" s="89">
        <v>2005</v>
      </c>
    </row>
    <row r="326" spans="1:2" x14ac:dyDescent="0.15">
      <c r="A326" s="87" t="s">
        <v>563</v>
      </c>
      <c r="B326" s="89">
        <v>2009</v>
      </c>
    </row>
    <row r="327" spans="1:2" x14ac:dyDescent="0.15">
      <c r="A327" s="87" t="s">
        <v>564</v>
      </c>
      <c r="B327" s="89">
        <v>2007</v>
      </c>
    </row>
    <row r="328" spans="1:2" x14ac:dyDescent="0.15">
      <c r="A328" s="87" t="s">
        <v>565</v>
      </c>
      <c r="B328" s="89">
        <v>2011</v>
      </c>
    </row>
    <row r="329" spans="1:2" x14ac:dyDescent="0.15">
      <c r="A329" s="87" t="s">
        <v>566</v>
      </c>
      <c r="B329" s="89">
        <v>2006</v>
      </c>
    </row>
    <row r="330" spans="1:2" x14ac:dyDescent="0.15">
      <c r="A330" s="87" t="s">
        <v>567</v>
      </c>
      <c r="B330" s="89">
        <v>2007</v>
      </c>
    </row>
    <row r="331" spans="1:2" x14ac:dyDescent="0.15">
      <c r="A331" s="87" t="s">
        <v>568</v>
      </c>
      <c r="B331" s="89">
        <v>2009</v>
      </c>
    </row>
    <row r="332" spans="1:2" x14ac:dyDescent="0.15">
      <c r="A332" s="87" t="s">
        <v>569</v>
      </c>
      <c r="B332" s="89">
        <v>2009</v>
      </c>
    </row>
    <row r="333" spans="1:2" x14ac:dyDescent="0.15">
      <c r="A333" s="87" t="s">
        <v>570</v>
      </c>
      <c r="B333" s="89">
        <v>2009</v>
      </c>
    </row>
    <row r="334" spans="1:2" x14ac:dyDescent="0.15">
      <c r="A334" s="87" t="s">
        <v>571</v>
      </c>
      <c r="B334" s="89">
        <v>2013</v>
      </c>
    </row>
    <row r="335" spans="1:2" x14ac:dyDescent="0.15">
      <c r="A335" s="87" t="s">
        <v>572</v>
      </c>
      <c r="B335" s="89">
        <v>2013</v>
      </c>
    </row>
    <row r="336" spans="1:2" x14ac:dyDescent="0.15">
      <c r="A336" s="87" t="s">
        <v>573</v>
      </c>
      <c r="B336" s="89">
        <v>2014</v>
      </c>
    </row>
    <row r="337" spans="1:2" x14ac:dyDescent="0.15">
      <c r="A337" s="87" t="s">
        <v>574</v>
      </c>
      <c r="B337" s="89">
        <v>2013</v>
      </c>
    </row>
    <row r="338" spans="1:2" x14ac:dyDescent="0.15">
      <c r="A338" s="87" t="s">
        <v>575</v>
      </c>
      <c r="B338" s="89">
        <v>2006</v>
      </c>
    </row>
    <row r="339" spans="1:2" x14ac:dyDescent="0.15">
      <c r="A339" s="87" t="s">
        <v>576</v>
      </c>
      <c r="B339" s="89">
        <v>2014</v>
      </c>
    </row>
    <row r="340" spans="1:2" x14ac:dyDescent="0.15">
      <c r="A340" s="87" t="s">
        <v>577</v>
      </c>
      <c r="B340" s="89">
        <v>2013</v>
      </c>
    </row>
    <row r="341" spans="1:2" x14ac:dyDescent="0.15">
      <c r="A341" s="87" t="s">
        <v>578</v>
      </c>
      <c r="B341" s="89">
        <v>2009</v>
      </c>
    </row>
    <row r="342" spans="1:2" x14ac:dyDescent="0.15">
      <c r="A342" s="87" t="s">
        <v>579</v>
      </c>
      <c r="B342" s="89">
        <v>2009</v>
      </c>
    </row>
    <row r="343" spans="1:2" x14ac:dyDescent="0.15">
      <c r="A343" s="87" t="s">
        <v>580</v>
      </c>
      <c r="B343" s="89">
        <v>2013</v>
      </c>
    </row>
    <row r="344" spans="1:2" x14ac:dyDescent="0.15">
      <c r="A344" s="87" t="s">
        <v>581</v>
      </c>
      <c r="B344" s="89">
        <v>2013</v>
      </c>
    </row>
    <row r="345" spans="1:2" x14ac:dyDescent="0.15">
      <c r="A345" s="87" t="s">
        <v>582</v>
      </c>
      <c r="B345" s="89">
        <v>2011</v>
      </c>
    </row>
    <row r="346" spans="1:2" x14ac:dyDescent="0.15">
      <c r="A346" s="87" t="s">
        <v>583</v>
      </c>
      <c r="B346" s="89">
        <v>2014</v>
      </c>
    </row>
    <row r="347" spans="1:2" x14ac:dyDescent="0.15">
      <c r="A347" s="87" t="s">
        <v>584</v>
      </c>
      <c r="B347" s="89">
        <v>2014</v>
      </c>
    </row>
    <row r="348" spans="1:2" x14ac:dyDescent="0.15">
      <c r="A348" s="87" t="s">
        <v>585</v>
      </c>
      <c r="B348" s="89">
        <v>2007</v>
      </c>
    </row>
    <row r="349" spans="1:2" x14ac:dyDescent="0.15">
      <c r="A349" s="87" t="s">
        <v>586</v>
      </c>
      <c r="B349" s="89">
        <v>2008</v>
      </c>
    </row>
    <row r="350" spans="1:2" x14ac:dyDescent="0.15">
      <c r="A350" s="87" t="s">
        <v>587</v>
      </c>
      <c r="B350" s="89">
        <v>2010</v>
      </c>
    </row>
    <row r="351" spans="1:2" x14ac:dyDescent="0.15">
      <c r="A351" s="87" t="s">
        <v>588</v>
      </c>
      <c r="B351" s="89">
        <v>2013</v>
      </c>
    </row>
    <row r="352" spans="1:2" x14ac:dyDescent="0.15">
      <c r="A352" s="87" t="s">
        <v>589</v>
      </c>
      <c r="B352" s="89">
        <v>2007</v>
      </c>
    </row>
    <row r="353" spans="1:2" x14ac:dyDescent="0.15">
      <c r="A353" s="87" t="s">
        <v>590</v>
      </c>
      <c r="B353" s="89">
        <v>2013</v>
      </c>
    </row>
    <row r="354" spans="1:2" x14ac:dyDescent="0.15">
      <c r="A354" s="87" t="s">
        <v>591</v>
      </c>
      <c r="B354" s="89">
        <v>2014</v>
      </c>
    </row>
    <row r="355" spans="1:2" x14ac:dyDescent="0.15">
      <c r="A355" s="87" t="s">
        <v>592</v>
      </c>
      <c r="B355" s="89">
        <v>2013</v>
      </c>
    </row>
    <row r="356" spans="1:2" x14ac:dyDescent="0.15">
      <c r="A356" s="87" t="s">
        <v>593</v>
      </c>
      <c r="B356" s="89">
        <v>2014</v>
      </c>
    </row>
    <row r="357" spans="1:2" x14ac:dyDescent="0.15">
      <c r="A357" s="87" t="s">
        <v>594</v>
      </c>
      <c r="B357" s="89">
        <v>2006</v>
      </c>
    </row>
    <row r="358" spans="1:2" x14ac:dyDescent="0.15">
      <c r="A358" s="87" t="s">
        <v>595</v>
      </c>
      <c r="B358" s="89">
        <v>2009</v>
      </c>
    </row>
    <row r="359" spans="1:2" x14ac:dyDescent="0.15">
      <c r="A359" s="87" t="s">
        <v>596</v>
      </c>
      <c r="B359" s="89">
        <v>2005</v>
      </c>
    </row>
    <row r="360" spans="1:2" x14ac:dyDescent="0.15">
      <c r="A360" s="87" t="s">
        <v>597</v>
      </c>
      <c r="B360" s="89">
        <v>2011</v>
      </c>
    </row>
    <row r="361" spans="1:2" x14ac:dyDescent="0.15">
      <c r="A361" s="87" t="s">
        <v>598</v>
      </c>
      <c r="B361" s="89">
        <v>2007</v>
      </c>
    </row>
    <row r="362" spans="1:2" x14ac:dyDescent="0.15">
      <c r="A362" s="87" t="s">
        <v>599</v>
      </c>
      <c r="B362" s="89">
        <v>2009</v>
      </c>
    </row>
    <row r="363" spans="1:2" x14ac:dyDescent="0.15">
      <c r="A363" s="87" t="s">
        <v>600</v>
      </c>
      <c r="B363" s="89">
        <v>2014</v>
      </c>
    </row>
    <row r="364" spans="1:2" x14ac:dyDescent="0.15">
      <c r="A364" s="87" t="s">
        <v>601</v>
      </c>
      <c r="B364" s="89">
        <v>2014</v>
      </c>
    </row>
    <row r="365" spans="1:2" x14ac:dyDescent="0.15">
      <c r="A365" s="87" t="s">
        <v>602</v>
      </c>
      <c r="B365" s="89">
        <v>2005</v>
      </c>
    </row>
    <row r="366" spans="1:2" x14ac:dyDescent="0.15">
      <c r="A366" s="87" t="s">
        <v>603</v>
      </c>
      <c r="B366" s="89">
        <v>2008</v>
      </c>
    </row>
    <row r="367" spans="1:2" x14ac:dyDescent="0.15">
      <c r="A367" s="87" t="s">
        <v>604</v>
      </c>
      <c r="B367" s="89">
        <v>2014</v>
      </c>
    </row>
    <row r="368" spans="1:2" x14ac:dyDescent="0.15">
      <c r="A368" s="87" t="s">
        <v>605</v>
      </c>
      <c r="B368" s="89">
        <v>2013</v>
      </c>
    </row>
    <row r="369" spans="1:2" x14ac:dyDescent="0.15">
      <c r="A369" s="87" t="s">
        <v>606</v>
      </c>
      <c r="B369" s="89">
        <v>2011</v>
      </c>
    </row>
    <row r="370" spans="1:2" x14ac:dyDescent="0.15">
      <c r="A370" s="87" t="s">
        <v>607</v>
      </c>
      <c r="B370" s="89">
        <v>2010</v>
      </c>
    </row>
    <row r="371" spans="1:2" x14ac:dyDescent="0.15">
      <c r="A371" s="87" t="s">
        <v>608</v>
      </c>
      <c r="B371" s="89">
        <v>2010</v>
      </c>
    </row>
    <row r="372" spans="1:2" x14ac:dyDescent="0.15">
      <c r="A372" s="87" t="s">
        <v>609</v>
      </c>
      <c r="B372" s="89">
        <v>2013</v>
      </c>
    </row>
    <row r="373" spans="1:2" x14ac:dyDescent="0.15">
      <c r="A373" s="87" t="s">
        <v>610</v>
      </c>
      <c r="B373" s="89">
        <v>2010</v>
      </c>
    </row>
    <row r="374" spans="1:2" x14ac:dyDescent="0.15">
      <c r="A374" s="87" t="s">
        <v>611</v>
      </c>
      <c r="B374" s="89">
        <v>2013</v>
      </c>
    </row>
    <row r="375" spans="1:2" x14ac:dyDescent="0.15">
      <c r="A375" s="87" t="s">
        <v>612</v>
      </c>
      <c r="B375" s="89">
        <v>2006</v>
      </c>
    </row>
    <row r="376" spans="1:2" x14ac:dyDescent="0.15">
      <c r="A376" s="87" t="s">
        <v>613</v>
      </c>
      <c r="B376" s="89">
        <v>2012</v>
      </c>
    </row>
    <row r="377" spans="1:2" x14ac:dyDescent="0.15">
      <c r="A377" s="87" t="s">
        <v>614</v>
      </c>
      <c r="B377" s="89">
        <v>2013</v>
      </c>
    </row>
    <row r="378" spans="1:2" x14ac:dyDescent="0.15">
      <c r="A378" s="87" t="s">
        <v>615</v>
      </c>
      <c r="B378" s="89">
        <v>2006</v>
      </c>
    </row>
    <row r="379" spans="1:2" x14ac:dyDescent="0.15">
      <c r="A379" s="87" t="s">
        <v>616</v>
      </c>
      <c r="B379" s="89">
        <v>2009</v>
      </c>
    </row>
    <row r="380" spans="1:2" x14ac:dyDescent="0.15">
      <c r="A380" s="87" t="s">
        <v>617</v>
      </c>
      <c r="B380" s="89">
        <v>2009</v>
      </c>
    </row>
    <row r="381" spans="1:2" x14ac:dyDescent="0.15">
      <c r="A381" s="87" t="s">
        <v>618</v>
      </c>
      <c r="B381" s="89">
        <v>2013</v>
      </c>
    </row>
    <row r="382" spans="1:2" x14ac:dyDescent="0.15">
      <c r="A382" s="87" t="s">
        <v>619</v>
      </c>
      <c r="B382" s="89">
        <v>2009</v>
      </c>
    </row>
    <row r="383" spans="1:2" x14ac:dyDescent="0.15">
      <c r="A383" s="87" t="s">
        <v>620</v>
      </c>
      <c r="B383" s="89">
        <v>2008</v>
      </c>
    </row>
    <row r="384" spans="1:2" x14ac:dyDescent="0.15">
      <c r="A384" s="87" t="s">
        <v>621</v>
      </c>
      <c r="B384" s="89">
        <v>2013</v>
      </c>
    </row>
    <row r="385" spans="1:2" x14ac:dyDescent="0.15">
      <c r="A385" s="87" t="s">
        <v>622</v>
      </c>
      <c r="B385" s="89">
        <v>2012</v>
      </c>
    </row>
    <row r="386" spans="1:2" x14ac:dyDescent="0.15">
      <c r="A386" s="87" t="s">
        <v>623</v>
      </c>
      <c r="B386" s="89">
        <v>2008</v>
      </c>
    </row>
    <row r="387" spans="1:2" x14ac:dyDescent="0.15">
      <c r="A387" s="87" t="s">
        <v>624</v>
      </c>
      <c r="B387" s="89">
        <v>2009</v>
      </c>
    </row>
    <row r="388" spans="1:2" x14ac:dyDescent="0.15">
      <c r="A388" s="87" t="s">
        <v>625</v>
      </c>
      <c r="B388" s="89">
        <v>2013</v>
      </c>
    </row>
    <row r="389" spans="1:2" x14ac:dyDescent="0.15">
      <c r="A389" s="87" t="s">
        <v>626</v>
      </c>
      <c r="B389" s="89">
        <v>2011</v>
      </c>
    </row>
    <row r="390" spans="1:2" x14ac:dyDescent="0.15">
      <c r="A390" s="87" t="s">
        <v>627</v>
      </c>
      <c r="B390" s="89">
        <v>2013</v>
      </c>
    </row>
    <row r="391" spans="1:2" x14ac:dyDescent="0.15">
      <c r="A391" s="87" t="s">
        <v>628</v>
      </c>
      <c r="B391" s="89">
        <v>2014</v>
      </c>
    </row>
    <row r="392" spans="1:2" x14ac:dyDescent="0.15">
      <c r="A392" s="87" t="s">
        <v>629</v>
      </c>
      <c r="B392" s="89">
        <v>2010</v>
      </c>
    </row>
    <row r="393" spans="1:2" x14ac:dyDescent="0.15">
      <c r="A393" s="87" t="s">
        <v>630</v>
      </c>
      <c r="B393" s="89">
        <v>2013</v>
      </c>
    </row>
    <row r="394" spans="1:2" x14ac:dyDescent="0.15">
      <c r="A394" s="87" t="s">
        <v>631</v>
      </c>
      <c r="B394" s="89">
        <v>2007</v>
      </c>
    </row>
    <row r="395" spans="1:2" x14ac:dyDescent="0.15">
      <c r="A395" s="87" t="s">
        <v>632</v>
      </c>
      <c r="B395" s="89">
        <v>2013</v>
      </c>
    </row>
    <row r="396" spans="1:2" x14ac:dyDescent="0.15">
      <c r="A396" s="87" t="s">
        <v>633</v>
      </c>
      <c r="B396" s="89">
        <v>2012</v>
      </c>
    </row>
    <row r="397" spans="1:2" x14ac:dyDescent="0.15">
      <c r="A397" s="87" t="s">
        <v>634</v>
      </c>
      <c r="B397" s="89">
        <v>2010</v>
      </c>
    </row>
    <row r="398" spans="1:2" x14ac:dyDescent="0.15">
      <c r="A398" s="87" t="s">
        <v>635</v>
      </c>
      <c r="B398" s="89">
        <v>2012</v>
      </c>
    </row>
    <row r="399" spans="1:2" x14ac:dyDescent="0.15">
      <c r="A399" s="87" t="s">
        <v>636</v>
      </c>
      <c r="B399" s="89">
        <v>2010</v>
      </c>
    </row>
    <row r="400" spans="1:2" x14ac:dyDescent="0.15">
      <c r="A400" s="87" t="s">
        <v>637</v>
      </c>
      <c r="B400" s="89">
        <v>2009</v>
      </c>
    </row>
    <row r="401" spans="1:2" x14ac:dyDescent="0.15">
      <c r="A401" s="87" t="s">
        <v>638</v>
      </c>
      <c r="B401" s="89">
        <v>2011</v>
      </c>
    </row>
    <row r="402" spans="1:2" x14ac:dyDescent="0.15">
      <c r="A402" s="87" t="s">
        <v>639</v>
      </c>
      <c r="B402" s="89">
        <v>2014</v>
      </c>
    </row>
    <row r="403" spans="1:2" x14ac:dyDescent="0.15">
      <c r="A403" s="87" t="s">
        <v>640</v>
      </c>
      <c r="B403" s="89">
        <v>2012</v>
      </c>
    </row>
    <row r="404" spans="1:2" x14ac:dyDescent="0.15">
      <c r="A404" s="87" t="s">
        <v>641</v>
      </c>
      <c r="B404" s="89">
        <v>2010</v>
      </c>
    </row>
    <row r="405" spans="1:2" x14ac:dyDescent="0.15">
      <c r="A405" s="87" t="s">
        <v>642</v>
      </c>
      <c r="B405" s="89">
        <v>2009</v>
      </c>
    </row>
    <row r="406" spans="1:2" x14ac:dyDescent="0.15">
      <c r="A406" s="87" t="s">
        <v>643</v>
      </c>
      <c r="B406" s="89">
        <v>2013</v>
      </c>
    </row>
    <row r="407" spans="1:2" x14ac:dyDescent="0.15">
      <c r="A407" s="87" t="s">
        <v>644</v>
      </c>
      <c r="B407" s="89">
        <v>2012</v>
      </c>
    </row>
    <row r="408" spans="1:2" x14ac:dyDescent="0.15">
      <c r="A408" s="87" t="s">
        <v>645</v>
      </c>
      <c r="B408" s="89">
        <v>2007</v>
      </c>
    </row>
    <row r="409" spans="1:2" x14ac:dyDescent="0.15">
      <c r="A409" s="87" t="s">
        <v>646</v>
      </c>
      <c r="B409" s="89">
        <v>2011</v>
      </c>
    </row>
    <row r="410" spans="1:2" x14ac:dyDescent="0.15">
      <c r="A410" s="87" t="s">
        <v>647</v>
      </c>
      <c r="B410" s="89">
        <v>2013</v>
      </c>
    </row>
    <row r="411" spans="1:2" x14ac:dyDescent="0.15">
      <c r="A411" s="87" t="s">
        <v>648</v>
      </c>
      <c r="B411" s="89">
        <v>2012</v>
      </c>
    </row>
    <row r="412" spans="1:2" x14ac:dyDescent="0.15">
      <c r="A412" s="87" t="s">
        <v>649</v>
      </c>
      <c r="B412" s="89">
        <v>2008</v>
      </c>
    </row>
    <row r="413" spans="1:2" x14ac:dyDescent="0.15">
      <c r="A413" s="87" t="s">
        <v>650</v>
      </c>
      <c r="B413" s="89">
        <v>2014</v>
      </c>
    </row>
    <row r="414" spans="1:2" x14ac:dyDescent="0.15">
      <c r="A414" s="87" t="s">
        <v>651</v>
      </c>
      <c r="B414" s="89">
        <v>2008</v>
      </c>
    </row>
    <row r="415" spans="1:2" x14ac:dyDescent="0.15">
      <c r="A415" s="87" t="s">
        <v>652</v>
      </c>
      <c r="B415" s="89">
        <v>2010</v>
      </c>
    </row>
    <row r="416" spans="1:2" x14ac:dyDescent="0.15">
      <c r="A416" s="87" t="s">
        <v>653</v>
      </c>
      <c r="B416" s="89">
        <v>2010</v>
      </c>
    </row>
    <row r="417" spans="1:2" x14ac:dyDescent="0.15">
      <c r="A417" s="87" t="s">
        <v>654</v>
      </c>
      <c r="B417" s="89">
        <v>2012</v>
      </c>
    </row>
    <row r="418" spans="1:2" x14ac:dyDescent="0.15">
      <c r="A418" s="87" t="s">
        <v>655</v>
      </c>
      <c r="B418" s="89">
        <v>2009</v>
      </c>
    </row>
    <row r="419" spans="1:2" x14ac:dyDescent="0.15">
      <c r="A419" s="87" t="s">
        <v>656</v>
      </c>
      <c r="B419" s="89">
        <v>2009</v>
      </c>
    </row>
    <row r="420" spans="1:2" x14ac:dyDescent="0.15">
      <c r="A420" s="87" t="s">
        <v>657</v>
      </c>
      <c r="B420" s="89">
        <v>2009</v>
      </c>
    </row>
    <row r="421" spans="1:2" x14ac:dyDescent="0.15">
      <c r="A421" s="87" t="s">
        <v>658</v>
      </c>
      <c r="B421" s="89">
        <v>2012</v>
      </c>
    </row>
    <row r="422" spans="1:2" x14ac:dyDescent="0.15">
      <c r="A422" s="87" t="s">
        <v>659</v>
      </c>
      <c r="B422" s="89">
        <v>2013</v>
      </c>
    </row>
    <row r="423" spans="1:2" x14ac:dyDescent="0.15">
      <c r="A423" s="87" t="s">
        <v>660</v>
      </c>
      <c r="B423" s="89">
        <v>2009</v>
      </c>
    </row>
    <row r="424" spans="1:2" x14ac:dyDescent="0.15">
      <c r="A424" s="87" t="s">
        <v>661</v>
      </c>
      <c r="B424" s="89">
        <v>2010</v>
      </c>
    </row>
    <row r="425" spans="1:2" x14ac:dyDescent="0.15">
      <c r="A425" s="87" t="s">
        <v>662</v>
      </c>
      <c r="B425" s="89">
        <v>2010</v>
      </c>
    </row>
    <row r="426" spans="1:2" x14ac:dyDescent="0.15">
      <c r="A426" s="87" t="s">
        <v>663</v>
      </c>
      <c r="B426" s="89">
        <v>2009</v>
      </c>
    </row>
    <row r="427" spans="1:2" x14ac:dyDescent="0.15">
      <c r="A427" s="87" t="s">
        <v>664</v>
      </c>
      <c r="B427" s="89">
        <v>2013</v>
      </c>
    </row>
    <row r="428" spans="1:2" x14ac:dyDescent="0.15">
      <c r="A428" s="87" t="s">
        <v>665</v>
      </c>
      <c r="B428" s="89">
        <v>2007</v>
      </c>
    </row>
    <row r="429" spans="1:2" x14ac:dyDescent="0.15">
      <c r="A429" s="87" t="s">
        <v>666</v>
      </c>
      <c r="B429" s="89">
        <v>2014</v>
      </c>
    </row>
    <row r="430" spans="1:2" x14ac:dyDescent="0.15">
      <c r="A430" s="87" t="s">
        <v>667</v>
      </c>
      <c r="B430" s="89">
        <v>2014</v>
      </c>
    </row>
    <row r="431" spans="1:2" x14ac:dyDescent="0.15">
      <c r="A431" s="87" t="s">
        <v>668</v>
      </c>
      <c r="B431" s="89">
        <v>2014</v>
      </c>
    </row>
    <row r="432" spans="1:2" x14ac:dyDescent="0.15">
      <c r="A432" s="87" t="s">
        <v>669</v>
      </c>
      <c r="B432" s="89">
        <v>2012</v>
      </c>
    </row>
    <row r="433" spans="1:2" x14ac:dyDescent="0.15">
      <c r="A433" s="87" t="s">
        <v>670</v>
      </c>
      <c r="B433" s="89">
        <v>2008</v>
      </c>
    </row>
    <row r="434" spans="1:2" x14ac:dyDescent="0.15">
      <c r="A434" s="87" t="s">
        <v>671</v>
      </c>
      <c r="B434" s="89">
        <v>2014</v>
      </c>
    </row>
    <row r="435" spans="1:2" x14ac:dyDescent="0.15">
      <c r="A435" s="87" t="s">
        <v>672</v>
      </c>
      <c r="B435" s="89">
        <v>2009</v>
      </c>
    </row>
    <row r="436" spans="1:2" x14ac:dyDescent="0.15">
      <c r="A436" s="87" t="s">
        <v>673</v>
      </c>
      <c r="B436" s="89">
        <v>2010</v>
      </c>
    </row>
    <row r="437" spans="1:2" x14ac:dyDescent="0.15">
      <c r="A437" s="87" t="s">
        <v>674</v>
      </c>
      <c r="B437" s="89">
        <v>2011</v>
      </c>
    </row>
    <row r="438" spans="1:2" x14ac:dyDescent="0.15">
      <c r="A438" s="87" t="s">
        <v>675</v>
      </c>
      <c r="B438" s="89">
        <v>2010</v>
      </c>
    </row>
    <row r="439" spans="1:2" x14ac:dyDescent="0.15">
      <c r="A439" s="87" t="s">
        <v>676</v>
      </c>
      <c r="B439" s="89">
        <v>2013</v>
      </c>
    </row>
    <row r="440" spans="1:2" x14ac:dyDescent="0.15">
      <c r="A440" s="87" t="s">
        <v>677</v>
      </c>
      <c r="B440" s="89">
        <v>2011</v>
      </c>
    </row>
    <row r="441" spans="1:2" x14ac:dyDescent="0.15">
      <c r="A441" s="87" t="s">
        <v>678</v>
      </c>
      <c r="B441" s="89">
        <v>2011</v>
      </c>
    </row>
    <row r="442" spans="1:2" x14ac:dyDescent="0.15">
      <c r="A442" s="87" t="s">
        <v>679</v>
      </c>
      <c r="B442" s="89">
        <v>2012</v>
      </c>
    </row>
    <row r="443" spans="1:2" x14ac:dyDescent="0.15">
      <c r="A443" s="87" t="s">
        <v>680</v>
      </c>
      <c r="B443" s="89">
        <v>2007</v>
      </c>
    </row>
    <row r="444" spans="1:2" x14ac:dyDescent="0.15">
      <c r="A444" s="87" t="s">
        <v>681</v>
      </c>
      <c r="B444" s="89">
        <v>2009</v>
      </c>
    </row>
    <row r="445" spans="1:2" x14ac:dyDescent="0.15">
      <c r="A445" s="87" t="s">
        <v>682</v>
      </c>
      <c r="B445" s="89">
        <v>2010</v>
      </c>
    </row>
    <row r="446" spans="1:2" x14ac:dyDescent="0.15">
      <c r="A446" s="87" t="s">
        <v>683</v>
      </c>
      <c r="B446" s="89">
        <v>2006</v>
      </c>
    </row>
    <row r="447" spans="1:2" x14ac:dyDescent="0.15">
      <c r="A447" s="87" t="s">
        <v>684</v>
      </c>
      <c r="B447" s="89">
        <v>2006</v>
      </c>
    </row>
    <row r="448" spans="1:2" x14ac:dyDescent="0.15">
      <c r="A448" s="87" t="s">
        <v>685</v>
      </c>
      <c r="B448" s="89">
        <v>2014</v>
      </c>
    </row>
    <row r="449" spans="1:2" x14ac:dyDescent="0.15">
      <c r="A449" s="87" t="s">
        <v>686</v>
      </c>
      <c r="B449" s="89">
        <v>2008</v>
      </c>
    </row>
    <row r="450" spans="1:2" x14ac:dyDescent="0.15">
      <c r="A450" s="87" t="s">
        <v>687</v>
      </c>
      <c r="B450" s="89">
        <v>2007</v>
      </c>
    </row>
    <row r="451" spans="1:2" x14ac:dyDescent="0.15">
      <c r="A451" s="87" t="s">
        <v>688</v>
      </c>
      <c r="B451" s="89">
        <v>2009</v>
      </c>
    </row>
    <row r="452" spans="1:2" x14ac:dyDescent="0.15">
      <c r="A452" s="87" t="s">
        <v>689</v>
      </c>
      <c r="B452" s="89">
        <v>2007</v>
      </c>
    </row>
    <row r="453" spans="1:2" x14ac:dyDescent="0.15">
      <c r="A453" s="87" t="s">
        <v>690</v>
      </c>
      <c r="B453" s="89">
        <v>2010</v>
      </c>
    </row>
    <row r="454" spans="1:2" x14ac:dyDescent="0.15">
      <c r="A454" s="87" t="s">
        <v>691</v>
      </c>
      <c r="B454" s="89">
        <v>2007</v>
      </c>
    </row>
    <row r="455" spans="1:2" x14ac:dyDescent="0.15">
      <c r="A455" s="87" t="s">
        <v>692</v>
      </c>
      <c r="B455" s="89">
        <v>2013</v>
      </c>
    </row>
    <row r="456" spans="1:2" x14ac:dyDescent="0.15">
      <c r="A456" s="87" t="s">
        <v>693</v>
      </c>
      <c r="B456" s="89">
        <v>2009</v>
      </c>
    </row>
    <row r="457" spans="1:2" x14ac:dyDescent="0.15">
      <c r="A457" s="87" t="s">
        <v>694</v>
      </c>
      <c r="B457" s="89">
        <v>2009</v>
      </c>
    </row>
    <row r="458" spans="1:2" x14ac:dyDescent="0.15">
      <c r="A458" s="87" t="s">
        <v>695</v>
      </c>
      <c r="B458" s="89">
        <v>2014</v>
      </c>
    </row>
    <row r="459" spans="1:2" x14ac:dyDescent="0.15">
      <c r="A459" s="87" t="s">
        <v>696</v>
      </c>
      <c r="B459" s="89">
        <v>2010</v>
      </c>
    </row>
    <row r="460" spans="1:2" x14ac:dyDescent="0.15">
      <c r="A460" s="87" t="s">
        <v>697</v>
      </c>
      <c r="B460" s="89">
        <v>2014</v>
      </c>
    </row>
    <row r="461" spans="1:2" x14ac:dyDescent="0.15">
      <c r="A461" s="87" t="s">
        <v>698</v>
      </c>
      <c r="B461" s="89">
        <v>2011</v>
      </c>
    </row>
    <row r="462" spans="1:2" x14ac:dyDescent="0.15">
      <c r="A462" s="87" t="s">
        <v>699</v>
      </c>
      <c r="B462" s="89">
        <v>2006</v>
      </c>
    </row>
    <row r="463" spans="1:2" x14ac:dyDescent="0.15">
      <c r="A463" s="87" t="s">
        <v>700</v>
      </c>
      <c r="B463" s="89">
        <v>2009</v>
      </c>
    </row>
    <row r="464" spans="1:2" x14ac:dyDescent="0.15">
      <c r="A464" s="87" t="s">
        <v>701</v>
      </c>
      <c r="B464" s="89">
        <v>2013</v>
      </c>
    </row>
    <row r="465" spans="1:2" x14ac:dyDescent="0.15">
      <c r="A465" s="87" t="s">
        <v>702</v>
      </c>
      <c r="B465" s="89">
        <v>2010</v>
      </c>
    </row>
    <row r="466" spans="1:2" x14ac:dyDescent="0.15">
      <c r="A466" s="87" t="s">
        <v>703</v>
      </c>
      <c r="B466" s="89">
        <v>2009</v>
      </c>
    </row>
    <row r="467" spans="1:2" x14ac:dyDescent="0.15">
      <c r="A467" s="87" t="s">
        <v>704</v>
      </c>
      <c r="B467" s="89">
        <v>2011</v>
      </c>
    </row>
    <row r="468" spans="1:2" x14ac:dyDescent="0.15">
      <c r="A468" s="87" t="s">
        <v>705</v>
      </c>
      <c r="B468" s="89">
        <v>2012</v>
      </c>
    </row>
    <row r="469" spans="1:2" x14ac:dyDescent="0.15">
      <c r="A469" s="87" t="s">
        <v>706</v>
      </c>
      <c r="B469" s="89">
        <v>2012</v>
      </c>
    </row>
    <row r="470" spans="1:2" x14ac:dyDescent="0.15">
      <c r="A470" s="87" t="s">
        <v>707</v>
      </c>
      <c r="B470" s="89">
        <v>2008</v>
      </c>
    </row>
    <row r="471" spans="1:2" x14ac:dyDescent="0.15">
      <c r="A471" s="87" t="s">
        <v>708</v>
      </c>
      <c r="B471" s="89">
        <v>2012</v>
      </c>
    </row>
    <row r="472" spans="1:2" x14ac:dyDescent="0.15">
      <c r="A472" s="87" t="s">
        <v>709</v>
      </c>
      <c r="B472" s="89">
        <v>2013</v>
      </c>
    </row>
    <row r="473" spans="1:2" x14ac:dyDescent="0.15">
      <c r="A473" s="87" t="s">
        <v>710</v>
      </c>
      <c r="B473" s="89">
        <v>2009</v>
      </c>
    </row>
    <row r="474" spans="1:2" x14ac:dyDescent="0.15">
      <c r="A474" s="87" t="s">
        <v>711</v>
      </c>
      <c r="B474" s="89">
        <v>2012</v>
      </c>
    </row>
    <row r="475" spans="1:2" x14ac:dyDescent="0.15">
      <c r="A475" s="87" t="s">
        <v>712</v>
      </c>
      <c r="B475" s="89">
        <v>2013</v>
      </c>
    </row>
    <row r="476" spans="1:2" x14ac:dyDescent="0.15">
      <c r="A476" s="87" t="s">
        <v>713</v>
      </c>
      <c r="B476" s="89">
        <v>2014</v>
      </c>
    </row>
    <row r="477" spans="1:2" x14ac:dyDescent="0.15">
      <c r="A477" s="87" t="s">
        <v>714</v>
      </c>
      <c r="B477" s="89">
        <v>2012</v>
      </c>
    </row>
    <row r="478" spans="1:2" x14ac:dyDescent="0.15">
      <c r="A478" s="87" t="s">
        <v>715</v>
      </c>
      <c r="B478" s="89">
        <v>2012</v>
      </c>
    </row>
    <row r="479" spans="1:2" x14ac:dyDescent="0.15">
      <c r="A479" s="87" t="s">
        <v>716</v>
      </c>
      <c r="B479" s="89">
        <v>2010</v>
      </c>
    </row>
    <row r="480" spans="1:2" x14ac:dyDescent="0.15">
      <c r="A480" s="87" t="s">
        <v>717</v>
      </c>
      <c r="B480" s="89">
        <v>2014</v>
      </c>
    </row>
    <row r="481" spans="1:2" x14ac:dyDescent="0.15">
      <c r="A481" s="87" t="s">
        <v>718</v>
      </c>
      <c r="B481" s="89">
        <v>2009</v>
      </c>
    </row>
    <row r="482" spans="1:2" x14ac:dyDescent="0.15">
      <c r="A482" s="87" t="s">
        <v>719</v>
      </c>
      <c r="B482" s="89">
        <v>2010</v>
      </c>
    </row>
    <row r="483" spans="1:2" x14ac:dyDescent="0.15">
      <c r="A483" s="87" t="s">
        <v>720</v>
      </c>
      <c r="B483" s="89">
        <v>2012</v>
      </c>
    </row>
    <row r="484" spans="1:2" x14ac:dyDescent="0.15">
      <c r="A484" s="87" t="s">
        <v>721</v>
      </c>
      <c r="B484" s="89">
        <v>2012</v>
      </c>
    </row>
    <row r="485" spans="1:2" x14ac:dyDescent="0.15">
      <c r="A485" s="87" t="s">
        <v>722</v>
      </c>
      <c r="B485" s="89">
        <v>2012</v>
      </c>
    </row>
    <row r="486" spans="1:2" x14ac:dyDescent="0.15">
      <c r="A486" s="87" t="s">
        <v>723</v>
      </c>
      <c r="B486" s="89">
        <v>2014</v>
      </c>
    </row>
    <row r="487" spans="1:2" x14ac:dyDescent="0.15">
      <c r="A487" s="87" t="s">
        <v>724</v>
      </c>
      <c r="B487" s="89">
        <v>2012</v>
      </c>
    </row>
    <row r="488" spans="1:2" x14ac:dyDescent="0.15">
      <c r="A488" s="87" t="s">
        <v>725</v>
      </c>
      <c r="B488" s="89">
        <v>2011</v>
      </c>
    </row>
    <row r="489" spans="1:2" x14ac:dyDescent="0.15">
      <c r="A489" s="87" t="s">
        <v>726</v>
      </c>
      <c r="B489" s="89">
        <v>2014</v>
      </c>
    </row>
    <row r="490" spans="1:2" x14ac:dyDescent="0.15">
      <c r="A490" s="87" t="s">
        <v>727</v>
      </c>
      <c r="B490" s="89">
        <v>2014</v>
      </c>
    </row>
    <row r="491" spans="1:2" x14ac:dyDescent="0.15">
      <c r="A491" s="87" t="s">
        <v>728</v>
      </c>
      <c r="B491" s="89">
        <v>2014</v>
      </c>
    </row>
    <row r="492" spans="1:2" x14ac:dyDescent="0.15">
      <c r="A492" s="87" t="s">
        <v>729</v>
      </c>
      <c r="B492" s="89">
        <v>2014</v>
      </c>
    </row>
    <row r="493" spans="1:2" x14ac:dyDescent="0.15">
      <c r="A493" s="87" t="s">
        <v>730</v>
      </c>
      <c r="B493" s="89">
        <v>2012</v>
      </c>
    </row>
    <row r="494" spans="1:2" x14ac:dyDescent="0.15">
      <c r="A494" s="87" t="s">
        <v>731</v>
      </c>
      <c r="B494" s="89">
        <v>2012</v>
      </c>
    </row>
    <row r="495" spans="1:2" x14ac:dyDescent="0.15">
      <c r="A495" s="87" t="s">
        <v>732</v>
      </c>
      <c r="B495" s="89">
        <v>2012</v>
      </c>
    </row>
    <row r="496" spans="1:2" x14ac:dyDescent="0.15">
      <c r="A496" s="87" t="s">
        <v>733</v>
      </c>
      <c r="B496" s="89">
        <v>2014</v>
      </c>
    </row>
    <row r="497" spans="1:2" x14ac:dyDescent="0.15">
      <c r="A497" s="87" t="s">
        <v>734</v>
      </c>
      <c r="B497" s="89">
        <v>2012</v>
      </c>
    </row>
    <row r="498" spans="1:2" x14ac:dyDescent="0.15">
      <c r="A498" s="87" t="s">
        <v>735</v>
      </c>
      <c r="B498" s="89">
        <v>2012</v>
      </c>
    </row>
    <row r="499" spans="1:2" x14ac:dyDescent="0.15">
      <c r="A499" s="87" t="s">
        <v>736</v>
      </c>
      <c r="B499" s="89">
        <v>2014</v>
      </c>
    </row>
    <row r="500" spans="1:2" x14ac:dyDescent="0.15">
      <c r="A500" s="87" t="s">
        <v>737</v>
      </c>
      <c r="B500" s="89">
        <v>2014</v>
      </c>
    </row>
    <row r="501" spans="1:2" x14ac:dyDescent="0.15">
      <c r="A501" s="87" t="s">
        <v>738</v>
      </c>
      <c r="B501" s="89">
        <v>2012</v>
      </c>
    </row>
    <row r="502" spans="1:2" x14ac:dyDescent="0.15">
      <c r="A502" s="87" t="s">
        <v>739</v>
      </c>
      <c r="B502" s="89">
        <v>2014</v>
      </c>
    </row>
    <row r="503" spans="1:2" x14ac:dyDescent="0.15">
      <c r="A503" s="87" t="s">
        <v>740</v>
      </c>
      <c r="B503" s="89">
        <v>2011</v>
      </c>
    </row>
    <row r="504" spans="1:2" x14ac:dyDescent="0.15">
      <c r="A504" s="87" t="s">
        <v>741</v>
      </c>
      <c r="B504" s="89">
        <v>2014</v>
      </c>
    </row>
    <row r="505" spans="1:2" x14ac:dyDescent="0.15">
      <c r="A505" s="87" t="s">
        <v>742</v>
      </c>
      <c r="B505" s="89">
        <v>2013</v>
      </c>
    </row>
    <row r="506" spans="1:2" x14ac:dyDescent="0.15">
      <c r="A506" s="87" t="s">
        <v>743</v>
      </c>
      <c r="B506" s="89">
        <v>2014</v>
      </c>
    </row>
    <row r="507" spans="1:2" x14ac:dyDescent="0.15">
      <c r="A507" s="87" t="s">
        <v>744</v>
      </c>
      <c r="B507" s="89">
        <v>2013</v>
      </c>
    </row>
    <row r="508" spans="1:2" x14ac:dyDescent="0.15">
      <c r="A508" s="87" t="s">
        <v>745</v>
      </c>
      <c r="B508" s="89">
        <v>2011</v>
      </c>
    </row>
    <row r="509" spans="1:2" x14ac:dyDescent="0.15">
      <c r="A509" s="87" t="s">
        <v>746</v>
      </c>
      <c r="B509" s="89">
        <v>2012</v>
      </c>
    </row>
    <row r="510" spans="1:2" x14ac:dyDescent="0.15">
      <c r="A510" s="87" t="s">
        <v>747</v>
      </c>
      <c r="B510" s="89">
        <v>2013</v>
      </c>
    </row>
    <row r="511" spans="1:2" x14ac:dyDescent="0.15">
      <c r="A511" s="87" t="s">
        <v>748</v>
      </c>
      <c r="B511" s="89">
        <v>2012</v>
      </c>
    </row>
    <row r="512" spans="1:2" x14ac:dyDescent="0.15">
      <c r="A512" s="87" t="s">
        <v>749</v>
      </c>
      <c r="B512" s="89">
        <v>2013</v>
      </c>
    </row>
    <row r="513" spans="1:2" x14ac:dyDescent="0.15">
      <c r="A513" s="87" t="s">
        <v>750</v>
      </c>
      <c r="B513" s="89">
        <v>2013</v>
      </c>
    </row>
    <row r="514" spans="1:2" x14ac:dyDescent="0.15">
      <c r="A514" s="87" t="s">
        <v>751</v>
      </c>
      <c r="B514" s="89">
        <v>2014</v>
      </c>
    </row>
    <row r="515" spans="1:2" x14ac:dyDescent="0.15">
      <c r="A515" s="87" t="s">
        <v>752</v>
      </c>
      <c r="B515" s="89">
        <v>2014</v>
      </c>
    </row>
    <row r="516" spans="1:2" x14ac:dyDescent="0.15">
      <c r="A516" s="87" t="s">
        <v>753</v>
      </c>
      <c r="B516" s="89">
        <v>2012</v>
      </c>
    </row>
    <row r="517" spans="1:2" x14ac:dyDescent="0.15">
      <c r="A517" s="87" t="s">
        <v>754</v>
      </c>
      <c r="B517" s="89">
        <v>2012</v>
      </c>
    </row>
    <row r="518" spans="1:2" x14ac:dyDescent="0.15">
      <c r="A518" s="87" t="s">
        <v>755</v>
      </c>
      <c r="B518" s="89">
        <v>2012</v>
      </c>
    </row>
    <row r="519" spans="1:2" x14ac:dyDescent="0.15">
      <c r="A519" s="87" t="s">
        <v>756</v>
      </c>
      <c r="B519" s="89">
        <v>2013</v>
      </c>
    </row>
    <row r="520" spans="1:2" x14ac:dyDescent="0.15">
      <c r="A520" s="87" t="s">
        <v>757</v>
      </c>
      <c r="B520" s="89">
        <v>2014</v>
      </c>
    </row>
    <row r="521" spans="1:2" x14ac:dyDescent="0.15">
      <c r="A521" s="87" t="s">
        <v>758</v>
      </c>
      <c r="B521" s="89">
        <v>2014</v>
      </c>
    </row>
    <row r="522" spans="1:2" x14ac:dyDescent="0.15">
      <c r="A522" s="87" t="s">
        <v>759</v>
      </c>
      <c r="B522" s="89">
        <v>2013</v>
      </c>
    </row>
    <row r="523" spans="1:2" x14ac:dyDescent="0.15">
      <c r="A523" s="87" t="s">
        <v>760</v>
      </c>
      <c r="B523" s="89">
        <v>2013</v>
      </c>
    </row>
    <row r="524" spans="1:2" x14ac:dyDescent="0.15">
      <c r="A524" s="87" t="s">
        <v>761</v>
      </c>
      <c r="B524" s="89">
        <v>2007</v>
      </c>
    </row>
    <row r="525" spans="1:2" x14ac:dyDescent="0.15">
      <c r="A525" s="87" t="s">
        <v>762</v>
      </c>
      <c r="B525" s="89">
        <v>2010</v>
      </c>
    </row>
    <row r="526" spans="1:2" x14ac:dyDescent="0.15">
      <c r="A526" s="87" t="s">
        <v>763</v>
      </c>
      <c r="B526" s="89">
        <v>2007</v>
      </c>
    </row>
    <row r="527" spans="1:2" x14ac:dyDescent="0.15">
      <c r="A527" s="87" t="s">
        <v>764</v>
      </c>
      <c r="B527" s="89">
        <v>2009</v>
      </c>
    </row>
    <row r="528" spans="1:2" x14ac:dyDescent="0.15">
      <c r="A528" s="87" t="s">
        <v>765</v>
      </c>
      <c r="B528" s="89">
        <v>2012</v>
      </c>
    </row>
    <row r="529" spans="1:2" x14ac:dyDescent="0.15">
      <c r="A529" s="87" t="s">
        <v>766</v>
      </c>
      <c r="B529" s="89">
        <v>2012</v>
      </c>
    </row>
    <row r="530" spans="1:2" x14ac:dyDescent="0.15">
      <c r="A530" s="87" t="s">
        <v>767</v>
      </c>
      <c r="B530" s="89">
        <v>2011</v>
      </c>
    </row>
    <row r="531" spans="1:2" x14ac:dyDescent="0.15">
      <c r="A531" s="87" t="s">
        <v>768</v>
      </c>
      <c r="B531" s="89">
        <v>2012</v>
      </c>
    </row>
    <row r="532" spans="1:2" x14ac:dyDescent="0.15">
      <c r="A532" s="87" t="s">
        <v>769</v>
      </c>
      <c r="B532" s="89">
        <v>2014</v>
      </c>
    </row>
    <row r="533" spans="1:2" x14ac:dyDescent="0.15">
      <c r="A533" s="87" t="s">
        <v>770</v>
      </c>
      <c r="B533" s="89">
        <v>2012</v>
      </c>
    </row>
    <row r="534" spans="1:2" x14ac:dyDescent="0.15">
      <c r="A534" s="87" t="s">
        <v>771</v>
      </c>
      <c r="B534" s="89">
        <v>2013</v>
      </c>
    </row>
    <row r="535" spans="1:2" x14ac:dyDescent="0.15">
      <c r="A535" s="87" t="s">
        <v>772</v>
      </c>
      <c r="B535" s="89">
        <v>2010</v>
      </c>
    </row>
    <row r="536" spans="1:2" x14ac:dyDescent="0.15">
      <c r="A536" s="87" t="s">
        <v>773</v>
      </c>
      <c r="B536" s="89">
        <v>2007</v>
      </c>
    </row>
    <row r="537" spans="1:2" x14ac:dyDescent="0.15">
      <c r="A537" s="87" t="s">
        <v>774</v>
      </c>
      <c r="B537" s="89">
        <v>2014</v>
      </c>
    </row>
    <row r="538" spans="1:2" x14ac:dyDescent="0.15">
      <c r="A538" s="87" t="s">
        <v>775</v>
      </c>
      <c r="B538" s="89">
        <v>2012</v>
      </c>
    </row>
    <row r="539" spans="1:2" x14ac:dyDescent="0.15">
      <c r="A539" s="87" t="s">
        <v>776</v>
      </c>
      <c r="B539" s="89">
        <v>2011</v>
      </c>
    </row>
    <row r="540" spans="1:2" x14ac:dyDescent="0.15">
      <c r="A540" s="87" t="s">
        <v>777</v>
      </c>
      <c r="B540" s="89">
        <v>2005</v>
      </c>
    </row>
    <row r="541" spans="1:2" x14ac:dyDescent="0.15">
      <c r="A541" s="87" t="s">
        <v>778</v>
      </c>
      <c r="B541" s="89">
        <v>2009</v>
      </c>
    </row>
    <row r="542" spans="1:2" x14ac:dyDescent="0.15">
      <c r="A542" s="87" t="s">
        <v>779</v>
      </c>
      <c r="B542" s="89">
        <v>2010</v>
      </c>
    </row>
    <row r="543" spans="1:2" x14ac:dyDescent="0.15">
      <c r="A543" s="87" t="s">
        <v>780</v>
      </c>
      <c r="B543" s="89">
        <v>2013</v>
      </c>
    </row>
    <row r="544" spans="1:2" x14ac:dyDescent="0.15">
      <c r="A544" s="87" t="s">
        <v>781</v>
      </c>
      <c r="B544" s="89">
        <v>2014</v>
      </c>
    </row>
    <row r="545" spans="1:2" x14ac:dyDescent="0.15">
      <c r="A545" s="87" t="s">
        <v>782</v>
      </c>
      <c r="B545" s="89">
        <v>2014</v>
      </c>
    </row>
    <row r="546" spans="1:2" x14ac:dyDescent="0.15">
      <c r="A546" s="87" t="s">
        <v>783</v>
      </c>
      <c r="B546" s="89">
        <v>2012</v>
      </c>
    </row>
    <row r="547" spans="1:2" x14ac:dyDescent="0.15">
      <c r="A547" s="87" t="s">
        <v>784</v>
      </c>
      <c r="B547" s="89">
        <v>2011</v>
      </c>
    </row>
    <row r="548" spans="1:2" x14ac:dyDescent="0.15">
      <c r="A548" s="87" t="s">
        <v>785</v>
      </c>
      <c r="B548" s="89">
        <v>2010</v>
      </c>
    </row>
    <row r="549" spans="1:2" x14ac:dyDescent="0.15">
      <c r="A549" s="87" t="s">
        <v>786</v>
      </c>
      <c r="B549" s="89">
        <v>2007</v>
      </c>
    </row>
    <row r="550" spans="1:2" x14ac:dyDescent="0.15">
      <c r="A550" s="87" t="s">
        <v>787</v>
      </c>
      <c r="B550" s="89">
        <v>2008</v>
      </c>
    </row>
    <row r="551" spans="1:2" x14ac:dyDescent="0.15">
      <c r="A551" s="87" t="s">
        <v>788</v>
      </c>
      <c r="B551" s="89">
        <v>2010</v>
      </c>
    </row>
    <row r="552" spans="1:2" x14ac:dyDescent="0.15">
      <c r="A552" s="87" t="s">
        <v>789</v>
      </c>
      <c r="B552" s="89">
        <v>2007</v>
      </c>
    </row>
    <row r="553" spans="1:2" x14ac:dyDescent="0.15">
      <c r="A553" s="87" t="s">
        <v>790</v>
      </c>
      <c r="B553" s="89">
        <v>2012</v>
      </c>
    </row>
    <row r="554" spans="1:2" x14ac:dyDescent="0.15">
      <c r="A554" s="87" t="s">
        <v>791</v>
      </c>
      <c r="B554" s="89">
        <v>2009</v>
      </c>
    </row>
    <row r="555" spans="1:2" x14ac:dyDescent="0.15">
      <c r="A555" s="87" t="s">
        <v>792</v>
      </c>
      <c r="B555" s="89">
        <v>2009</v>
      </c>
    </row>
    <row r="556" spans="1:2" x14ac:dyDescent="0.15">
      <c r="A556" s="87" t="s">
        <v>793</v>
      </c>
      <c r="B556" s="89">
        <v>2011</v>
      </c>
    </row>
    <row r="557" spans="1:2" x14ac:dyDescent="0.15">
      <c r="A557" s="87" t="s">
        <v>794</v>
      </c>
      <c r="B557" s="89">
        <v>2012</v>
      </c>
    </row>
    <row r="558" spans="1:2" x14ac:dyDescent="0.15">
      <c r="A558" s="87" t="s">
        <v>795</v>
      </c>
      <c r="B558" s="89">
        <v>2014</v>
      </c>
    </row>
    <row r="559" spans="1:2" x14ac:dyDescent="0.15">
      <c r="A559" s="87" t="s">
        <v>796</v>
      </c>
      <c r="B559" s="89">
        <v>2011</v>
      </c>
    </row>
    <row r="560" spans="1:2" x14ac:dyDescent="0.15">
      <c r="A560" s="87" t="s">
        <v>797</v>
      </c>
      <c r="B560" s="89">
        <v>2009</v>
      </c>
    </row>
    <row r="561" spans="1:2" x14ac:dyDescent="0.15">
      <c r="A561" s="87" t="s">
        <v>798</v>
      </c>
      <c r="B561" s="89">
        <v>2012</v>
      </c>
    </row>
    <row r="562" spans="1:2" x14ac:dyDescent="0.15">
      <c r="A562" s="87" t="s">
        <v>799</v>
      </c>
      <c r="B562" s="89">
        <v>2008</v>
      </c>
    </row>
    <row r="563" spans="1:2" x14ac:dyDescent="0.15">
      <c r="A563" s="87" t="s">
        <v>800</v>
      </c>
      <c r="B563" s="89">
        <v>2009</v>
      </c>
    </row>
    <row r="564" spans="1:2" x14ac:dyDescent="0.15">
      <c r="A564" s="87" t="s">
        <v>801</v>
      </c>
      <c r="B564" s="89">
        <v>2014</v>
      </c>
    </row>
    <row r="565" spans="1:2" x14ac:dyDescent="0.15">
      <c r="A565" s="87" t="s">
        <v>802</v>
      </c>
      <c r="B565" s="89">
        <v>2004</v>
      </c>
    </row>
    <row r="566" spans="1:2" x14ac:dyDescent="0.15">
      <c r="A566" s="87" t="s">
        <v>803</v>
      </c>
      <c r="B566" s="89">
        <v>2011</v>
      </c>
    </row>
    <row r="567" spans="1:2" x14ac:dyDescent="0.15">
      <c r="A567" s="87" t="s">
        <v>804</v>
      </c>
      <c r="B567" s="89">
        <v>2009</v>
      </c>
    </row>
    <row r="568" spans="1:2" x14ac:dyDescent="0.15">
      <c r="A568" s="87" t="s">
        <v>805</v>
      </c>
      <c r="B568" s="89">
        <v>2009</v>
      </c>
    </row>
    <row r="569" spans="1:2" x14ac:dyDescent="0.15">
      <c r="A569" s="87" t="s">
        <v>806</v>
      </c>
      <c r="B569" s="89">
        <v>2014</v>
      </c>
    </row>
    <row r="570" spans="1:2" x14ac:dyDescent="0.15">
      <c r="A570" s="87" t="s">
        <v>807</v>
      </c>
      <c r="B570" s="89">
        <v>2014</v>
      </c>
    </row>
    <row r="571" spans="1:2" x14ac:dyDescent="0.15">
      <c r="A571" s="87" t="s">
        <v>808</v>
      </c>
      <c r="B571" s="89">
        <v>2013</v>
      </c>
    </row>
    <row r="572" spans="1:2" x14ac:dyDescent="0.15">
      <c r="A572" s="87" t="s">
        <v>809</v>
      </c>
      <c r="B572" s="89">
        <v>2009</v>
      </c>
    </row>
    <row r="573" spans="1:2" x14ac:dyDescent="0.15">
      <c r="A573" s="87" t="s">
        <v>810</v>
      </c>
      <c r="B573" s="89">
        <v>2013</v>
      </c>
    </row>
    <row r="574" spans="1:2" x14ac:dyDescent="0.15">
      <c r="A574" s="87" t="s">
        <v>811</v>
      </c>
      <c r="B574" s="89">
        <v>2009</v>
      </c>
    </row>
    <row r="575" spans="1:2" x14ac:dyDescent="0.15">
      <c r="A575" s="87" t="s">
        <v>812</v>
      </c>
      <c r="B575" s="89">
        <v>2009</v>
      </c>
    </row>
    <row r="576" spans="1:2" x14ac:dyDescent="0.15">
      <c r="A576" s="87" t="s">
        <v>813</v>
      </c>
      <c r="B576" s="89">
        <v>2009</v>
      </c>
    </row>
    <row r="577" spans="1:2" x14ac:dyDescent="0.15">
      <c r="A577" s="87" t="s">
        <v>814</v>
      </c>
      <c r="B577" s="89">
        <v>2013</v>
      </c>
    </row>
    <row r="578" spans="1:2" x14ac:dyDescent="0.15">
      <c r="A578" s="87" t="s">
        <v>815</v>
      </c>
      <c r="B578" s="89">
        <v>2011</v>
      </c>
    </row>
    <row r="579" spans="1:2" x14ac:dyDescent="0.15">
      <c r="A579" s="87" t="s">
        <v>816</v>
      </c>
      <c r="B579" s="89">
        <v>2013</v>
      </c>
    </row>
    <row r="580" spans="1:2" x14ac:dyDescent="0.15">
      <c r="A580" s="87" t="s">
        <v>817</v>
      </c>
      <c r="B580" s="89">
        <v>2013</v>
      </c>
    </row>
    <row r="581" spans="1:2" x14ac:dyDescent="0.15">
      <c r="A581" s="87" t="s">
        <v>818</v>
      </c>
      <c r="B581" s="89">
        <v>2012</v>
      </c>
    </row>
    <row r="582" spans="1:2" x14ac:dyDescent="0.15">
      <c r="A582" s="87" t="s">
        <v>819</v>
      </c>
      <c r="B582" s="89">
        <v>2009</v>
      </c>
    </row>
    <row r="583" spans="1:2" x14ac:dyDescent="0.15">
      <c r="A583" s="87" t="s">
        <v>820</v>
      </c>
      <c r="B583" s="89">
        <v>2012</v>
      </c>
    </row>
    <row r="584" spans="1:2" x14ac:dyDescent="0.15">
      <c r="A584" s="87" t="s">
        <v>821</v>
      </c>
      <c r="B584" s="89">
        <v>2012</v>
      </c>
    </row>
    <row r="585" spans="1:2" x14ac:dyDescent="0.15">
      <c r="A585" s="87" t="s">
        <v>822</v>
      </c>
      <c r="B585" s="89">
        <v>2008</v>
      </c>
    </row>
    <row r="586" spans="1:2" x14ac:dyDescent="0.15">
      <c r="A586" s="87" t="s">
        <v>823</v>
      </c>
      <c r="B586" s="89">
        <v>2013</v>
      </c>
    </row>
    <row r="587" spans="1:2" x14ac:dyDescent="0.15">
      <c r="A587" s="87" t="s">
        <v>824</v>
      </c>
      <c r="B587" s="89">
        <v>2009</v>
      </c>
    </row>
    <row r="588" spans="1:2" x14ac:dyDescent="0.15">
      <c r="A588" s="87" t="s">
        <v>825</v>
      </c>
      <c r="B588" s="89">
        <v>2012</v>
      </c>
    </row>
    <row r="589" spans="1:2" x14ac:dyDescent="0.15">
      <c r="A589" s="87" t="s">
        <v>826</v>
      </c>
      <c r="B589" s="89">
        <v>2013</v>
      </c>
    </row>
    <row r="590" spans="1:2" x14ac:dyDescent="0.15">
      <c r="A590" s="87" t="s">
        <v>827</v>
      </c>
      <c r="B590" s="89">
        <v>2009</v>
      </c>
    </row>
    <row r="591" spans="1:2" x14ac:dyDescent="0.15">
      <c r="A591" s="87" t="s">
        <v>828</v>
      </c>
      <c r="B591" s="89">
        <v>2012</v>
      </c>
    </row>
    <row r="592" spans="1:2" x14ac:dyDescent="0.15">
      <c r="A592" s="87" t="s">
        <v>829</v>
      </c>
      <c r="B592" s="89">
        <v>2011</v>
      </c>
    </row>
    <row r="593" spans="1:2" x14ac:dyDescent="0.15">
      <c r="A593" s="87" t="s">
        <v>830</v>
      </c>
      <c r="B593" s="89">
        <v>2013</v>
      </c>
    </row>
    <row r="594" spans="1:2" x14ac:dyDescent="0.15">
      <c r="A594" s="87" t="s">
        <v>831</v>
      </c>
      <c r="B594" s="89">
        <v>2013</v>
      </c>
    </row>
    <row r="595" spans="1:2" x14ac:dyDescent="0.15">
      <c r="A595" s="87" t="s">
        <v>832</v>
      </c>
      <c r="B595" s="89">
        <v>2008</v>
      </c>
    </row>
    <row r="596" spans="1:2" x14ac:dyDescent="0.15">
      <c r="A596" s="87" t="s">
        <v>833</v>
      </c>
      <c r="B596" s="89">
        <v>2007</v>
      </c>
    </row>
    <row r="597" spans="1:2" x14ac:dyDescent="0.15">
      <c r="A597" s="87" t="s">
        <v>834</v>
      </c>
      <c r="B597" s="89">
        <v>2008</v>
      </c>
    </row>
    <row r="598" spans="1:2" x14ac:dyDescent="0.15">
      <c r="A598" s="87" t="s">
        <v>835</v>
      </c>
      <c r="B598" s="89">
        <v>2008</v>
      </c>
    </row>
    <row r="599" spans="1:2" x14ac:dyDescent="0.15">
      <c r="A599" s="87" t="s">
        <v>836</v>
      </c>
      <c r="B599" s="89">
        <v>2012</v>
      </c>
    </row>
    <row r="600" spans="1:2" x14ac:dyDescent="0.15">
      <c r="A600" s="87" t="s">
        <v>837</v>
      </c>
      <c r="B600" s="89">
        <v>2012</v>
      </c>
    </row>
    <row r="601" spans="1:2" x14ac:dyDescent="0.15">
      <c r="A601" s="87" t="s">
        <v>838</v>
      </c>
      <c r="B601" s="89">
        <v>2010</v>
      </c>
    </row>
    <row r="602" spans="1:2" x14ac:dyDescent="0.15">
      <c r="A602" s="87" t="s">
        <v>839</v>
      </c>
      <c r="B602" s="89">
        <v>2014</v>
      </c>
    </row>
    <row r="603" spans="1:2" x14ac:dyDescent="0.15">
      <c r="A603" s="87" t="s">
        <v>840</v>
      </c>
      <c r="B603" s="89">
        <v>2013</v>
      </c>
    </row>
    <row r="604" spans="1:2" x14ac:dyDescent="0.15">
      <c r="A604" s="87" t="s">
        <v>841</v>
      </c>
      <c r="B604" s="89">
        <v>2014</v>
      </c>
    </row>
    <row r="605" spans="1:2" x14ac:dyDescent="0.15">
      <c r="A605" s="87" t="s">
        <v>842</v>
      </c>
      <c r="B605" s="89">
        <v>2012</v>
      </c>
    </row>
    <row r="606" spans="1:2" x14ac:dyDescent="0.15">
      <c r="A606" s="87" t="s">
        <v>843</v>
      </c>
      <c r="B606" s="89">
        <v>2013</v>
      </c>
    </row>
    <row r="607" spans="1:2" x14ac:dyDescent="0.15">
      <c r="A607" s="87" t="s">
        <v>844</v>
      </c>
      <c r="B607" s="89">
        <v>2014</v>
      </c>
    </row>
    <row r="608" spans="1:2" x14ac:dyDescent="0.15">
      <c r="A608" s="87" t="s">
        <v>845</v>
      </c>
      <c r="B608" s="89">
        <v>2007</v>
      </c>
    </row>
    <row r="609" spans="1:2" x14ac:dyDescent="0.15">
      <c r="A609" s="87" t="s">
        <v>846</v>
      </c>
      <c r="B609" s="89">
        <v>2006</v>
      </c>
    </row>
    <row r="610" spans="1:2" x14ac:dyDescent="0.15">
      <c r="A610" s="87" t="s">
        <v>847</v>
      </c>
      <c r="B610" s="89">
        <v>2011</v>
      </c>
    </row>
    <row r="611" spans="1:2" x14ac:dyDescent="0.15">
      <c r="A611" s="87" t="s">
        <v>848</v>
      </c>
      <c r="B611" s="89">
        <v>2010</v>
      </c>
    </row>
    <row r="612" spans="1:2" x14ac:dyDescent="0.15">
      <c r="A612" s="87" t="s">
        <v>849</v>
      </c>
      <c r="B612" s="89">
        <v>2012</v>
      </c>
    </row>
    <row r="613" spans="1:2" x14ac:dyDescent="0.15">
      <c r="A613" s="87" t="s">
        <v>850</v>
      </c>
      <c r="B613" s="89">
        <v>2013</v>
      </c>
    </row>
    <row r="614" spans="1:2" x14ac:dyDescent="0.15">
      <c r="A614" s="87" t="s">
        <v>851</v>
      </c>
      <c r="B614" s="89">
        <v>2011</v>
      </c>
    </row>
    <row r="615" spans="1:2" x14ac:dyDescent="0.15">
      <c r="A615" s="87" t="s">
        <v>852</v>
      </c>
      <c r="B615" s="89">
        <v>2014</v>
      </c>
    </row>
    <row r="616" spans="1:2" x14ac:dyDescent="0.15">
      <c r="A616" s="87" t="s">
        <v>853</v>
      </c>
      <c r="B616" s="89">
        <v>2006</v>
      </c>
    </row>
    <row r="617" spans="1:2" x14ac:dyDescent="0.15">
      <c r="A617" s="87" t="s">
        <v>854</v>
      </c>
      <c r="B617" s="89">
        <v>2010</v>
      </c>
    </row>
    <row r="618" spans="1:2" x14ac:dyDescent="0.15">
      <c r="A618" s="87" t="s">
        <v>855</v>
      </c>
      <c r="B618" s="89">
        <v>2014</v>
      </c>
    </row>
    <row r="619" spans="1:2" x14ac:dyDescent="0.15">
      <c r="A619" s="87" t="s">
        <v>856</v>
      </c>
      <c r="B619" s="89">
        <v>2006</v>
      </c>
    </row>
    <row r="620" spans="1:2" x14ac:dyDescent="0.15">
      <c r="A620" s="87" t="s">
        <v>857</v>
      </c>
      <c r="B620" s="89">
        <v>2010</v>
      </c>
    </row>
    <row r="621" spans="1:2" x14ac:dyDescent="0.15">
      <c r="A621" s="87" t="s">
        <v>858</v>
      </c>
      <c r="B621" s="89">
        <v>2012</v>
      </c>
    </row>
    <row r="622" spans="1:2" x14ac:dyDescent="0.15">
      <c r="A622" s="87" t="s">
        <v>859</v>
      </c>
      <c r="B622" s="89">
        <v>2010</v>
      </c>
    </row>
    <row r="623" spans="1:2" x14ac:dyDescent="0.15">
      <c r="A623" s="87" t="s">
        <v>860</v>
      </c>
      <c r="B623" s="89">
        <v>2014</v>
      </c>
    </row>
    <row r="624" spans="1:2" x14ac:dyDescent="0.15">
      <c r="A624" s="87" t="s">
        <v>861</v>
      </c>
      <c r="B624" s="89">
        <v>2012</v>
      </c>
    </row>
    <row r="625" spans="1:2" x14ac:dyDescent="0.15">
      <c r="A625" s="87" t="s">
        <v>862</v>
      </c>
      <c r="B625" s="89">
        <v>2010</v>
      </c>
    </row>
    <row r="626" spans="1:2" x14ac:dyDescent="0.15">
      <c r="A626" s="87" t="s">
        <v>863</v>
      </c>
      <c r="B626" s="89">
        <v>2013</v>
      </c>
    </row>
    <row r="627" spans="1:2" x14ac:dyDescent="0.15">
      <c r="A627" s="87" t="s">
        <v>864</v>
      </c>
      <c r="B627" s="89">
        <v>2009</v>
      </c>
    </row>
    <row r="628" spans="1:2" x14ac:dyDescent="0.15">
      <c r="A628" s="87" t="s">
        <v>865</v>
      </c>
      <c r="B628" s="89">
        <v>2011</v>
      </c>
    </row>
    <row r="629" spans="1:2" x14ac:dyDescent="0.15">
      <c r="A629" s="87" t="s">
        <v>866</v>
      </c>
      <c r="B629" s="89">
        <v>2014</v>
      </c>
    </row>
    <row r="630" spans="1:2" x14ac:dyDescent="0.15">
      <c r="A630" s="87" t="s">
        <v>867</v>
      </c>
      <c r="B630" s="89">
        <v>2010</v>
      </c>
    </row>
    <row r="631" spans="1:2" x14ac:dyDescent="0.15">
      <c r="A631" s="87" t="s">
        <v>868</v>
      </c>
      <c r="B631" s="89">
        <v>2014</v>
      </c>
    </row>
    <row r="632" spans="1:2" x14ac:dyDescent="0.15">
      <c r="A632" s="87" t="s">
        <v>869</v>
      </c>
      <c r="B632" s="89">
        <v>2009</v>
      </c>
    </row>
    <row r="633" spans="1:2" x14ac:dyDescent="0.15">
      <c r="A633" s="87" t="s">
        <v>870</v>
      </c>
      <c r="B633" s="89">
        <v>2009</v>
      </c>
    </row>
    <row r="634" spans="1:2" x14ac:dyDescent="0.15">
      <c r="A634" s="87" t="s">
        <v>871</v>
      </c>
      <c r="B634" s="89">
        <v>2014</v>
      </c>
    </row>
    <row r="635" spans="1:2" x14ac:dyDescent="0.15">
      <c r="A635" s="87" t="s">
        <v>872</v>
      </c>
      <c r="B635" s="89">
        <v>2011</v>
      </c>
    </row>
    <row r="636" spans="1:2" x14ac:dyDescent="0.15">
      <c r="A636" s="87" t="s">
        <v>873</v>
      </c>
      <c r="B636" s="89">
        <v>2007</v>
      </c>
    </row>
    <row r="637" spans="1:2" x14ac:dyDescent="0.15">
      <c r="A637" s="87" t="s">
        <v>874</v>
      </c>
      <c r="B637" s="89">
        <v>2012</v>
      </c>
    </row>
    <row r="638" spans="1:2" x14ac:dyDescent="0.15">
      <c r="A638" s="87" t="s">
        <v>875</v>
      </c>
      <c r="B638" s="89">
        <v>2013</v>
      </c>
    </row>
    <row r="639" spans="1:2" x14ac:dyDescent="0.15">
      <c r="A639" s="87" t="s">
        <v>876</v>
      </c>
      <c r="B639" s="89">
        <v>2013</v>
      </c>
    </row>
    <row r="640" spans="1:2" x14ac:dyDescent="0.15">
      <c r="A640" s="87" t="s">
        <v>877</v>
      </c>
      <c r="B640" s="89">
        <v>2010</v>
      </c>
    </row>
    <row r="641" spans="1:2" x14ac:dyDescent="0.15">
      <c r="A641" s="87" t="s">
        <v>878</v>
      </c>
      <c r="B641" s="89">
        <v>2009</v>
      </c>
    </row>
    <row r="642" spans="1:2" x14ac:dyDescent="0.15">
      <c r="A642" s="87" t="s">
        <v>879</v>
      </c>
      <c r="B642" s="89">
        <v>2013</v>
      </c>
    </row>
    <row r="643" spans="1:2" x14ac:dyDescent="0.15">
      <c r="A643" s="87" t="s">
        <v>880</v>
      </c>
      <c r="B643" s="89">
        <v>2010</v>
      </c>
    </row>
    <row r="644" spans="1:2" x14ac:dyDescent="0.15">
      <c r="A644" s="87" t="s">
        <v>881</v>
      </c>
      <c r="B644" s="89">
        <v>2010</v>
      </c>
    </row>
    <row r="645" spans="1:2" x14ac:dyDescent="0.15">
      <c r="A645" s="87" t="s">
        <v>882</v>
      </c>
      <c r="B645" s="89">
        <v>2006</v>
      </c>
    </row>
    <row r="646" spans="1:2" x14ac:dyDescent="0.15">
      <c r="A646" s="87" t="s">
        <v>883</v>
      </c>
      <c r="B646" s="89">
        <v>2009</v>
      </c>
    </row>
    <row r="647" spans="1:2" x14ac:dyDescent="0.15">
      <c r="A647" s="87" t="s">
        <v>884</v>
      </c>
      <c r="B647" s="89">
        <v>2008</v>
      </c>
    </row>
    <row r="648" spans="1:2" x14ac:dyDescent="0.15">
      <c r="A648" s="87" t="s">
        <v>885</v>
      </c>
      <c r="B648" s="89">
        <v>2011</v>
      </c>
    </row>
    <row r="649" spans="1:2" x14ac:dyDescent="0.15">
      <c r="A649" s="87" t="s">
        <v>886</v>
      </c>
      <c r="B649" s="89">
        <v>2014</v>
      </c>
    </row>
    <row r="650" spans="1:2" x14ac:dyDescent="0.15">
      <c r="A650" s="87" t="s">
        <v>887</v>
      </c>
      <c r="B650" s="89">
        <v>2014</v>
      </c>
    </row>
    <row r="651" spans="1:2" x14ac:dyDescent="0.15">
      <c r="A651" s="87" t="s">
        <v>888</v>
      </c>
      <c r="B651" s="89">
        <v>2012</v>
      </c>
    </row>
    <row r="652" spans="1:2" x14ac:dyDescent="0.15">
      <c r="A652" s="87" t="s">
        <v>889</v>
      </c>
      <c r="B652" s="89">
        <v>2013</v>
      </c>
    </row>
    <row r="653" spans="1:2" x14ac:dyDescent="0.15">
      <c r="A653" s="87" t="s">
        <v>890</v>
      </c>
      <c r="B653" s="89">
        <v>2007</v>
      </c>
    </row>
    <row r="654" spans="1:2" x14ac:dyDescent="0.15">
      <c r="A654" s="87" t="s">
        <v>891</v>
      </c>
      <c r="B654" s="89">
        <v>2013</v>
      </c>
    </row>
    <row r="655" spans="1:2" x14ac:dyDescent="0.15">
      <c r="A655" s="87" t="s">
        <v>892</v>
      </c>
      <c r="B655" s="89">
        <v>2011</v>
      </c>
    </row>
    <row r="656" spans="1:2" x14ac:dyDescent="0.15">
      <c r="A656" s="87" t="s">
        <v>893</v>
      </c>
      <c r="B656" s="89">
        <v>2012</v>
      </c>
    </row>
    <row r="657" spans="1:2" x14ac:dyDescent="0.15">
      <c r="A657" s="87" t="s">
        <v>894</v>
      </c>
      <c r="B657" s="89">
        <v>2010</v>
      </c>
    </row>
    <row r="658" spans="1:2" x14ac:dyDescent="0.15">
      <c r="A658" s="87" t="s">
        <v>895</v>
      </c>
      <c r="B658" s="89">
        <v>2007</v>
      </c>
    </row>
    <row r="659" spans="1:2" x14ac:dyDescent="0.15">
      <c r="A659" s="87" t="s">
        <v>896</v>
      </c>
      <c r="B659" s="89">
        <v>2009</v>
      </c>
    </row>
    <row r="660" spans="1:2" x14ac:dyDescent="0.15">
      <c r="A660" s="87" t="s">
        <v>897</v>
      </c>
      <c r="B660" s="89">
        <v>2012</v>
      </c>
    </row>
    <row r="661" spans="1:2" x14ac:dyDescent="0.15">
      <c r="A661" s="87" t="s">
        <v>898</v>
      </c>
      <c r="B661" s="89">
        <v>2015</v>
      </c>
    </row>
    <row r="662" spans="1:2" x14ac:dyDescent="0.15">
      <c r="A662" s="87" t="s">
        <v>899</v>
      </c>
      <c r="B662" s="89">
        <v>2014</v>
      </c>
    </row>
    <row r="663" spans="1:2" x14ac:dyDescent="0.15">
      <c r="A663" s="87" t="s">
        <v>900</v>
      </c>
      <c r="B663" s="89">
        <v>2012</v>
      </c>
    </row>
    <row r="664" spans="1:2" x14ac:dyDescent="0.15">
      <c r="A664" s="87" t="s">
        <v>901</v>
      </c>
      <c r="B664" s="89">
        <v>2013</v>
      </c>
    </row>
    <row r="665" spans="1:2" x14ac:dyDescent="0.15">
      <c r="A665" s="87" t="s">
        <v>902</v>
      </c>
      <c r="B665" s="89">
        <v>2010</v>
      </c>
    </row>
    <row r="666" spans="1:2" x14ac:dyDescent="0.15">
      <c r="A666" s="87" t="s">
        <v>903</v>
      </c>
      <c r="B666" s="89">
        <v>2013</v>
      </c>
    </row>
    <row r="667" spans="1:2" x14ac:dyDescent="0.15">
      <c r="A667" s="87" t="s">
        <v>904</v>
      </c>
      <c r="B667" s="89">
        <v>2010</v>
      </c>
    </row>
    <row r="668" spans="1:2" x14ac:dyDescent="0.15">
      <c r="A668" s="87" t="s">
        <v>905</v>
      </c>
      <c r="B668" s="89">
        <v>2012</v>
      </c>
    </row>
    <row r="669" spans="1:2" x14ac:dyDescent="0.15">
      <c r="A669" s="87" t="s">
        <v>906</v>
      </c>
      <c r="B669" s="89">
        <v>2009</v>
      </c>
    </row>
    <row r="670" spans="1:2" x14ac:dyDescent="0.15">
      <c r="A670" s="87" t="s">
        <v>907</v>
      </c>
      <c r="B670" s="89">
        <v>2011</v>
      </c>
    </row>
    <row r="671" spans="1:2" x14ac:dyDescent="0.15">
      <c r="A671" s="87" t="s">
        <v>908</v>
      </c>
      <c r="B671" s="89">
        <v>2011</v>
      </c>
    </row>
    <row r="672" spans="1:2" x14ac:dyDescent="0.15">
      <c r="A672" s="87" t="s">
        <v>909</v>
      </c>
      <c r="B672" s="89">
        <v>2012</v>
      </c>
    </row>
    <row r="673" spans="1:2" x14ac:dyDescent="0.15">
      <c r="A673" s="87" t="s">
        <v>910</v>
      </c>
      <c r="B673" s="89">
        <v>2014</v>
      </c>
    </row>
    <row r="674" spans="1:2" x14ac:dyDescent="0.15">
      <c r="A674" s="87" t="s">
        <v>911</v>
      </c>
      <c r="B674" s="89">
        <v>2008</v>
      </c>
    </row>
    <row r="675" spans="1:2" x14ac:dyDescent="0.15">
      <c r="A675" s="87" t="s">
        <v>912</v>
      </c>
      <c r="B675" s="89">
        <v>2009</v>
      </c>
    </row>
    <row r="676" spans="1:2" x14ac:dyDescent="0.15">
      <c r="A676" s="87" t="s">
        <v>913</v>
      </c>
      <c r="B676" s="89">
        <v>2008</v>
      </c>
    </row>
    <row r="677" spans="1:2" x14ac:dyDescent="0.15">
      <c r="A677" s="87" t="s">
        <v>914</v>
      </c>
      <c r="B677" s="89">
        <v>2011</v>
      </c>
    </row>
    <row r="678" spans="1:2" x14ac:dyDescent="0.15">
      <c r="A678" s="87" t="s">
        <v>915</v>
      </c>
      <c r="B678" s="89">
        <v>2011</v>
      </c>
    </row>
    <row r="679" spans="1:2" x14ac:dyDescent="0.15">
      <c r="A679" s="87" t="s">
        <v>916</v>
      </c>
      <c r="B679" s="89">
        <v>2012</v>
      </c>
    </row>
    <row r="680" spans="1:2" x14ac:dyDescent="0.15">
      <c r="A680" s="87" t="s">
        <v>917</v>
      </c>
      <c r="B680" s="89">
        <v>2009</v>
      </c>
    </row>
    <row r="681" spans="1:2" x14ac:dyDescent="0.15">
      <c r="A681" s="87" t="s">
        <v>918</v>
      </c>
      <c r="B681" s="89">
        <v>2010</v>
      </c>
    </row>
    <row r="682" spans="1:2" x14ac:dyDescent="0.15">
      <c r="A682" s="87" t="s">
        <v>919</v>
      </c>
      <c r="B682" s="89">
        <v>2012</v>
      </c>
    </row>
    <row r="683" spans="1:2" x14ac:dyDescent="0.15">
      <c r="A683" s="87" t="s">
        <v>920</v>
      </c>
      <c r="B683" s="89">
        <v>2014</v>
      </c>
    </row>
    <row r="684" spans="1:2" x14ac:dyDescent="0.15">
      <c r="A684" s="87" t="s">
        <v>921</v>
      </c>
      <c r="B684" s="89">
        <v>2010</v>
      </c>
    </row>
    <row r="685" spans="1:2" x14ac:dyDescent="0.15">
      <c r="A685" s="87" t="s">
        <v>922</v>
      </c>
      <c r="B685" s="89">
        <v>2010</v>
      </c>
    </row>
    <row r="686" spans="1:2" x14ac:dyDescent="0.15">
      <c r="A686" s="87" t="s">
        <v>923</v>
      </c>
      <c r="B686" s="89">
        <v>2009</v>
      </c>
    </row>
    <row r="687" spans="1:2" x14ac:dyDescent="0.15">
      <c r="A687" s="87" t="s">
        <v>924</v>
      </c>
      <c r="B687" s="89">
        <v>2008</v>
      </c>
    </row>
    <row r="688" spans="1:2" x14ac:dyDescent="0.15">
      <c r="A688" s="87" t="s">
        <v>925</v>
      </c>
      <c r="B688" s="89">
        <v>2013</v>
      </c>
    </row>
    <row r="689" spans="1:2" x14ac:dyDescent="0.15">
      <c r="A689" s="87" t="s">
        <v>926</v>
      </c>
      <c r="B689" s="89">
        <v>2013</v>
      </c>
    </row>
    <row r="690" spans="1:2" x14ac:dyDescent="0.15">
      <c r="A690" s="87" t="s">
        <v>927</v>
      </c>
      <c r="B690" s="89">
        <v>2008</v>
      </c>
    </row>
    <row r="691" spans="1:2" x14ac:dyDescent="0.15">
      <c r="A691" s="87" t="s">
        <v>928</v>
      </c>
      <c r="B691" s="89">
        <v>2007</v>
      </c>
    </row>
    <row r="692" spans="1:2" x14ac:dyDescent="0.15">
      <c r="A692" s="87" t="s">
        <v>929</v>
      </c>
      <c r="B692" s="89">
        <v>2013</v>
      </c>
    </row>
    <row r="693" spans="1:2" x14ac:dyDescent="0.15">
      <c r="A693" s="87" t="s">
        <v>930</v>
      </c>
      <c r="B693" s="89">
        <v>2011</v>
      </c>
    </row>
    <row r="694" spans="1:2" x14ac:dyDescent="0.15">
      <c r="A694" s="87" t="s">
        <v>931</v>
      </c>
      <c r="B694" s="89">
        <v>2007</v>
      </c>
    </row>
    <row r="695" spans="1:2" x14ac:dyDescent="0.15">
      <c r="A695" s="87" t="s">
        <v>932</v>
      </c>
      <c r="B695" s="89">
        <v>2009</v>
      </c>
    </row>
    <row r="696" spans="1:2" x14ac:dyDescent="0.15">
      <c r="A696" s="87" t="s">
        <v>933</v>
      </c>
      <c r="B696" s="89">
        <v>2012</v>
      </c>
    </row>
    <row r="697" spans="1:2" x14ac:dyDescent="0.15">
      <c r="A697" s="87" t="s">
        <v>934</v>
      </c>
      <c r="B697" s="89">
        <v>2010</v>
      </c>
    </row>
    <row r="698" spans="1:2" x14ac:dyDescent="0.15">
      <c r="A698" s="87" t="s">
        <v>935</v>
      </c>
      <c r="B698" s="89">
        <v>2012</v>
      </c>
    </row>
    <row r="699" spans="1:2" x14ac:dyDescent="0.15">
      <c r="A699" s="87" t="s">
        <v>936</v>
      </c>
      <c r="B699" s="89">
        <v>2009</v>
      </c>
    </row>
    <row r="700" spans="1:2" x14ac:dyDescent="0.15">
      <c r="A700" s="87" t="s">
        <v>937</v>
      </c>
      <c r="B700" s="89">
        <v>2008</v>
      </c>
    </row>
    <row r="701" spans="1:2" x14ac:dyDescent="0.15">
      <c r="A701" s="87" t="s">
        <v>938</v>
      </c>
      <c r="B701" s="89">
        <v>2014</v>
      </c>
    </row>
    <row r="702" spans="1:2" x14ac:dyDescent="0.15">
      <c r="A702" s="87" t="s">
        <v>939</v>
      </c>
      <c r="B702" s="89">
        <v>2010</v>
      </c>
    </row>
    <row r="703" spans="1:2" x14ac:dyDescent="0.15">
      <c r="A703" s="87" t="s">
        <v>940</v>
      </c>
      <c r="B703" s="89">
        <v>2009</v>
      </c>
    </row>
    <row r="704" spans="1:2" x14ac:dyDescent="0.15">
      <c r="A704" s="87" t="s">
        <v>941</v>
      </c>
      <c r="B704" s="89">
        <v>2010</v>
      </c>
    </row>
    <row r="705" spans="1:2" x14ac:dyDescent="0.15">
      <c r="A705" s="87" t="s">
        <v>942</v>
      </c>
      <c r="B705" s="89">
        <v>2011</v>
      </c>
    </row>
    <row r="706" spans="1:2" x14ac:dyDescent="0.15">
      <c r="A706" s="87" t="s">
        <v>943</v>
      </c>
      <c r="B706" s="89">
        <v>2014</v>
      </c>
    </row>
    <row r="707" spans="1:2" x14ac:dyDescent="0.15">
      <c r="A707" s="87" t="s">
        <v>944</v>
      </c>
      <c r="B707" s="89">
        <v>2013</v>
      </c>
    </row>
    <row r="708" spans="1:2" x14ac:dyDescent="0.15">
      <c r="A708" s="87" t="s">
        <v>945</v>
      </c>
      <c r="B708" s="89">
        <v>2013</v>
      </c>
    </row>
    <row r="709" spans="1:2" x14ac:dyDescent="0.15">
      <c r="A709" s="87" t="s">
        <v>946</v>
      </c>
      <c r="B709" s="89">
        <v>2008</v>
      </c>
    </row>
    <row r="710" spans="1:2" x14ac:dyDescent="0.15">
      <c r="A710" s="87" t="s">
        <v>947</v>
      </c>
      <c r="B710" s="89">
        <v>2013</v>
      </c>
    </row>
    <row r="711" spans="1:2" x14ac:dyDescent="0.15">
      <c r="A711" s="87" t="s">
        <v>948</v>
      </c>
      <c r="B711" s="89">
        <v>2009</v>
      </c>
    </row>
    <row r="712" spans="1:2" x14ac:dyDescent="0.15">
      <c r="A712" s="87" t="s">
        <v>949</v>
      </c>
      <c r="B712" s="89">
        <v>2011</v>
      </c>
    </row>
    <row r="713" spans="1:2" x14ac:dyDescent="0.15">
      <c r="A713" s="87" t="s">
        <v>950</v>
      </c>
      <c r="B713" s="89">
        <v>2012</v>
      </c>
    </row>
    <row r="714" spans="1:2" x14ac:dyDescent="0.15">
      <c r="A714" s="87" t="s">
        <v>951</v>
      </c>
      <c r="B714" s="89">
        <v>2012</v>
      </c>
    </row>
    <row r="715" spans="1:2" x14ac:dyDescent="0.15">
      <c r="A715" s="87" t="s">
        <v>952</v>
      </c>
      <c r="B715" s="89">
        <v>2011</v>
      </c>
    </row>
    <row r="716" spans="1:2" x14ac:dyDescent="0.15">
      <c r="A716" s="87" t="s">
        <v>953</v>
      </c>
      <c r="B716" s="89">
        <v>2011</v>
      </c>
    </row>
    <row r="717" spans="1:2" x14ac:dyDescent="0.15">
      <c r="A717" s="87" t="s">
        <v>954</v>
      </c>
      <c r="B717" s="89">
        <v>2014</v>
      </c>
    </row>
    <row r="718" spans="1:2" x14ac:dyDescent="0.15">
      <c r="A718" s="87" t="s">
        <v>955</v>
      </c>
      <c r="B718" s="89">
        <v>2012</v>
      </c>
    </row>
    <row r="719" spans="1:2" x14ac:dyDescent="0.15">
      <c r="A719" s="87" t="s">
        <v>956</v>
      </c>
      <c r="B719" s="89">
        <v>2014</v>
      </c>
    </row>
    <row r="720" spans="1:2" x14ac:dyDescent="0.15">
      <c r="A720" s="87" t="s">
        <v>957</v>
      </c>
      <c r="B720" s="89">
        <v>2007</v>
      </c>
    </row>
    <row r="721" spans="1:2" x14ac:dyDescent="0.15">
      <c r="A721" s="87" t="s">
        <v>958</v>
      </c>
      <c r="B721" s="89">
        <v>2010</v>
      </c>
    </row>
    <row r="722" spans="1:2" x14ac:dyDescent="0.15">
      <c r="A722" s="87" t="s">
        <v>959</v>
      </c>
      <c r="B722" s="89">
        <v>2009</v>
      </c>
    </row>
    <row r="723" spans="1:2" x14ac:dyDescent="0.15">
      <c r="A723" s="87" t="s">
        <v>960</v>
      </c>
      <c r="B723" s="89">
        <v>2007</v>
      </c>
    </row>
    <row r="724" spans="1:2" x14ac:dyDescent="0.15">
      <c r="A724" s="87" t="s">
        <v>961</v>
      </c>
      <c r="B724" s="89">
        <v>1900</v>
      </c>
    </row>
    <row r="725" spans="1:2" x14ac:dyDescent="0.15">
      <c r="A725" s="87" t="s">
        <v>962</v>
      </c>
      <c r="B725" s="89">
        <v>2014</v>
      </c>
    </row>
    <row r="726" spans="1:2" x14ac:dyDescent="0.15">
      <c r="A726" s="87" t="s">
        <v>963</v>
      </c>
      <c r="B726" s="89">
        <v>2013</v>
      </c>
    </row>
    <row r="727" spans="1:2" x14ac:dyDescent="0.15">
      <c r="A727" s="87" t="s">
        <v>964</v>
      </c>
      <c r="B727" s="89">
        <v>2013</v>
      </c>
    </row>
    <row r="728" spans="1:2" x14ac:dyDescent="0.15">
      <c r="A728" s="87" t="s">
        <v>965</v>
      </c>
      <c r="B728" s="89">
        <v>2006</v>
      </c>
    </row>
    <row r="729" spans="1:2" x14ac:dyDescent="0.15">
      <c r="A729" s="87" t="s">
        <v>966</v>
      </c>
      <c r="B729" s="89">
        <v>2011</v>
      </c>
    </row>
    <row r="730" spans="1:2" x14ac:dyDescent="0.15">
      <c r="A730" s="87" t="s">
        <v>967</v>
      </c>
      <c r="B730" s="89">
        <v>2010</v>
      </c>
    </row>
    <row r="731" spans="1:2" x14ac:dyDescent="0.15">
      <c r="A731" s="87" t="s">
        <v>968</v>
      </c>
      <c r="B731" s="89">
        <v>2014</v>
      </c>
    </row>
    <row r="732" spans="1:2" x14ac:dyDescent="0.15">
      <c r="A732" s="87" t="s">
        <v>969</v>
      </c>
      <c r="B732" s="89">
        <v>2011</v>
      </c>
    </row>
    <row r="733" spans="1:2" x14ac:dyDescent="0.15">
      <c r="A733" s="87" t="s">
        <v>970</v>
      </c>
      <c r="B733" s="89">
        <v>2008</v>
      </c>
    </row>
    <row r="734" spans="1:2" x14ac:dyDescent="0.15">
      <c r="A734" s="87" t="s">
        <v>971</v>
      </c>
      <c r="B734" s="89">
        <v>2010</v>
      </c>
    </row>
    <row r="735" spans="1:2" x14ac:dyDescent="0.15">
      <c r="A735" s="87" t="s">
        <v>972</v>
      </c>
      <c r="B735" s="89">
        <v>2013</v>
      </c>
    </row>
    <row r="736" spans="1:2" x14ac:dyDescent="0.15">
      <c r="A736" s="87" t="s">
        <v>973</v>
      </c>
      <c r="B736" s="89">
        <v>2013</v>
      </c>
    </row>
    <row r="737" spans="1:2" x14ac:dyDescent="0.15">
      <c r="A737" s="87" t="s">
        <v>974</v>
      </c>
      <c r="B737" s="89">
        <v>2014</v>
      </c>
    </row>
    <row r="738" spans="1:2" x14ac:dyDescent="0.15">
      <c r="A738" s="87" t="s">
        <v>975</v>
      </c>
      <c r="B738" s="89">
        <v>2011</v>
      </c>
    </row>
    <row r="739" spans="1:2" x14ac:dyDescent="0.15">
      <c r="A739" s="87" t="s">
        <v>976</v>
      </c>
      <c r="B739" s="89">
        <v>2014</v>
      </c>
    </row>
    <row r="740" spans="1:2" x14ac:dyDescent="0.15">
      <c r="A740" s="87" t="s">
        <v>977</v>
      </c>
      <c r="B740" s="89">
        <v>2013</v>
      </c>
    </row>
    <row r="741" spans="1:2" x14ac:dyDescent="0.15">
      <c r="A741" s="87" t="s">
        <v>978</v>
      </c>
      <c r="B741" s="89">
        <v>1900</v>
      </c>
    </row>
    <row r="742" spans="1:2" x14ac:dyDescent="0.15">
      <c r="A742" s="87" t="s">
        <v>979</v>
      </c>
      <c r="B742" s="89">
        <v>2014</v>
      </c>
    </row>
    <row r="743" spans="1:2" x14ac:dyDescent="0.15">
      <c r="A743" s="87" t="s">
        <v>980</v>
      </c>
      <c r="B743" s="89">
        <v>2013</v>
      </c>
    </row>
    <row r="744" spans="1:2" x14ac:dyDescent="0.15">
      <c r="A744" s="87" t="s">
        <v>981</v>
      </c>
      <c r="B744" s="89">
        <v>2009</v>
      </c>
    </row>
    <row r="745" spans="1:2" x14ac:dyDescent="0.15">
      <c r="A745" s="87" t="s">
        <v>982</v>
      </c>
      <c r="B745" s="89">
        <v>2010</v>
      </c>
    </row>
    <row r="746" spans="1:2" x14ac:dyDescent="0.15">
      <c r="A746" s="87" t="s">
        <v>983</v>
      </c>
      <c r="B746" s="89">
        <v>2010</v>
      </c>
    </row>
    <row r="747" spans="1:2" x14ac:dyDescent="0.15">
      <c r="A747" s="87" t="s">
        <v>984</v>
      </c>
      <c r="B747" s="89">
        <v>2012</v>
      </c>
    </row>
    <row r="748" spans="1:2" x14ac:dyDescent="0.15">
      <c r="A748" s="87" t="s">
        <v>985</v>
      </c>
      <c r="B748" s="89">
        <v>1900</v>
      </c>
    </row>
    <row r="749" spans="1:2" x14ac:dyDescent="0.15">
      <c r="A749" s="87" t="s">
        <v>986</v>
      </c>
      <c r="B749" s="89">
        <v>2012</v>
      </c>
    </row>
    <row r="750" spans="1:2" x14ac:dyDescent="0.15">
      <c r="A750" s="87" t="s">
        <v>987</v>
      </c>
      <c r="B750" s="89">
        <v>2013</v>
      </c>
    </row>
    <row r="751" spans="1:2" x14ac:dyDescent="0.15">
      <c r="A751" s="87" t="s">
        <v>988</v>
      </c>
      <c r="B751" s="89">
        <v>2009</v>
      </c>
    </row>
    <row r="752" spans="1:2" x14ac:dyDescent="0.15">
      <c r="A752" s="87" t="s">
        <v>989</v>
      </c>
      <c r="B752" s="89">
        <v>2014</v>
      </c>
    </row>
    <row r="753" spans="1:2" x14ac:dyDescent="0.15">
      <c r="A753" s="87" t="s">
        <v>990</v>
      </c>
      <c r="B753" s="89">
        <v>2014</v>
      </c>
    </row>
    <row r="754" spans="1:2" x14ac:dyDescent="0.15">
      <c r="A754" s="87" t="s">
        <v>991</v>
      </c>
      <c r="B754" s="89">
        <v>1900</v>
      </c>
    </row>
    <row r="755" spans="1:2" x14ac:dyDescent="0.15">
      <c r="A755" s="87" t="s">
        <v>992</v>
      </c>
      <c r="B755" s="89">
        <v>2014</v>
      </c>
    </row>
    <row r="756" spans="1:2" x14ac:dyDescent="0.15">
      <c r="A756" s="87" t="s">
        <v>993</v>
      </c>
      <c r="B756" s="89">
        <v>2009</v>
      </c>
    </row>
    <row r="757" spans="1:2" x14ac:dyDescent="0.15">
      <c r="A757" s="87" t="s">
        <v>994</v>
      </c>
      <c r="B757" s="89">
        <v>2012</v>
      </c>
    </row>
    <row r="758" spans="1:2" x14ac:dyDescent="0.15">
      <c r="A758" s="87" t="s">
        <v>995</v>
      </c>
      <c r="B758" s="89">
        <v>2013</v>
      </c>
    </row>
    <row r="759" spans="1:2" x14ac:dyDescent="0.15">
      <c r="A759" s="87" t="s">
        <v>996</v>
      </c>
      <c r="B759" s="89">
        <v>2009</v>
      </c>
    </row>
    <row r="760" spans="1:2" x14ac:dyDescent="0.15">
      <c r="A760" s="87" t="s">
        <v>997</v>
      </c>
      <c r="B760" s="89">
        <v>2012</v>
      </c>
    </row>
    <row r="761" spans="1:2" x14ac:dyDescent="0.15">
      <c r="A761" s="87" t="s">
        <v>998</v>
      </c>
      <c r="B761" s="89">
        <v>2011</v>
      </c>
    </row>
    <row r="762" spans="1:2" x14ac:dyDescent="0.15">
      <c r="A762" s="87" t="s">
        <v>999</v>
      </c>
      <c r="B762" s="89">
        <v>2013</v>
      </c>
    </row>
    <row r="763" spans="1:2" x14ac:dyDescent="0.15">
      <c r="A763" s="87" t="s">
        <v>1000</v>
      </c>
      <c r="B763" s="89">
        <v>2008</v>
      </c>
    </row>
    <row r="764" spans="1:2" x14ac:dyDescent="0.15">
      <c r="A764" s="87" t="s">
        <v>1001</v>
      </c>
      <c r="B764" s="89">
        <v>2009</v>
      </c>
    </row>
    <row r="765" spans="1:2" x14ac:dyDescent="0.15">
      <c r="A765" s="87" t="s">
        <v>1002</v>
      </c>
      <c r="B765" s="89">
        <v>2014</v>
      </c>
    </row>
    <row r="766" spans="1:2" x14ac:dyDescent="0.15">
      <c r="A766" s="87" t="s">
        <v>1003</v>
      </c>
      <c r="B766" s="89">
        <v>2009</v>
      </c>
    </row>
    <row r="767" spans="1:2" x14ac:dyDescent="0.15">
      <c r="A767" s="87" t="s">
        <v>1004</v>
      </c>
      <c r="B767" s="89">
        <v>1900</v>
      </c>
    </row>
    <row r="768" spans="1:2" x14ac:dyDescent="0.15">
      <c r="A768" s="87" t="s">
        <v>1005</v>
      </c>
      <c r="B768" s="89">
        <v>2011</v>
      </c>
    </row>
    <row r="769" spans="1:2" x14ac:dyDescent="0.15">
      <c r="A769" s="87" t="s">
        <v>1006</v>
      </c>
      <c r="B769" s="89">
        <v>2012</v>
      </c>
    </row>
    <row r="770" spans="1:2" x14ac:dyDescent="0.15">
      <c r="A770" s="87" t="s">
        <v>1007</v>
      </c>
      <c r="B770" s="89">
        <v>2011</v>
      </c>
    </row>
    <row r="771" spans="1:2" x14ac:dyDescent="0.15">
      <c r="A771" s="87" t="s">
        <v>1008</v>
      </c>
      <c r="B771" s="89">
        <v>2014</v>
      </c>
    </row>
    <row r="772" spans="1:2" x14ac:dyDescent="0.15">
      <c r="A772" s="87" t="s">
        <v>1009</v>
      </c>
      <c r="B772" s="89">
        <v>1900</v>
      </c>
    </row>
    <row r="773" spans="1:2" x14ac:dyDescent="0.15">
      <c r="A773" s="87" t="s">
        <v>1010</v>
      </c>
      <c r="B773" s="89">
        <v>1900</v>
      </c>
    </row>
    <row r="774" spans="1:2" x14ac:dyDescent="0.15">
      <c r="A774" s="87" t="s">
        <v>1011</v>
      </c>
      <c r="B774" s="89">
        <v>2009</v>
      </c>
    </row>
    <row r="775" spans="1:2" x14ac:dyDescent="0.15">
      <c r="A775" s="87" t="s">
        <v>1012</v>
      </c>
      <c r="B775" s="89">
        <v>2010</v>
      </c>
    </row>
    <row r="776" spans="1:2" x14ac:dyDescent="0.15">
      <c r="A776" s="87" t="s">
        <v>1013</v>
      </c>
      <c r="B776" s="89">
        <v>2008</v>
      </c>
    </row>
    <row r="777" spans="1:2" x14ac:dyDescent="0.15">
      <c r="A777" s="87" t="s">
        <v>1014</v>
      </c>
      <c r="B777" s="89">
        <v>2013</v>
      </c>
    </row>
    <row r="778" spans="1:2" x14ac:dyDescent="0.15">
      <c r="A778" s="87" t="s">
        <v>1015</v>
      </c>
      <c r="B778" s="89">
        <v>2012</v>
      </c>
    </row>
    <row r="779" spans="1:2" x14ac:dyDescent="0.15">
      <c r="A779" s="87" t="s">
        <v>1016</v>
      </c>
      <c r="B779" s="89">
        <v>1900</v>
      </c>
    </row>
    <row r="780" spans="1:2" x14ac:dyDescent="0.15">
      <c r="A780" s="87" t="s">
        <v>1017</v>
      </c>
      <c r="B780" s="89">
        <v>2013</v>
      </c>
    </row>
    <row r="781" spans="1:2" x14ac:dyDescent="0.15">
      <c r="A781" s="87" t="s">
        <v>1018</v>
      </c>
      <c r="B781" s="89">
        <v>2012</v>
      </c>
    </row>
    <row r="782" spans="1:2" x14ac:dyDescent="0.15">
      <c r="A782" s="87" t="s">
        <v>1019</v>
      </c>
      <c r="B782" s="89">
        <v>2012</v>
      </c>
    </row>
    <row r="783" spans="1:2" x14ac:dyDescent="0.15">
      <c r="A783" s="87" t="s">
        <v>1020</v>
      </c>
      <c r="B783" s="89">
        <v>2010</v>
      </c>
    </row>
    <row r="784" spans="1:2" x14ac:dyDescent="0.15">
      <c r="A784" s="87" t="s">
        <v>1021</v>
      </c>
      <c r="B784" s="89">
        <v>2011</v>
      </c>
    </row>
    <row r="785" spans="1:2" x14ac:dyDescent="0.15">
      <c r="A785" s="87" t="s">
        <v>1022</v>
      </c>
      <c r="B785" s="89">
        <v>2014</v>
      </c>
    </row>
    <row r="786" spans="1:2" x14ac:dyDescent="0.15">
      <c r="A786" s="87" t="s">
        <v>1023</v>
      </c>
      <c r="B786" s="89">
        <v>2013</v>
      </c>
    </row>
    <row r="787" spans="1:2" x14ac:dyDescent="0.15">
      <c r="A787" s="87" t="s">
        <v>1024</v>
      </c>
      <c r="B787" s="89">
        <v>2013</v>
      </c>
    </row>
    <row r="788" spans="1:2" x14ac:dyDescent="0.15">
      <c r="A788" s="87" t="s">
        <v>1025</v>
      </c>
      <c r="B788" s="89">
        <v>2007</v>
      </c>
    </row>
    <row r="789" spans="1:2" x14ac:dyDescent="0.15">
      <c r="A789" s="87" t="s">
        <v>1026</v>
      </c>
      <c r="B789" s="89">
        <v>2013</v>
      </c>
    </row>
    <row r="790" spans="1:2" x14ac:dyDescent="0.15">
      <c r="A790" s="87" t="s">
        <v>1027</v>
      </c>
      <c r="B790" s="89">
        <v>2009</v>
      </c>
    </row>
    <row r="791" spans="1:2" x14ac:dyDescent="0.15">
      <c r="A791" s="87" t="s">
        <v>1028</v>
      </c>
      <c r="B791" s="89">
        <v>2010</v>
      </c>
    </row>
    <row r="792" spans="1:2" x14ac:dyDescent="0.15">
      <c r="A792" s="87" t="s">
        <v>1029</v>
      </c>
      <c r="B792" s="89">
        <v>2007</v>
      </c>
    </row>
    <row r="793" spans="1:2" x14ac:dyDescent="0.15">
      <c r="A793" s="87" t="s">
        <v>1030</v>
      </c>
      <c r="B793" s="89">
        <v>2007</v>
      </c>
    </row>
    <row r="794" spans="1:2" x14ac:dyDescent="0.15">
      <c r="A794" s="87" t="s">
        <v>1031</v>
      </c>
      <c r="B794" s="89">
        <v>2009</v>
      </c>
    </row>
    <row r="795" spans="1:2" x14ac:dyDescent="0.15">
      <c r="A795" s="87" t="s">
        <v>1032</v>
      </c>
      <c r="B795" s="89">
        <v>2011</v>
      </c>
    </row>
    <row r="796" spans="1:2" x14ac:dyDescent="0.15">
      <c r="A796" s="87" t="s">
        <v>1033</v>
      </c>
      <c r="B796" s="89">
        <v>2013</v>
      </c>
    </row>
    <row r="797" spans="1:2" x14ac:dyDescent="0.15">
      <c r="A797" s="87" t="s">
        <v>1034</v>
      </c>
      <c r="B797" s="89">
        <v>2010</v>
      </c>
    </row>
    <row r="798" spans="1:2" x14ac:dyDescent="0.15">
      <c r="A798" s="87" t="s">
        <v>1035</v>
      </c>
      <c r="B798" s="89">
        <v>2010</v>
      </c>
    </row>
    <row r="799" spans="1:2" x14ac:dyDescent="0.15">
      <c r="A799" s="87" t="s">
        <v>1036</v>
      </c>
      <c r="B799" s="89">
        <v>2013</v>
      </c>
    </row>
    <row r="800" spans="1:2" x14ac:dyDescent="0.15">
      <c r="A800" s="87" t="s">
        <v>1037</v>
      </c>
      <c r="B800" s="89">
        <v>2007</v>
      </c>
    </row>
    <row r="801" spans="1:2" x14ac:dyDescent="0.15">
      <c r="A801" s="87" t="s">
        <v>1038</v>
      </c>
      <c r="B801" s="89">
        <v>2013</v>
      </c>
    </row>
    <row r="802" spans="1:2" x14ac:dyDescent="0.15">
      <c r="A802" s="87" t="s">
        <v>1039</v>
      </c>
      <c r="B802" s="89">
        <v>2013</v>
      </c>
    </row>
    <row r="803" spans="1:2" x14ac:dyDescent="0.15">
      <c r="A803" s="87" t="s">
        <v>1040</v>
      </c>
      <c r="B803" s="89">
        <v>2010</v>
      </c>
    </row>
    <row r="804" spans="1:2" x14ac:dyDescent="0.15">
      <c r="A804" s="87" t="s">
        <v>1041</v>
      </c>
      <c r="B804" s="89">
        <v>2013</v>
      </c>
    </row>
    <row r="805" spans="1:2" x14ac:dyDescent="0.15">
      <c r="A805" s="87" t="s">
        <v>1042</v>
      </c>
      <c r="B805" s="89">
        <v>1900</v>
      </c>
    </row>
    <row r="806" spans="1:2" x14ac:dyDescent="0.15">
      <c r="A806" s="87" t="s">
        <v>1043</v>
      </c>
      <c r="B806" s="89">
        <v>2011</v>
      </c>
    </row>
    <row r="807" spans="1:2" x14ac:dyDescent="0.15">
      <c r="A807" s="87" t="s">
        <v>1044</v>
      </c>
      <c r="B807" s="89">
        <v>2010</v>
      </c>
    </row>
    <row r="808" spans="1:2" x14ac:dyDescent="0.15">
      <c r="A808" s="87" t="s">
        <v>1045</v>
      </c>
      <c r="B808" s="89">
        <v>2013</v>
      </c>
    </row>
    <row r="809" spans="1:2" x14ac:dyDescent="0.15">
      <c r="A809" s="87" t="s">
        <v>1046</v>
      </c>
      <c r="B809" s="89">
        <v>2013</v>
      </c>
    </row>
    <row r="810" spans="1:2" x14ac:dyDescent="0.15">
      <c r="A810" s="87" t="s">
        <v>1047</v>
      </c>
      <c r="B810" s="89">
        <v>2014</v>
      </c>
    </row>
    <row r="811" spans="1:2" x14ac:dyDescent="0.15">
      <c r="A811" s="87" t="s">
        <v>1048</v>
      </c>
      <c r="B811" s="89">
        <v>2012</v>
      </c>
    </row>
    <row r="812" spans="1:2" x14ac:dyDescent="0.15">
      <c r="A812" s="87" t="s">
        <v>1049</v>
      </c>
      <c r="B812" s="89">
        <v>2006</v>
      </c>
    </row>
    <row r="813" spans="1:2" x14ac:dyDescent="0.15">
      <c r="A813" s="87" t="s">
        <v>1050</v>
      </c>
      <c r="B813" s="89">
        <v>2013</v>
      </c>
    </row>
    <row r="814" spans="1:2" x14ac:dyDescent="0.15">
      <c r="A814" s="87" t="s">
        <v>1051</v>
      </c>
      <c r="B814" s="89">
        <v>2010</v>
      </c>
    </row>
    <row r="815" spans="1:2" x14ac:dyDescent="0.15">
      <c r="A815" s="87" t="s">
        <v>1052</v>
      </c>
      <c r="B815" s="89">
        <v>2013</v>
      </c>
    </row>
    <row r="816" spans="1:2" x14ac:dyDescent="0.15">
      <c r="A816" s="87" t="s">
        <v>1053</v>
      </c>
      <c r="B816" s="89">
        <v>2013</v>
      </c>
    </row>
    <row r="817" spans="1:2" x14ac:dyDescent="0.15">
      <c r="A817" s="87" t="s">
        <v>1054</v>
      </c>
      <c r="B817" s="89">
        <v>2009</v>
      </c>
    </row>
    <row r="818" spans="1:2" x14ac:dyDescent="0.15">
      <c r="A818" s="87" t="s">
        <v>1055</v>
      </c>
      <c r="B818" s="89">
        <v>2012</v>
      </c>
    </row>
    <row r="819" spans="1:2" x14ac:dyDescent="0.15">
      <c r="A819" s="87" t="s">
        <v>1056</v>
      </c>
      <c r="B819" s="89">
        <v>2013</v>
      </c>
    </row>
    <row r="820" spans="1:2" x14ac:dyDescent="0.15">
      <c r="A820" s="87" t="s">
        <v>1057</v>
      </c>
      <c r="B820" s="89">
        <v>2012</v>
      </c>
    </row>
    <row r="821" spans="1:2" x14ac:dyDescent="0.15">
      <c r="A821" s="87" t="s">
        <v>1058</v>
      </c>
      <c r="B821" s="89">
        <v>2014</v>
      </c>
    </row>
    <row r="822" spans="1:2" x14ac:dyDescent="0.15">
      <c r="A822" s="87" t="s">
        <v>1059</v>
      </c>
      <c r="B822" s="89">
        <v>2014</v>
      </c>
    </row>
    <row r="823" spans="1:2" x14ac:dyDescent="0.15">
      <c r="A823" s="87" t="s">
        <v>1060</v>
      </c>
      <c r="B823" s="89">
        <v>2012</v>
      </c>
    </row>
    <row r="824" spans="1:2" x14ac:dyDescent="0.15">
      <c r="A824" s="87" t="s">
        <v>1061</v>
      </c>
      <c r="B824" s="89">
        <v>2013</v>
      </c>
    </row>
    <row r="825" spans="1:2" x14ac:dyDescent="0.15">
      <c r="A825" s="87" t="s">
        <v>1062</v>
      </c>
      <c r="B825" s="89">
        <v>2014</v>
      </c>
    </row>
    <row r="826" spans="1:2" x14ac:dyDescent="0.15">
      <c r="A826" s="87" t="s">
        <v>1063</v>
      </c>
      <c r="B826" s="89">
        <v>2014</v>
      </c>
    </row>
    <row r="827" spans="1:2" x14ac:dyDescent="0.15">
      <c r="A827" s="87" t="s">
        <v>1064</v>
      </c>
      <c r="B827" s="89">
        <v>2013</v>
      </c>
    </row>
    <row r="828" spans="1:2" x14ac:dyDescent="0.15">
      <c r="A828" s="87" t="s">
        <v>1065</v>
      </c>
      <c r="B828" s="89">
        <v>2014</v>
      </c>
    </row>
    <row r="829" spans="1:2" x14ac:dyDescent="0.15">
      <c r="A829" s="87" t="s">
        <v>1066</v>
      </c>
      <c r="B829" s="89">
        <v>2010</v>
      </c>
    </row>
    <row r="830" spans="1:2" x14ac:dyDescent="0.15">
      <c r="A830" s="87" t="s">
        <v>1067</v>
      </c>
      <c r="B830" s="89">
        <v>1900</v>
      </c>
    </row>
    <row r="831" spans="1:2" x14ac:dyDescent="0.15">
      <c r="A831" s="87" t="s">
        <v>1068</v>
      </c>
      <c r="B831" s="89">
        <v>2014</v>
      </c>
    </row>
    <row r="832" spans="1:2" x14ac:dyDescent="0.15">
      <c r="A832" s="87" t="s">
        <v>1069</v>
      </c>
      <c r="B832" s="89">
        <v>2007</v>
      </c>
    </row>
    <row r="833" spans="1:2" x14ac:dyDescent="0.15">
      <c r="A833" s="87" t="s">
        <v>1070</v>
      </c>
      <c r="B833" s="89">
        <v>2006</v>
      </c>
    </row>
    <row r="834" spans="1:2" x14ac:dyDescent="0.15">
      <c r="A834" s="87" t="s">
        <v>1071</v>
      </c>
      <c r="B834" s="89">
        <v>2012</v>
      </c>
    </row>
    <row r="835" spans="1:2" x14ac:dyDescent="0.15">
      <c r="A835" s="87" t="s">
        <v>1072</v>
      </c>
      <c r="B835" s="89">
        <v>2014</v>
      </c>
    </row>
    <row r="836" spans="1:2" x14ac:dyDescent="0.15">
      <c r="A836" s="87" t="s">
        <v>1073</v>
      </c>
      <c r="B836" s="89">
        <v>2013</v>
      </c>
    </row>
    <row r="837" spans="1:2" x14ac:dyDescent="0.15">
      <c r="A837" s="87" t="s">
        <v>1074</v>
      </c>
      <c r="B837" s="89">
        <v>2014</v>
      </c>
    </row>
    <row r="838" spans="1:2" x14ac:dyDescent="0.15">
      <c r="A838" s="87" t="s">
        <v>1075</v>
      </c>
      <c r="B838" s="89">
        <v>2009</v>
      </c>
    </row>
    <row r="839" spans="1:2" x14ac:dyDescent="0.15">
      <c r="A839" s="87" t="s">
        <v>1076</v>
      </c>
      <c r="B839" s="89">
        <v>2014</v>
      </c>
    </row>
    <row r="840" spans="1:2" x14ac:dyDescent="0.15">
      <c r="A840" s="87" t="s">
        <v>1077</v>
      </c>
      <c r="B840" s="89">
        <v>1900</v>
      </c>
    </row>
    <row r="841" spans="1:2" x14ac:dyDescent="0.15">
      <c r="A841" s="87" t="s">
        <v>1078</v>
      </c>
      <c r="B841" s="89">
        <v>2007</v>
      </c>
    </row>
    <row r="842" spans="1:2" x14ac:dyDescent="0.15">
      <c r="A842" s="87" t="s">
        <v>1079</v>
      </c>
      <c r="B842" s="89">
        <v>2014</v>
      </c>
    </row>
    <row r="843" spans="1:2" x14ac:dyDescent="0.15">
      <c r="A843" s="87" t="s">
        <v>1080</v>
      </c>
      <c r="B843" s="89">
        <v>2014</v>
      </c>
    </row>
    <row r="844" spans="1:2" x14ac:dyDescent="0.15">
      <c r="A844" s="87" t="s">
        <v>1081</v>
      </c>
      <c r="B844" s="89">
        <v>2014</v>
      </c>
    </row>
    <row r="845" spans="1:2" x14ac:dyDescent="0.15">
      <c r="A845" s="87" t="s">
        <v>1082</v>
      </c>
      <c r="B845" s="89">
        <v>2014</v>
      </c>
    </row>
    <row r="846" spans="1:2" x14ac:dyDescent="0.15">
      <c r="A846" s="87" t="s">
        <v>1083</v>
      </c>
      <c r="B846" s="89">
        <v>2010</v>
      </c>
    </row>
    <row r="847" spans="1:2" x14ac:dyDescent="0.15">
      <c r="A847" s="87" t="s">
        <v>1084</v>
      </c>
      <c r="B847" s="89">
        <v>2014</v>
      </c>
    </row>
    <row r="848" spans="1:2" x14ac:dyDescent="0.15">
      <c r="A848" s="87" t="s">
        <v>1085</v>
      </c>
      <c r="B848" s="89">
        <v>2007</v>
      </c>
    </row>
    <row r="849" spans="1:2" x14ac:dyDescent="0.15">
      <c r="A849" s="87" t="s">
        <v>1086</v>
      </c>
      <c r="B849" s="89">
        <v>2013</v>
      </c>
    </row>
    <row r="850" spans="1:2" x14ac:dyDescent="0.15">
      <c r="A850" s="87" t="s">
        <v>1087</v>
      </c>
      <c r="B850" s="89">
        <v>2011</v>
      </c>
    </row>
    <row r="851" spans="1:2" x14ac:dyDescent="0.15">
      <c r="A851" s="87" t="s">
        <v>1088</v>
      </c>
      <c r="B851" s="89">
        <v>2009</v>
      </c>
    </row>
    <row r="852" spans="1:2" x14ac:dyDescent="0.15">
      <c r="A852" s="87" t="s">
        <v>1089</v>
      </c>
      <c r="B852" s="89">
        <v>2007</v>
      </c>
    </row>
    <row r="853" spans="1:2" x14ac:dyDescent="0.15">
      <c r="A853" s="87" t="s">
        <v>1090</v>
      </c>
      <c r="B853" s="89">
        <v>2014</v>
      </c>
    </row>
    <row r="854" spans="1:2" x14ac:dyDescent="0.15">
      <c r="A854" s="87" t="s">
        <v>1091</v>
      </c>
      <c r="B854" s="89">
        <v>2013</v>
      </c>
    </row>
    <row r="855" spans="1:2" x14ac:dyDescent="0.15">
      <c r="A855" s="87" t="s">
        <v>1092</v>
      </c>
      <c r="B855" s="89">
        <v>2010</v>
      </c>
    </row>
    <row r="856" spans="1:2" x14ac:dyDescent="0.15">
      <c r="A856" s="87" t="s">
        <v>1093</v>
      </c>
      <c r="B856" s="89">
        <v>2013</v>
      </c>
    </row>
    <row r="857" spans="1:2" x14ac:dyDescent="0.15">
      <c r="A857" s="87" t="s">
        <v>1094</v>
      </c>
      <c r="B857" s="89">
        <v>2014</v>
      </c>
    </row>
    <row r="858" spans="1:2" x14ac:dyDescent="0.15">
      <c r="A858" s="87" t="s">
        <v>1095</v>
      </c>
      <c r="B858" s="89">
        <v>2010</v>
      </c>
    </row>
    <row r="859" spans="1:2" x14ac:dyDescent="0.15">
      <c r="A859" s="87" t="s">
        <v>1096</v>
      </c>
      <c r="B859" s="89">
        <v>2014</v>
      </c>
    </row>
    <row r="860" spans="1:2" x14ac:dyDescent="0.15">
      <c r="A860" s="87" t="s">
        <v>1097</v>
      </c>
      <c r="B860" s="89">
        <v>2012</v>
      </c>
    </row>
    <row r="861" spans="1:2" x14ac:dyDescent="0.15">
      <c r="A861" s="87" t="s">
        <v>1098</v>
      </c>
      <c r="B861" s="89">
        <v>2014</v>
      </c>
    </row>
    <row r="862" spans="1:2" x14ac:dyDescent="0.15">
      <c r="A862" s="87" t="s">
        <v>1099</v>
      </c>
      <c r="B862" s="89">
        <v>2014</v>
      </c>
    </row>
    <row r="863" spans="1:2" x14ac:dyDescent="0.15">
      <c r="A863" s="87" t="s">
        <v>1100</v>
      </c>
      <c r="B863" s="89">
        <v>2004</v>
      </c>
    </row>
    <row r="864" spans="1:2" x14ac:dyDescent="0.15">
      <c r="A864" s="87" t="s">
        <v>1101</v>
      </c>
      <c r="B864" s="89">
        <v>2008</v>
      </c>
    </row>
    <row r="865" spans="1:2" x14ac:dyDescent="0.15">
      <c r="A865" s="87" t="s">
        <v>1102</v>
      </c>
      <c r="B865" s="89">
        <v>1900</v>
      </c>
    </row>
    <row r="866" spans="1:2" x14ac:dyDescent="0.15">
      <c r="A866" s="87" t="s">
        <v>1103</v>
      </c>
      <c r="B866" s="89">
        <v>2011</v>
      </c>
    </row>
    <row r="867" spans="1:2" x14ac:dyDescent="0.15">
      <c r="A867" s="87" t="s">
        <v>1104</v>
      </c>
      <c r="B867" s="89">
        <v>2014</v>
      </c>
    </row>
    <row r="868" spans="1:2" x14ac:dyDescent="0.15">
      <c r="A868" s="87" t="s">
        <v>1105</v>
      </c>
      <c r="B868" s="89">
        <v>2008</v>
      </c>
    </row>
    <row r="869" spans="1:2" x14ac:dyDescent="0.15">
      <c r="A869" s="87" t="s">
        <v>1106</v>
      </c>
      <c r="B869" s="89">
        <v>2014</v>
      </c>
    </row>
    <row r="870" spans="1:2" x14ac:dyDescent="0.15">
      <c r="A870" s="87" t="s">
        <v>1107</v>
      </c>
      <c r="B870" s="89">
        <v>1900</v>
      </c>
    </row>
    <row r="871" spans="1:2" x14ac:dyDescent="0.15">
      <c r="A871" s="87" t="s">
        <v>1108</v>
      </c>
      <c r="B871" s="89">
        <v>2012</v>
      </c>
    </row>
    <row r="872" spans="1:2" x14ac:dyDescent="0.15">
      <c r="A872" s="87" t="s">
        <v>1109</v>
      </c>
      <c r="B872" s="89">
        <v>2015</v>
      </c>
    </row>
    <row r="873" spans="1:2" x14ac:dyDescent="0.15">
      <c r="A873" s="87" t="s">
        <v>1110</v>
      </c>
      <c r="B873" s="89">
        <v>2014</v>
      </c>
    </row>
    <row r="874" spans="1:2" x14ac:dyDescent="0.15">
      <c r="A874" s="87" t="s">
        <v>1111</v>
      </c>
      <c r="B874" s="89">
        <v>2011</v>
      </c>
    </row>
    <row r="875" spans="1:2" x14ac:dyDescent="0.15">
      <c r="A875" s="87" t="s">
        <v>1112</v>
      </c>
      <c r="B875" s="89">
        <v>2013</v>
      </c>
    </row>
    <row r="876" spans="1:2" x14ac:dyDescent="0.15">
      <c r="A876" s="87" t="s">
        <v>1113</v>
      </c>
      <c r="B876" s="89">
        <v>2013</v>
      </c>
    </row>
    <row r="877" spans="1:2" x14ac:dyDescent="0.15">
      <c r="A877" s="87" t="s">
        <v>1114</v>
      </c>
      <c r="B877" s="89">
        <v>2012</v>
      </c>
    </row>
    <row r="878" spans="1:2" x14ac:dyDescent="0.15">
      <c r="A878" s="87" t="s">
        <v>1115</v>
      </c>
      <c r="B878" s="89">
        <v>2014</v>
      </c>
    </row>
    <row r="879" spans="1:2" x14ac:dyDescent="0.15">
      <c r="A879" s="87" t="s">
        <v>1116</v>
      </c>
      <c r="B879" s="89">
        <v>2013</v>
      </c>
    </row>
    <row r="880" spans="1:2" x14ac:dyDescent="0.15">
      <c r="A880" s="87" t="s">
        <v>1117</v>
      </c>
      <c r="B880" s="89">
        <v>2014</v>
      </c>
    </row>
    <row r="881" spans="1:2" x14ac:dyDescent="0.15">
      <c r="A881" s="87" t="s">
        <v>1118</v>
      </c>
      <c r="B881" s="89">
        <v>2014</v>
      </c>
    </row>
    <row r="882" spans="1:2" x14ac:dyDescent="0.15">
      <c r="A882" s="87" t="s">
        <v>1119</v>
      </c>
      <c r="B882" s="89">
        <v>2011</v>
      </c>
    </row>
    <row r="883" spans="1:2" x14ac:dyDescent="0.15">
      <c r="A883" s="87" t="s">
        <v>1120</v>
      </c>
      <c r="B883" s="89">
        <v>2012</v>
      </c>
    </row>
    <row r="884" spans="1:2" x14ac:dyDescent="0.15">
      <c r="A884" s="87" t="s">
        <v>1121</v>
      </c>
      <c r="B884" s="89">
        <v>2013</v>
      </c>
    </row>
    <row r="885" spans="1:2" x14ac:dyDescent="0.15">
      <c r="A885" s="87" t="s">
        <v>1122</v>
      </c>
      <c r="B885" s="89">
        <v>2013</v>
      </c>
    </row>
    <row r="886" spans="1:2" x14ac:dyDescent="0.15">
      <c r="A886" s="87" t="s">
        <v>1123</v>
      </c>
      <c r="B886" s="89">
        <v>2011</v>
      </c>
    </row>
    <row r="887" spans="1:2" x14ac:dyDescent="0.15">
      <c r="A887" s="87" t="s">
        <v>1124</v>
      </c>
      <c r="B887" s="89">
        <v>2011</v>
      </c>
    </row>
    <row r="888" spans="1:2" x14ac:dyDescent="0.15">
      <c r="A888" s="87" t="s">
        <v>1125</v>
      </c>
      <c r="B888" s="89">
        <v>2010</v>
      </c>
    </row>
    <row r="889" spans="1:2" x14ac:dyDescent="0.15">
      <c r="A889" s="87" t="s">
        <v>1126</v>
      </c>
      <c r="B889" s="89">
        <v>2012</v>
      </c>
    </row>
    <row r="890" spans="1:2" x14ac:dyDescent="0.15">
      <c r="A890" s="87" t="s">
        <v>1127</v>
      </c>
      <c r="B890" s="89">
        <v>2012</v>
      </c>
    </row>
    <row r="891" spans="1:2" x14ac:dyDescent="0.15">
      <c r="A891" s="87" t="s">
        <v>1128</v>
      </c>
      <c r="B891" s="89">
        <v>2013</v>
      </c>
    </row>
    <row r="892" spans="1:2" x14ac:dyDescent="0.15">
      <c r="A892" s="87" t="s">
        <v>1129</v>
      </c>
      <c r="B892" s="89">
        <v>2009</v>
      </c>
    </row>
    <row r="893" spans="1:2" x14ac:dyDescent="0.15">
      <c r="A893" s="87" t="s">
        <v>1130</v>
      </c>
      <c r="B893" s="89">
        <v>2010</v>
      </c>
    </row>
    <row r="894" spans="1:2" x14ac:dyDescent="0.15">
      <c r="A894" s="87" t="s">
        <v>1131</v>
      </c>
      <c r="B894" s="89">
        <v>2010</v>
      </c>
    </row>
    <row r="895" spans="1:2" x14ac:dyDescent="0.15">
      <c r="A895" s="87" t="s">
        <v>1132</v>
      </c>
      <c r="B895" s="89">
        <v>2014</v>
      </c>
    </row>
    <row r="896" spans="1:2" x14ac:dyDescent="0.15">
      <c r="A896" s="87" t="s">
        <v>1133</v>
      </c>
      <c r="B896" s="89">
        <v>2008</v>
      </c>
    </row>
    <row r="897" spans="1:2" x14ac:dyDescent="0.15">
      <c r="A897" s="87" t="s">
        <v>1134</v>
      </c>
      <c r="B897" s="89">
        <v>2014</v>
      </c>
    </row>
    <row r="898" spans="1:2" x14ac:dyDescent="0.15">
      <c r="A898" s="87" t="s">
        <v>1135</v>
      </c>
      <c r="B898" s="89">
        <v>2014</v>
      </c>
    </row>
    <row r="899" spans="1:2" x14ac:dyDescent="0.15">
      <c r="A899" s="87" t="s">
        <v>1136</v>
      </c>
      <c r="B899" s="89">
        <v>2012</v>
      </c>
    </row>
    <row r="900" spans="1:2" x14ac:dyDescent="0.15">
      <c r="A900" s="87" t="s">
        <v>1137</v>
      </c>
      <c r="B900" s="89">
        <v>2010</v>
      </c>
    </row>
    <row r="901" spans="1:2" x14ac:dyDescent="0.15">
      <c r="A901" s="87" t="s">
        <v>1138</v>
      </c>
      <c r="B901" s="89">
        <v>2012</v>
      </c>
    </row>
    <row r="902" spans="1:2" x14ac:dyDescent="0.15">
      <c r="A902" s="87" t="s">
        <v>1139</v>
      </c>
      <c r="B902" s="89">
        <v>2014</v>
      </c>
    </row>
    <row r="903" spans="1:2" x14ac:dyDescent="0.15">
      <c r="A903" s="87" t="s">
        <v>1140</v>
      </c>
      <c r="B903" s="89">
        <v>2012</v>
      </c>
    </row>
    <row r="904" spans="1:2" x14ac:dyDescent="0.15">
      <c r="A904" s="87" t="s">
        <v>1141</v>
      </c>
      <c r="B904" s="89">
        <v>2014</v>
      </c>
    </row>
    <row r="905" spans="1:2" x14ac:dyDescent="0.15">
      <c r="A905" s="87" t="s">
        <v>1142</v>
      </c>
      <c r="B905" s="89">
        <v>2013</v>
      </c>
    </row>
    <row r="906" spans="1:2" x14ac:dyDescent="0.15">
      <c r="A906" s="87" t="s">
        <v>1143</v>
      </c>
      <c r="B906" s="89">
        <v>2012</v>
      </c>
    </row>
    <row r="907" spans="1:2" x14ac:dyDescent="0.15">
      <c r="A907" s="87" t="s">
        <v>1144</v>
      </c>
      <c r="B907" s="89">
        <v>2009</v>
      </c>
    </row>
    <row r="908" spans="1:2" x14ac:dyDescent="0.15">
      <c r="A908" s="87" t="s">
        <v>1145</v>
      </c>
      <c r="B908" s="89">
        <v>2013</v>
      </c>
    </row>
    <row r="909" spans="1:2" x14ac:dyDescent="0.15">
      <c r="A909" s="87" t="s">
        <v>1146</v>
      </c>
      <c r="B909" s="89">
        <v>2013</v>
      </c>
    </row>
    <row r="910" spans="1:2" x14ac:dyDescent="0.15">
      <c r="A910" s="87" t="s">
        <v>1147</v>
      </c>
      <c r="B910" s="89">
        <v>2012</v>
      </c>
    </row>
    <row r="911" spans="1:2" x14ac:dyDescent="0.15">
      <c r="A911" s="87" t="s">
        <v>1148</v>
      </c>
      <c r="B911" s="89">
        <v>2005</v>
      </c>
    </row>
    <row r="912" spans="1:2" x14ac:dyDescent="0.15">
      <c r="A912" s="87" t="s">
        <v>1149</v>
      </c>
      <c r="B912" s="89">
        <v>2013</v>
      </c>
    </row>
    <row r="913" spans="1:2" x14ac:dyDescent="0.15">
      <c r="A913" s="87" t="s">
        <v>1150</v>
      </c>
      <c r="B913" s="89">
        <v>2014</v>
      </c>
    </row>
    <row r="914" spans="1:2" x14ac:dyDescent="0.15">
      <c r="A914" s="87" t="s">
        <v>1151</v>
      </c>
      <c r="B914" s="89">
        <v>2012</v>
      </c>
    </row>
    <row r="915" spans="1:2" x14ac:dyDescent="0.15">
      <c r="A915" s="87" t="s">
        <v>1152</v>
      </c>
      <c r="B915" s="89">
        <v>2012</v>
      </c>
    </row>
    <row r="916" spans="1:2" x14ac:dyDescent="0.15">
      <c r="A916" s="87" t="s">
        <v>1153</v>
      </c>
      <c r="B916" s="89">
        <v>2014</v>
      </c>
    </row>
    <row r="917" spans="1:2" x14ac:dyDescent="0.15">
      <c r="A917" s="87" t="s">
        <v>1154</v>
      </c>
      <c r="B917" s="89">
        <v>1900</v>
      </c>
    </row>
    <row r="918" spans="1:2" x14ac:dyDescent="0.15">
      <c r="A918" s="87" t="s">
        <v>1155</v>
      </c>
      <c r="B918" s="89">
        <v>2014</v>
      </c>
    </row>
    <row r="919" spans="1:2" x14ac:dyDescent="0.15">
      <c r="A919" s="87" t="s">
        <v>1156</v>
      </c>
      <c r="B919" s="89">
        <v>2013</v>
      </c>
    </row>
    <row r="920" spans="1:2" x14ac:dyDescent="0.15">
      <c r="A920" s="87" t="s">
        <v>1157</v>
      </c>
      <c r="B920" s="89">
        <v>2012</v>
      </c>
    </row>
    <row r="921" spans="1:2" x14ac:dyDescent="0.15">
      <c r="A921" s="87" t="s">
        <v>1158</v>
      </c>
      <c r="B921" s="89">
        <v>2011</v>
      </c>
    </row>
    <row r="922" spans="1:2" x14ac:dyDescent="0.15">
      <c r="A922" s="87" t="s">
        <v>1159</v>
      </c>
      <c r="B922" s="89">
        <v>2012</v>
      </c>
    </row>
    <row r="923" spans="1:2" x14ac:dyDescent="0.15">
      <c r="A923" s="87" t="s">
        <v>1160</v>
      </c>
      <c r="B923" s="89">
        <v>2011</v>
      </c>
    </row>
    <row r="924" spans="1:2" x14ac:dyDescent="0.15">
      <c r="A924" s="87" t="s">
        <v>1161</v>
      </c>
      <c r="B924" s="89">
        <v>2013</v>
      </c>
    </row>
    <row r="925" spans="1:2" x14ac:dyDescent="0.15">
      <c r="A925" s="87" t="s">
        <v>1162</v>
      </c>
      <c r="B925" s="89">
        <v>2010</v>
      </c>
    </row>
    <row r="926" spans="1:2" x14ac:dyDescent="0.15">
      <c r="A926" s="87" t="s">
        <v>1163</v>
      </c>
      <c r="B926" s="89">
        <v>2013</v>
      </c>
    </row>
    <row r="927" spans="1:2" x14ac:dyDescent="0.15">
      <c r="A927" s="87" t="s">
        <v>1164</v>
      </c>
      <c r="B927" s="89">
        <v>2009</v>
      </c>
    </row>
    <row r="928" spans="1:2" x14ac:dyDescent="0.15">
      <c r="A928" s="87" t="s">
        <v>1165</v>
      </c>
      <c r="B928" s="89">
        <v>2009</v>
      </c>
    </row>
    <row r="929" spans="1:2" x14ac:dyDescent="0.15">
      <c r="A929" s="87" t="s">
        <v>1166</v>
      </c>
      <c r="B929" s="89">
        <v>2012</v>
      </c>
    </row>
    <row r="930" spans="1:2" x14ac:dyDescent="0.15">
      <c r="A930" s="87" t="s">
        <v>1167</v>
      </c>
      <c r="B930" s="89">
        <v>1900</v>
      </c>
    </row>
    <row r="931" spans="1:2" x14ac:dyDescent="0.15">
      <c r="A931" s="87" t="s">
        <v>1168</v>
      </c>
      <c r="B931" s="89">
        <v>1900</v>
      </c>
    </row>
    <row r="932" spans="1:2" x14ac:dyDescent="0.15">
      <c r="A932" s="87" t="s">
        <v>1169</v>
      </c>
      <c r="B932" s="89">
        <v>2011</v>
      </c>
    </row>
    <row r="933" spans="1:2" x14ac:dyDescent="0.15">
      <c r="A933" s="87" t="s">
        <v>1170</v>
      </c>
      <c r="B933" s="89">
        <v>2012</v>
      </c>
    </row>
    <row r="934" spans="1:2" x14ac:dyDescent="0.15">
      <c r="A934" s="87" t="s">
        <v>1171</v>
      </c>
      <c r="B934" s="89">
        <v>2011</v>
      </c>
    </row>
    <row r="935" spans="1:2" x14ac:dyDescent="0.15">
      <c r="A935" s="87" t="s">
        <v>1172</v>
      </c>
      <c r="B935" s="89">
        <v>2011</v>
      </c>
    </row>
    <row r="936" spans="1:2" x14ac:dyDescent="0.15">
      <c r="A936" s="87" t="s">
        <v>1173</v>
      </c>
      <c r="B936" s="89">
        <v>2008</v>
      </c>
    </row>
    <row r="937" spans="1:2" x14ac:dyDescent="0.15">
      <c r="A937" s="87" t="s">
        <v>1174</v>
      </c>
      <c r="B937" s="89">
        <v>2010</v>
      </c>
    </row>
    <row r="938" spans="1:2" x14ac:dyDescent="0.15">
      <c r="A938" s="87" t="s">
        <v>1175</v>
      </c>
      <c r="B938" s="89">
        <v>2013</v>
      </c>
    </row>
    <row r="939" spans="1:2" x14ac:dyDescent="0.15">
      <c r="A939" s="87" t="s">
        <v>1176</v>
      </c>
      <c r="B939" s="89">
        <v>2011</v>
      </c>
    </row>
    <row r="940" spans="1:2" x14ac:dyDescent="0.15">
      <c r="A940" s="87" t="s">
        <v>1177</v>
      </c>
      <c r="B940" s="89">
        <v>2010</v>
      </c>
    </row>
    <row r="941" spans="1:2" x14ac:dyDescent="0.15">
      <c r="A941" s="87" t="s">
        <v>1178</v>
      </c>
      <c r="B941" s="89">
        <v>2012</v>
      </c>
    </row>
    <row r="942" spans="1:2" x14ac:dyDescent="0.15">
      <c r="A942" s="87" t="s">
        <v>1179</v>
      </c>
      <c r="B942" s="89">
        <v>2013</v>
      </c>
    </row>
    <row r="943" spans="1:2" x14ac:dyDescent="0.15">
      <c r="A943" s="87" t="s">
        <v>1180</v>
      </c>
      <c r="B943" s="89">
        <v>2010</v>
      </c>
    </row>
    <row r="944" spans="1:2" x14ac:dyDescent="0.15">
      <c r="A944" s="87" t="s">
        <v>1181</v>
      </c>
      <c r="B944" s="89">
        <v>2008</v>
      </c>
    </row>
    <row r="945" spans="1:2" x14ac:dyDescent="0.15">
      <c r="A945" s="87" t="s">
        <v>1182</v>
      </c>
      <c r="B945" s="89">
        <v>2012</v>
      </c>
    </row>
    <row r="946" spans="1:2" x14ac:dyDescent="0.15">
      <c r="A946" s="87" t="s">
        <v>1183</v>
      </c>
      <c r="B946" s="89">
        <v>2012</v>
      </c>
    </row>
    <row r="947" spans="1:2" x14ac:dyDescent="0.15">
      <c r="A947" s="87" t="s">
        <v>1184</v>
      </c>
      <c r="B947" s="89">
        <v>2013</v>
      </c>
    </row>
    <row r="948" spans="1:2" x14ac:dyDescent="0.15">
      <c r="A948" s="87" t="s">
        <v>1185</v>
      </c>
      <c r="B948" s="89">
        <v>2014</v>
      </c>
    </row>
    <row r="949" spans="1:2" x14ac:dyDescent="0.15">
      <c r="A949" s="87" t="s">
        <v>1186</v>
      </c>
      <c r="B949" s="89">
        <v>2009</v>
      </c>
    </row>
    <row r="950" spans="1:2" x14ac:dyDescent="0.15">
      <c r="A950" s="87" t="s">
        <v>1187</v>
      </c>
      <c r="B950" s="89">
        <v>2009</v>
      </c>
    </row>
    <row r="951" spans="1:2" x14ac:dyDescent="0.15">
      <c r="A951" s="87" t="s">
        <v>1188</v>
      </c>
      <c r="B951" s="89">
        <v>2010</v>
      </c>
    </row>
    <row r="952" spans="1:2" x14ac:dyDescent="0.15">
      <c r="A952" s="87" t="s">
        <v>1189</v>
      </c>
      <c r="B952" s="89">
        <v>2014</v>
      </c>
    </row>
    <row r="953" spans="1:2" x14ac:dyDescent="0.15">
      <c r="A953" s="87" t="s">
        <v>1190</v>
      </c>
      <c r="B953" s="89">
        <v>2014</v>
      </c>
    </row>
    <row r="954" spans="1:2" x14ac:dyDescent="0.15">
      <c r="A954" s="87" t="s">
        <v>1191</v>
      </c>
      <c r="B954" s="89">
        <v>2010</v>
      </c>
    </row>
    <row r="955" spans="1:2" x14ac:dyDescent="0.15">
      <c r="A955" s="87" t="s">
        <v>1192</v>
      </c>
      <c r="B955" s="89">
        <v>2014</v>
      </c>
    </row>
    <row r="956" spans="1:2" x14ac:dyDescent="0.15">
      <c r="A956" s="87" t="s">
        <v>1193</v>
      </c>
      <c r="B956" s="89">
        <v>2012</v>
      </c>
    </row>
    <row r="957" spans="1:2" x14ac:dyDescent="0.15">
      <c r="A957" s="87" t="s">
        <v>1194</v>
      </c>
      <c r="B957" s="89">
        <v>2012</v>
      </c>
    </row>
    <row r="958" spans="1:2" x14ac:dyDescent="0.15">
      <c r="A958" s="87" t="s">
        <v>1195</v>
      </c>
      <c r="B958" s="89">
        <v>2014</v>
      </c>
    </row>
    <row r="959" spans="1:2" x14ac:dyDescent="0.15">
      <c r="A959" s="87" t="s">
        <v>1196</v>
      </c>
      <c r="B959" s="89">
        <v>2011</v>
      </c>
    </row>
    <row r="960" spans="1:2" x14ac:dyDescent="0.15">
      <c r="A960" s="87" t="s">
        <v>1197</v>
      </c>
      <c r="B960" s="89">
        <v>2010</v>
      </c>
    </row>
    <row r="961" spans="1:2" x14ac:dyDescent="0.15">
      <c r="A961" s="87" t="s">
        <v>1198</v>
      </c>
      <c r="B961" s="89">
        <v>1900</v>
      </c>
    </row>
    <row r="962" spans="1:2" x14ac:dyDescent="0.15">
      <c r="A962" s="87" t="s">
        <v>1199</v>
      </c>
      <c r="B962" s="89">
        <v>2012</v>
      </c>
    </row>
    <row r="963" spans="1:2" x14ac:dyDescent="0.15">
      <c r="A963" s="87" t="s">
        <v>1200</v>
      </c>
      <c r="B963" s="89">
        <v>2011</v>
      </c>
    </row>
    <row r="964" spans="1:2" x14ac:dyDescent="0.15">
      <c r="A964" s="87" t="s">
        <v>1201</v>
      </c>
      <c r="B964" s="89">
        <v>2013</v>
      </c>
    </row>
    <row r="965" spans="1:2" x14ac:dyDescent="0.15">
      <c r="A965" s="87" t="s">
        <v>1202</v>
      </c>
      <c r="B965" s="89">
        <v>1900</v>
      </c>
    </row>
    <row r="966" spans="1:2" x14ac:dyDescent="0.15">
      <c r="A966" s="87" t="s">
        <v>1203</v>
      </c>
      <c r="B966" s="89">
        <v>2010</v>
      </c>
    </row>
    <row r="967" spans="1:2" x14ac:dyDescent="0.15">
      <c r="A967" s="87" t="s">
        <v>1204</v>
      </c>
      <c r="B967" s="89">
        <v>2012</v>
      </c>
    </row>
    <row r="968" spans="1:2" x14ac:dyDescent="0.15">
      <c r="A968" s="87" t="s">
        <v>1205</v>
      </c>
      <c r="B968" s="89">
        <v>2013</v>
      </c>
    </row>
    <row r="969" spans="1:2" x14ac:dyDescent="0.15">
      <c r="A969" s="87" t="s">
        <v>1206</v>
      </c>
      <c r="B969" s="89">
        <v>2011</v>
      </c>
    </row>
    <row r="970" spans="1:2" x14ac:dyDescent="0.15">
      <c r="A970" s="87" t="s">
        <v>1207</v>
      </c>
      <c r="B970" s="89">
        <v>2011</v>
      </c>
    </row>
    <row r="971" spans="1:2" x14ac:dyDescent="0.15">
      <c r="A971" s="87" t="s">
        <v>1208</v>
      </c>
      <c r="B971" s="89">
        <v>2012</v>
      </c>
    </row>
    <row r="972" spans="1:2" x14ac:dyDescent="0.15">
      <c r="A972" s="87" t="s">
        <v>1209</v>
      </c>
      <c r="B972" s="89">
        <v>2011</v>
      </c>
    </row>
    <row r="973" spans="1:2" x14ac:dyDescent="0.15">
      <c r="A973" s="87" t="s">
        <v>1210</v>
      </c>
      <c r="B973" s="89">
        <v>2012</v>
      </c>
    </row>
    <row r="974" spans="1:2" x14ac:dyDescent="0.15">
      <c r="A974" s="87" t="s">
        <v>1211</v>
      </c>
      <c r="B974" s="89">
        <v>2014</v>
      </c>
    </row>
    <row r="975" spans="1:2" x14ac:dyDescent="0.15">
      <c r="A975" s="87" t="s">
        <v>1212</v>
      </c>
      <c r="B975" s="89">
        <v>2011</v>
      </c>
    </row>
    <row r="976" spans="1:2" x14ac:dyDescent="0.15">
      <c r="A976" s="87" t="s">
        <v>1213</v>
      </c>
      <c r="B976" s="89">
        <v>2014</v>
      </c>
    </row>
    <row r="977" spans="1:2" x14ac:dyDescent="0.15">
      <c r="A977" s="87" t="s">
        <v>1214</v>
      </c>
      <c r="B977" s="89">
        <v>2008</v>
      </c>
    </row>
    <row r="978" spans="1:2" x14ac:dyDescent="0.15">
      <c r="A978" s="87" t="s">
        <v>1215</v>
      </c>
      <c r="B978" s="89">
        <v>2009</v>
      </c>
    </row>
    <row r="979" spans="1:2" x14ac:dyDescent="0.15">
      <c r="A979" s="87" t="s">
        <v>1216</v>
      </c>
      <c r="B979" s="89">
        <v>2014</v>
      </c>
    </row>
    <row r="980" spans="1:2" x14ac:dyDescent="0.15">
      <c r="A980" s="87" t="s">
        <v>1217</v>
      </c>
      <c r="B980" s="89">
        <v>2011</v>
      </c>
    </row>
    <row r="981" spans="1:2" x14ac:dyDescent="0.15">
      <c r="A981" s="87" t="s">
        <v>1218</v>
      </c>
      <c r="B981" s="89">
        <v>2012</v>
      </c>
    </row>
    <row r="982" spans="1:2" x14ac:dyDescent="0.15">
      <c r="A982" s="87" t="s">
        <v>1219</v>
      </c>
      <c r="B982" s="89">
        <v>2008</v>
      </c>
    </row>
    <row r="983" spans="1:2" x14ac:dyDescent="0.15">
      <c r="A983" s="87" t="s">
        <v>1220</v>
      </c>
      <c r="B983" s="89">
        <v>2007</v>
      </c>
    </row>
    <row r="984" spans="1:2" x14ac:dyDescent="0.15">
      <c r="A984" s="87" t="s">
        <v>1221</v>
      </c>
      <c r="B984" s="89">
        <v>2010</v>
      </c>
    </row>
    <row r="985" spans="1:2" x14ac:dyDescent="0.15">
      <c r="A985" s="87" t="s">
        <v>1222</v>
      </c>
      <c r="B985" s="89">
        <v>2013</v>
      </c>
    </row>
    <row r="986" spans="1:2" x14ac:dyDescent="0.15">
      <c r="A986" s="87" t="s">
        <v>1223</v>
      </c>
      <c r="B986" s="89">
        <v>2013</v>
      </c>
    </row>
    <row r="987" spans="1:2" x14ac:dyDescent="0.15">
      <c r="A987" s="87" t="s">
        <v>1224</v>
      </c>
      <c r="B987" s="89">
        <v>2011</v>
      </c>
    </row>
    <row r="988" spans="1:2" x14ac:dyDescent="0.15">
      <c r="A988" s="87" t="s">
        <v>1225</v>
      </c>
      <c r="B988" s="89">
        <v>2012</v>
      </c>
    </row>
    <row r="989" spans="1:2" x14ac:dyDescent="0.15">
      <c r="A989" s="87" t="s">
        <v>1226</v>
      </c>
      <c r="B989" s="89">
        <v>1900</v>
      </c>
    </row>
    <row r="990" spans="1:2" x14ac:dyDescent="0.15">
      <c r="A990" s="87" t="s">
        <v>1227</v>
      </c>
      <c r="B990" s="89">
        <v>2011</v>
      </c>
    </row>
    <row r="991" spans="1:2" x14ac:dyDescent="0.15">
      <c r="A991" s="87" t="s">
        <v>1228</v>
      </c>
      <c r="B991" s="89">
        <v>1900</v>
      </c>
    </row>
    <row r="992" spans="1:2" x14ac:dyDescent="0.15">
      <c r="A992" s="87" t="s">
        <v>1229</v>
      </c>
      <c r="B992" s="89">
        <v>2010</v>
      </c>
    </row>
    <row r="993" spans="1:2" x14ac:dyDescent="0.15">
      <c r="A993" s="87" t="s">
        <v>1230</v>
      </c>
      <c r="B993" s="89">
        <v>2010</v>
      </c>
    </row>
    <row r="994" spans="1:2" x14ac:dyDescent="0.15">
      <c r="A994" s="87" t="s">
        <v>1231</v>
      </c>
      <c r="B994" s="89">
        <v>2011</v>
      </c>
    </row>
    <row r="995" spans="1:2" x14ac:dyDescent="0.15">
      <c r="A995" s="87" t="s">
        <v>1232</v>
      </c>
      <c r="B995" s="89">
        <v>2014</v>
      </c>
    </row>
    <row r="996" spans="1:2" x14ac:dyDescent="0.15">
      <c r="A996" s="87" t="s">
        <v>1233</v>
      </c>
      <c r="B996" s="89">
        <v>2014</v>
      </c>
    </row>
    <row r="997" spans="1:2" x14ac:dyDescent="0.15">
      <c r="A997" s="87" t="s">
        <v>1234</v>
      </c>
      <c r="B997" s="89">
        <v>2013</v>
      </c>
    </row>
    <row r="998" spans="1:2" x14ac:dyDescent="0.15">
      <c r="A998" s="87" t="s">
        <v>1235</v>
      </c>
      <c r="B998" s="89">
        <v>2007</v>
      </c>
    </row>
    <row r="999" spans="1:2" x14ac:dyDescent="0.15">
      <c r="A999" s="87" t="s">
        <v>1236</v>
      </c>
      <c r="B999" s="89">
        <v>2009</v>
      </c>
    </row>
    <row r="1000" spans="1:2" x14ac:dyDescent="0.15">
      <c r="A1000" s="87" t="s">
        <v>1237</v>
      </c>
      <c r="B1000" s="89">
        <v>2008</v>
      </c>
    </row>
    <row r="1001" spans="1:2" x14ac:dyDescent="0.15">
      <c r="A1001" s="87" t="s">
        <v>1238</v>
      </c>
      <c r="B1001" s="89">
        <v>2010</v>
      </c>
    </row>
    <row r="1002" spans="1:2" x14ac:dyDescent="0.15">
      <c r="A1002" s="87" t="s">
        <v>1239</v>
      </c>
      <c r="B1002" s="89">
        <v>2011</v>
      </c>
    </row>
    <row r="1003" spans="1:2" x14ac:dyDescent="0.15">
      <c r="A1003" s="87" t="s">
        <v>1240</v>
      </c>
      <c r="B1003" s="89">
        <v>2011</v>
      </c>
    </row>
    <row r="1004" spans="1:2" x14ac:dyDescent="0.15">
      <c r="A1004" s="87" t="s">
        <v>1241</v>
      </c>
      <c r="B1004" s="89">
        <v>2012</v>
      </c>
    </row>
    <row r="1005" spans="1:2" x14ac:dyDescent="0.15">
      <c r="A1005" s="87" t="s">
        <v>1242</v>
      </c>
      <c r="B1005" s="89">
        <v>2008</v>
      </c>
    </row>
    <row r="1006" spans="1:2" x14ac:dyDescent="0.15">
      <c r="A1006" s="87" t="s">
        <v>1243</v>
      </c>
      <c r="B1006" s="89">
        <v>2012</v>
      </c>
    </row>
    <row r="1007" spans="1:2" x14ac:dyDescent="0.15">
      <c r="A1007" s="87" t="s">
        <v>1244</v>
      </c>
      <c r="B1007" s="89">
        <v>2006</v>
      </c>
    </row>
    <row r="1008" spans="1:2" x14ac:dyDescent="0.15">
      <c r="A1008" s="87" t="s">
        <v>1245</v>
      </c>
      <c r="B1008" s="89">
        <v>2013</v>
      </c>
    </row>
    <row r="1009" spans="1:2" x14ac:dyDescent="0.15">
      <c r="A1009" s="87" t="s">
        <v>1246</v>
      </c>
      <c r="B1009" s="89">
        <v>2009</v>
      </c>
    </row>
    <row r="1010" spans="1:2" x14ac:dyDescent="0.15">
      <c r="A1010" s="87" t="s">
        <v>1247</v>
      </c>
      <c r="B1010" s="89">
        <v>2013</v>
      </c>
    </row>
    <row r="1011" spans="1:2" x14ac:dyDescent="0.15">
      <c r="A1011" s="87" t="s">
        <v>1248</v>
      </c>
      <c r="B1011" s="89">
        <v>2013</v>
      </c>
    </row>
    <row r="1012" spans="1:2" x14ac:dyDescent="0.15">
      <c r="A1012" s="87" t="s">
        <v>1249</v>
      </c>
      <c r="B1012" s="89">
        <v>2014</v>
      </c>
    </row>
    <row r="1013" spans="1:2" x14ac:dyDescent="0.15">
      <c r="A1013" s="87" t="s">
        <v>1250</v>
      </c>
      <c r="B1013" s="89">
        <v>2013</v>
      </c>
    </row>
    <row r="1014" spans="1:2" x14ac:dyDescent="0.15">
      <c r="A1014" s="87" t="s">
        <v>1251</v>
      </c>
      <c r="B1014" s="89">
        <v>2014</v>
      </c>
    </row>
    <row r="1015" spans="1:2" x14ac:dyDescent="0.15">
      <c r="A1015" s="87" t="s">
        <v>1252</v>
      </c>
      <c r="B1015" s="89">
        <v>2011</v>
      </c>
    </row>
    <row r="1016" spans="1:2" x14ac:dyDescent="0.15">
      <c r="A1016" s="87" t="s">
        <v>1253</v>
      </c>
      <c r="B1016" s="89">
        <v>2011</v>
      </c>
    </row>
    <row r="1017" spans="1:2" x14ac:dyDescent="0.15">
      <c r="A1017" s="87" t="s">
        <v>1254</v>
      </c>
      <c r="B1017" s="89">
        <v>2014</v>
      </c>
    </row>
    <row r="1018" spans="1:2" x14ac:dyDescent="0.15">
      <c r="A1018" s="87" t="s">
        <v>1255</v>
      </c>
      <c r="B1018" s="89">
        <v>2008</v>
      </c>
    </row>
    <row r="1019" spans="1:2" x14ac:dyDescent="0.15">
      <c r="A1019" s="87" t="s">
        <v>1256</v>
      </c>
      <c r="B1019" s="89">
        <v>1900</v>
      </c>
    </row>
    <row r="1020" spans="1:2" x14ac:dyDescent="0.15">
      <c r="A1020" s="87" t="s">
        <v>1257</v>
      </c>
      <c r="B1020" s="89">
        <v>2013</v>
      </c>
    </row>
    <row r="1021" spans="1:2" x14ac:dyDescent="0.15">
      <c r="A1021" s="87" t="s">
        <v>1258</v>
      </c>
      <c r="B1021" s="89">
        <v>2006</v>
      </c>
    </row>
    <row r="1022" spans="1:2" x14ac:dyDescent="0.15">
      <c r="A1022" s="87" t="s">
        <v>1259</v>
      </c>
      <c r="B1022" s="89">
        <v>2014</v>
      </c>
    </row>
    <row r="1023" spans="1:2" x14ac:dyDescent="0.15">
      <c r="A1023" s="87" t="s">
        <v>1260</v>
      </c>
      <c r="B1023" s="89">
        <v>2013</v>
      </c>
    </row>
    <row r="1024" spans="1:2" x14ac:dyDescent="0.15">
      <c r="A1024" s="87" t="s">
        <v>1261</v>
      </c>
      <c r="B1024" s="89">
        <v>2014</v>
      </c>
    </row>
    <row r="1025" spans="1:2" x14ac:dyDescent="0.15">
      <c r="A1025" s="87" t="s">
        <v>1262</v>
      </c>
      <c r="B1025" s="89">
        <v>2013</v>
      </c>
    </row>
    <row r="1026" spans="1:2" x14ac:dyDescent="0.15">
      <c r="A1026" s="87" t="s">
        <v>1263</v>
      </c>
      <c r="B1026" s="89">
        <v>2013</v>
      </c>
    </row>
    <row r="1027" spans="1:2" x14ac:dyDescent="0.15">
      <c r="A1027" s="87" t="s">
        <v>1264</v>
      </c>
      <c r="B1027" s="89">
        <v>2014</v>
      </c>
    </row>
    <row r="1028" spans="1:2" x14ac:dyDescent="0.15">
      <c r="A1028" s="87" t="s">
        <v>1265</v>
      </c>
      <c r="B1028" s="89">
        <v>2009</v>
      </c>
    </row>
    <row r="1029" spans="1:2" x14ac:dyDescent="0.15">
      <c r="A1029" s="87" t="s">
        <v>1266</v>
      </c>
      <c r="B1029" s="89">
        <v>2012</v>
      </c>
    </row>
    <row r="1030" spans="1:2" x14ac:dyDescent="0.15">
      <c r="A1030" s="87" t="s">
        <v>1267</v>
      </c>
      <c r="B1030" s="89">
        <v>2009</v>
      </c>
    </row>
    <row r="1031" spans="1:2" x14ac:dyDescent="0.15">
      <c r="A1031" s="87" t="s">
        <v>1268</v>
      </c>
      <c r="B1031" s="89">
        <v>2011</v>
      </c>
    </row>
    <row r="1032" spans="1:2" x14ac:dyDescent="0.15">
      <c r="A1032" s="87" t="s">
        <v>1269</v>
      </c>
      <c r="B1032" s="89">
        <v>2013</v>
      </c>
    </row>
    <row r="1033" spans="1:2" x14ac:dyDescent="0.15">
      <c r="A1033" s="87" t="s">
        <v>1270</v>
      </c>
      <c r="B1033" s="89">
        <v>2004</v>
      </c>
    </row>
    <row r="1034" spans="1:2" x14ac:dyDescent="0.15">
      <c r="A1034" s="87" t="s">
        <v>1271</v>
      </c>
      <c r="B1034" s="89">
        <v>2014</v>
      </c>
    </row>
    <row r="1035" spans="1:2" x14ac:dyDescent="0.15">
      <c r="A1035" s="87" t="s">
        <v>1272</v>
      </c>
      <c r="B1035" s="89">
        <v>2013</v>
      </c>
    </row>
    <row r="1036" spans="1:2" x14ac:dyDescent="0.15">
      <c r="A1036" s="87" t="s">
        <v>1273</v>
      </c>
      <c r="B1036" s="89">
        <v>1900</v>
      </c>
    </row>
    <row r="1037" spans="1:2" x14ac:dyDescent="0.15">
      <c r="A1037" s="87" t="s">
        <v>1274</v>
      </c>
      <c r="B1037" s="89">
        <v>2013</v>
      </c>
    </row>
    <row r="1038" spans="1:2" x14ac:dyDescent="0.15">
      <c r="A1038" s="87" t="s">
        <v>1275</v>
      </c>
      <c r="B1038" s="89">
        <v>2013</v>
      </c>
    </row>
    <row r="1039" spans="1:2" x14ac:dyDescent="0.15">
      <c r="A1039" s="87" t="s">
        <v>1276</v>
      </c>
      <c r="B1039" s="89">
        <v>2011</v>
      </c>
    </row>
    <row r="1040" spans="1:2" x14ac:dyDescent="0.15">
      <c r="A1040" s="87" t="s">
        <v>1277</v>
      </c>
      <c r="B1040" s="89">
        <v>2013</v>
      </c>
    </row>
    <row r="1041" spans="1:2" x14ac:dyDescent="0.15">
      <c r="A1041" s="87" t="s">
        <v>1278</v>
      </c>
      <c r="B1041" s="89">
        <v>2011</v>
      </c>
    </row>
    <row r="1042" spans="1:2" x14ac:dyDescent="0.15">
      <c r="A1042" s="87" t="s">
        <v>1279</v>
      </c>
      <c r="B1042" s="89">
        <v>2012</v>
      </c>
    </row>
    <row r="1043" spans="1:2" x14ac:dyDescent="0.15">
      <c r="A1043" s="87" t="s">
        <v>1280</v>
      </c>
      <c r="B1043" s="89">
        <v>2010</v>
      </c>
    </row>
    <row r="1044" spans="1:2" x14ac:dyDescent="0.15">
      <c r="A1044" s="87" t="s">
        <v>1281</v>
      </c>
      <c r="B1044" s="89">
        <v>2007</v>
      </c>
    </row>
    <row r="1045" spans="1:2" x14ac:dyDescent="0.15">
      <c r="A1045" s="87" t="s">
        <v>1282</v>
      </c>
      <c r="B1045" s="89">
        <v>2011</v>
      </c>
    </row>
    <row r="1046" spans="1:2" x14ac:dyDescent="0.15">
      <c r="A1046" s="87" t="s">
        <v>1283</v>
      </c>
      <c r="B1046" s="89">
        <v>2011</v>
      </c>
    </row>
    <row r="1047" spans="1:2" x14ac:dyDescent="0.15">
      <c r="A1047" s="87" t="s">
        <v>1284</v>
      </c>
      <c r="B1047" s="89">
        <v>2013</v>
      </c>
    </row>
    <row r="1048" spans="1:2" x14ac:dyDescent="0.15">
      <c r="A1048" s="87" t="s">
        <v>1285</v>
      </c>
      <c r="B1048" s="89">
        <v>1900</v>
      </c>
    </row>
    <row r="1049" spans="1:2" x14ac:dyDescent="0.15">
      <c r="A1049" s="87" t="s">
        <v>1286</v>
      </c>
      <c r="B1049" s="89">
        <v>2013</v>
      </c>
    </row>
    <row r="1050" spans="1:2" x14ac:dyDescent="0.15">
      <c r="A1050" s="87" t="s">
        <v>1287</v>
      </c>
      <c r="B1050" s="89">
        <v>2014</v>
      </c>
    </row>
    <row r="1051" spans="1:2" x14ac:dyDescent="0.15">
      <c r="A1051" s="87" t="s">
        <v>1288</v>
      </c>
      <c r="B1051" s="89">
        <v>2014</v>
      </c>
    </row>
    <row r="1052" spans="1:2" x14ac:dyDescent="0.15">
      <c r="A1052" s="87" t="s">
        <v>1289</v>
      </c>
      <c r="B1052" s="89">
        <v>2014</v>
      </c>
    </row>
    <row r="1053" spans="1:2" x14ac:dyDescent="0.15">
      <c r="A1053" s="87" t="s">
        <v>1290</v>
      </c>
      <c r="B1053" s="89">
        <v>2014</v>
      </c>
    </row>
    <row r="1054" spans="1:2" x14ac:dyDescent="0.15">
      <c r="A1054" s="87" t="s">
        <v>1291</v>
      </c>
      <c r="B1054" s="89">
        <v>2013</v>
      </c>
    </row>
    <row r="1055" spans="1:2" x14ac:dyDescent="0.15">
      <c r="A1055" s="87" t="s">
        <v>1292</v>
      </c>
      <c r="B1055" s="89">
        <v>2011</v>
      </c>
    </row>
    <row r="1056" spans="1:2" x14ac:dyDescent="0.15">
      <c r="A1056" s="87" t="s">
        <v>1293</v>
      </c>
      <c r="B1056" s="89">
        <v>1900</v>
      </c>
    </row>
    <row r="1057" spans="1:2" x14ac:dyDescent="0.15">
      <c r="A1057" s="87" t="s">
        <v>1294</v>
      </c>
      <c r="B1057" s="89">
        <v>2012</v>
      </c>
    </row>
    <row r="1058" spans="1:2" x14ac:dyDescent="0.15">
      <c r="A1058" s="87" t="s">
        <v>1295</v>
      </c>
      <c r="B1058" s="89">
        <v>2013</v>
      </c>
    </row>
    <row r="1059" spans="1:2" x14ac:dyDescent="0.15">
      <c r="A1059" s="87" t="s">
        <v>1296</v>
      </c>
      <c r="B1059" s="89">
        <v>2009</v>
      </c>
    </row>
    <row r="1060" spans="1:2" x14ac:dyDescent="0.15">
      <c r="A1060" s="87" t="s">
        <v>1297</v>
      </c>
      <c r="B1060" s="89">
        <v>2010</v>
      </c>
    </row>
    <row r="1061" spans="1:2" x14ac:dyDescent="0.15">
      <c r="A1061" s="87" t="s">
        <v>1298</v>
      </c>
      <c r="B1061" s="89">
        <v>2011</v>
      </c>
    </row>
    <row r="1062" spans="1:2" x14ac:dyDescent="0.15">
      <c r="A1062" s="87" t="s">
        <v>1299</v>
      </c>
      <c r="B1062" s="89">
        <v>2008</v>
      </c>
    </row>
    <row r="1063" spans="1:2" x14ac:dyDescent="0.15">
      <c r="A1063" s="87" t="s">
        <v>1300</v>
      </c>
      <c r="B1063" s="89">
        <v>2011</v>
      </c>
    </row>
    <row r="1064" spans="1:2" x14ac:dyDescent="0.15">
      <c r="A1064" s="87" t="s">
        <v>1301</v>
      </c>
      <c r="B1064" s="89">
        <v>2006</v>
      </c>
    </row>
    <row r="1065" spans="1:2" x14ac:dyDescent="0.15">
      <c r="A1065" s="87" t="s">
        <v>1302</v>
      </c>
      <c r="B1065" s="89">
        <v>2008</v>
      </c>
    </row>
    <row r="1066" spans="1:2" x14ac:dyDescent="0.15">
      <c r="A1066" s="87" t="s">
        <v>1303</v>
      </c>
      <c r="B1066" s="89">
        <v>2013</v>
      </c>
    </row>
    <row r="1067" spans="1:2" x14ac:dyDescent="0.15">
      <c r="A1067" s="87" t="s">
        <v>1304</v>
      </c>
      <c r="B1067" s="89">
        <v>2010</v>
      </c>
    </row>
    <row r="1068" spans="1:2" x14ac:dyDescent="0.15">
      <c r="A1068" s="87" t="s">
        <v>1305</v>
      </c>
      <c r="B1068" s="89">
        <v>2014</v>
      </c>
    </row>
    <row r="1069" spans="1:2" x14ac:dyDescent="0.15">
      <c r="A1069" s="87" t="s">
        <v>1306</v>
      </c>
      <c r="B1069" s="89">
        <v>2013</v>
      </c>
    </row>
    <row r="1070" spans="1:2" x14ac:dyDescent="0.15">
      <c r="A1070" s="87" t="s">
        <v>1307</v>
      </c>
      <c r="B1070" s="89">
        <v>2012</v>
      </c>
    </row>
    <row r="1071" spans="1:2" x14ac:dyDescent="0.15">
      <c r="A1071" s="87" t="s">
        <v>1308</v>
      </c>
      <c r="B1071" s="89">
        <v>2014</v>
      </c>
    </row>
    <row r="1072" spans="1:2" x14ac:dyDescent="0.15">
      <c r="A1072" s="87" t="s">
        <v>1309</v>
      </c>
      <c r="B1072" s="89">
        <v>1900</v>
      </c>
    </row>
    <row r="1073" spans="1:2" x14ac:dyDescent="0.15">
      <c r="A1073" s="87" t="s">
        <v>1310</v>
      </c>
      <c r="B1073" s="89">
        <v>2010</v>
      </c>
    </row>
    <row r="1074" spans="1:2" x14ac:dyDescent="0.15">
      <c r="A1074" s="87" t="s">
        <v>1311</v>
      </c>
      <c r="B1074" s="89">
        <v>2011</v>
      </c>
    </row>
    <row r="1075" spans="1:2" x14ac:dyDescent="0.15">
      <c r="A1075" s="87" t="s">
        <v>1312</v>
      </c>
      <c r="B1075" s="89">
        <v>2013</v>
      </c>
    </row>
    <row r="1076" spans="1:2" x14ac:dyDescent="0.15">
      <c r="A1076" s="87" t="s">
        <v>1313</v>
      </c>
      <c r="B1076" s="89">
        <v>2009</v>
      </c>
    </row>
    <row r="1077" spans="1:2" x14ac:dyDescent="0.15">
      <c r="A1077" s="87" t="s">
        <v>1314</v>
      </c>
      <c r="B1077" s="89">
        <v>2014</v>
      </c>
    </row>
    <row r="1078" spans="1:2" x14ac:dyDescent="0.15">
      <c r="A1078" s="87" t="s">
        <v>1315</v>
      </c>
      <c r="B1078" s="89">
        <v>2014</v>
      </c>
    </row>
    <row r="1079" spans="1:2" x14ac:dyDescent="0.15">
      <c r="A1079" s="87" t="s">
        <v>1316</v>
      </c>
      <c r="B1079" s="89">
        <v>2013</v>
      </c>
    </row>
    <row r="1080" spans="1:2" x14ac:dyDescent="0.15">
      <c r="A1080" s="87" t="s">
        <v>1317</v>
      </c>
      <c r="B1080" s="89">
        <v>2013</v>
      </c>
    </row>
    <row r="1081" spans="1:2" x14ac:dyDescent="0.15">
      <c r="A1081" s="87" t="s">
        <v>1318</v>
      </c>
      <c r="B1081" s="89">
        <v>2011</v>
      </c>
    </row>
    <row r="1082" spans="1:2" x14ac:dyDescent="0.15">
      <c r="A1082" s="87" t="s">
        <v>1319</v>
      </c>
      <c r="B1082" s="89">
        <v>2014</v>
      </c>
    </row>
    <row r="1083" spans="1:2" x14ac:dyDescent="0.15">
      <c r="A1083" s="87" t="s">
        <v>1320</v>
      </c>
      <c r="B1083" s="89">
        <v>2014</v>
      </c>
    </row>
    <row r="1084" spans="1:2" x14ac:dyDescent="0.15">
      <c r="A1084" s="87" t="s">
        <v>1321</v>
      </c>
      <c r="B1084" s="89">
        <v>2012</v>
      </c>
    </row>
    <row r="1085" spans="1:2" x14ac:dyDescent="0.15">
      <c r="A1085" s="87" t="s">
        <v>1322</v>
      </c>
      <c r="B1085" s="89">
        <v>2013</v>
      </c>
    </row>
    <row r="1086" spans="1:2" x14ac:dyDescent="0.15">
      <c r="A1086" s="87" t="s">
        <v>1323</v>
      </c>
      <c r="B1086" s="89">
        <v>2009</v>
      </c>
    </row>
    <row r="1087" spans="1:2" x14ac:dyDescent="0.15">
      <c r="A1087" s="87" t="s">
        <v>1324</v>
      </c>
      <c r="B1087" s="89">
        <v>2013</v>
      </c>
    </row>
    <row r="1088" spans="1:2" x14ac:dyDescent="0.15">
      <c r="A1088" s="87" t="s">
        <v>1325</v>
      </c>
      <c r="B1088" s="89">
        <v>2011</v>
      </c>
    </row>
    <row r="1089" spans="1:2" x14ac:dyDescent="0.15">
      <c r="A1089" s="87" t="s">
        <v>1326</v>
      </c>
      <c r="B1089" s="89">
        <v>2012</v>
      </c>
    </row>
    <row r="1090" spans="1:2" x14ac:dyDescent="0.15">
      <c r="A1090" s="87" t="s">
        <v>1327</v>
      </c>
      <c r="B1090" s="89">
        <v>2011</v>
      </c>
    </row>
    <row r="1091" spans="1:2" x14ac:dyDescent="0.15">
      <c r="A1091" s="87" t="s">
        <v>1328</v>
      </c>
      <c r="B1091" s="89">
        <v>2009</v>
      </c>
    </row>
    <row r="1092" spans="1:2" x14ac:dyDescent="0.15">
      <c r="A1092" s="87" t="s">
        <v>1329</v>
      </c>
      <c r="B1092" s="89">
        <v>2010</v>
      </c>
    </row>
    <row r="1093" spans="1:2" x14ac:dyDescent="0.15">
      <c r="A1093" s="87" t="s">
        <v>1330</v>
      </c>
      <c r="B1093" s="89">
        <v>2010</v>
      </c>
    </row>
    <row r="1094" spans="1:2" x14ac:dyDescent="0.15">
      <c r="A1094" s="87" t="s">
        <v>1331</v>
      </c>
      <c r="B1094" s="89">
        <v>2013</v>
      </c>
    </row>
    <row r="1095" spans="1:2" x14ac:dyDescent="0.15">
      <c r="A1095" s="87" t="s">
        <v>1332</v>
      </c>
      <c r="B1095" s="89">
        <v>2014</v>
      </c>
    </row>
    <row r="1096" spans="1:2" x14ac:dyDescent="0.15">
      <c r="A1096" s="87" t="s">
        <v>1333</v>
      </c>
      <c r="B1096" s="89">
        <v>2013</v>
      </c>
    </row>
    <row r="1097" spans="1:2" x14ac:dyDescent="0.15">
      <c r="A1097" s="87" t="s">
        <v>1334</v>
      </c>
      <c r="B1097" s="89">
        <v>2013</v>
      </c>
    </row>
    <row r="1098" spans="1:2" x14ac:dyDescent="0.15">
      <c r="A1098" s="87" t="s">
        <v>1335</v>
      </c>
      <c r="B1098" s="89">
        <v>2008</v>
      </c>
    </row>
    <row r="1099" spans="1:2" x14ac:dyDescent="0.15">
      <c r="A1099" s="87" t="s">
        <v>1336</v>
      </c>
      <c r="B1099" s="89">
        <v>2013</v>
      </c>
    </row>
    <row r="1100" spans="1:2" x14ac:dyDescent="0.15">
      <c r="A1100" s="87" t="s">
        <v>1337</v>
      </c>
      <c r="B1100" s="89">
        <v>2013</v>
      </c>
    </row>
    <row r="1101" spans="1:2" x14ac:dyDescent="0.15">
      <c r="A1101" s="87" t="s">
        <v>1338</v>
      </c>
      <c r="B1101" s="89">
        <v>2011</v>
      </c>
    </row>
    <row r="1102" spans="1:2" x14ac:dyDescent="0.15">
      <c r="A1102" s="87" t="s">
        <v>1339</v>
      </c>
      <c r="B1102" s="89">
        <v>1900</v>
      </c>
    </row>
    <row r="1103" spans="1:2" x14ac:dyDescent="0.15">
      <c r="A1103" s="87" t="s">
        <v>1340</v>
      </c>
      <c r="B1103" s="89">
        <v>2012</v>
      </c>
    </row>
    <row r="1104" spans="1:2" x14ac:dyDescent="0.15">
      <c r="A1104" s="87" t="s">
        <v>1341</v>
      </c>
      <c r="B1104" s="89">
        <v>2010</v>
      </c>
    </row>
    <row r="1105" spans="1:2" x14ac:dyDescent="0.15">
      <c r="A1105" s="87" t="s">
        <v>1342</v>
      </c>
      <c r="B1105" s="89">
        <v>2014</v>
      </c>
    </row>
    <row r="1106" spans="1:2" x14ac:dyDescent="0.15">
      <c r="A1106" s="87" t="s">
        <v>1343</v>
      </c>
      <c r="B1106" s="89">
        <v>2011</v>
      </c>
    </row>
    <row r="1107" spans="1:2" x14ac:dyDescent="0.15">
      <c r="A1107" s="87" t="s">
        <v>1344</v>
      </c>
      <c r="B1107" s="89">
        <v>2010</v>
      </c>
    </row>
    <row r="1108" spans="1:2" x14ac:dyDescent="0.15">
      <c r="A1108" s="87" t="s">
        <v>1345</v>
      </c>
      <c r="B1108" s="89">
        <v>2012</v>
      </c>
    </row>
    <row r="1109" spans="1:2" x14ac:dyDescent="0.15">
      <c r="A1109" s="87" t="s">
        <v>1346</v>
      </c>
      <c r="B1109" s="89">
        <v>2013</v>
      </c>
    </row>
    <row r="1110" spans="1:2" x14ac:dyDescent="0.15">
      <c r="A1110" s="87" t="s">
        <v>1347</v>
      </c>
      <c r="B1110" s="89">
        <v>1900</v>
      </c>
    </row>
    <row r="1111" spans="1:2" x14ac:dyDescent="0.15">
      <c r="A1111" s="87" t="s">
        <v>1348</v>
      </c>
      <c r="B1111" s="89">
        <v>2006</v>
      </c>
    </row>
    <row r="1112" spans="1:2" x14ac:dyDescent="0.15">
      <c r="A1112" s="87" t="s">
        <v>1349</v>
      </c>
      <c r="B1112" s="89">
        <v>2010</v>
      </c>
    </row>
    <row r="1113" spans="1:2" x14ac:dyDescent="0.15">
      <c r="A1113" s="87" t="s">
        <v>1350</v>
      </c>
      <c r="B1113" s="89">
        <v>2014</v>
      </c>
    </row>
    <row r="1114" spans="1:2" x14ac:dyDescent="0.15">
      <c r="A1114" s="87" t="s">
        <v>1351</v>
      </c>
      <c r="B1114" s="89">
        <v>2012</v>
      </c>
    </row>
    <row r="1115" spans="1:2" x14ac:dyDescent="0.15">
      <c r="A1115" s="87" t="s">
        <v>1352</v>
      </c>
      <c r="B1115" s="89">
        <v>2012</v>
      </c>
    </row>
    <row r="1116" spans="1:2" x14ac:dyDescent="0.15">
      <c r="A1116" s="87" t="s">
        <v>1353</v>
      </c>
      <c r="B1116" s="89">
        <v>2014</v>
      </c>
    </row>
    <row r="1117" spans="1:2" x14ac:dyDescent="0.15">
      <c r="A1117" s="87" t="s">
        <v>1354</v>
      </c>
      <c r="B1117" s="89">
        <v>1900</v>
      </c>
    </row>
    <row r="1118" spans="1:2" x14ac:dyDescent="0.15">
      <c r="A1118" s="87" t="s">
        <v>1355</v>
      </c>
      <c r="B1118" s="89">
        <v>2009</v>
      </c>
    </row>
    <row r="1119" spans="1:2" x14ac:dyDescent="0.15">
      <c r="A1119" s="87" t="s">
        <v>1356</v>
      </c>
      <c r="B1119" s="89">
        <v>2013</v>
      </c>
    </row>
    <row r="1120" spans="1:2" x14ac:dyDescent="0.15">
      <c r="A1120" s="87" t="s">
        <v>1357</v>
      </c>
      <c r="B1120" s="89">
        <v>2010</v>
      </c>
    </row>
    <row r="1121" spans="1:2" x14ac:dyDescent="0.15">
      <c r="A1121" s="87" t="s">
        <v>1358</v>
      </c>
      <c r="B1121" s="89">
        <v>2013</v>
      </c>
    </row>
    <row r="1122" spans="1:2" x14ac:dyDescent="0.15">
      <c r="A1122" s="87" t="s">
        <v>1359</v>
      </c>
      <c r="B1122" s="89">
        <v>2013</v>
      </c>
    </row>
    <row r="1123" spans="1:2" x14ac:dyDescent="0.15">
      <c r="A1123" s="87" t="s">
        <v>1360</v>
      </c>
      <c r="B1123" s="89">
        <v>2007</v>
      </c>
    </row>
    <row r="1124" spans="1:2" x14ac:dyDescent="0.15">
      <c r="A1124" s="87" t="s">
        <v>1361</v>
      </c>
      <c r="B1124" s="89">
        <v>2009</v>
      </c>
    </row>
    <row r="1125" spans="1:2" x14ac:dyDescent="0.15">
      <c r="A1125" s="87" t="s">
        <v>1362</v>
      </c>
      <c r="B1125" s="89">
        <v>2014</v>
      </c>
    </row>
    <row r="1126" spans="1:2" x14ac:dyDescent="0.15">
      <c r="A1126" s="87" t="s">
        <v>1363</v>
      </c>
      <c r="B1126" s="89">
        <v>1900</v>
      </c>
    </row>
    <row r="1127" spans="1:2" x14ac:dyDescent="0.15">
      <c r="A1127" s="87" t="s">
        <v>1364</v>
      </c>
      <c r="B1127" s="89">
        <v>2009</v>
      </c>
    </row>
    <row r="1128" spans="1:2" x14ac:dyDescent="0.15">
      <c r="A1128" s="87" t="s">
        <v>1365</v>
      </c>
      <c r="B1128" s="89">
        <v>2011</v>
      </c>
    </row>
    <row r="1129" spans="1:2" x14ac:dyDescent="0.15">
      <c r="A1129" s="87" t="s">
        <v>1366</v>
      </c>
      <c r="B1129" s="89">
        <v>2010</v>
      </c>
    </row>
    <row r="1130" spans="1:2" x14ac:dyDescent="0.15">
      <c r="A1130" s="87" t="s">
        <v>1367</v>
      </c>
      <c r="B1130" s="89">
        <v>2010</v>
      </c>
    </row>
    <row r="1131" spans="1:2" x14ac:dyDescent="0.15">
      <c r="A1131" s="87" t="s">
        <v>1368</v>
      </c>
      <c r="B1131" s="89">
        <v>2008</v>
      </c>
    </row>
    <row r="1132" spans="1:2" x14ac:dyDescent="0.15">
      <c r="A1132" s="87" t="s">
        <v>1369</v>
      </c>
      <c r="B1132" s="89">
        <v>2011</v>
      </c>
    </row>
    <row r="1133" spans="1:2" x14ac:dyDescent="0.15">
      <c r="A1133" s="87" t="s">
        <v>1370</v>
      </c>
      <c r="B1133" s="89">
        <v>2013</v>
      </c>
    </row>
    <row r="1134" spans="1:2" x14ac:dyDescent="0.15">
      <c r="A1134" s="87" t="s">
        <v>1371</v>
      </c>
      <c r="B1134" s="89">
        <v>2013</v>
      </c>
    </row>
    <row r="1135" spans="1:2" x14ac:dyDescent="0.15">
      <c r="A1135" s="87" t="s">
        <v>1372</v>
      </c>
      <c r="B1135" s="89">
        <v>2013</v>
      </c>
    </row>
    <row r="1136" spans="1:2" x14ac:dyDescent="0.15">
      <c r="A1136" s="87" t="s">
        <v>1373</v>
      </c>
      <c r="B1136" s="89">
        <v>2013</v>
      </c>
    </row>
    <row r="1137" spans="1:2" x14ac:dyDescent="0.15">
      <c r="A1137" s="87" t="s">
        <v>1374</v>
      </c>
      <c r="B1137" s="89">
        <v>2010</v>
      </c>
    </row>
    <row r="1138" spans="1:2" x14ac:dyDescent="0.15">
      <c r="A1138" s="87" t="s">
        <v>1375</v>
      </c>
      <c r="B1138" s="89">
        <v>2005</v>
      </c>
    </row>
    <row r="1139" spans="1:2" x14ac:dyDescent="0.15">
      <c r="A1139" s="87" t="s">
        <v>1376</v>
      </c>
      <c r="B1139" s="89">
        <v>2014</v>
      </c>
    </row>
    <row r="1140" spans="1:2" x14ac:dyDescent="0.15">
      <c r="A1140" s="87" t="s">
        <v>1377</v>
      </c>
      <c r="B1140" s="89">
        <v>2013</v>
      </c>
    </row>
    <row r="1141" spans="1:2" x14ac:dyDescent="0.15">
      <c r="A1141" s="87" t="s">
        <v>1378</v>
      </c>
      <c r="B1141" s="89">
        <v>2013</v>
      </c>
    </row>
    <row r="1142" spans="1:2" x14ac:dyDescent="0.15">
      <c r="A1142" s="87" t="s">
        <v>1379</v>
      </c>
      <c r="B1142" s="89">
        <v>2014</v>
      </c>
    </row>
    <row r="1143" spans="1:2" x14ac:dyDescent="0.15">
      <c r="A1143" s="87" t="s">
        <v>1380</v>
      </c>
      <c r="B1143" s="89">
        <v>2014</v>
      </c>
    </row>
    <row r="1144" spans="1:2" x14ac:dyDescent="0.15">
      <c r="A1144" s="87" t="s">
        <v>1381</v>
      </c>
      <c r="B1144" s="89">
        <v>2012</v>
      </c>
    </row>
    <row r="1145" spans="1:2" x14ac:dyDescent="0.15">
      <c r="A1145" s="87" t="s">
        <v>1382</v>
      </c>
      <c r="B1145" s="89">
        <v>2012</v>
      </c>
    </row>
    <row r="1146" spans="1:2" x14ac:dyDescent="0.15">
      <c r="A1146" s="87" t="s">
        <v>1383</v>
      </c>
      <c r="B1146" s="89">
        <v>2011</v>
      </c>
    </row>
    <row r="1147" spans="1:2" x14ac:dyDescent="0.15">
      <c r="A1147" s="87" t="s">
        <v>1384</v>
      </c>
      <c r="B1147" s="89">
        <v>2008</v>
      </c>
    </row>
    <row r="1148" spans="1:2" x14ac:dyDescent="0.15">
      <c r="A1148" s="87" t="s">
        <v>1385</v>
      </c>
      <c r="B1148" s="89">
        <v>2010</v>
      </c>
    </row>
    <row r="1149" spans="1:2" x14ac:dyDescent="0.15">
      <c r="A1149" s="87" t="s">
        <v>1386</v>
      </c>
      <c r="B1149" s="89">
        <v>2012</v>
      </c>
    </row>
    <row r="1150" spans="1:2" x14ac:dyDescent="0.15">
      <c r="A1150" s="87" t="s">
        <v>1387</v>
      </c>
      <c r="B1150" s="89">
        <v>2012</v>
      </c>
    </row>
    <row r="1151" spans="1:2" x14ac:dyDescent="0.15">
      <c r="A1151" s="87" t="s">
        <v>1388</v>
      </c>
      <c r="B1151" s="89">
        <v>2013</v>
      </c>
    </row>
    <row r="1152" spans="1:2" x14ac:dyDescent="0.15">
      <c r="A1152" s="87" t="s">
        <v>1389</v>
      </c>
      <c r="B1152" s="89">
        <v>2012</v>
      </c>
    </row>
    <row r="1153" spans="1:2" x14ac:dyDescent="0.15">
      <c r="A1153" s="87" t="s">
        <v>1390</v>
      </c>
      <c r="B1153" s="89">
        <v>2014</v>
      </c>
    </row>
    <row r="1154" spans="1:2" x14ac:dyDescent="0.15">
      <c r="A1154" s="87" t="s">
        <v>1391</v>
      </c>
      <c r="B1154" s="89">
        <v>2015</v>
      </c>
    </row>
    <row r="1155" spans="1:2" x14ac:dyDescent="0.15">
      <c r="A1155" s="87" t="s">
        <v>1392</v>
      </c>
      <c r="B1155" s="89">
        <v>2010</v>
      </c>
    </row>
    <row r="1156" spans="1:2" x14ac:dyDescent="0.15">
      <c r="A1156" s="87" t="s">
        <v>1393</v>
      </c>
      <c r="B1156" s="89">
        <v>2010</v>
      </c>
    </row>
    <row r="1157" spans="1:2" x14ac:dyDescent="0.15">
      <c r="A1157" s="87" t="s">
        <v>1394</v>
      </c>
      <c r="B1157" s="89">
        <v>2007</v>
      </c>
    </row>
    <row r="1158" spans="1:2" x14ac:dyDescent="0.15">
      <c r="A1158" s="87" t="s">
        <v>1395</v>
      </c>
      <c r="B1158" s="89">
        <v>2011</v>
      </c>
    </row>
    <row r="1159" spans="1:2" x14ac:dyDescent="0.15">
      <c r="A1159" s="87" t="s">
        <v>1396</v>
      </c>
      <c r="B1159" s="89">
        <v>2011</v>
      </c>
    </row>
    <row r="1160" spans="1:2" x14ac:dyDescent="0.15">
      <c r="A1160" s="87" t="s">
        <v>1397</v>
      </c>
      <c r="B1160" s="89">
        <v>2007</v>
      </c>
    </row>
    <row r="1161" spans="1:2" x14ac:dyDescent="0.15">
      <c r="A1161" s="87" t="s">
        <v>1398</v>
      </c>
      <c r="B1161" s="89">
        <v>2014</v>
      </c>
    </row>
    <row r="1162" spans="1:2" x14ac:dyDescent="0.15">
      <c r="A1162" s="87" t="s">
        <v>1399</v>
      </c>
      <c r="B1162" s="89">
        <v>2013</v>
      </c>
    </row>
    <row r="1163" spans="1:2" x14ac:dyDescent="0.15">
      <c r="A1163" s="87" t="s">
        <v>1400</v>
      </c>
      <c r="B1163" s="89">
        <v>2013</v>
      </c>
    </row>
    <row r="1164" spans="1:2" x14ac:dyDescent="0.15">
      <c r="A1164" s="87" t="s">
        <v>1401</v>
      </c>
      <c r="B1164" s="89">
        <v>1900</v>
      </c>
    </row>
    <row r="1165" spans="1:2" x14ac:dyDescent="0.15">
      <c r="A1165" s="87" t="s">
        <v>1402</v>
      </c>
      <c r="B1165" s="89">
        <v>2010</v>
      </c>
    </row>
    <row r="1166" spans="1:2" x14ac:dyDescent="0.15">
      <c r="A1166" s="87" t="s">
        <v>1403</v>
      </c>
      <c r="B1166" s="89">
        <v>2010</v>
      </c>
    </row>
    <row r="1167" spans="1:2" x14ac:dyDescent="0.15">
      <c r="A1167" s="87" t="s">
        <v>1404</v>
      </c>
      <c r="B1167" s="89">
        <v>2009</v>
      </c>
    </row>
    <row r="1168" spans="1:2" x14ac:dyDescent="0.15">
      <c r="A1168" s="87" t="s">
        <v>1405</v>
      </c>
      <c r="B1168" s="89">
        <v>2010</v>
      </c>
    </row>
    <row r="1169" spans="1:2" x14ac:dyDescent="0.15">
      <c r="A1169" s="87" t="s">
        <v>1406</v>
      </c>
      <c r="B1169" s="89">
        <v>2008</v>
      </c>
    </row>
    <row r="1170" spans="1:2" x14ac:dyDescent="0.15">
      <c r="A1170" s="87" t="s">
        <v>1407</v>
      </c>
      <c r="B1170" s="89">
        <v>2009</v>
      </c>
    </row>
    <row r="1171" spans="1:2" x14ac:dyDescent="0.15">
      <c r="A1171" s="87" t="s">
        <v>1408</v>
      </c>
      <c r="B1171" s="89">
        <v>2010</v>
      </c>
    </row>
    <row r="1172" spans="1:2" x14ac:dyDescent="0.15">
      <c r="A1172" s="87" t="s">
        <v>1409</v>
      </c>
      <c r="B1172" s="89">
        <v>2014</v>
      </c>
    </row>
    <row r="1173" spans="1:2" x14ac:dyDescent="0.15">
      <c r="A1173" s="87" t="s">
        <v>1410</v>
      </c>
      <c r="B1173" s="89">
        <v>2008</v>
      </c>
    </row>
    <row r="1174" spans="1:2" x14ac:dyDescent="0.15">
      <c r="A1174" s="87" t="s">
        <v>1411</v>
      </c>
      <c r="B1174" s="89">
        <v>1900</v>
      </c>
    </row>
    <row r="1175" spans="1:2" x14ac:dyDescent="0.15">
      <c r="A1175" s="87" t="s">
        <v>1412</v>
      </c>
      <c r="B1175" s="89">
        <v>2014</v>
      </c>
    </row>
    <row r="1176" spans="1:2" x14ac:dyDescent="0.15">
      <c r="A1176" s="87" t="s">
        <v>1413</v>
      </c>
      <c r="B1176" s="89">
        <v>2010</v>
      </c>
    </row>
    <row r="1177" spans="1:2" x14ac:dyDescent="0.15">
      <c r="A1177" s="87" t="s">
        <v>1414</v>
      </c>
      <c r="B1177" s="89">
        <v>2009</v>
      </c>
    </row>
    <row r="1178" spans="1:2" x14ac:dyDescent="0.15">
      <c r="A1178" s="87" t="s">
        <v>1415</v>
      </c>
      <c r="B1178" s="89">
        <v>2008</v>
      </c>
    </row>
    <row r="1179" spans="1:2" x14ac:dyDescent="0.15">
      <c r="A1179" s="87" t="s">
        <v>1416</v>
      </c>
      <c r="B1179" s="89">
        <v>2009</v>
      </c>
    </row>
    <row r="1180" spans="1:2" x14ac:dyDescent="0.15">
      <c r="A1180" s="87" t="s">
        <v>1417</v>
      </c>
      <c r="B1180" s="89">
        <v>2012</v>
      </c>
    </row>
    <row r="1181" spans="1:2" x14ac:dyDescent="0.15">
      <c r="A1181" s="87" t="s">
        <v>1418</v>
      </c>
      <c r="B1181" s="89">
        <v>2007</v>
      </c>
    </row>
    <row r="1182" spans="1:2" x14ac:dyDescent="0.15">
      <c r="A1182" s="87" t="s">
        <v>1419</v>
      </c>
      <c r="B1182" s="89">
        <v>2010</v>
      </c>
    </row>
    <row r="1183" spans="1:2" x14ac:dyDescent="0.15">
      <c r="A1183" s="87" t="s">
        <v>1420</v>
      </c>
      <c r="B1183" s="89">
        <v>2011</v>
      </c>
    </row>
    <row r="1184" spans="1:2" x14ac:dyDescent="0.15">
      <c r="A1184" s="87" t="s">
        <v>1421</v>
      </c>
      <c r="B1184" s="89">
        <v>2011</v>
      </c>
    </row>
    <row r="1185" spans="1:2" x14ac:dyDescent="0.15">
      <c r="A1185" s="87" t="s">
        <v>1422</v>
      </c>
      <c r="B1185" s="89">
        <v>2014</v>
      </c>
    </row>
    <row r="1186" spans="1:2" x14ac:dyDescent="0.15">
      <c r="A1186" s="87" t="s">
        <v>1423</v>
      </c>
      <c r="B1186" s="89">
        <v>2014</v>
      </c>
    </row>
    <row r="1187" spans="1:2" x14ac:dyDescent="0.15">
      <c r="A1187" s="87" t="s">
        <v>1424</v>
      </c>
      <c r="B1187" s="89">
        <v>2012</v>
      </c>
    </row>
    <row r="1188" spans="1:2" x14ac:dyDescent="0.15">
      <c r="A1188" s="87" t="s">
        <v>1425</v>
      </c>
      <c r="B1188" s="89">
        <v>2013</v>
      </c>
    </row>
    <row r="1189" spans="1:2" x14ac:dyDescent="0.15">
      <c r="A1189" s="87" t="s">
        <v>1426</v>
      </c>
      <c r="B1189" s="89">
        <v>2014</v>
      </c>
    </row>
    <row r="1190" spans="1:2" x14ac:dyDescent="0.15">
      <c r="A1190" s="87" t="s">
        <v>1427</v>
      </c>
      <c r="B1190" s="89">
        <v>2013</v>
      </c>
    </row>
    <row r="1191" spans="1:2" x14ac:dyDescent="0.15">
      <c r="A1191" s="87" t="s">
        <v>1428</v>
      </c>
      <c r="B1191" s="89">
        <v>2010</v>
      </c>
    </row>
    <row r="1192" spans="1:2" x14ac:dyDescent="0.15">
      <c r="A1192" s="87" t="s">
        <v>1429</v>
      </c>
      <c r="B1192" s="89">
        <v>2010</v>
      </c>
    </row>
    <row r="1193" spans="1:2" x14ac:dyDescent="0.15">
      <c r="A1193" s="87" t="s">
        <v>1430</v>
      </c>
      <c r="B1193" s="89">
        <v>2014</v>
      </c>
    </row>
    <row r="1194" spans="1:2" x14ac:dyDescent="0.15">
      <c r="A1194" s="87" t="s">
        <v>1431</v>
      </c>
      <c r="B1194" s="89">
        <v>2008</v>
      </c>
    </row>
    <row r="1195" spans="1:2" x14ac:dyDescent="0.15">
      <c r="A1195" s="87" t="s">
        <v>1432</v>
      </c>
      <c r="B1195" s="89">
        <v>2012</v>
      </c>
    </row>
    <row r="1196" spans="1:2" x14ac:dyDescent="0.15">
      <c r="A1196" s="87" t="s">
        <v>1433</v>
      </c>
      <c r="B1196" s="89">
        <v>2006</v>
      </c>
    </row>
    <row r="1197" spans="1:2" x14ac:dyDescent="0.15">
      <c r="A1197" s="87" t="s">
        <v>1434</v>
      </c>
      <c r="B1197" s="89">
        <v>2014</v>
      </c>
    </row>
    <row r="1198" spans="1:2" x14ac:dyDescent="0.15">
      <c r="A1198" s="87" t="s">
        <v>1435</v>
      </c>
      <c r="B1198" s="89">
        <v>2013</v>
      </c>
    </row>
    <row r="1199" spans="1:2" x14ac:dyDescent="0.15">
      <c r="A1199" s="87" t="s">
        <v>1436</v>
      </c>
      <c r="B1199" s="89">
        <v>2013</v>
      </c>
    </row>
    <row r="1200" spans="1:2" x14ac:dyDescent="0.15">
      <c r="A1200" s="87" t="s">
        <v>1437</v>
      </c>
      <c r="B1200" s="89">
        <v>2013</v>
      </c>
    </row>
    <row r="1201" spans="1:2" x14ac:dyDescent="0.15">
      <c r="A1201" s="87" t="s">
        <v>1438</v>
      </c>
      <c r="B1201" s="89">
        <v>1900</v>
      </c>
    </row>
    <row r="1202" spans="1:2" x14ac:dyDescent="0.15">
      <c r="A1202" s="87" t="s">
        <v>1439</v>
      </c>
      <c r="B1202" s="89">
        <v>2013</v>
      </c>
    </row>
    <row r="1203" spans="1:2" x14ac:dyDescent="0.15">
      <c r="A1203" s="87" t="s">
        <v>1440</v>
      </c>
      <c r="B1203" s="89">
        <v>2013</v>
      </c>
    </row>
    <row r="1204" spans="1:2" x14ac:dyDescent="0.15">
      <c r="A1204" s="87" t="s">
        <v>170</v>
      </c>
      <c r="B1204" s="89">
        <v>2011</v>
      </c>
    </row>
    <row r="1205" spans="1:2" x14ac:dyDescent="0.15">
      <c r="A1205" s="87" t="s">
        <v>1441</v>
      </c>
      <c r="B1205" s="89">
        <v>2010</v>
      </c>
    </row>
    <row r="1206" spans="1:2" x14ac:dyDescent="0.15">
      <c r="A1206" s="87" t="s">
        <v>1442</v>
      </c>
      <c r="B1206" s="89">
        <v>2012</v>
      </c>
    </row>
    <row r="1207" spans="1:2" x14ac:dyDescent="0.15">
      <c r="A1207" s="87" t="s">
        <v>1443</v>
      </c>
      <c r="B1207" s="89">
        <v>2009</v>
      </c>
    </row>
    <row r="1208" spans="1:2" x14ac:dyDescent="0.15">
      <c r="A1208" s="87" t="s">
        <v>1444</v>
      </c>
      <c r="B1208" s="89">
        <v>2005</v>
      </c>
    </row>
    <row r="1209" spans="1:2" x14ac:dyDescent="0.15">
      <c r="A1209" s="87" t="s">
        <v>1445</v>
      </c>
      <c r="B1209" s="89">
        <v>2012</v>
      </c>
    </row>
    <row r="1210" spans="1:2" x14ac:dyDescent="0.15">
      <c r="A1210" s="87" t="s">
        <v>1446</v>
      </c>
      <c r="B1210" s="89">
        <v>2014</v>
      </c>
    </row>
    <row r="1211" spans="1:2" x14ac:dyDescent="0.15">
      <c r="A1211" s="87" t="s">
        <v>1447</v>
      </c>
      <c r="B1211" s="89">
        <v>2009</v>
      </c>
    </row>
    <row r="1212" spans="1:2" x14ac:dyDescent="0.15">
      <c r="A1212" s="87" t="s">
        <v>1448</v>
      </c>
      <c r="B1212" s="89">
        <v>2014</v>
      </c>
    </row>
    <row r="1213" spans="1:2" x14ac:dyDescent="0.15">
      <c r="A1213" s="87" t="s">
        <v>1449</v>
      </c>
      <c r="B1213" s="89">
        <v>2013</v>
      </c>
    </row>
    <row r="1214" spans="1:2" x14ac:dyDescent="0.15">
      <c r="A1214" s="87" t="s">
        <v>1450</v>
      </c>
      <c r="B1214" s="89">
        <v>2008</v>
      </c>
    </row>
    <row r="1215" spans="1:2" x14ac:dyDescent="0.15">
      <c r="A1215" s="87" t="s">
        <v>1451</v>
      </c>
      <c r="B1215" s="89">
        <v>2007</v>
      </c>
    </row>
    <row r="1216" spans="1:2" x14ac:dyDescent="0.15">
      <c r="A1216" s="87" t="s">
        <v>1452</v>
      </c>
      <c r="B1216" s="89">
        <v>2008</v>
      </c>
    </row>
    <row r="1217" spans="1:2" x14ac:dyDescent="0.15">
      <c r="A1217" s="87" t="s">
        <v>1453</v>
      </c>
      <c r="B1217" s="89">
        <v>2012</v>
      </c>
    </row>
    <row r="1218" spans="1:2" x14ac:dyDescent="0.15">
      <c r="A1218" s="87" t="s">
        <v>1454</v>
      </c>
      <c r="B1218" s="89">
        <v>2013</v>
      </c>
    </row>
    <row r="1219" spans="1:2" x14ac:dyDescent="0.15">
      <c r="A1219" s="87" t="s">
        <v>1455</v>
      </c>
      <c r="B1219" s="89">
        <v>2013</v>
      </c>
    </row>
    <row r="1220" spans="1:2" x14ac:dyDescent="0.15">
      <c r="A1220" s="87" t="s">
        <v>1456</v>
      </c>
      <c r="B1220" s="89">
        <v>2013</v>
      </c>
    </row>
    <row r="1221" spans="1:2" x14ac:dyDescent="0.15">
      <c r="A1221" s="87" t="s">
        <v>1457</v>
      </c>
      <c r="B1221" s="89">
        <v>2011</v>
      </c>
    </row>
    <row r="1222" spans="1:2" x14ac:dyDescent="0.15">
      <c r="A1222" s="87" t="s">
        <v>1458</v>
      </c>
      <c r="B1222" s="89">
        <v>2012</v>
      </c>
    </row>
    <row r="1223" spans="1:2" x14ac:dyDescent="0.15">
      <c r="A1223" s="87" t="s">
        <v>1459</v>
      </c>
      <c r="B1223" s="89">
        <v>2012</v>
      </c>
    </row>
    <row r="1224" spans="1:2" x14ac:dyDescent="0.15">
      <c r="A1224" s="87" t="s">
        <v>1460</v>
      </c>
      <c r="B1224" s="89">
        <v>2011</v>
      </c>
    </row>
    <row r="1225" spans="1:2" x14ac:dyDescent="0.15">
      <c r="A1225" s="87" t="s">
        <v>1461</v>
      </c>
      <c r="B1225" s="89">
        <v>2011</v>
      </c>
    </row>
    <row r="1226" spans="1:2" x14ac:dyDescent="0.15">
      <c r="A1226" s="87" t="s">
        <v>1462</v>
      </c>
      <c r="B1226" s="89">
        <v>2008</v>
      </c>
    </row>
    <row r="1227" spans="1:2" x14ac:dyDescent="0.15">
      <c r="A1227" s="87" t="s">
        <v>1463</v>
      </c>
      <c r="B1227" s="89">
        <v>2009</v>
      </c>
    </row>
    <row r="1228" spans="1:2" x14ac:dyDescent="0.15">
      <c r="A1228" s="87" t="s">
        <v>1464</v>
      </c>
      <c r="B1228" s="89">
        <v>2011</v>
      </c>
    </row>
    <row r="1229" spans="1:2" x14ac:dyDescent="0.15">
      <c r="A1229" s="87" t="s">
        <v>1465</v>
      </c>
      <c r="B1229" s="89">
        <v>2003</v>
      </c>
    </row>
    <row r="1230" spans="1:2" x14ac:dyDescent="0.15">
      <c r="A1230" s="87" t="s">
        <v>1466</v>
      </c>
      <c r="B1230" s="89">
        <v>2008</v>
      </c>
    </row>
    <row r="1231" spans="1:2" x14ac:dyDescent="0.15">
      <c r="A1231" s="87" t="s">
        <v>1467</v>
      </c>
      <c r="B1231" s="89">
        <v>2009</v>
      </c>
    </row>
    <row r="1232" spans="1:2" x14ac:dyDescent="0.15">
      <c r="A1232" s="87" t="s">
        <v>1468</v>
      </c>
      <c r="B1232" s="89">
        <v>2014</v>
      </c>
    </row>
    <row r="1233" spans="1:2" x14ac:dyDescent="0.15">
      <c r="A1233" s="87" t="s">
        <v>1469</v>
      </c>
      <c r="B1233" s="89">
        <v>2010</v>
      </c>
    </row>
    <row r="1234" spans="1:2" x14ac:dyDescent="0.15">
      <c r="A1234" s="87" t="s">
        <v>1470</v>
      </c>
      <c r="B1234" s="89">
        <v>2014</v>
      </c>
    </row>
    <row r="1235" spans="1:2" x14ac:dyDescent="0.15">
      <c r="A1235" s="87" t="s">
        <v>1471</v>
      </c>
      <c r="B1235" s="89">
        <v>2014</v>
      </c>
    </row>
    <row r="1236" spans="1:2" x14ac:dyDescent="0.15">
      <c r="A1236" s="87" t="s">
        <v>1472</v>
      </c>
      <c r="B1236" s="89">
        <v>2013</v>
      </c>
    </row>
    <row r="1237" spans="1:2" x14ac:dyDescent="0.15">
      <c r="A1237" s="87" t="s">
        <v>1473</v>
      </c>
      <c r="B1237" s="89">
        <v>2012</v>
      </c>
    </row>
    <row r="1238" spans="1:2" x14ac:dyDescent="0.15">
      <c r="A1238" s="87" t="s">
        <v>1474</v>
      </c>
      <c r="B1238" s="89">
        <v>2014</v>
      </c>
    </row>
    <row r="1239" spans="1:2" x14ac:dyDescent="0.15">
      <c r="A1239" s="87" t="s">
        <v>1475</v>
      </c>
      <c r="B1239" s="89">
        <v>2014</v>
      </c>
    </row>
    <row r="1240" spans="1:2" x14ac:dyDescent="0.15">
      <c r="A1240" s="87" t="s">
        <v>1476</v>
      </c>
      <c r="B1240" s="89">
        <v>2012</v>
      </c>
    </row>
    <row r="1241" spans="1:2" x14ac:dyDescent="0.15">
      <c r="A1241" s="87" t="s">
        <v>1477</v>
      </c>
      <c r="B1241" s="89">
        <v>2014</v>
      </c>
    </row>
    <row r="1242" spans="1:2" x14ac:dyDescent="0.15">
      <c r="A1242" s="87" t="s">
        <v>1478</v>
      </c>
      <c r="B1242" s="89">
        <v>2014</v>
      </c>
    </row>
    <row r="1243" spans="1:2" x14ac:dyDescent="0.15">
      <c r="A1243" s="87" t="s">
        <v>1479</v>
      </c>
      <c r="B1243" s="89">
        <v>2013</v>
      </c>
    </row>
    <row r="1244" spans="1:2" x14ac:dyDescent="0.15">
      <c r="A1244" s="87" t="s">
        <v>1480</v>
      </c>
      <c r="B1244" s="89">
        <v>2011</v>
      </c>
    </row>
    <row r="1245" spans="1:2" x14ac:dyDescent="0.15">
      <c r="A1245" s="87" t="s">
        <v>1481</v>
      </c>
      <c r="B1245" s="89">
        <v>2010</v>
      </c>
    </row>
    <row r="1246" spans="1:2" x14ac:dyDescent="0.15">
      <c r="A1246" s="87" t="s">
        <v>1482</v>
      </c>
      <c r="B1246" s="89">
        <v>2013</v>
      </c>
    </row>
    <row r="1247" spans="1:2" x14ac:dyDescent="0.15">
      <c r="A1247" s="87" t="s">
        <v>1483</v>
      </c>
      <c r="B1247" s="89">
        <v>2013</v>
      </c>
    </row>
    <row r="1248" spans="1:2" x14ac:dyDescent="0.15">
      <c r="A1248" s="87" t="s">
        <v>1484</v>
      </c>
      <c r="B1248" s="89">
        <v>2013</v>
      </c>
    </row>
    <row r="1249" spans="1:2" x14ac:dyDescent="0.15">
      <c r="A1249" s="87" t="s">
        <v>1485</v>
      </c>
      <c r="B1249" s="89">
        <v>2015</v>
      </c>
    </row>
    <row r="1250" spans="1:2" x14ac:dyDescent="0.15">
      <c r="A1250" s="87" t="s">
        <v>1486</v>
      </c>
      <c r="B1250" s="89">
        <v>2013</v>
      </c>
    </row>
    <row r="1251" spans="1:2" x14ac:dyDescent="0.15">
      <c r="A1251" s="87" t="s">
        <v>1487</v>
      </c>
      <c r="B1251" s="89">
        <v>2013</v>
      </c>
    </row>
    <row r="1252" spans="1:2" x14ac:dyDescent="0.15">
      <c r="A1252" s="87" t="s">
        <v>1488</v>
      </c>
      <c r="B1252" s="89">
        <v>2013</v>
      </c>
    </row>
    <row r="1253" spans="1:2" x14ac:dyDescent="0.15">
      <c r="A1253" s="87" t="s">
        <v>1489</v>
      </c>
      <c r="B1253" s="89">
        <v>2014</v>
      </c>
    </row>
    <row r="1254" spans="1:2" x14ac:dyDescent="0.15">
      <c r="A1254" s="87" t="s">
        <v>1490</v>
      </c>
      <c r="B1254" s="89">
        <v>2014</v>
      </c>
    </row>
    <row r="1255" spans="1:2" x14ac:dyDescent="0.15">
      <c r="A1255" s="87" t="s">
        <v>1491</v>
      </c>
      <c r="B1255" s="89">
        <v>2007</v>
      </c>
    </row>
    <row r="1256" spans="1:2" x14ac:dyDescent="0.15">
      <c r="A1256" s="87" t="s">
        <v>1492</v>
      </c>
      <c r="B1256" s="89">
        <v>2014</v>
      </c>
    </row>
    <row r="1257" spans="1:2" x14ac:dyDescent="0.15">
      <c r="A1257" s="87" t="s">
        <v>1493</v>
      </c>
      <c r="B1257" s="89">
        <v>2012</v>
      </c>
    </row>
    <row r="1258" spans="1:2" x14ac:dyDescent="0.15">
      <c r="A1258" s="87" t="s">
        <v>1494</v>
      </c>
      <c r="B1258" s="89">
        <v>2009</v>
      </c>
    </row>
    <row r="1259" spans="1:2" x14ac:dyDescent="0.15">
      <c r="A1259" s="87" t="s">
        <v>1495</v>
      </c>
      <c r="B1259" s="89">
        <v>2013</v>
      </c>
    </row>
    <row r="1260" spans="1:2" x14ac:dyDescent="0.15">
      <c r="A1260" s="87" t="s">
        <v>1496</v>
      </c>
      <c r="B1260" s="89">
        <v>2012</v>
      </c>
    </row>
    <row r="1261" spans="1:2" x14ac:dyDescent="0.15">
      <c r="A1261" s="87" t="s">
        <v>1497</v>
      </c>
      <c r="B1261" s="89">
        <v>2013</v>
      </c>
    </row>
    <row r="1262" spans="1:2" x14ac:dyDescent="0.15">
      <c r="A1262" s="87" t="s">
        <v>1498</v>
      </c>
      <c r="B1262" s="89">
        <v>2014</v>
      </c>
    </row>
    <row r="1263" spans="1:2" x14ac:dyDescent="0.15">
      <c r="A1263" s="87" t="s">
        <v>1499</v>
      </c>
      <c r="B1263" s="89">
        <v>2012</v>
      </c>
    </row>
    <row r="1264" spans="1:2" x14ac:dyDescent="0.15">
      <c r="A1264" s="87" t="s">
        <v>1500</v>
      </c>
      <c r="B1264" s="89">
        <v>2011</v>
      </c>
    </row>
    <row r="1265" spans="1:2" x14ac:dyDescent="0.15">
      <c r="A1265" s="87" t="s">
        <v>1501</v>
      </c>
      <c r="B1265" s="89">
        <v>2011</v>
      </c>
    </row>
    <row r="1266" spans="1:2" x14ac:dyDescent="0.15">
      <c r="A1266" s="87" t="s">
        <v>1502</v>
      </c>
      <c r="B1266" s="89">
        <v>2012</v>
      </c>
    </row>
    <row r="1267" spans="1:2" x14ac:dyDescent="0.15">
      <c r="A1267" s="87" t="s">
        <v>1503</v>
      </c>
      <c r="B1267" s="89">
        <v>2010</v>
      </c>
    </row>
    <row r="1268" spans="1:2" x14ac:dyDescent="0.15">
      <c r="A1268" s="87" t="s">
        <v>1504</v>
      </c>
      <c r="B1268" s="89">
        <v>2011</v>
      </c>
    </row>
    <row r="1269" spans="1:2" x14ac:dyDescent="0.15">
      <c r="A1269" s="87" t="s">
        <v>1505</v>
      </c>
      <c r="B1269" s="89">
        <v>2013</v>
      </c>
    </row>
    <row r="1270" spans="1:2" x14ac:dyDescent="0.15">
      <c r="A1270" s="87" t="s">
        <v>1506</v>
      </c>
      <c r="B1270" s="89">
        <v>2009</v>
      </c>
    </row>
    <row r="1271" spans="1:2" x14ac:dyDescent="0.15">
      <c r="A1271" s="87" t="s">
        <v>1507</v>
      </c>
      <c r="B1271" s="89">
        <v>2013</v>
      </c>
    </row>
    <row r="1272" spans="1:2" x14ac:dyDescent="0.15">
      <c r="A1272" s="87" t="s">
        <v>1508</v>
      </c>
      <c r="B1272" s="89">
        <v>1900</v>
      </c>
    </row>
    <row r="1273" spans="1:2" x14ac:dyDescent="0.15">
      <c r="A1273" s="87" t="s">
        <v>1509</v>
      </c>
      <c r="B1273" s="89">
        <v>2013</v>
      </c>
    </row>
    <row r="1274" spans="1:2" x14ac:dyDescent="0.15">
      <c r="A1274" s="87" t="s">
        <v>1510</v>
      </c>
      <c r="B1274" s="89">
        <v>2013</v>
      </c>
    </row>
    <row r="1275" spans="1:2" x14ac:dyDescent="0.15">
      <c r="A1275" s="87" t="s">
        <v>1511</v>
      </c>
      <c r="B1275" s="89">
        <v>2013</v>
      </c>
    </row>
    <row r="1276" spans="1:2" x14ac:dyDescent="0.15">
      <c r="A1276" s="87" t="s">
        <v>1512</v>
      </c>
      <c r="B1276" s="89">
        <v>2010</v>
      </c>
    </row>
    <row r="1277" spans="1:2" x14ac:dyDescent="0.15">
      <c r="A1277" s="87" t="s">
        <v>1513</v>
      </c>
      <c r="B1277" s="89">
        <v>2014</v>
      </c>
    </row>
    <row r="1278" spans="1:2" x14ac:dyDescent="0.15">
      <c r="A1278" s="87" t="s">
        <v>1514</v>
      </c>
      <c r="B1278" s="89">
        <v>2010</v>
      </c>
    </row>
    <row r="1279" spans="1:2" x14ac:dyDescent="0.15">
      <c r="A1279" s="87" t="s">
        <v>1515</v>
      </c>
      <c r="B1279" s="89">
        <v>2012</v>
      </c>
    </row>
    <row r="1280" spans="1:2" x14ac:dyDescent="0.15">
      <c r="A1280" s="87" t="s">
        <v>1516</v>
      </c>
      <c r="B1280" s="89">
        <v>2011</v>
      </c>
    </row>
    <row r="1281" spans="1:2" x14ac:dyDescent="0.15">
      <c r="A1281" s="87" t="s">
        <v>1517</v>
      </c>
      <c r="B1281" s="89">
        <v>2011</v>
      </c>
    </row>
    <row r="1282" spans="1:2" x14ac:dyDescent="0.15">
      <c r="A1282" s="87" t="s">
        <v>1518</v>
      </c>
      <c r="B1282" s="89">
        <v>2011</v>
      </c>
    </row>
    <row r="1283" spans="1:2" x14ac:dyDescent="0.15">
      <c r="A1283" s="87" t="s">
        <v>1519</v>
      </c>
      <c r="B1283" s="89">
        <v>2014</v>
      </c>
    </row>
    <row r="1284" spans="1:2" x14ac:dyDescent="0.15">
      <c r="A1284" s="87" t="s">
        <v>1520</v>
      </c>
      <c r="B1284" s="89">
        <v>2011</v>
      </c>
    </row>
    <row r="1285" spans="1:2" x14ac:dyDescent="0.15">
      <c r="A1285" s="87" t="s">
        <v>1521</v>
      </c>
      <c r="B1285" s="89">
        <v>2014</v>
      </c>
    </row>
    <row r="1286" spans="1:2" x14ac:dyDescent="0.15">
      <c r="A1286" s="87" t="s">
        <v>1522</v>
      </c>
      <c r="B1286" s="89">
        <v>2013</v>
      </c>
    </row>
    <row r="1287" spans="1:2" x14ac:dyDescent="0.15">
      <c r="A1287" s="87" t="s">
        <v>1523</v>
      </c>
      <c r="B1287" s="89">
        <v>2009</v>
      </c>
    </row>
    <row r="1288" spans="1:2" x14ac:dyDescent="0.15">
      <c r="A1288" s="87" t="s">
        <v>1524</v>
      </c>
      <c r="B1288" s="89">
        <v>1900</v>
      </c>
    </row>
    <row r="1289" spans="1:2" x14ac:dyDescent="0.15">
      <c r="A1289" s="87" t="s">
        <v>1525</v>
      </c>
      <c r="B1289" s="89">
        <v>2010</v>
      </c>
    </row>
    <row r="1290" spans="1:2" x14ac:dyDescent="0.15">
      <c r="A1290" s="87" t="s">
        <v>1526</v>
      </c>
      <c r="B1290" s="89">
        <v>2014</v>
      </c>
    </row>
    <row r="1291" spans="1:2" x14ac:dyDescent="0.15">
      <c r="A1291" s="87" t="s">
        <v>1527</v>
      </c>
      <c r="B1291" s="89">
        <v>2007</v>
      </c>
    </row>
    <row r="1292" spans="1:2" x14ac:dyDescent="0.15">
      <c r="A1292" s="87" t="s">
        <v>1528</v>
      </c>
      <c r="B1292" s="89">
        <v>2012</v>
      </c>
    </row>
    <row r="1293" spans="1:2" x14ac:dyDescent="0.15">
      <c r="A1293" s="87" t="s">
        <v>1529</v>
      </c>
      <c r="B1293" s="89">
        <v>2013</v>
      </c>
    </row>
    <row r="1294" spans="1:2" x14ac:dyDescent="0.15">
      <c r="A1294" s="87" t="s">
        <v>1530</v>
      </c>
      <c r="B1294" s="89">
        <v>2010</v>
      </c>
    </row>
    <row r="1295" spans="1:2" x14ac:dyDescent="0.15">
      <c r="A1295" s="87" t="s">
        <v>1531</v>
      </c>
      <c r="B1295" s="89">
        <v>2011</v>
      </c>
    </row>
    <row r="1296" spans="1:2" x14ac:dyDescent="0.15">
      <c r="A1296" s="87" t="s">
        <v>1532</v>
      </c>
      <c r="B1296" s="89">
        <v>2012</v>
      </c>
    </row>
    <row r="1297" spans="1:2" x14ac:dyDescent="0.15">
      <c r="A1297" s="87" t="s">
        <v>1533</v>
      </c>
      <c r="B1297" s="89">
        <v>2012</v>
      </c>
    </row>
    <row r="1298" spans="1:2" x14ac:dyDescent="0.15">
      <c r="A1298" s="87" t="s">
        <v>1534</v>
      </c>
      <c r="B1298" s="89">
        <v>2013</v>
      </c>
    </row>
    <row r="1299" spans="1:2" x14ac:dyDescent="0.15">
      <c r="A1299" s="87" t="s">
        <v>1535</v>
      </c>
      <c r="B1299" s="89">
        <v>2009</v>
      </c>
    </row>
    <row r="1300" spans="1:2" x14ac:dyDescent="0.15">
      <c r="A1300" s="87" t="s">
        <v>1536</v>
      </c>
      <c r="B1300" s="89">
        <v>2014</v>
      </c>
    </row>
    <row r="1301" spans="1:2" x14ac:dyDescent="0.15">
      <c r="A1301" s="87" t="s">
        <v>1537</v>
      </c>
      <c r="B1301" s="89">
        <v>2013</v>
      </c>
    </row>
    <row r="1302" spans="1:2" x14ac:dyDescent="0.15">
      <c r="A1302" s="87" t="s">
        <v>1538</v>
      </c>
      <c r="B1302" s="89">
        <v>1900</v>
      </c>
    </row>
    <row r="1303" spans="1:2" x14ac:dyDescent="0.15">
      <c r="A1303" s="87" t="s">
        <v>1539</v>
      </c>
      <c r="B1303" s="89">
        <v>1900</v>
      </c>
    </row>
    <row r="1304" spans="1:2" x14ac:dyDescent="0.15">
      <c r="A1304" s="87" t="s">
        <v>1540</v>
      </c>
      <c r="B1304" s="89">
        <v>2013</v>
      </c>
    </row>
    <row r="1305" spans="1:2" x14ac:dyDescent="0.15">
      <c r="A1305" s="87" t="s">
        <v>1541</v>
      </c>
      <c r="B1305" s="89">
        <v>1900</v>
      </c>
    </row>
    <row r="1306" spans="1:2" x14ac:dyDescent="0.15">
      <c r="A1306" s="87" t="s">
        <v>1542</v>
      </c>
      <c r="B1306" s="89">
        <v>2012</v>
      </c>
    </row>
    <row r="1307" spans="1:2" x14ac:dyDescent="0.15">
      <c r="A1307" s="87" t="s">
        <v>1543</v>
      </c>
      <c r="B1307" s="89">
        <v>2007</v>
      </c>
    </row>
    <row r="1308" spans="1:2" x14ac:dyDescent="0.15">
      <c r="A1308" s="87" t="s">
        <v>1544</v>
      </c>
      <c r="B1308" s="89">
        <v>2009</v>
      </c>
    </row>
    <row r="1309" spans="1:2" x14ac:dyDescent="0.15">
      <c r="A1309" s="87" t="s">
        <v>1545</v>
      </c>
      <c r="B1309" s="89">
        <v>2009</v>
      </c>
    </row>
    <row r="1310" spans="1:2" x14ac:dyDescent="0.15">
      <c r="A1310" s="87" t="s">
        <v>1546</v>
      </c>
      <c r="B1310" s="89">
        <v>2007</v>
      </c>
    </row>
    <row r="1311" spans="1:2" x14ac:dyDescent="0.15">
      <c r="A1311" s="87" t="s">
        <v>1547</v>
      </c>
      <c r="B1311" s="89">
        <v>1900</v>
      </c>
    </row>
    <row r="1312" spans="1:2" x14ac:dyDescent="0.15">
      <c r="A1312" s="87" t="s">
        <v>1548</v>
      </c>
      <c r="B1312" s="89">
        <v>2014</v>
      </c>
    </row>
    <row r="1313" spans="1:2" x14ac:dyDescent="0.15">
      <c r="A1313" s="87" t="s">
        <v>1549</v>
      </c>
      <c r="B1313" s="89">
        <v>2013</v>
      </c>
    </row>
    <row r="1314" spans="1:2" x14ac:dyDescent="0.15">
      <c r="A1314" s="87" t="s">
        <v>1550</v>
      </c>
      <c r="B1314" s="89">
        <v>2009</v>
      </c>
    </row>
    <row r="1315" spans="1:2" x14ac:dyDescent="0.15">
      <c r="A1315" s="87" t="s">
        <v>1551</v>
      </c>
      <c r="B1315" s="89">
        <v>2007</v>
      </c>
    </row>
    <row r="1316" spans="1:2" x14ac:dyDescent="0.15">
      <c r="A1316" s="87" t="s">
        <v>1552</v>
      </c>
      <c r="B1316" s="89">
        <v>2010</v>
      </c>
    </row>
    <row r="1317" spans="1:2" x14ac:dyDescent="0.15">
      <c r="A1317" s="87" t="s">
        <v>1553</v>
      </c>
      <c r="B1317" s="89">
        <v>2014</v>
      </c>
    </row>
    <row r="1318" spans="1:2" x14ac:dyDescent="0.15">
      <c r="A1318" s="87" t="s">
        <v>1554</v>
      </c>
      <c r="B1318" s="89">
        <v>2013</v>
      </c>
    </row>
    <row r="1319" spans="1:2" x14ac:dyDescent="0.15">
      <c r="A1319" s="87" t="s">
        <v>1555</v>
      </c>
      <c r="B1319" s="89">
        <v>2013</v>
      </c>
    </row>
    <row r="1320" spans="1:2" x14ac:dyDescent="0.15">
      <c r="A1320" s="87" t="s">
        <v>1556</v>
      </c>
      <c r="B1320" s="89">
        <v>2013</v>
      </c>
    </row>
    <row r="1321" spans="1:2" x14ac:dyDescent="0.15">
      <c r="A1321" s="87" t="s">
        <v>1557</v>
      </c>
      <c r="B1321" s="89">
        <v>2014</v>
      </c>
    </row>
    <row r="1322" spans="1:2" x14ac:dyDescent="0.15">
      <c r="A1322" s="87" t="s">
        <v>1558</v>
      </c>
      <c r="B1322" s="89">
        <v>2008</v>
      </c>
    </row>
    <row r="1323" spans="1:2" x14ac:dyDescent="0.15">
      <c r="A1323" s="87" t="s">
        <v>1559</v>
      </c>
      <c r="B1323" s="89">
        <v>2013</v>
      </c>
    </row>
    <row r="1324" spans="1:2" x14ac:dyDescent="0.15">
      <c r="A1324" s="87" t="s">
        <v>1560</v>
      </c>
      <c r="B1324" s="89">
        <v>2013</v>
      </c>
    </row>
    <row r="1325" spans="1:2" x14ac:dyDescent="0.15">
      <c r="A1325" s="87" t="s">
        <v>1561</v>
      </c>
      <c r="B1325" s="89">
        <v>2013</v>
      </c>
    </row>
    <row r="1326" spans="1:2" x14ac:dyDescent="0.15">
      <c r="A1326" s="87" t="s">
        <v>1562</v>
      </c>
      <c r="B1326" s="89">
        <v>2010</v>
      </c>
    </row>
    <row r="1327" spans="1:2" x14ac:dyDescent="0.15">
      <c r="A1327" s="87" t="s">
        <v>1563</v>
      </c>
      <c r="B1327" s="89">
        <v>2011</v>
      </c>
    </row>
    <row r="1328" spans="1:2" x14ac:dyDescent="0.15">
      <c r="A1328" s="87" t="s">
        <v>1564</v>
      </c>
      <c r="B1328" s="89">
        <v>2010</v>
      </c>
    </row>
    <row r="1329" spans="1:2" x14ac:dyDescent="0.15">
      <c r="A1329" s="87" t="s">
        <v>1565</v>
      </c>
      <c r="B1329" s="89">
        <v>2011</v>
      </c>
    </row>
    <row r="1330" spans="1:2" x14ac:dyDescent="0.15">
      <c r="A1330" s="87" t="s">
        <v>1566</v>
      </c>
      <c r="B1330" s="89">
        <v>2010</v>
      </c>
    </row>
    <row r="1331" spans="1:2" x14ac:dyDescent="0.15">
      <c r="A1331" s="87" t="s">
        <v>1567</v>
      </c>
      <c r="B1331" s="89">
        <v>2014</v>
      </c>
    </row>
    <row r="1332" spans="1:2" x14ac:dyDescent="0.15">
      <c r="A1332" s="87" t="s">
        <v>1568</v>
      </c>
      <c r="B1332" s="89">
        <v>2007</v>
      </c>
    </row>
    <row r="1333" spans="1:2" x14ac:dyDescent="0.15">
      <c r="A1333" s="87" t="s">
        <v>1569</v>
      </c>
      <c r="B1333" s="89">
        <v>2014</v>
      </c>
    </row>
    <row r="1334" spans="1:2" x14ac:dyDescent="0.15">
      <c r="A1334" s="87" t="s">
        <v>1570</v>
      </c>
      <c r="B1334" s="89">
        <v>2011</v>
      </c>
    </row>
    <row r="1335" spans="1:2" x14ac:dyDescent="0.15">
      <c r="A1335" s="87" t="s">
        <v>1571</v>
      </c>
      <c r="B1335" s="89">
        <v>2013</v>
      </c>
    </row>
    <row r="1336" spans="1:2" x14ac:dyDescent="0.15">
      <c r="A1336" s="87" t="s">
        <v>1572</v>
      </c>
      <c r="B1336" s="89">
        <v>2010</v>
      </c>
    </row>
    <row r="1337" spans="1:2" x14ac:dyDescent="0.15">
      <c r="A1337" s="87" t="s">
        <v>1573</v>
      </c>
      <c r="B1337" s="89">
        <v>2014</v>
      </c>
    </row>
    <row r="1338" spans="1:2" x14ac:dyDescent="0.15">
      <c r="A1338" s="87" t="s">
        <v>1574</v>
      </c>
      <c r="B1338" s="89">
        <v>2011</v>
      </c>
    </row>
    <row r="1339" spans="1:2" x14ac:dyDescent="0.15">
      <c r="A1339" s="87" t="s">
        <v>1575</v>
      </c>
      <c r="B1339" s="89">
        <v>2014</v>
      </c>
    </row>
    <row r="1340" spans="1:2" x14ac:dyDescent="0.15">
      <c r="A1340" s="87" t="s">
        <v>1576</v>
      </c>
      <c r="B1340" s="89">
        <v>2014</v>
      </c>
    </row>
    <row r="1341" spans="1:2" x14ac:dyDescent="0.15">
      <c r="A1341" s="87" t="s">
        <v>1577</v>
      </c>
      <c r="B1341" s="89">
        <v>2014</v>
      </c>
    </row>
    <row r="1342" spans="1:2" x14ac:dyDescent="0.15">
      <c r="A1342" s="87" t="s">
        <v>1578</v>
      </c>
      <c r="B1342" s="89">
        <v>2009</v>
      </c>
    </row>
    <row r="1343" spans="1:2" x14ac:dyDescent="0.15">
      <c r="A1343" s="87" t="s">
        <v>1579</v>
      </c>
      <c r="B1343" s="89">
        <v>2014</v>
      </c>
    </row>
    <row r="1344" spans="1:2" x14ac:dyDescent="0.15">
      <c r="A1344" s="87" t="s">
        <v>1580</v>
      </c>
      <c r="B1344" s="89">
        <v>2013</v>
      </c>
    </row>
    <row r="1345" spans="1:2" x14ac:dyDescent="0.15">
      <c r="A1345" s="87" t="s">
        <v>1581</v>
      </c>
      <c r="B1345" s="89">
        <v>2011</v>
      </c>
    </row>
    <row r="1346" spans="1:2" x14ac:dyDescent="0.15">
      <c r="A1346" s="87" t="s">
        <v>1582</v>
      </c>
      <c r="B1346" s="89">
        <v>2014</v>
      </c>
    </row>
    <row r="1347" spans="1:2" x14ac:dyDescent="0.15">
      <c r="A1347" s="87" t="s">
        <v>1583</v>
      </c>
      <c r="B1347" s="89">
        <v>2009</v>
      </c>
    </row>
    <row r="1348" spans="1:2" x14ac:dyDescent="0.15">
      <c r="A1348" s="87" t="s">
        <v>1584</v>
      </c>
      <c r="B1348" s="89">
        <v>2014</v>
      </c>
    </row>
    <row r="1349" spans="1:2" x14ac:dyDescent="0.15">
      <c r="A1349" s="87" t="s">
        <v>1585</v>
      </c>
      <c r="B1349" s="89">
        <v>2013</v>
      </c>
    </row>
    <row r="1350" spans="1:2" x14ac:dyDescent="0.15">
      <c r="A1350" s="87" t="s">
        <v>1586</v>
      </c>
      <c r="B1350" s="89">
        <v>2013</v>
      </c>
    </row>
    <row r="1351" spans="1:2" x14ac:dyDescent="0.15">
      <c r="A1351" s="87" t="s">
        <v>1587</v>
      </c>
      <c r="B1351" s="89">
        <v>2008</v>
      </c>
    </row>
    <row r="1352" spans="1:2" x14ac:dyDescent="0.15">
      <c r="A1352" s="87" t="s">
        <v>1588</v>
      </c>
      <c r="B1352" s="89">
        <v>2009</v>
      </c>
    </row>
    <row r="1353" spans="1:2" x14ac:dyDescent="0.15">
      <c r="A1353" s="87" t="s">
        <v>1589</v>
      </c>
      <c r="B1353" s="89">
        <v>2014</v>
      </c>
    </row>
    <row r="1354" spans="1:2" x14ac:dyDescent="0.15">
      <c r="A1354" s="87" t="s">
        <v>1590</v>
      </c>
      <c r="B1354" s="89">
        <v>2013</v>
      </c>
    </row>
    <row r="1355" spans="1:2" x14ac:dyDescent="0.15">
      <c r="A1355" s="87" t="s">
        <v>1591</v>
      </c>
      <c r="B1355" s="89">
        <v>2008</v>
      </c>
    </row>
    <row r="1356" spans="1:2" x14ac:dyDescent="0.15">
      <c r="A1356" s="87" t="s">
        <v>1592</v>
      </c>
      <c r="B1356" s="89">
        <v>2011</v>
      </c>
    </row>
    <row r="1357" spans="1:2" x14ac:dyDescent="0.15">
      <c r="A1357" s="87" t="s">
        <v>1593</v>
      </c>
      <c r="B1357" s="89">
        <v>2010</v>
      </c>
    </row>
    <row r="1358" spans="1:2" x14ac:dyDescent="0.15">
      <c r="A1358" s="87" t="s">
        <v>1594</v>
      </c>
      <c r="B1358" s="89">
        <v>2014</v>
      </c>
    </row>
    <row r="1359" spans="1:2" x14ac:dyDescent="0.15">
      <c r="A1359" s="87" t="s">
        <v>1595</v>
      </c>
      <c r="B1359" s="89">
        <v>2008</v>
      </c>
    </row>
    <row r="1360" spans="1:2" x14ac:dyDescent="0.15">
      <c r="A1360" s="87" t="s">
        <v>1596</v>
      </c>
      <c r="B1360" s="89">
        <v>2012</v>
      </c>
    </row>
    <row r="1361" spans="1:2" x14ac:dyDescent="0.15">
      <c r="A1361" s="87" t="s">
        <v>1597</v>
      </c>
      <c r="B1361" s="89">
        <v>2011</v>
      </c>
    </row>
    <row r="1362" spans="1:2" x14ac:dyDescent="0.15">
      <c r="A1362" s="87" t="s">
        <v>1598</v>
      </c>
      <c r="B1362" s="89">
        <v>2014</v>
      </c>
    </row>
    <row r="1363" spans="1:2" x14ac:dyDescent="0.15">
      <c r="A1363" s="87" t="s">
        <v>1599</v>
      </c>
      <c r="B1363" s="89">
        <v>2013</v>
      </c>
    </row>
    <row r="1364" spans="1:2" x14ac:dyDescent="0.15">
      <c r="A1364" s="87" t="s">
        <v>1600</v>
      </c>
      <c r="B1364" s="89">
        <v>2014</v>
      </c>
    </row>
    <row r="1365" spans="1:2" x14ac:dyDescent="0.15">
      <c r="A1365" s="87" t="s">
        <v>1601</v>
      </c>
      <c r="B1365" s="89">
        <v>2012</v>
      </c>
    </row>
    <row r="1366" spans="1:2" x14ac:dyDescent="0.15">
      <c r="A1366" s="87" t="s">
        <v>1602</v>
      </c>
      <c r="B1366" s="89">
        <v>2014</v>
      </c>
    </row>
    <row r="1367" spans="1:2" x14ac:dyDescent="0.15">
      <c r="A1367" s="87" t="s">
        <v>1603</v>
      </c>
      <c r="B1367" s="89">
        <v>2014</v>
      </c>
    </row>
    <row r="1368" spans="1:2" x14ac:dyDescent="0.15">
      <c r="A1368" s="87" t="s">
        <v>1604</v>
      </c>
      <c r="B1368" s="89">
        <v>2014</v>
      </c>
    </row>
    <row r="1369" spans="1:2" x14ac:dyDescent="0.15">
      <c r="A1369" s="87" t="s">
        <v>1605</v>
      </c>
      <c r="B1369" s="89">
        <v>2013</v>
      </c>
    </row>
    <row r="1370" spans="1:2" x14ac:dyDescent="0.15">
      <c r="A1370" s="87" t="s">
        <v>1606</v>
      </c>
      <c r="B1370" s="89">
        <v>2014</v>
      </c>
    </row>
    <row r="1371" spans="1:2" x14ac:dyDescent="0.15">
      <c r="A1371" s="87" t="s">
        <v>1607</v>
      </c>
      <c r="B1371" s="89">
        <v>2010</v>
      </c>
    </row>
    <row r="1372" spans="1:2" x14ac:dyDescent="0.15">
      <c r="A1372" s="87" t="s">
        <v>1608</v>
      </c>
      <c r="B1372" s="89">
        <v>2013</v>
      </c>
    </row>
    <row r="1373" spans="1:2" x14ac:dyDescent="0.15">
      <c r="A1373" s="87" t="s">
        <v>1609</v>
      </c>
      <c r="B1373" s="89">
        <v>2006</v>
      </c>
    </row>
    <row r="1374" spans="1:2" x14ac:dyDescent="0.15">
      <c r="A1374" s="87" t="s">
        <v>1610</v>
      </c>
      <c r="B1374" s="89">
        <v>2008</v>
      </c>
    </row>
    <row r="1375" spans="1:2" x14ac:dyDescent="0.15">
      <c r="A1375" s="87" t="s">
        <v>1611</v>
      </c>
      <c r="B1375" s="89">
        <v>2010</v>
      </c>
    </row>
    <row r="1376" spans="1:2" x14ac:dyDescent="0.15">
      <c r="A1376" s="87" t="s">
        <v>1612</v>
      </c>
      <c r="B1376" s="89">
        <v>2010</v>
      </c>
    </row>
    <row r="1377" spans="1:2" x14ac:dyDescent="0.15">
      <c r="A1377" s="87" t="s">
        <v>1613</v>
      </c>
      <c r="B1377" s="89">
        <v>2013</v>
      </c>
    </row>
    <row r="1378" spans="1:2" x14ac:dyDescent="0.15">
      <c r="A1378" s="87" t="s">
        <v>1614</v>
      </c>
      <c r="B1378" s="89">
        <v>2012</v>
      </c>
    </row>
    <row r="1379" spans="1:2" x14ac:dyDescent="0.15">
      <c r="A1379" s="87" t="s">
        <v>1615</v>
      </c>
      <c r="B1379" s="89">
        <v>2013</v>
      </c>
    </row>
    <row r="1380" spans="1:2" x14ac:dyDescent="0.15">
      <c r="A1380" s="87" t="s">
        <v>1616</v>
      </c>
      <c r="B1380" s="89">
        <v>1900</v>
      </c>
    </row>
    <row r="1381" spans="1:2" x14ac:dyDescent="0.15">
      <c r="A1381" s="87" t="s">
        <v>1617</v>
      </c>
      <c r="B1381" s="89">
        <v>2012</v>
      </c>
    </row>
    <row r="1382" spans="1:2" x14ac:dyDescent="0.15">
      <c r="A1382" s="87" t="s">
        <v>1618</v>
      </c>
      <c r="B1382" s="89">
        <v>2009</v>
      </c>
    </row>
    <row r="1383" spans="1:2" x14ac:dyDescent="0.15">
      <c r="A1383" s="87" t="s">
        <v>1619</v>
      </c>
      <c r="B1383" s="89">
        <v>2011</v>
      </c>
    </row>
    <row r="1384" spans="1:2" x14ac:dyDescent="0.15">
      <c r="A1384" s="87" t="s">
        <v>1620</v>
      </c>
      <c r="B1384" s="89">
        <v>2014</v>
      </c>
    </row>
    <row r="1385" spans="1:2" x14ac:dyDescent="0.15">
      <c r="A1385" s="87" t="s">
        <v>1621</v>
      </c>
      <c r="B1385" s="89">
        <v>2014</v>
      </c>
    </row>
    <row r="1386" spans="1:2" x14ac:dyDescent="0.15">
      <c r="A1386" s="87" t="s">
        <v>1622</v>
      </c>
      <c r="B1386" s="89">
        <v>2007</v>
      </c>
    </row>
    <row r="1387" spans="1:2" x14ac:dyDescent="0.15">
      <c r="A1387" s="87" t="s">
        <v>1623</v>
      </c>
      <c r="B1387" s="89">
        <v>2006</v>
      </c>
    </row>
    <row r="1388" spans="1:2" x14ac:dyDescent="0.15">
      <c r="A1388" s="87" t="s">
        <v>1624</v>
      </c>
      <c r="B1388" s="89">
        <v>2010</v>
      </c>
    </row>
    <row r="1389" spans="1:2" x14ac:dyDescent="0.15">
      <c r="A1389" s="87" t="s">
        <v>1625</v>
      </c>
      <c r="B1389" s="89">
        <v>2012</v>
      </c>
    </row>
    <row r="1390" spans="1:2" x14ac:dyDescent="0.15">
      <c r="A1390" s="87" t="s">
        <v>1626</v>
      </c>
      <c r="B1390" s="89">
        <v>2009</v>
      </c>
    </row>
    <row r="1391" spans="1:2" x14ac:dyDescent="0.15">
      <c r="A1391" s="87" t="s">
        <v>1627</v>
      </c>
      <c r="B1391" s="89">
        <v>2011</v>
      </c>
    </row>
    <row r="1392" spans="1:2" x14ac:dyDescent="0.15">
      <c r="A1392" s="87" t="s">
        <v>1628</v>
      </c>
      <c r="B1392" s="89">
        <v>2014</v>
      </c>
    </row>
    <row r="1393" spans="1:2" x14ac:dyDescent="0.15">
      <c r="A1393" s="87" t="s">
        <v>1629</v>
      </c>
      <c r="B1393" s="89">
        <v>2011</v>
      </c>
    </row>
    <row r="1394" spans="1:2" x14ac:dyDescent="0.15">
      <c r="A1394" s="87" t="s">
        <v>1630</v>
      </c>
      <c r="B1394" s="89">
        <v>2006</v>
      </c>
    </row>
    <row r="1395" spans="1:2" x14ac:dyDescent="0.15">
      <c r="A1395" s="87" t="s">
        <v>1631</v>
      </c>
      <c r="B1395" s="89">
        <v>2014</v>
      </c>
    </row>
    <row r="1396" spans="1:2" x14ac:dyDescent="0.15">
      <c r="A1396" s="87" t="s">
        <v>1632</v>
      </c>
      <c r="B1396" s="89">
        <v>2010</v>
      </c>
    </row>
    <row r="1397" spans="1:2" x14ac:dyDescent="0.15">
      <c r="A1397" s="87" t="s">
        <v>1633</v>
      </c>
      <c r="B1397" s="89">
        <v>2014</v>
      </c>
    </row>
    <row r="1398" spans="1:2" x14ac:dyDescent="0.15">
      <c r="A1398" s="87" t="s">
        <v>1634</v>
      </c>
      <c r="B1398" s="89">
        <v>2010</v>
      </c>
    </row>
    <row r="1399" spans="1:2" x14ac:dyDescent="0.15">
      <c r="A1399" s="87" t="s">
        <v>1635</v>
      </c>
      <c r="B1399" s="89">
        <v>2010</v>
      </c>
    </row>
    <row r="1400" spans="1:2" x14ac:dyDescent="0.15">
      <c r="A1400" s="87" t="s">
        <v>1636</v>
      </c>
      <c r="B1400" s="89">
        <v>2009</v>
      </c>
    </row>
    <row r="1401" spans="1:2" x14ac:dyDescent="0.15">
      <c r="A1401" s="87" t="s">
        <v>1637</v>
      </c>
      <c r="B1401" s="89">
        <v>2013</v>
      </c>
    </row>
    <row r="1402" spans="1:2" x14ac:dyDescent="0.15">
      <c r="A1402" s="87" t="s">
        <v>1638</v>
      </c>
      <c r="B1402" s="89">
        <v>2014</v>
      </c>
    </row>
    <row r="1403" spans="1:2" x14ac:dyDescent="0.15">
      <c r="A1403" s="87" t="s">
        <v>1639</v>
      </c>
      <c r="B1403" s="89">
        <v>2009</v>
      </c>
    </row>
    <row r="1404" spans="1:2" x14ac:dyDescent="0.15">
      <c r="A1404" s="87" t="s">
        <v>1640</v>
      </c>
      <c r="B1404" s="89">
        <v>2012</v>
      </c>
    </row>
    <row r="1405" spans="1:2" x14ac:dyDescent="0.15">
      <c r="A1405" s="87" t="s">
        <v>1641</v>
      </c>
      <c r="B1405" s="89">
        <v>2012</v>
      </c>
    </row>
    <row r="1406" spans="1:2" x14ac:dyDescent="0.15">
      <c r="A1406" s="87" t="s">
        <v>1642</v>
      </c>
      <c r="B1406" s="89">
        <v>2010</v>
      </c>
    </row>
    <row r="1407" spans="1:2" x14ac:dyDescent="0.15">
      <c r="A1407" s="87" t="s">
        <v>1643</v>
      </c>
      <c r="B1407" s="89">
        <v>2013</v>
      </c>
    </row>
    <row r="1408" spans="1:2" x14ac:dyDescent="0.15">
      <c r="A1408" s="87" t="s">
        <v>1644</v>
      </c>
      <c r="B1408" s="89">
        <v>2011</v>
      </c>
    </row>
    <row r="1409" spans="1:2" x14ac:dyDescent="0.15">
      <c r="A1409" s="87" t="s">
        <v>1645</v>
      </c>
      <c r="B1409" s="89">
        <v>2008</v>
      </c>
    </row>
    <row r="1410" spans="1:2" x14ac:dyDescent="0.15">
      <c r="A1410" s="87" t="s">
        <v>1646</v>
      </c>
      <c r="B1410" s="89">
        <v>2012</v>
      </c>
    </row>
    <row r="1411" spans="1:2" x14ac:dyDescent="0.15">
      <c r="A1411" s="87" t="s">
        <v>1647</v>
      </c>
      <c r="B1411" s="89">
        <v>2010</v>
      </c>
    </row>
    <row r="1412" spans="1:2" x14ac:dyDescent="0.15">
      <c r="A1412" s="87" t="s">
        <v>1648</v>
      </c>
      <c r="B1412" s="89">
        <v>2013</v>
      </c>
    </row>
    <row r="1413" spans="1:2" x14ac:dyDescent="0.15">
      <c r="A1413" s="87" t="s">
        <v>1649</v>
      </c>
      <c r="B1413" s="89">
        <v>2014</v>
      </c>
    </row>
    <row r="1414" spans="1:2" x14ac:dyDescent="0.15">
      <c r="A1414" s="87" t="s">
        <v>1650</v>
      </c>
      <c r="B1414" s="89">
        <v>2009</v>
      </c>
    </row>
    <row r="1415" spans="1:2" x14ac:dyDescent="0.15">
      <c r="A1415" s="87" t="s">
        <v>1651</v>
      </c>
      <c r="B1415" s="89">
        <v>2014</v>
      </c>
    </row>
    <row r="1416" spans="1:2" x14ac:dyDescent="0.15">
      <c r="A1416" s="87" t="s">
        <v>1652</v>
      </c>
      <c r="B1416" s="89">
        <v>2012</v>
      </c>
    </row>
    <row r="1417" spans="1:2" x14ac:dyDescent="0.15">
      <c r="A1417" s="87" t="s">
        <v>1653</v>
      </c>
      <c r="B1417" s="89">
        <v>2008</v>
      </c>
    </row>
    <row r="1418" spans="1:2" x14ac:dyDescent="0.15">
      <c r="A1418" s="87" t="s">
        <v>1654</v>
      </c>
      <c r="B1418" s="89">
        <v>2011</v>
      </c>
    </row>
    <row r="1419" spans="1:2" x14ac:dyDescent="0.15">
      <c r="A1419" s="87" t="s">
        <v>1655</v>
      </c>
      <c r="B1419" s="89">
        <v>2013</v>
      </c>
    </row>
    <row r="1420" spans="1:2" x14ac:dyDescent="0.15">
      <c r="A1420" s="87" t="s">
        <v>1656</v>
      </c>
      <c r="B1420" s="89">
        <v>2007</v>
      </c>
    </row>
    <row r="1421" spans="1:2" x14ac:dyDescent="0.15">
      <c r="A1421" s="87" t="s">
        <v>1657</v>
      </c>
      <c r="B1421" s="89">
        <v>2009</v>
      </c>
    </row>
    <row r="1422" spans="1:2" x14ac:dyDescent="0.15">
      <c r="A1422" s="87" t="s">
        <v>1658</v>
      </c>
      <c r="B1422" s="89">
        <v>1900</v>
      </c>
    </row>
    <row r="1423" spans="1:2" x14ac:dyDescent="0.15">
      <c r="A1423" s="87" t="s">
        <v>1659</v>
      </c>
      <c r="B1423" s="89">
        <v>2011</v>
      </c>
    </row>
    <row r="1424" spans="1:2" x14ac:dyDescent="0.15">
      <c r="A1424" s="87" t="s">
        <v>1660</v>
      </c>
      <c r="B1424" s="89">
        <v>2013</v>
      </c>
    </row>
    <row r="1425" spans="1:2" x14ac:dyDescent="0.15">
      <c r="A1425" s="87" t="s">
        <v>1661</v>
      </c>
      <c r="B1425" s="89">
        <v>2010</v>
      </c>
    </row>
    <row r="1426" spans="1:2" x14ac:dyDescent="0.15">
      <c r="A1426" s="87" t="s">
        <v>1662</v>
      </c>
      <c r="B1426" s="89">
        <v>2009</v>
      </c>
    </row>
    <row r="1427" spans="1:2" x14ac:dyDescent="0.15">
      <c r="A1427" s="87" t="s">
        <v>1663</v>
      </c>
      <c r="B1427" s="89">
        <v>2010</v>
      </c>
    </row>
    <row r="1428" spans="1:2" x14ac:dyDescent="0.15">
      <c r="A1428" s="87" t="s">
        <v>1664</v>
      </c>
      <c r="B1428" s="89">
        <v>2013</v>
      </c>
    </row>
    <row r="1429" spans="1:2" x14ac:dyDescent="0.15">
      <c r="A1429" s="87" t="s">
        <v>1665</v>
      </c>
      <c r="B1429" s="89">
        <v>2012</v>
      </c>
    </row>
    <row r="1430" spans="1:2" x14ac:dyDescent="0.15">
      <c r="A1430" s="87" t="s">
        <v>1666</v>
      </c>
      <c r="B1430" s="89">
        <v>2014</v>
      </c>
    </row>
    <row r="1431" spans="1:2" x14ac:dyDescent="0.15">
      <c r="A1431" s="87" t="s">
        <v>1667</v>
      </c>
      <c r="B1431" s="89">
        <v>2011</v>
      </c>
    </row>
    <row r="1432" spans="1:2" x14ac:dyDescent="0.15">
      <c r="A1432" s="87" t="s">
        <v>1668</v>
      </c>
      <c r="B1432" s="89">
        <v>2013</v>
      </c>
    </row>
    <row r="1433" spans="1:2" x14ac:dyDescent="0.15">
      <c r="A1433" s="87" t="s">
        <v>1669</v>
      </c>
      <c r="B1433" s="89">
        <v>2014</v>
      </c>
    </row>
    <row r="1434" spans="1:2" x14ac:dyDescent="0.15">
      <c r="A1434" s="87" t="s">
        <v>1670</v>
      </c>
      <c r="B1434" s="89">
        <v>2010</v>
      </c>
    </row>
    <row r="1435" spans="1:2" x14ac:dyDescent="0.15">
      <c r="A1435" s="87" t="s">
        <v>1671</v>
      </c>
      <c r="B1435" s="89">
        <v>2011</v>
      </c>
    </row>
    <row r="1436" spans="1:2" x14ac:dyDescent="0.15">
      <c r="A1436" s="87" t="s">
        <v>1672</v>
      </c>
      <c r="B1436" s="89">
        <v>2014</v>
      </c>
    </row>
    <row r="1437" spans="1:2" x14ac:dyDescent="0.15">
      <c r="A1437" s="87" t="s">
        <v>1673</v>
      </c>
      <c r="B1437" s="89">
        <v>2014</v>
      </c>
    </row>
    <row r="1438" spans="1:2" x14ac:dyDescent="0.15">
      <c r="A1438" s="87" t="s">
        <v>1674</v>
      </c>
      <c r="B1438" s="89">
        <v>2011</v>
      </c>
    </row>
    <row r="1439" spans="1:2" x14ac:dyDescent="0.15">
      <c r="A1439" s="87" t="s">
        <v>1675</v>
      </c>
      <c r="B1439" s="89">
        <v>2011</v>
      </c>
    </row>
    <row r="1440" spans="1:2" x14ac:dyDescent="0.15">
      <c r="A1440" s="87" t="s">
        <v>1676</v>
      </c>
      <c r="B1440" s="89">
        <v>2007</v>
      </c>
    </row>
    <row r="1441" spans="1:2" x14ac:dyDescent="0.15">
      <c r="A1441" s="87" t="s">
        <v>1677</v>
      </c>
      <c r="B1441" s="89">
        <v>2007</v>
      </c>
    </row>
    <row r="1442" spans="1:2" x14ac:dyDescent="0.15">
      <c r="A1442" s="87" t="s">
        <v>1678</v>
      </c>
      <c r="B1442" s="89">
        <v>2011</v>
      </c>
    </row>
    <row r="1443" spans="1:2" x14ac:dyDescent="0.15">
      <c r="A1443" s="87" t="s">
        <v>1679</v>
      </c>
      <c r="B1443" s="89">
        <v>2012</v>
      </c>
    </row>
    <row r="1444" spans="1:2" x14ac:dyDescent="0.15">
      <c r="A1444" s="87" t="s">
        <v>1680</v>
      </c>
      <c r="B1444" s="89">
        <v>2010</v>
      </c>
    </row>
    <row r="1445" spans="1:2" x14ac:dyDescent="0.15">
      <c r="A1445" s="87" t="s">
        <v>1681</v>
      </c>
      <c r="B1445" s="89">
        <v>2010</v>
      </c>
    </row>
    <row r="1446" spans="1:2" x14ac:dyDescent="0.15">
      <c r="A1446" s="87" t="s">
        <v>1682</v>
      </c>
      <c r="B1446" s="89">
        <v>2013</v>
      </c>
    </row>
    <row r="1447" spans="1:2" x14ac:dyDescent="0.15">
      <c r="A1447" s="87" t="s">
        <v>1683</v>
      </c>
      <c r="B1447" s="89">
        <v>2006</v>
      </c>
    </row>
    <row r="1448" spans="1:2" x14ac:dyDescent="0.15">
      <c r="A1448" s="87" t="s">
        <v>1684</v>
      </c>
      <c r="B1448" s="89">
        <v>2009</v>
      </c>
    </row>
    <row r="1449" spans="1:2" x14ac:dyDescent="0.15">
      <c r="A1449" s="87" t="s">
        <v>1685</v>
      </c>
      <c r="B1449" s="89">
        <v>2013</v>
      </c>
    </row>
    <row r="1450" spans="1:2" x14ac:dyDescent="0.15">
      <c r="A1450" s="87" t="s">
        <v>1686</v>
      </c>
      <c r="B1450" s="89">
        <v>2007</v>
      </c>
    </row>
    <row r="1451" spans="1:2" x14ac:dyDescent="0.15">
      <c r="A1451" s="87" t="s">
        <v>1687</v>
      </c>
      <c r="B1451" s="89">
        <v>2010</v>
      </c>
    </row>
    <row r="1452" spans="1:2" x14ac:dyDescent="0.15">
      <c r="A1452" s="87" t="s">
        <v>1688</v>
      </c>
      <c r="B1452" s="89">
        <v>2011</v>
      </c>
    </row>
    <row r="1453" spans="1:2" x14ac:dyDescent="0.15">
      <c r="A1453" s="87" t="s">
        <v>1689</v>
      </c>
      <c r="B1453" s="89">
        <v>2013</v>
      </c>
    </row>
    <row r="1454" spans="1:2" x14ac:dyDescent="0.15">
      <c r="A1454" s="87" t="s">
        <v>1690</v>
      </c>
      <c r="B1454" s="89">
        <v>2008</v>
      </c>
    </row>
    <row r="1455" spans="1:2" x14ac:dyDescent="0.15">
      <c r="A1455" s="87" t="s">
        <v>1691</v>
      </c>
      <c r="B1455" s="89">
        <v>2009</v>
      </c>
    </row>
    <row r="1456" spans="1:2" x14ac:dyDescent="0.15">
      <c r="A1456" s="87" t="s">
        <v>1692</v>
      </c>
      <c r="B1456" s="89">
        <v>2008</v>
      </c>
    </row>
    <row r="1457" spans="1:2" x14ac:dyDescent="0.15">
      <c r="A1457" s="87" t="s">
        <v>1693</v>
      </c>
      <c r="B1457" s="89">
        <v>2014</v>
      </c>
    </row>
    <row r="1458" spans="1:2" x14ac:dyDescent="0.15">
      <c r="A1458" s="87" t="s">
        <v>1694</v>
      </c>
      <c r="B1458" s="89">
        <v>2011</v>
      </c>
    </row>
    <row r="1459" spans="1:2" x14ac:dyDescent="0.15">
      <c r="A1459" s="87" t="s">
        <v>1695</v>
      </c>
      <c r="B1459" s="89">
        <v>2012</v>
      </c>
    </row>
    <row r="1460" spans="1:2" x14ac:dyDescent="0.15">
      <c r="A1460" s="87" t="s">
        <v>1696</v>
      </c>
      <c r="B1460" s="89">
        <v>2013</v>
      </c>
    </row>
    <row r="1461" spans="1:2" x14ac:dyDescent="0.15">
      <c r="A1461" s="87" t="s">
        <v>1697</v>
      </c>
      <c r="B1461" s="89">
        <v>2014</v>
      </c>
    </row>
    <row r="1462" spans="1:2" x14ac:dyDescent="0.15">
      <c r="A1462" s="87" t="s">
        <v>1698</v>
      </c>
      <c r="B1462" s="89">
        <v>2010</v>
      </c>
    </row>
    <row r="1463" spans="1:2" x14ac:dyDescent="0.15">
      <c r="A1463" s="87" t="s">
        <v>1699</v>
      </c>
      <c r="B1463" s="89">
        <v>2010</v>
      </c>
    </row>
    <row r="1464" spans="1:2" x14ac:dyDescent="0.15">
      <c r="A1464" s="87" t="s">
        <v>1700</v>
      </c>
      <c r="B1464" s="89">
        <v>2010</v>
      </c>
    </row>
    <row r="1465" spans="1:2" x14ac:dyDescent="0.15">
      <c r="A1465" s="87" t="s">
        <v>1701</v>
      </c>
      <c r="B1465" s="89">
        <v>2014</v>
      </c>
    </row>
    <row r="1466" spans="1:2" x14ac:dyDescent="0.15">
      <c r="A1466" s="87" t="s">
        <v>1702</v>
      </c>
      <c r="B1466" s="89">
        <v>2009</v>
      </c>
    </row>
    <row r="1467" spans="1:2" x14ac:dyDescent="0.15">
      <c r="A1467" s="87" t="s">
        <v>1703</v>
      </c>
      <c r="B1467" s="89">
        <v>2009</v>
      </c>
    </row>
    <row r="1468" spans="1:2" x14ac:dyDescent="0.15">
      <c r="A1468" s="87" t="s">
        <v>1704</v>
      </c>
      <c r="B1468" s="89">
        <v>2012</v>
      </c>
    </row>
    <row r="1469" spans="1:2" x14ac:dyDescent="0.15">
      <c r="A1469" s="87" t="s">
        <v>1705</v>
      </c>
      <c r="B1469" s="89">
        <v>2008</v>
      </c>
    </row>
    <row r="1470" spans="1:2" x14ac:dyDescent="0.15">
      <c r="A1470" s="87" t="s">
        <v>1706</v>
      </c>
      <c r="B1470" s="89">
        <v>2009</v>
      </c>
    </row>
    <row r="1471" spans="1:2" x14ac:dyDescent="0.15">
      <c r="A1471" s="87" t="s">
        <v>1707</v>
      </c>
      <c r="B1471" s="89">
        <v>2012</v>
      </c>
    </row>
    <row r="1472" spans="1:2" x14ac:dyDescent="0.15">
      <c r="A1472" s="87" t="s">
        <v>1708</v>
      </c>
      <c r="B1472" s="89">
        <v>2012</v>
      </c>
    </row>
    <row r="1473" spans="1:2" x14ac:dyDescent="0.15">
      <c r="A1473" s="87" t="s">
        <v>1709</v>
      </c>
      <c r="B1473" s="89">
        <v>2009</v>
      </c>
    </row>
    <row r="1474" spans="1:2" x14ac:dyDescent="0.15">
      <c r="A1474" s="87" t="s">
        <v>1710</v>
      </c>
      <c r="B1474" s="89">
        <v>2006</v>
      </c>
    </row>
    <row r="1475" spans="1:2" x14ac:dyDescent="0.15">
      <c r="A1475" s="87" t="s">
        <v>1711</v>
      </c>
      <c r="B1475" s="89">
        <v>2014</v>
      </c>
    </row>
    <row r="1476" spans="1:2" x14ac:dyDescent="0.15">
      <c r="A1476" s="87" t="s">
        <v>1712</v>
      </c>
      <c r="B1476" s="89">
        <v>2012</v>
      </c>
    </row>
    <row r="1477" spans="1:2" x14ac:dyDescent="0.15">
      <c r="A1477" s="87" t="s">
        <v>1713</v>
      </c>
      <c r="B1477" s="89">
        <v>1900</v>
      </c>
    </row>
    <row r="1478" spans="1:2" x14ac:dyDescent="0.15">
      <c r="A1478" s="87" t="s">
        <v>1714</v>
      </c>
      <c r="B1478" s="89">
        <v>1900</v>
      </c>
    </row>
    <row r="1479" spans="1:2" x14ac:dyDescent="0.15">
      <c r="A1479" s="87" t="s">
        <v>1715</v>
      </c>
      <c r="B1479" s="89">
        <v>2012</v>
      </c>
    </row>
    <row r="1480" spans="1:2" x14ac:dyDescent="0.15">
      <c r="A1480" s="87" t="s">
        <v>1716</v>
      </c>
      <c r="B1480" s="89">
        <v>2014</v>
      </c>
    </row>
    <row r="1481" spans="1:2" x14ac:dyDescent="0.15">
      <c r="A1481" s="87" t="s">
        <v>1717</v>
      </c>
      <c r="B1481" s="89">
        <v>2014</v>
      </c>
    </row>
    <row r="1482" spans="1:2" x14ac:dyDescent="0.15">
      <c r="A1482" s="87" t="s">
        <v>1718</v>
      </c>
      <c r="B1482" s="89">
        <v>2012</v>
      </c>
    </row>
    <row r="1483" spans="1:2" x14ac:dyDescent="0.15">
      <c r="A1483" s="87" t="s">
        <v>1719</v>
      </c>
      <c r="B1483" s="89">
        <v>2010</v>
      </c>
    </row>
    <row r="1484" spans="1:2" x14ac:dyDescent="0.15">
      <c r="A1484" s="87" t="s">
        <v>1720</v>
      </c>
      <c r="B1484" s="89">
        <v>2010</v>
      </c>
    </row>
    <row r="1485" spans="1:2" x14ac:dyDescent="0.15">
      <c r="A1485" s="87" t="s">
        <v>1721</v>
      </c>
      <c r="B1485" s="89">
        <v>2014</v>
      </c>
    </row>
    <row r="1486" spans="1:2" x14ac:dyDescent="0.15">
      <c r="A1486" s="87" t="s">
        <v>1722</v>
      </c>
      <c r="B1486" s="89">
        <v>2008</v>
      </c>
    </row>
    <row r="1487" spans="1:2" x14ac:dyDescent="0.15">
      <c r="A1487" s="87" t="s">
        <v>1723</v>
      </c>
      <c r="B1487" s="89">
        <v>2013</v>
      </c>
    </row>
    <row r="1488" spans="1:2" x14ac:dyDescent="0.15">
      <c r="A1488" s="87" t="s">
        <v>1724</v>
      </c>
      <c r="B1488" s="89">
        <v>2012</v>
      </c>
    </row>
    <row r="1489" spans="1:2" x14ac:dyDescent="0.15">
      <c r="A1489" s="87" t="s">
        <v>1725</v>
      </c>
      <c r="B1489" s="89">
        <v>2008</v>
      </c>
    </row>
    <row r="1490" spans="1:2" x14ac:dyDescent="0.15">
      <c r="A1490" s="87" t="s">
        <v>1726</v>
      </c>
      <c r="B1490" s="89">
        <v>2014</v>
      </c>
    </row>
    <row r="1491" spans="1:2" x14ac:dyDescent="0.15">
      <c r="A1491" s="87" t="s">
        <v>1727</v>
      </c>
      <c r="B1491" s="89">
        <v>2009</v>
      </c>
    </row>
    <row r="1492" spans="1:2" x14ac:dyDescent="0.15">
      <c r="A1492" s="87" t="s">
        <v>1728</v>
      </c>
      <c r="B1492" s="89">
        <v>2014</v>
      </c>
    </row>
    <row r="1493" spans="1:2" x14ac:dyDescent="0.15">
      <c r="A1493" s="87" t="s">
        <v>1729</v>
      </c>
      <c r="B1493" s="89">
        <v>2013</v>
      </c>
    </row>
    <row r="1494" spans="1:2" x14ac:dyDescent="0.15">
      <c r="A1494" s="87" t="s">
        <v>1730</v>
      </c>
      <c r="B1494" s="89">
        <v>1900</v>
      </c>
    </row>
    <row r="1495" spans="1:2" x14ac:dyDescent="0.15">
      <c r="A1495" s="87" t="s">
        <v>1731</v>
      </c>
      <c r="B1495" s="89">
        <v>2013</v>
      </c>
    </row>
    <row r="1496" spans="1:2" x14ac:dyDescent="0.15">
      <c r="A1496" s="87" t="s">
        <v>1732</v>
      </c>
      <c r="B1496" s="89">
        <v>2013</v>
      </c>
    </row>
    <row r="1497" spans="1:2" x14ac:dyDescent="0.15">
      <c r="A1497" s="87" t="s">
        <v>1733</v>
      </c>
      <c r="B1497" s="89">
        <v>2012</v>
      </c>
    </row>
    <row r="1498" spans="1:2" x14ac:dyDescent="0.15">
      <c r="A1498" s="87" t="s">
        <v>1734</v>
      </c>
      <c r="B1498" s="89">
        <v>2014</v>
      </c>
    </row>
    <row r="1499" spans="1:2" x14ac:dyDescent="0.15">
      <c r="A1499" s="87" t="s">
        <v>1735</v>
      </c>
      <c r="B1499" s="89">
        <v>2008</v>
      </c>
    </row>
    <row r="1500" spans="1:2" x14ac:dyDescent="0.15">
      <c r="A1500" s="87" t="s">
        <v>1736</v>
      </c>
      <c r="B1500" s="89">
        <v>2012</v>
      </c>
    </row>
    <row r="1501" spans="1:2" x14ac:dyDescent="0.15">
      <c r="A1501" s="87" t="s">
        <v>1737</v>
      </c>
      <c r="B1501" s="89">
        <v>2014</v>
      </c>
    </row>
    <row r="1502" spans="1:2" x14ac:dyDescent="0.15">
      <c r="A1502" s="87" t="s">
        <v>1738</v>
      </c>
      <c r="B1502" s="89">
        <v>2014</v>
      </c>
    </row>
    <row r="1503" spans="1:2" x14ac:dyDescent="0.15">
      <c r="A1503" s="87" t="s">
        <v>1739</v>
      </c>
      <c r="B1503" s="89">
        <v>2014</v>
      </c>
    </row>
    <row r="1504" spans="1:2" x14ac:dyDescent="0.15">
      <c r="A1504" s="87" t="s">
        <v>1740</v>
      </c>
      <c r="B1504" s="89">
        <v>1900</v>
      </c>
    </row>
    <row r="1505" spans="1:2" x14ac:dyDescent="0.15">
      <c r="A1505" s="87" t="s">
        <v>1741</v>
      </c>
      <c r="B1505" s="89">
        <v>2013</v>
      </c>
    </row>
    <row r="1506" spans="1:2" x14ac:dyDescent="0.15">
      <c r="A1506" s="87" t="s">
        <v>1742</v>
      </c>
      <c r="B1506" s="89">
        <v>2009</v>
      </c>
    </row>
    <row r="1507" spans="1:2" x14ac:dyDescent="0.15">
      <c r="A1507" s="87" t="s">
        <v>1743</v>
      </c>
      <c r="B1507" s="89">
        <v>2014</v>
      </c>
    </row>
    <row r="1508" spans="1:2" x14ac:dyDescent="0.15">
      <c r="A1508" s="87" t="s">
        <v>1744</v>
      </c>
      <c r="B1508" s="89">
        <v>1900</v>
      </c>
    </row>
    <row r="1509" spans="1:2" x14ac:dyDescent="0.15">
      <c r="A1509" s="87" t="s">
        <v>1745</v>
      </c>
      <c r="B1509" s="89">
        <v>2008</v>
      </c>
    </row>
    <row r="1510" spans="1:2" x14ac:dyDescent="0.15">
      <c r="A1510" s="87" t="s">
        <v>1746</v>
      </c>
      <c r="B1510" s="89">
        <v>1900</v>
      </c>
    </row>
    <row r="1511" spans="1:2" x14ac:dyDescent="0.15">
      <c r="A1511" s="87" t="s">
        <v>1747</v>
      </c>
      <c r="B1511" s="89">
        <v>1900</v>
      </c>
    </row>
    <row r="1512" spans="1:2" x14ac:dyDescent="0.15">
      <c r="A1512" s="87" t="s">
        <v>1748</v>
      </c>
      <c r="B1512" s="89">
        <v>2013</v>
      </c>
    </row>
    <row r="1513" spans="1:2" x14ac:dyDescent="0.15">
      <c r="A1513" s="87" t="s">
        <v>1749</v>
      </c>
      <c r="B1513" s="89">
        <v>2014</v>
      </c>
    </row>
    <row r="1514" spans="1:2" x14ac:dyDescent="0.15">
      <c r="A1514" s="87" t="s">
        <v>1750</v>
      </c>
      <c r="B1514" s="89">
        <v>2013</v>
      </c>
    </row>
    <row r="1515" spans="1:2" x14ac:dyDescent="0.15">
      <c r="A1515" s="87" t="s">
        <v>1751</v>
      </c>
      <c r="B1515" s="89">
        <v>2014</v>
      </c>
    </row>
    <row r="1516" spans="1:2" x14ac:dyDescent="0.15">
      <c r="A1516" s="87" t="s">
        <v>1752</v>
      </c>
      <c r="B1516" s="89">
        <v>2010</v>
      </c>
    </row>
    <row r="1517" spans="1:2" x14ac:dyDescent="0.15">
      <c r="A1517" s="87" t="s">
        <v>1753</v>
      </c>
      <c r="B1517" s="89">
        <v>2012</v>
      </c>
    </row>
    <row r="1518" spans="1:2" x14ac:dyDescent="0.15">
      <c r="A1518" s="87" t="s">
        <v>1754</v>
      </c>
      <c r="B1518" s="89">
        <v>2013</v>
      </c>
    </row>
    <row r="1519" spans="1:2" x14ac:dyDescent="0.15">
      <c r="A1519" s="87" t="s">
        <v>1755</v>
      </c>
      <c r="B1519" s="89">
        <v>1900</v>
      </c>
    </row>
    <row r="1520" spans="1:2" x14ac:dyDescent="0.15">
      <c r="A1520" s="87" t="s">
        <v>1756</v>
      </c>
      <c r="B1520" s="89">
        <v>2013</v>
      </c>
    </row>
    <row r="1521" spans="1:2" x14ac:dyDescent="0.15">
      <c r="A1521" s="87" t="s">
        <v>1757</v>
      </c>
      <c r="B1521" s="89">
        <v>2010</v>
      </c>
    </row>
    <row r="1522" spans="1:2" x14ac:dyDescent="0.15">
      <c r="A1522" s="87" t="s">
        <v>1758</v>
      </c>
      <c r="B1522" s="89">
        <v>1900</v>
      </c>
    </row>
    <row r="1523" spans="1:2" x14ac:dyDescent="0.15">
      <c r="A1523" s="87" t="s">
        <v>1759</v>
      </c>
      <c r="B1523" s="89">
        <v>2012</v>
      </c>
    </row>
    <row r="1524" spans="1:2" x14ac:dyDescent="0.15">
      <c r="A1524" s="87" t="s">
        <v>1760</v>
      </c>
      <c r="B1524" s="89">
        <v>1900</v>
      </c>
    </row>
    <row r="1525" spans="1:2" x14ac:dyDescent="0.15">
      <c r="A1525" s="87" t="s">
        <v>1761</v>
      </c>
      <c r="B1525" s="89">
        <v>2010</v>
      </c>
    </row>
    <row r="1526" spans="1:2" x14ac:dyDescent="0.15">
      <c r="A1526" s="87" t="s">
        <v>1762</v>
      </c>
      <c r="B1526" s="89">
        <v>2011</v>
      </c>
    </row>
    <row r="1527" spans="1:2" x14ac:dyDescent="0.15">
      <c r="A1527" s="87" t="s">
        <v>1763</v>
      </c>
      <c r="B1527" s="89">
        <v>2010</v>
      </c>
    </row>
    <row r="1528" spans="1:2" x14ac:dyDescent="0.15">
      <c r="A1528" s="87" t="s">
        <v>1764</v>
      </c>
      <c r="B1528" s="89">
        <v>2009</v>
      </c>
    </row>
    <row r="1529" spans="1:2" x14ac:dyDescent="0.15">
      <c r="A1529" s="87" t="s">
        <v>1765</v>
      </c>
      <c r="B1529" s="89">
        <v>2013</v>
      </c>
    </row>
    <row r="1530" spans="1:2" x14ac:dyDescent="0.15">
      <c r="A1530" s="87" t="s">
        <v>1766</v>
      </c>
      <c r="B1530" s="89">
        <v>2009</v>
      </c>
    </row>
    <row r="1531" spans="1:2" x14ac:dyDescent="0.15">
      <c r="A1531" s="87" t="s">
        <v>1767</v>
      </c>
      <c r="B1531" s="89">
        <v>2013</v>
      </c>
    </row>
    <row r="1532" spans="1:2" x14ac:dyDescent="0.15">
      <c r="A1532" s="87" t="s">
        <v>1768</v>
      </c>
      <c r="B1532" s="89">
        <v>2013</v>
      </c>
    </row>
    <row r="1533" spans="1:2" x14ac:dyDescent="0.15">
      <c r="A1533" s="87" t="s">
        <v>1769</v>
      </c>
      <c r="B1533" s="89">
        <v>2014</v>
      </c>
    </row>
    <row r="1534" spans="1:2" x14ac:dyDescent="0.15">
      <c r="A1534" s="87" t="s">
        <v>1770</v>
      </c>
      <c r="B1534" s="89">
        <v>2013</v>
      </c>
    </row>
    <row r="1535" spans="1:2" x14ac:dyDescent="0.15">
      <c r="A1535" s="87" t="s">
        <v>1771</v>
      </c>
      <c r="B1535" s="89">
        <v>2013</v>
      </c>
    </row>
    <row r="1536" spans="1:2" x14ac:dyDescent="0.15">
      <c r="A1536" s="87" t="s">
        <v>1772</v>
      </c>
      <c r="B1536" s="89">
        <v>2012</v>
      </c>
    </row>
    <row r="1537" spans="1:2" x14ac:dyDescent="0.15">
      <c r="A1537" s="87" t="s">
        <v>1773</v>
      </c>
      <c r="B1537" s="89">
        <v>2008</v>
      </c>
    </row>
    <row r="1538" spans="1:2" x14ac:dyDescent="0.15">
      <c r="A1538" s="87" t="s">
        <v>1774</v>
      </c>
      <c r="B1538" s="89">
        <v>1900</v>
      </c>
    </row>
    <row r="1539" spans="1:2" x14ac:dyDescent="0.15">
      <c r="A1539" s="87" t="s">
        <v>1775</v>
      </c>
      <c r="B1539" s="89">
        <v>2008</v>
      </c>
    </row>
    <row r="1540" spans="1:2" x14ac:dyDescent="0.15">
      <c r="A1540" s="87" t="s">
        <v>1776</v>
      </c>
      <c r="B1540" s="89">
        <v>2006</v>
      </c>
    </row>
    <row r="1541" spans="1:2" x14ac:dyDescent="0.15">
      <c r="A1541" s="87" t="s">
        <v>1777</v>
      </c>
      <c r="B1541" s="89">
        <v>2012</v>
      </c>
    </row>
    <row r="1542" spans="1:2" x14ac:dyDescent="0.15">
      <c r="A1542" s="87" t="s">
        <v>1778</v>
      </c>
      <c r="B1542" s="89">
        <v>2012</v>
      </c>
    </row>
    <row r="1543" spans="1:2" x14ac:dyDescent="0.15">
      <c r="A1543" s="87" t="s">
        <v>1779</v>
      </c>
      <c r="B1543" s="89">
        <v>2008</v>
      </c>
    </row>
    <row r="1544" spans="1:2" x14ac:dyDescent="0.15">
      <c r="A1544" s="87" t="s">
        <v>1780</v>
      </c>
      <c r="B1544" s="89">
        <v>2010</v>
      </c>
    </row>
    <row r="1545" spans="1:2" x14ac:dyDescent="0.15">
      <c r="A1545" s="87" t="s">
        <v>1781</v>
      </c>
      <c r="B1545" s="89">
        <v>2011</v>
      </c>
    </row>
    <row r="1546" spans="1:2" x14ac:dyDescent="0.15">
      <c r="A1546" s="87" t="s">
        <v>1782</v>
      </c>
      <c r="B1546" s="89">
        <v>2013</v>
      </c>
    </row>
    <row r="1547" spans="1:2" x14ac:dyDescent="0.15">
      <c r="A1547" s="87" t="s">
        <v>1783</v>
      </c>
      <c r="B1547" s="89">
        <v>2013</v>
      </c>
    </row>
    <row r="1548" spans="1:2" x14ac:dyDescent="0.15">
      <c r="A1548" s="87" t="s">
        <v>1784</v>
      </c>
      <c r="B1548" s="89">
        <v>2011</v>
      </c>
    </row>
    <row r="1549" spans="1:2" x14ac:dyDescent="0.15">
      <c r="A1549" s="87" t="s">
        <v>1785</v>
      </c>
      <c r="B1549" s="89">
        <v>2014</v>
      </c>
    </row>
    <row r="1550" spans="1:2" x14ac:dyDescent="0.15">
      <c r="A1550" s="87" t="s">
        <v>1786</v>
      </c>
      <c r="B1550" s="89">
        <v>2013</v>
      </c>
    </row>
    <row r="1551" spans="1:2" x14ac:dyDescent="0.15">
      <c r="A1551" s="87" t="s">
        <v>1787</v>
      </c>
      <c r="B1551" s="89">
        <v>1900</v>
      </c>
    </row>
    <row r="1552" spans="1:2" x14ac:dyDescent="0.15">
      <c r="A1552" s="87" t="s">
        <v>1788</v>
      </c>
      <c r="B1552" s="89">
        <v>2011</v>
      </c>
    </row>
    <row r="1553" spans="1:2" x14ac:dyDescent="0.15">
      <c r="A1553" s="87" t="s">
        <v>1789</v>
      </c>
      <c r="B1553" s="89">
        <v>2012</v>
      </c>
    </row>
    <row r="1554" spans="1:2" x14ac:dyDescent="0.15">
      <c r="A1554" s="87" t="s">
        <v>1790</v>
      </c>
      <c r="B1554" s="89">
        <v>1900</v>
      </c>
    </row>
    <row r="1555" spans="1:2" x14ac:dyDescent="0.15">
      <c r="A1555" s="87" t="s">
        <v>1791</v>
      </c>
      <c r="B1555" s="89">
        <v>2010</v>
      </c>
    </row>
    <row r="1556" spans="1:2" x14ac:dyDescent="0.15">
      <c r="A1556" s="87" t="s">
        <v>1792</v>
      </c>
      <c r="B1556" s="89">
        <v>1900</v>
      </c>
    </row>
    <row r="1557" spans="1:2" x14ac:dyDescent="0.15">
      <c r="A1557" s="87" t="s">
        <v>1793</v>
      </c>
      <c r="B1557" s="89">
        <v>2014</v>
      </c>
    </row>
    <row r="1558" spans="1:2" x14ac:dyDescent="0.15">
      <c r="A1558" s="87" t="s">
        <v>1794</v>
      </c>
      <c r="B1558" s="89">
        <v>2010</v>
      </c>
    </row>
    <row r="1559" spans="1:2" x14ac:dyDescent="0.15">
      <c r="A1559" s="87" t="s">
        <v>1795</v>
      </c>
      <c r="B1559" s="89">
        <v>2012</v>
      </c>
    </row>
    <row r="1560" spans="1:2" x14ac:dyDescent="0.15">
      <c r="A1560" s="87" t="s">
        <v>1796</v>
      </c>
      <c r="B1560" s="89">
        <v>2009</v>
      </c>
    </row>
    <row r="1561" spans="1:2" x14ac:dyDescent="0.15">
      <c r="A1561" s="87" t="s">
        <v>1797</v>
      </c>
      <c r="B1561" s="89">
        <v>1900</v>
      </c>
    </row>
    <row r="1562" spans="1:2" x14ac:dyDescent="0.15">
      <c r="A1562" s="87" t="s">
        <v>1798</v>
      </c>
      <c r="B1562" s="89">
        <v>1900</v>
      </c>
    </row>
    <row r="1563" spans="1:2" x14ac:dyDescent="0.15">
      <c r="A1563" s="87" t="s">
        <v>1799</v>
      </c>
      <c r="B1563" s="89">
        <v>2013</v>
      </c>
    </row>
    <row r="1564" spans="1:2" x14ac:dyDescent="0.15">
      <c r="A1564" s="87" t="s">
        <v>1800</v>
      </c>
      <c r="B1564" s="89">
        <v>2011</v>
      </c>
    </row>
    <row r="1565" spans="1:2" x14ac:dyDescent="0.15">
      <c r="A1565" s="87" t="s">
        <v>1801</v>
      </c>
      <c r="B1565" s="89">
        <v>2009</v>
      </c>
    </row>
    <row r="1566" spans="1:2" x14ac:dyDescent="0.15">
      <c r="A1566" s="87" t="s">
        <v>1802</v>
      </c>
      <c r="B1566" s="89">
        <v>2014</v>
      </c>
    </row>
    <row r="1567" spans="1:2" x14ac:dyDescent="0.15">
      <c r="A1567" s="87" t="s">
        <v>1803</v>
      </c>
      <c r="B1567" s="89">
        <v>2014</v>
      </c>
    </row>
    <row r="1568" spans="1:2" x14ac:dyDescent="0.15">
      <c r="A1568" s="87" t="s">
        <v>1804</v>
      </c>
      <c r="B1568" s="89">
        <v>2013</v>
      </c>
    </row>
    <row r="1569" spans="1:2" x14ac:dyDescent="0.15">
      <c r="A1569" s="87" t="s">
        <v>1805</v>
      </c>
      <c r="B1569" s="89">
        <v>2013</v>
      </c>
    </row>
    <row r="1570" spans="1:2" x14ac:dyDescent="0.15">
      <c r="A1570" s="87" t="s">
        <v>1806</v>
      </c>
      <c r="B1570" s="89">
        <v>2014</v>
      </c>
    </row>
    <row r="1571" spans="1:2" x14ac:dyDescent="0.15">
      <c r="A1571" s="87" t="s">
        <v>1807</v>
      </c>
      <c r="B1571" s="89">
        <v>2014</v>
      </c>
    </row>
    <row r="1572" spans="1:2" x14ac:dyDescent="0.15">
      <c r="A1572" s="87" t="s">
        <v>1808</v>
      </c>
      <c r="B1572" s="89">
        <v>2008</v>
      </c>
    </row>
    <row r="1573" spans="1:2" x14ac:dyDescent="0.15">
      <c r="A1573" s="87" t="s">
        <v>1809</v>
      </c>
      <c r="B1573" s="89">
        <v>2009</v>
      </c>
    </row>
    <row r="1574" spans="1:2" x14ac:dyDescent="0.15">
      <c r="A1574" s="87" t="s">
        <v>1810</v>
      </c>
      <c r="B1574" s="89">
        <v>2011</v>
      </c>
    </row>
    <row r="1575" spans="1:2" x14ac:dyDescent="0.15">
      <c r="A1575" s="87" t="s">
        <v>1811</v>
      </c>
      <c r="B1575" s="89">
        <v>1900</v>
      </c>
    </row>
    <row r="1576" spans="1:2" x14ac:dyDescent="0.15">
      <c r="A1576" s="87" t="s">
        <v>1812</v>
      </c>
      <c r="B1576" s="89">
        <v>2013</v>
      </c>
    </row>
    <row r="1577" spans="1:2" x14ac:dyDescent="0.15">
      <c r="A1577" s="87" t="s">
        <v>1813</v>
      </c>
      <c r="B1577" s="89">
        <v>2014</v>
      </c>
    </row>
    <row r="1578" spans="1:2" x14ac:dyDescent="0.15">
      <c r="A1578" s="87" t="s">
        <v>1814</v>
      </c>
      <c r="B1578" s="89">
        <v>2014</v>
      </c>
    </row>
    <row r="1579" spans="1:2" x14ac:dyDescent="0.15">
      <c r="A1579" s="87" t="s">
        <v>1815</v>
      </c>
      <c r="B1579" s="89">
        <v>2011</v>
      </c>
    </row>
    <row r="1580" spans="1:2" x14ac:dyDescent="0.15">
      <c r="A1580" s="87" t="s">
        <v>1816</v>
      </c>
      <c r="B1580" s="89">
        <v>1900</v>
      </c>
    </row>
    <row r="1581" spans="1:2" x14ac:dyDescent="0.15">
      <c r="A1581" s="87" t="s">
        <v>1817</v>
      </c>
      <c r="B1581" s="89">
        <v>2012</v>
      </c>
    </row>
    <row r="1582" spans="1:2" x14ac:dyDescent="0.15">
      <c r="A1582" s="87" t="s">
        <v>1818</v>
      </c>
      <c r="B1582" s="89">
        <v>2014</v>
      </c>
    </row>
    <row r="1583" spans="1:2" x14ac:dyDescent="0.15">
      <c r="A1583" s="87" t="s">
        <v>1819</v>
      </c>
      <c r="B1583" s="89">
        <v>2008</v>
      </c>
    </row>
    <row r="1584" spans="1:2" x14ac:dyDescent="0.15">
      <c r="A1584" s="87" t="s">
        <v>1820</v>
      </c>
      <c r="B1584" s="89">
        <v>2011</v>
      </c>
    </row>
    <row r="1585" spans="1:2" x14ac:dyDescent="0.15">
      <c r="A1585" s="87" t="s">
        <v>1821</v>
      </c>
      <c r="B1585" s="89">
        <v>2010</v>
      </c>
    </row>
    <row r="1586" spans="1:2" x14ac:dyDescent="0.15">
      <c r="A1586" s="87" t="s">
        <v>1822</v>
      </c>
      <c r="B1586" s="89">
        <v>2005</v>
      </c>
    </row>
    <row r="1587" spans="1:2" x14ac:dyDescent="0.15">
      <c r="A1587" s="87" t="s">
        <v>1823</v>
      </c>
      <c r="B1587" s="89">
        <v>2008</v>
      </c>
    </row>
    <row r="1588" spans="1:2" x14ac:dyDescent="0.15">
      <c r="A1588" s="87" t="s">
        <v>1824</v>
      </c>
      <c r="B1588" s="89">
        <v>2011</v>
      </c>
    </row>
    <row r="1589" spans="1:2" x14ac:dyDescent="0.15">
      <c r="A1589" s="87" t="s">
        <v>1825</v>
      </c>
      <c r="B1589" s="89">
        <v>2014</v>
      </c>
    </row>
    <row r="1590" spans="1:2" x14ac:dyDescent="0.15">
      <c r="A1590" s="87" t="s">
        <v>1826</v>
      </c>
      <c r="B1590" s="89">
        <v>1900</v>
      </c>
    </row>
    <row r="1591" spans="1:2" x14ac:dyDescent="0.15">
      <c r="A1591" s="87" t="s">
        <v>1827</v>
      </c>
      <c r="B1591" s="89">
        <v>1900</v>
      </c>
    </row>
    <row r="1592" spans="1:2" x14ac:dyDescent="0.15">
      <c r="A1592" s="87" t="s">
        <v>1828</v>
      </c>
      <c r="B1592" s="89">
        <v>1900</v>
      </c>
    </row>
    <row r="1593" spans="1:2" x14ac:dyDescent="0.15">
      <c r="A1593" s="87" t="s">
        <v>1829</v>
      </c>
      <c r="B1593" s="89">
        <v>2013</v>
      </c>
    </row>
    <row r="1594" spans="1:2" x14ac:dyDescent="0.15">
      <c r="A1594" s="87" t="s">
        <v>1830</v>
      </c>
      <c r="B1594" s="89">
        <v>2011</v>
      </c>
    </row>
    <row r="1595" spans="1:2" x14ac:dyDescent="0.15">
      <c r="A1595" s="87" t="s">
        <v>1831</v>
      </c>
      <c r="B1595" s="89">
        <v>2014</v>
      </c>
    </row>
    <row r="1596" spans="1:2" x14ac:dyDescent="0.15">
      <c r="A1596" s="87" t="s">
        <v>1832</v>
      </c>
      <c r="B1596" s="89">
        <v>1900</v>
      </c>
    </row>
    <row r="1597" spans="1:2" x14ac:dyDescent="0.15">
      <c r="A1597" s="87" t="s">
        <v>1833</v>
      </c>
      <c r="B1597" s="89">
        <v>2011</v>
      </c>
    </row>
    <row r="1598" spans="1:2" x14ac:dyDescent="0.15">
      <c r="A1598" s="87" t="s">
        <v>1834</v>
      </c>
      <c r="B1598" s="89">
        <v>2005</v>
      </c>
    </row>
    <row r="1599" spans="1:2" x14ac:dyDescent="0.15">
      <c r="A1599" s="87" t="s">
        <v>1835</v>
      </c>
      <c r="B1599" s="89">
        <v>2006</v>
      </c>
    </row>
    <row r="1600" spans="1:2" x14ac:dyDescent="0.15">
      <c r="A1600" s="87" t="s">
        <v>1836</v>
      </c>
      <c r="B1600" s="89">
        <v>2012</v>
      </c>
    </row>
    <row r="1601" spans="1:2" x14ac:dyDescent="0.15">
      <c r="A1601" s="87" t="s">
        <v>1837</v>
      </c>
      <c r="B1601" s="89">
        <v>2013</v>
      </c>
    </row>
    <row r="1602" spans="1:2" x14ac:dyDescent="0.15">
      <c r="A1602" s="87" t="s">
        <v>171</v>
      </c>
      <c r="B1602" s="89">
        <v>1900</v>
      </c>
    </row>
    <row r="1603" spans="1:2" x14ac:dyDescent="0.15">
      <c r="A1603" s="87" t="s">
        <v>172</v>
      </c>
      <c r="B1603" s="89">
        <v>1900</v>
      </c>
    </row>
    <row r="1604" spans="1:2" x14ac:dyDescent="0.15">
      <c r="A1604" s="87" t="s">
        <v>1838</v>
      </c>
      <c r="B1604" s="89">
        <v>1900</v>
      </c>
    </row>
    <row r="1605" spans="1:2" x14ac:dyDescent="0.15">
      <c r="A1605" s="87" t="s">
        <v>1839</v>
      </c>
      <c r="B1605" s="89">
        <v>2014</v>
      </c>
    </row>
    <row r="1606" spans="1:2" x14ac:dyDescent="0.15">
      <c r="A1606" s="87" t="s">
        <v>1840</v>
      </c>
      <c r="B1606" s="89">
        <v>2014</v>
      </c>
    </row>
    <row r="1607" spans="1:2" x14ac:dyDescent="0.15">
      <c r="A1607" s="87" t="s">
        <v>1841</v>
      </c>
      <c r="B1607" s="89">
        <v>2006</v>
      </c>
    </row>
    <row r="1608" spans="1:2" x14ac:dyDescent="0.15">
      <c r="A1608" s="87" t="s">
        <v>1842</v>
      </c>
      <c r="B1608" s="89">
        <v>2010</v>
      </c>
    </row>
    <row r="1609" spans="1:2" x14ac:dyDescent="0.15">
      <c r="A1609" s="87" t="s">
        <v>1843</v>
      </c>
      <c r="B1609" s="89">
        <v>2012</v>
      </c>
    </row>
    <row r="1610" spans="1:2" x14ac:dyDescent="0.15">
      <c r="A1610" s="87" t="s">
        <v>1844</v>
      </c>
      <c r="B1610" s="89">
        <v>2012</v>
      </c>
    </row>
    <row r="1611" spans="1:2" x14ac:dyDescent="0.15">
      <c r="A1611" s="87" t="s">
        <v>1845</v>
      </c>
      <c r="B1611" s="89">
        <v>2013</v>
      </c>
    </row>
    <row r="1612" spans="1:2" x14ac:dyDescent="0.15">
      <c r="A1612" s="87" t="s">
        <v>1846</v>
      </c>
      <c r="B1612" s="89">
        <v>2011</v>
      </c>
    </row>
    <row r="1613" spans="1:2" x14ac:dyDescent="0.15">
      <c r="A1613" s="87" t="s">
        <v>1847</v>
      </c>
      <c r="B1613" s="89">
        <v>2012</v>
      </c>
    </row>
    <row r="1614" spans="1:2" x14ac:dyDescent="0.15">
      <c r="A1614" s="87" t="s">
        <v>1848</v>
      </c>
      <c r="B1614" s="89">
        <v>2009</v>
      </c>
    </row>
    <row r="1615" spans="1:2" x14ac:dyDescent="0.15">
      <c r="A1615" s="87" t="s">
        <v>1849</v>
      </c>
      <c r="B1615" s="89">
        <v>2013</v>
      </c>
    </row>
    <row r="1616" spans="1:2" x14ac:dyDescent="0.15">
      <c r="A1616" s="87" t="s">
        <v>1850</v>
      </c>
      <c r="B1616" s="89">
        <v>2012</v>
      </c>
    </row>
    <row r="1617" spans="1:2" x14ac:dyDescent="0.15">
      <c r="A1617" s="87" t="s">
        <v>1851</v>
      </c>
      <c r="B1617" s="89">
        <v>2006</v>
      </c>
    </row>
    <row r="1618" spans="1:2" x14ac:dyDescent="0.15">
      <c r="A1618" s="87" t="s">
        <v>1852</v>
      </c>
      <c r="B1618" s="89">
        <v>2014</v>
      </c>
    </row>
    <row r="1619" spans="1:2" x14ac:dyDescent="0.15">
      <c r="A1619" s="87" t="s">
        <v>1853</v>
      </c>
      <c r="B1619" s="89">
        <v>2014</v>
      </c>
    </row>
    <row r="1620" spans="1:2" x14ac:dyDescent="0.15">
      <c r="A1620" s="87" t="s">
        <v>1854</v>
      </c>
      <c r="B1620" s="89">
        <v>2013</v>
      </c>
    </row>
    <row r="1621" spans="1:2" x14ac:dyDescent="0.15">
      <c r="A1621" s="87" t="s">
        <v>1855</v>
      </c>
      <c r="B1621" s="89">
        <v>2014</v>
      </c>
    </row>
    <row r="1622" spans="1:2" x14ac:dyDescent="0.15">
      <c r="A1622" s="87" t="s">
        <v>1856</v>
      </c>
      <c r="B1622" s="89">
        <v>2014</v>
      </c>
    </row>
    <row r="1623" spans="1:2" x14ac:dyDescent="0.15">
      <c r="A1623" s="87" t="s">
        <v>1857</v>
      </c>
      <c r="B1623" s="89">
        <v>2007</v>
      </c>
    </row>
    <row r="1624" spans="1:2" x14ac:dyDescent="0.15">
      <c r="A1624" s="87" t="s">
        <v>1858</v>
      </c>
      <c r="B1624" s="89">
        <v>2013</v>
      </c>
    </row>
    <row r="1625" spans="1:2" x14ac:dyDescent="0.15">
      <c r="A1625" s="87" t="s">
        <v>1859</v>
      </c>
      <c r="B1625" s="89">
        <v>2014</v>
      </c>
    </row>
    <row r="1626" spans="1:2" x14ac:dyDescent="0.15">
      <c r="A1626" s="87" t="s">
        <v>1860</v>
      </c>
      <c r="B1626" s="89">
        <v>2014</v>
      </c>
    </row>
    <row r="1627" spans="1:2" x14ac:dyDescent="0.15">
      <c r="A1627" s="87" t="s">
        <v>1861</v>
      </c>
      <c r="B1627" s="89">
        <v>2014</v>
      </c>
    </row>
    <row r="1628" spans="1:2" x14ac:dyDescent="0.15">
      <c r="A1628" s="87" t="s">
        <v>1862</v>
      </c>
      <c r="B1628" s="89">
        <v>2008</v>
      </c>
    </row>
    <row r="1629" spans="1:2" x14ac:dyDescent="0.15">
      <c r="A1629" s="87" t="s">
        <v>1863</v>
      </c>
      <c r="B1629" s="89">
        <v>2013</v>
      </c>
    </row>
    <row r="1630" spans="1:2" x14ac:dyDescent="0.15">
      <c r="A1630" s="87" t="s">
        <v>1864</v>
      </c>
      <c r="B1630" s="89">
        <v>2008</v>
      </c>
    </row>
    <row r="1631" spans="1:2" x14ac:dyDescent="0.15">
      <c r="A1631" s="87" t="s">
        <v>1865</v>
      </c>
      <c r="B1631" s="89">
        <v>2012</v>
      </c>
    </row>
    <row r="1632" spans="1:2" x14ac:dyDescent="0.15">
      <c r="A1632" s="87" t="s">
        <v>1866</v>
      </c>
      <c r="B1632" s="89">
        <v>2011</v>
      </c>
    </row>
    <row r="1633" spans="1:2" x14ac:dyDescent="0.15">
      <c r="A1633" s="87" t="s">
        <v>1867</v>
      </c>
      <c r="B1633" s="89">
        <v>2012</v>
      </c>
    </row>
    <row r="1634" spans="1:2" x14ac:dyDescent="0.15">
      <c r="A1634" s="87" t="s">
        <v>1868</v>
      </c>
      <c r="B1634" s="89">
        <v>2007</v>
      </c>
    </row>
    <row r="1635" spans="1:2" x14ac:dyDescent="0.15">
      <c r="A1635" s="87" t="s">
        <v>1869</v>
      </c>
      <c r="B1635" s="89">
        <v>2013</v>
      </c>
    </row>
    <row r="1636" spans="1:2" x14ac:dyDescent="0.15">
      <c r="A1636" s="87" t="s">
        <v>1870</v>
      </c>
      <c r="B1636" s="89">
        <v>2013</v>
      </c>
    </row>
    <row r="1637" spans="1:2" x14ac:dyDescent="0.15">
      <c r="A1637" s="87" t="s">
        <v>1871</v>
      </c>
      <c r="B1637" s="89">
        <v>2014</v>
      </c>
    </row>
    <row r="1638" spans="1:2" x14ac:dyDescent="0.15">
      <c r="A1638" s="87" t="s">
        <v>1872</v>
      </c>
      <c r="B1638" s="89">
        <v>2009</v>
      </c>
    </row>
    <row r="1639" spans="1:2" x14ac:dyDescent="0.15">
      <c r="A1639" s="87" t="s">
        <v>1873</v>
      </c>
      <c r="B1639" s="89">
        <v>2008</v>
      </c>
    </row>
    <row r="1640" spans="1:2" x14ac:dyDescent="0.15">
      <c r="A1640" s="87" t="s">
        <v>1874</v>
      </c>
      <c r="B1640" s="89">
        <v>2012</v>
      </c>
    </row>
    <row r="1641" spans="1:2" x14ac:dyDescent="0.15">
      <c r="A1641" s="87" t="s">
        <v>1875</v>
      </c>
      <c r="B1641" s="89">
        <v>2007</v>
      </c>
    </row>
    <row r="1642" spans="1:2" x14ac:dyDescent="0.15">
      <c r="A1642" s="87" t="s">
        <v>1876</v>
      </c>
      <c r="B1642" s="89">
        <v>2013</v>
      </c>
    </row>
    <row r="1643" spans="1:2" x14ac:dyDescent="0.15">
      <c r="A1643" s="87" t="s">
        <v>1877</v>
      </c>
      <c r="B1643" s="89">
        <v>2013</v>
      </c>
    </row>
    <row r="1644" spans="1:2" x14ac:dyDescent="0.15">
      <c r="A1644" s="87" t="s">
        <v>1878</v>
      </c>
      <c r="B1644" s="89">
        <v>2014</v>
      </c>
    </row>
    <row r="1645" spans="1:2" x14ac:dyDescent="0.15">
      <c r="A1645" s="87" t="s">
        <v>1879</v>
      </c>
      <c r="B1645" s="89">
        <v>2012</v>
      </c>
    </row>
    <row r="1646" spans="1:2" x14ac:dyDescent="0.15">
      <c r="A1646" s="87" t="s">
        <v>1880</v>
      </c>
      <c r="B1646" s="89">
        <v>2010</v>
      </c>
    </row>
    <row r="1647" spans="1:2" x14ac:dyDescent="0.15">
      <c r="A1647" s="87" t="s">
        <v>1881</v>
      </c>
      <c r="B1647" s="89">
        <v>2012</v>
      </c>
    </row>
    <row r="1648" spans="1:2" x14ac:dyDescent="0.15">
      <c r="A1648" s="87" t="s">
        <v>1882</v>
      </c>
      <c r="B1648" s="89">
        <v>2009</v>
      </c>
    </row>
    <row r="1649" spans="1:2" x14ac:dyDescent="0.15">
      <c r="A1649" s="87" t="s">
        <v>1883</v>
      </c>
      <c r="B1649" s="89">
        <v>2010</v>
      </c>
    </row>
    <row r="1650" spans="1:2" x14ac:dyDescent="0.15">
      <c r="A1650" s="87" t="s">
        <v>1884</v>
      </c>
      <c r="B1650" s="89">
        <v>2010</v>
      </c>
    </row>
    <row r="1651" spans="1:2" x14ac:dyDescent="0.15">
      <c r="A1651" s="87" t="s">
        <v>1885</v>
      </c>
      <c r="B1651" s="89">
        <v>2009</v>
      </c>
    </row>
    <row r="1652" spans="1:2" x14ac:dyDescent="0.15">
      <c r="A1652" s="87" t="s">
        <v>1886</v>
      </c>
      <c r="B1652" s="89">
        <v>2011</v>
      </c>
    </row>
    <row r="1653" spans="1:2" x14ac:dyDescent="0.15">
      <c r="A1653" s="87" t="s">
        <v>1887</v>
      </c>
      <c r="B1653" s="89">
        <v>2009</v>
      </c>
    </row>
    <row r="1654" spans="1:2" x14ac:dyDescent="0.15">
      <c r="A1654" s="87" t="s">
        <v>1888</v>
      </c>
      <c r="B1654" s="89">
        <v>1900</v>
      </c>
    </row>
    <row r="1655" spans="1:2" x14ac:dyDescent="0.15">
      <c r="A1655" s="87" t="s">
        <v>1889</v>
      </c>
      <c r="B1655" s="89">
        <v>2010</v>
      </c>
    </row>
    <row r="1656" spans="1:2" x14ac:dyDescent="0.15">
      <c r="A1656" s="87" t="s">
        <v>1890</v>
      </c>
      <c r="B1656" s="89">
        <v>2013</v>
      </c>
    </row>
    <row r="1657" spans="1:2" x14ac:dyDescent="0.15">
      <c r="A1657" s="87" t="s">
        <v>1891</v>
      </c>
      <c r="B1657" s="89">
        <v>2013</v>
      </c>
    </row>
    <row r="1658" spans="1:2" x14ac:dyDescent="0.15">
      <c r="A1658" s="87" t="s">
        <v>1892</v>
      </c>
      <c r="B1658" s="89">
        <v>2009</v>
      </c>
    </row>
    <row r="1659" spans="1:2" x14ac:dyDescent="0.15">
      <c r="A1659" s="87" t="s">
        <v>1893</v>
      </c>
      <c r="B1659" s="89">
        <v>2011</v>
      </c>
    </row>
    <row r="1660" spans="1:2" x14ac:dyDescent="0.15">
      <c r="A1660" s="87" t="s">
        <v>1894</v>
      </c>
      <c r="B1660" s="89">
        <v>2013</v>
      </c>
    </row>
    <row r="1661" spans="1:2" x14ac:dyDescent="0.15">
      <c r="A1661" s="87" t="s">
        <v>1895</v>
      </c>
      <c r="B1661" s="89">
        <v>2013</v>
      </c>
    </row>
    <row r="1662" spans="1:2" x14ac:dyDescent="0.15">
      <c r="A1662" s="87" t="s">
        <v>1896</v>
      </c>
      <c r="B1662" s="89">
        <v>2014</v>
      </c>
    </row>
    <row r="1663" spans="1:2" x14ac:dyDescent="0.15">
      <c r="A1663" s="87" t="s">
        <v>1897</v>
      </c>
      <c r="B1663" s="89">
        <v>2009</v>
      </c>
    </row>
    <row r="1664" spans="1:2" x14ac:dyDescent="0.15">
      <c r="A1664" s="87" t="s">
        <v>1898</v>
      </c>
      <c r="B1664" s="89">
        <v>2014</v>
      </c>
    </row>
    <row r="1665" spans="1:2" x14ac:dyDescent="0.15">
      <c r="A1665" s="87" t="s">
        <v>1899</v>
      </c>
      <c r="B1665" s="89">
        <v>2012</v>
      </c>
    </row>
    <row r="1666" spans="1:2" x14ac:dyDescent="0.15">
      <c r="A1666" s="87" t="s">
        <v>1900</v>
      </c>
      <c r="B1666" s="89">
        <v>2013</v>
      </c>
    </row>
    <row r="1667" spans="1:2" x14ac:dyDescent="0.15">
      <c r="A1667" s="87" t="s">
        <v>1901</v>
      </c>
      <c r="B1667" s="89">
        <v>2012</v>
      </c>
    </row>
    <row r="1668" spans="1:2" x14ac:dyDescent="0.15">
      <c r="A1668" s="87" t="s">
        <v>1902</v>
      </c>
      <c r="B1668" s="89">
        <v>2010</v>
      </c>
    </row>
    <row r="1669" spans="1:2" x14ac:dyDescent="0.15">
      <c r="A1669" s="87" t="s">
        <v>1903</v>
      </c>
      <c r="B1669" s="89">
        <v>2009</v>
      </c>
    </row>
    <row r="1670" spans="1:2" x14ac:dyDescent="0.15">
      <c r="A1670" s="87" t="s">
        <v>1904</v>
      </c>
      <c r="B1670" s="89">
        <v>2010</v>
      </c>
    </row>
    <row r="1671" spans="1:2" x14ac:dyDescent="0.15">
      <c r="A1671" s="87" t="s">
        <v>1905</v>
      </c>
      <c r="B1671" s="89">
        <v>2008</v>
      </c>
    </row>
    <row r="1672" spans="1:2" x14ac:dyDescent="0.15">
      <c r="A1672" s="87" t="s">
        <v>1906</v>
      </c>
      <c r="B1672" s="89">
        <v>2008</v>
      </c>
    </row>
    <row r="1673" spans="1:2" x14ac:dyDescent="0.15">
      <c r="A1673" s="87" t="s">
        <v>1907</v>
      </c>
      <c r="B1673" s="89">
        <v>2013</v>
      </c>
    </row>
    <row r="1674" spans="1:2" x14ac:dyDescent="0.15">
      <c r="A1674" s="87" t="s">
        <v>1908</v>
      </c>
      <c r="B1674" s="89">
        <v>2012</v>
      </c>
    </row>
    <row r="1675" spans="1:2" x14ac:dyDescent="0.15">
      <c r="A1675" s="87" t="s">
        <v>1909</v>
      </c>
      <c r="B1675" s="89">
        <v>2010</v>
      </c>
    </row>
    <row r="1676" spans="1:2" x14ac:dyDescent="0.15">
      <c r="A1676" s="87" t="s">
        <v>1910</v>
      </c>
      <c r="B1676" s="89">
        <v>2011</v>
      </c>
    </row>
    <row r="1677" spans="1:2" x14ac:dyDescent="0.15">
      <c r="A1677" s="87" t="s">
        <v>1911</v>
      </c>
      <c r="B1677" s="89">
        <v>2009</v>
      </c>
    </row>
    <row r="1678" spans="1:2" x14ac:dyDescent="0.15">
      <c r="A1678" s="87" t="s">
        <v>1912</v>
      </c>
      <c r="B1678" s="89">
        <v>2011</v>
      </c>
    </row>
    <row r="1679" spans="1:2" x14ac:dyDescent="0.15">
      <c r="A1679" s="87" t="s">
        <v>1913</v>
      </c>
      <c r="B1679" s="89">
        <v>2009</v>
      </c>
    </row>
    <row r="1680" spans="1:2" x14ac:dyDescent="0.15">
      <c r="A1680" s="87" t="s">
        <v>1914</v>
      </c>
      <c r="B1680" s="89">
        <v>2011</v>
      </c>
    </row>
    <row r="1681" spans="1:2" x14ac:dyDescent="0.15">
      <c r="A1681" s="87" t="s">
        <v>1915</v>
      </c>
      <c r="B1681" s="89">
        <v>1900</v>
      </c>
    </row>
    <row r="1682" spans="1:2" x14ac:dyDescent="0.15">
      <c r="A1682" s="87" t="s">
        <v>1916</v>
      </c>
      <c r="B1682" s="89">
        <v>2008</v>
      </c>
    </row>
    <row r="1683" spans="1:2" x14ac:dyDescent="0.15">
      <c r="A1683" s="87" t="s">
        <v>1917</v>
      </c>
      <c r="B1683" s="89">
        <v>2010</v>
      </c>
    </row>
    <row r="1684" spans="1:2" x14ac:dyDescent="0.15">
      <c r="A1684" s="87" t="s">
        <v>1918</v>
      </c>
      <c r="B1684" s="89">
        <v>2013</v>
      </c>
    </row>
    <row r="1685" spans="1:2" x14ac:dyDescent="0.15">
      <c r="A1685" s="87" t="s">
        <v>1919</v>
      </c>
      <c r="B1685" s="89">
        <v>2011</v>
      </c>
    </row>
    <row r="1686" spans="1:2" x14ac:dyDescent="0.15">
      <c r="A1686" s="87" t="s">
        <v>1920</v>
      </c>
      <c r="B1686" s="89">
        <v>2014</v>
      </c>
    </row>
    <row r="1687" spans="1:2" x14ac:dyDescent="0.15">
      <c r="A1687" s="87" t="s">
        <v>1921</v>
      </c>
      <c r="B1687" s="89">
        <v>2014</v>
      </c>
    </row>
    <row r="1688" spans="1:2" x14ac:dyDescent="0.15">
      <c r="A1688" s="87" t="s">
        <v>1922</v>
      </c>
      <c r="B1688" s="89">
        <v>2014</v>
      </c>
    </row>
    <row r="1689" spans="1:2" x14ac:dyDescent="0.15">
      <c r="A1689" s="87" t="s">
        <v>1923</v>
      </c>
      <c r="B1689" s="89">
        <v>2010</v>
      </c>
    </row>
    <row r="1690" spans="1:2" x14ac:dyDescent="0.15">
      <c r="A1690" s="87" t="s">
        <v>1924</v>
      </c>
      <c r="B1690" s="89">
        <v>2013</v>
      </c>
    </row>
    <row r="1691" spans="1:2" x14ac:dyDescent="0.15">
      <c r="A1691" s="87" t="s">
        <v>1925</v>
      </c>
      <c r="B1691" s="89">
        <v>2014</v>
      </c>
    </row>
    <row r="1692" spans="1:2" x14ac:dyDescent="0.15">
      <c r="A1692" s="87" t="s">
        <v>1926</v>
      </c>
      <c r="B1692" s="89">
        <v>2014</v>
      </c>
    </row>
    <row r="1693" spans="1:2" x14ac:dyDescent="0.15">
      <c r="A1693" s="87" t="s">
        <v>1927</v>
      </c>
      <c r="B1693" s="89">
        <v>2011</v>
      </c>
    </row>
    <row r="1694" spans="1:2" x14ac:dyDescent="0.15">
      <c r="A1694" s="87" t="s">
        <v>1928</v>
      </c>
      <c r="B1694" s="89">
        <v>2012</v>
      </c>
    </row>
    <row r="1695" spans="1:2" x14ac:dyDescent="0.15">
      <c r="A1695" s="87" t="s">
        <v>1929</v>
      </c>
      <c r="B1695" s="89">
        <v>2010</v>
      </c>
    </row>
    <row r="1696" spans="1:2" x14ac:dyDescent="0.15">
      <c r="A1696" s="87" t="s">
        <v>1930</v>
      </c>
      <c r="B1696" s="89">
        <v>2014</v>
      </c>
    </row>
    <row r="1697" spans="1:2" x14ac:dyDescent="0.15">
      <c r="A1697" s="87" t="s">
        <v>1931</v>
      </c>
      <c r="B1697" s="89">
        <v>2014</v>
      </c>
    </row>
    <row r="1698" spans="1:2" x14ac:dyDescent="0.15">
      <c r="A1698" s="87" t="s">
        <v>1932</v>
      </c>
      <c r="B1698" s="89">
        <v>2014</v>
      </c>
    </row>
    <row r="1699" spans="1:2" x14ac:dyDescent="0.15">
      <c r="A1699" s="87" t="s">
        <v>1933</v>
      </c>
      <c r="B1699" s="89">
        <v>2012</v>
      </c>
    </row>
    <row r="1700" spans="1:2" x14ac:dyDescent="0.15">
      <c r="A1700" s="87" t="s">
        <v>1934</v>
      </c>
      <c r="B1700" s="89">
        <v>2010</v>
      </c>
    </row>
    <row r="1701" spans="1:2" x14ac:dyDescent="0.15">
      <c r="A1701" s="87" t="s">
        <v>1935</v>
      </c>
      <c r="B1701" s="89">
        <v>2006</v>
      </c>
    </row>
    <row r="1702" spans="1:2" x14ac:dyDescent="0.15">
      <c r="A1702" s="87" t="s">
        <v>1936</v>
      </c>
      <c r="B1702" s="89">
        <v>2008</v>
      </c>
    </row>
    <row r="1703" spans="1:2" x14ac:dyDescent="0.15">
      <c r="A1703" s="87" t="s">
        <v>1937</v>
      </c>
      <c r="B1703" s="89">
        <v>2014</v>
      </c>
    </row>
    <row r="1704" spans="1:2" x14ac:dyDescent="0.15">
      <c r="A1704" s="87" t="s">
        <v>1938</v>
      </c>
      <c r="B1704" s="89">
        <v>2005</v>
      </c>
    </row>
    <row r="1705" spans="1:2" x14ac:dyDescent="0.15">
      <c r="A1705" s="87" t="s">
        <v>1939</v>
      </c>
      <c r="B1705" s="89">
        <v>2012</v>
      </c>
    </row>
    <row r="1706" spans="1:2" x14ac:dyDescent="0.15">
      <c r="A1706" s="87" t="s">
        <v>1940</v>
      </c>
      <c r="B1706" s="89">
        <v>2010</v>
      </c>
    </row>
    <row r="1707" spans="1:2" x14ac:dyDescent="0.15">
      <c r="A1707" s="87" t="s">
        <v>1941</v>
      </c>
      <c r="B1707" s="89">
        <v>2014</v>
      </c>
    </row>
    <row r="1708" spans="1:2" x14ac:dyDescent="0.15">
      <c r="A1708" s="87" t="s">
        <v>1942</v>
      </c>
      <c r="B1708" s="89">
        <v>2010</v>
      </c>
    </row>
    <row r="1709" spans="1:2" x14ac:dyDescent="0.15">
      <c r="A1709" s="87" t="s">
        <v>1943</v>
      </c>
      <c r="B1709" s="89">
        <v>2014</v>
      </c>
    </row>
    <row r="1710" spans="1:2" x14ac:dyDescent="0.15">
      <c r="A1710" s="87" t="s">
        <v>1944</v>
      </c>
      <c r="B1710" s="89">
        <v>2012</v>
      </c>
    </row>
    <row r="1711" spans="1:2" x14ac:dyDescent="0.15">
      <c r="A1711" s="87" t="s">
        <v>1945</v>
      </c>
      <c r="B1711" s="89">
        <v>2013</v>
      </c>
    </row>
    <row r="1712" spans="1:2" x14ac:dyDescent="0.15">
      <c r="A1712" s="87" t="s">
        <v>1946</v>
      </c>
      <c r="B1712" s="89">
        <v>2008</v>
      </c>
    </row>
    <row r="1713" spans="1:2" x14ac:dyDescent="0.15">
      <c r="A1713" s="87" t="s">
        <v>1947</v>
      </c>
      <c r="B1713" s="89">
        <v>2014</v>
      </c>
    </row>
    <row r="1714" spans="1:2" x14ac:dyDescent="0.15">
      <c r="A1714" s="87" t="s">
        <v>1948</v>
      </c>
      <c r="B1714" s="89">
        <v>2013</v>
      </c>
    </row>
    <row r="1715" spans="1:2" x14ac:dyDescent="0.15">
      <c r="A1715" s="87" t="s">
        <v>1949</v>
      </c>
      <c r="B1715" s="89">
        <v>2009</v>
      </c>
    </row>
    <row r="1716" spans="1:2" x14ac:dyDescent="0.15">
      <c r="A1716" s="87" t="s">
        <v>1950</v>
      </c>
      <c r="B1716" s="89">
        <v>2013</v>
      </c>
    </row>
    <row r="1717" spans="1:2" x14ac:dyDescent="0.15">
      <c r="A1717" s="87" t="s">
        <v>1951</v>
      </c>
      <c r="B1717" s="89">
        <v>2013</v>
      </c>
    </row>
    <row r="1718" spans="1:2" x14ac:dyDescent="0.15">
      <c r="A1718" s="87" t="s">
        <v>1952</v>
      </c>
      <c r="B1718" s="89">
        <v>2010</v>
      </c>
    </row>
    <row r="1719" spans="1:2" x14ac:dyDescent="0.15">
      <c r="A1719" s="87" t="s">
        <v>1953</v>
      </c>
      <c r="B1719" s="89">
        <v>2011</v>
      </c>
    </row>
    <row r="1720" spans="1:2" x14ac:dyDescent="0.15">
      <c r="A1720" s="87" t="s">
        <v>1954</v>
      </c>
      <c r="B1720" s="89">
        <v>2013</v>
      </c>
    </row>
    <row r="1721" spans="1:2" x14ac:dyDescent="0.15">
      <c r="A1721" s="87" t="s">
        <v>1955</v>
      </c>
      <c r="B1721" s="89">
        <v>2014</v>
      </c>
    </row>
    <row r="1722" spans="1:2" x14ac:dyDescent="0.15">
      <c r="A1722" s="87" t="s">
        <v>1956</v>
      </c>
      <c r="B1722" s="89">
        <v>2011</v>
      </c>
    </row>
    <row r="1723" spans="1:2" x14ac:dyDescent="0.15">
      <c r="A1723" s="87" t="s">
        <v>1957</v>
      </c>
      <c r="B1723" s="89">
        <v>1900</v>
      </c>
    </row>
    <row r="1724" spans="1:2" x14ac:dyDescent="0.15">
      <c r="A1724" s="87" t="s">
        <v>1958</v>
      </c>
      <c r="B1724" s="89">
        <v>2013</v>
      </c>
    </row>
    <row r="1725" spans="1:2" x14ac:dyDescent="0.15">
      <c r="A1725" s="87" t="s">
        <v>1959</v>
      </c>
      <c r="B1725" s="89">
        <v>1900</v>
      </c>
    </row>
    <row r="1726" spans="1:2" x14ac:dyDescent="0.15">
      <c r="A1726" s="87" t="s">
        <v>1960</v>
      </c>
      <c r="B1726" s="89">
        <v>2013</v>
      </c>
    </row>
    <row r="1727" spans="1:2" x14ac:dyDescent="0.15">
      <c r="A1727" s="87" t="s">
        <v>1961</v>
      </c>
      <c r="B1727" s="89">
        <v>2011</v>
      </c>
    </row>
    <row r="1728" spans="1:2" x14ac:dyDescent="0.15">
      <c r="A1728" s="87" t="s">
        <v>1962</v>
      </c>
      <c r="B1728" s="89">
        <v>2010</v>
      </c>
    </row>
    <row r="1729" spans="1:2" x14ac:dyDescent="0.15">
      <c r="A1729" s="87" t="s">
        <v>1963</v>
      </c>
      <c r="B1729" s="89">
        <v>2013</v>
      </c>
    </row>
    <row r="1730" spans="1:2" x14ac:dyDescent="0.15">
      <c r="A1730" s="87" t="s">
        <v>1964</v>
      </c>
      <c r="B1730" s="89">
        <v>2014</v>
      </c>
    </row>
    <row r="1731" spans="1:2" x14ac:dyDescent="0.15">
      <c r="A1731" s="87" t="s">
        <v>1965</v>
      </c>
      <c r="B1731" s="89">
        <v>2013</v>
      </c>
    </row>
    <row r="1732" spans="1:2" x14ac:dyDescent="0.15">
      <c r="A1732" s="87" t="s">
        <v>1966</v>
      </c>
      <c r="B1732" s="89">
        <v>2011</v>
      </c>
    </row>
    <row r="1733" spans="1:2" x14ac:dyDescent="0.15">
      <c r="A1733" s="87" t="s">
        <v>1967</v>
      </c>
      <c r="B1733" s="89">
        <v>2012</v>
      </c>
    </row>
    <row r="1734" spans="1:2" x14ac:dyDescent="0.15">
      <c r="A1734" s="87" t="s">
        <v>1968</v>
      </c>
      <c r="B1734" s="89">
        <v>2014</v>
      </c>
    </row>
    <row r="1735" spans="1:2" x14ac:dyDescent="0.15">
      <c r="A1735" s="87" t="s">
        <v>1969</v>
      </c>
      <c r="B1735" s="89">
        <v>2014</v>
      </c>
    </row>
    <row r="1736" spans="1:2" x14ac:dyDescent="0.15">
      <c r="A1736" s="87" t="s">
        <v>1970</v>
      </c>
      <c r="B1736" s="89">
        <v>2014</v>
      </c>
    </row>
    <row r="1737" spans="1:2" x14ac:dyDescent="0.15">
      <c r="A1737" s="87" t="s">
        <v>1971</v>
      </c>
      <c r="B1737" s="89">
        <v>2012</v>
      </c>
    </row>
    <row r="1738" spans="1:2" x14ac:dyDescent="0.15">
      <c r="A1738" s="87" t="s">
        <v>1972</v>
      </c>
      <c r="B1738" s="89">
        <v>2012</v>
      </c>
    </row>
    <row r="1739" spans="1:2" x14ac:dyDescent="0.15">
      <c r="A1739" s="87" t="s">
        <v>1973</v>
      </c>
      <c r="B1739" s="89">
        <v>2012</v>
      </c>
    </row>
    <row r="1740" spans="1:2" x14ac:dyDescent="0.15">
      <c r="A1740" s="87" t="s">
        <v>1974</v>
      </c>
      <c r="B1740" s="89">
        <v>2008</v>
      </c>
    </row>
    <row r="1741" spans="1:2" x14ac:dyDescent="0.15">
      <c r="A1741" s="87" t="s">
        <v>1975</v>
      </c>
      <c r="B1741" s="89">
        <v>2013</v>
      </c>
    </row>
    <row r="1742" spans="1:2" x14ac:dyDescent="0.15">
      <c r="A1742" s="87" t="s">
        <v>1976</v>
      </c>
      <c r="B1742" s="89">
        <v>2013</v>
      </c>
    </row>
    <row r="1743" spans="1:2" x14ac:dyDescent="0.15">
      <c r="A1743" s="87" t="s">
        <v>1977</v>
      </c>
      <c r="B1743" s="89">
        <v>2012</v>
      </c>
    </row>
    <row r="1744" spans="1:2" x14ac:dyDescent="0.15">
      <c r="A1744" s="87" t="s">
        <v>1978</v>
      </c>
      <c r="B1744" s="89">
        <v>2009</v>
      </c>
    </row>
    <row r="1745" spans="1:2" x14ac:dyDescent="0.15">
      <c r="A1745" s="87" t="s">
        <v>1979</v>
      </c>
      <c r="B1745" s="89">
        <v>2011</v>
      </c>
    </row>
    <row r="1746" spans="1:2" x14ac:dyDescent="0.15">
      <c r="A1746" s="87" t="s">
        <v>1980</v>
      </c>
      <c r="B1746" s="89">
        <v>2008</v>
      </c>
    </row>
    <row r="1747" spans="1:2" x14ac:dyDescent="0.15">
      <c r="A1747" s="87" t="s">
        <v>1981</v>
      </c>
      <c r="B1747" s="89">
        <v>2011</v>
      </c>
    </row>
    <row r="1748" spans="1:2" x14ac:dyDescent="0.15">
      <c r="A1748" s="87" t="s">
        <v>1982</v>
      </c>
      <c r="B1748" s="89">
        <v>2012</v>
      </c>
    </row>
    <row r="1749" spans="1:2" x14ac:dyDescent="0.15">
      <c r="A1749" s="87" t="s">
        <v>1983</v>
      </c>
      <c r="B1749" s="89">
        <v>2011</v>
      </c>
    </row>
    <row r="1750" spans="1:2" x14ac:dyDescent="0.15">
      <c r="A1750" s="87" t="s">
        <v>1984</v>
      </c>
      <c r="B1750" s="89">
        <v>2009</v>
      </c>
    </row>
    <row r="1751" spans="1:2" x14ac:dyDescent="0.15">
      <c r="A1751" s="87" t="s">
        <v>1985</v>
      </c>
      <c r="B1751" s="89">
        <v>2014</v>
      </c>
    </row>
    <row r="1752" spans="1:2" x14ac:dyDescent="0.15">
      <c r="A1752" s="87" t="s">
        <v>1986</v>
      </c>
      <c r="B1752" s="89">
        <v>2011</v>
      </c>
    </row>
    <row r="1753" spans="1:2" x14ac:dyDescent="0.15">
      <c r="A1753" s="87" t="s">
        <v>1987</v>
      </c>
      <c r="B1753" s="89">
        <v>2014</v>
      </c>
    </row>
    <row r="1754" spans="1:2" x14ac:dyDescent="0.15">
      <c r="A1754" s="87" t="s">
        <v>1988</v>
      </c>
      <c r="B1754" s="89">
        <v>2014</v>
      </c>
    </row>
    <row r="1755" spans="1:2" x14ac:dyDescent="0.15">
      <c r="A1755" s="87" t="s">
        <v>1989</v>
      </c>
      <c r="B1755" s="89">
        <v>2012</v>
      </c>
    </row>
    <row r="1756" spans="1:2" x14ac:dyDescent="0.15">
      <c r="A1756" s="87" t="s">
        <v>1990</v>
      </c>
      <c r="B1756" s="89">
        <v>2007</v>
      </c>
    </row>
    <row r="1757" spans="1:2" x14ac:dyDescent="0.15">
      <c r="A1757" s="87" t="s">
        <v>1991</v>
      </c>
      <c r="B1757" s="89">
        <v>2006</v>
      </c>
    </row>
    <row r="1758" spans="1:2" x14ac:dyDescent="0.15">
      <c r="A1758" s="87" t="s">
        <v>1992</v>
      </c>
      <c r="B1758" s="89">
        <v>2008</v>
      </c>
    </row>
    <row r="1759" spans="1:2" x14ac:dyDescent="0.15">
      <c r="A1759" s="87" t="s">
        <v>1993</v>
      </c>
      <c r="B1759" s="89">
        <v>2009</v>
      </c>
    </row>
    <row r="1760" spans="1:2" x14ac:dyDescent="0.15">
      <c r="A1760" s="87" t="s">
        <v>1994</v>
      </c>
      <c r="B1760" s="89">
        <v>2011</v>
      </c>
    </row>
    <row r="1761" spans="1:2" x14ac:dyDescent="0.15">
      <c r="A1761" s="87" t="s">
        <v>1995</v>
      </c>
      <c r="B1761" s="89">
        <v>2009</v>
      </c>
    </row>
    <row r="1762" spans="1:2" x14ac:dyDescent="0.15">
      <c r="A1762" s="87" t="s">
        <v>1996</v>
      </c>
      <c r="B1762" s="89">
        <v>2012</v>
      </c>
    </row>
    <row r="1763" spans="1:2" x14ac:dyDescent="0.15">
      <c r="A1763" s="87" t="s">
        <v>1997</v>
      </c>
      <c r="B1763" s="89">
        <v>2013</v>
      </c>
    </row>
    <row r="1764" spans="1:2" x14ac:dyDescent="0.15">
      <c r="A1764" s="87" t="s">
        <v>1998</v>
      </c>
      <c r="B1764" s="89">
        <v>1900</v>
      </c>
    </row>
    <row r="1765" spans="1:2" x14ac:dyDescent="0.15">
      <c r="A1765" s="87" t="s">
        <v>1999</v>
      </c>
      <c r="B1765" s="89">
        <v>2014</v>
      </c>
    </row>
    <row r="1766" spans="1:2" x14ac:dyDescent="0.15">
      <c r="A1766" s="87" t="s">
        <v>2000</v>
      </c>
      <c r="B1766" s="89">
        <v>2014</v>
      </c>
    </row>
    <row r="1767" spans="1:2" x14ac:dyDescent="0.15">
      <c r="A1767" s="87" t="s">
        <v>2001</v>
      </c>
      <c r="B1767" s="89">
        <v>2010</v>
      </c>
    </row>
    <row r="1768" spans="1:2" x14ac:dyDescent="0.15">
      <c r="A1768" s="87" t="s">
        <v>2002</v>
      </c>
      <c r="B1768" s="89">
        <v>2012</v>
      </c>
    </row>
    <row r="1769" spans="1:2" x14ac:dyDescent="0.15">
      <c r="A1769" s="87" t="s">
        <v>2003</v>
      </c>
      <c r="B1769" s="89">
        <v>2014</v>
      </c>
    </row>
    <row r="1770" spans="1:2" x14ac:dyDescent="0.15">
      <c r="A1770" s="87" t="s">
        <v>2004</v>
      </c>
      <c r="B1770" s="89">
        <v>2014</v>
      </c>
    </row>
    <row r="1771" spans="1:2" x14ac:dyDescent="0.15">
      <c r="A1771" s="87" t="s">
        <v>2005</v>
      </c>
      <c r="B1771" s="89">
        <v>2012</v>
      </c>
    </row>
    <row r="1772" spans="1:2" x14ac:dyDescent="0.15">
      <c r="A1772" s="87" t="s">
        <v>2006</v>
      </c>
      <c r="B1772" s="89">
        <v>2009</v>
      </c>
    </row>
    <row r="1773" spans="1:2" x14ac:dyDescent="0.15">
      <c r="A1773" s="87" t="s">
        <v>2007</v>
      </c>
      <c r="B1773" s="89">
        <v>2014</v>
      </c>
    </row>
    <row r="1774" spans="1:2" x14ac:dyDescent="0.15">
      <c r="A1774" s="87" t="s">
        <v>2008</v>
      </c>
      <c r="B1774" s="89">
        <v>2012</v>
      </c>
    </row>
    <row r="1775" spans="1:2" x14ac:dyDescent="0.15">
      <c r="A1775" s="87" t="s">
        <v>2009</v>
      </c>
      <c r="B1775" s="89">
        <v>2012</v>
      </c>
    </row>
    <row r="1776" spans="1:2" x14ac:dyDescent="0.15">
      <c r="A1776" s="87" t="s">
        <v>2010</v>
      </c>
      <c r="B1776" s="89">
        <v>2012</v>
      </c>
    </row>
    <row r="1777" spans="1:2" x14ac:dyDescent="0.15">
      <c r="A1777" s="87" t="s">
        <v>2011</v>
      </c>
      <c r="B1777" s="89">
        <v>2009</v>
      </c>
    </row>
    <row r="1778" spans="1:2" x14ac:dyDescent="0.15">
      <c r="A1778" s="87" t="s">
        <v>2012</v>
      </c>
      <c r="B1778" s="89">
        <v>2014</v>
      </c>
    </row>
    <row r="1779" spans="1:2" x14ac:dyDescent="0.15">
      <c r="A1779" s="87" t="s">
        <v>2013</v>
      </c>
      <c r="B1779" s="89">
        <v>2013</v>
      </c>
    </row>
    <row r="1780" spans="1:2" x14ac:dyDescent="0.15">
      <c r="A1780" s="87" t="s">
        <v>2014</v>
      </c>
      <c r="B1780" s="89">
        <v>2013</v>
      </c>
    </row>
    <row r="1781" spans="1:2" x14ac:dyDescent="0.15">
      <c r="A1781" s="87" t="s">
        <v>2015</v>
      </c>
      <c r="B1781" s="89">
        <v>1900</v>
      </c>
    </row>
    <row r="1782" spans="1:2" x14ac:dyDescent="0.15">
      <c r="A1782" s="87" t="s">
        <v>2016</v>
      </c>
      <c r="B1782" s="89">
        <v>2011</v>
      </c>
    </row>
    <row r="1783" spans="1:2" x14ac:dyDescent="0.15">
      <c r="A1783" s="87" t="s">
        <v>2017</v>
      </c>
      <c r="B1783" s="89">
        <v>2010</v>
      </c>
    </row>
    <row r="1784" spans="1:2" x14ac:dyDescent="0.15">
      <c r="A1784" s="87" t="s">
        <v>2018</v>
      </c>
      <c r="B1784" s="89">
        <v>2011</v>
      </c>
    </row>
    <row r="1785" spans="1:2" x14ac:dyDescent="0.15">
      <c r="A1785" s="87" t="s">
        <v>2019</v>
      </c>
      <c r="B1785" s="89">
        <v>2010</v>
      </c>
    </row>
    <row r="1786" spans="1:2" x14ac:dyDescent="0.15">
      <c r="A1786" s="87" t="s">
        <v>2020</v>
      </c>
      <c r="B1786" s="89">
        <v>2014</v>
      </c>
    </row>
    <row r="1787" spans="1:2" x14ac:dyDescent="0.15">
      <c r="A1787" s="87" t="s">
        <v>2021</v>
      </c>
      <c r="B1787" s="89">
        <v>2011</v>
      </c>
    </row>
    <row r="1788" spans="1:2" x14ac:dyDescent="0.15">
      <c r="A1788" s="87" t="s">
        <v>2022</v>
      </c>
      <c r="B1788" s="89">
        <v>2009</v>
      </c>
    </row>
    <row r="1789" spans="1:2" x14ac:dyDescent="0.15">
      <c r="A1789" s="87" t="s">
        <v>2023</v>
      </c>
      <c r="B1789" s="89">
        <v>2011</v>
      </c>
    </row>
    <row r="1790" spans="1:2" x14ac:dyDescent="0.15">
      <c r="A1790" s="87" t="s">
        <v>2024</v>
      </c>
      <c r="B1790" s="89">
        <v>2013</v>
      </c>
    </row>
    <row r="1791" spans="1:2" x14ac:dyDescent="0.15">
      <c r="A1791" s="87" t="s">
        <v>2025</v>
      </c>
      <c r="B1791" s="89">
        <v>2011</v>
      </c>
    </row>
    <row r="1792" spans="1:2" x14ac:dyDescent="0.15">
      <c r="A1792" s="87" t="s">
        <v>2026</v>
      </c>
      <c r="B1792" s="89">
        <v>2012</v>
      </c>
    </row>
    <row r="1793" spans="1:2" x14ac:dyDescent="0.15">
      <c r="A1793" s="87" t="s">
        <v>2027</v>
      </c>
      <c r="B1793" s="89">
        <v>2011</v>
      </c>
    </row>
    <row r="1794" spans="1:2" x14ac:dyDescent="0.15">
      <c r="A1794" s="87" t="s">
        <v>2028</v>
      </c>
      <c r="B1794" s="89">
        <v>2014</v>
      </c>
    </row>
    <row r="1795" spans="1:2" x14ac:dyDescent="0.15">
      <c r="A1795" s="87" t="s">
        <v>2029</v>
      </c>
      <c r="B1795" s="89">
        <v>2010</v>
      </c>
    </row>
    <row r="1796" spans="1:2" x14ac:dyDescent="0.15">
      <c r="A1796" s="87" t="s">
        <v>2030</v>
      </c>
      <c r="B1796" s="89">
        <v>2012</v>
      </c>
    </row>
    <row r="1797" spans="1:2" x14ac:dyDescent="0.15">
      <c r="A1797" s="87" t="s">
        <v>2031</v>
      </c>
      <c r="B1797" s="89">
        <v>2012</v>
      </c>
    </row>
    <row r="1798" spans="1:2" x14ac:dyDescent="0.15">
      <c r="A1798" s="87" t="s">
        <v>2032</v>
      </c>
      <c r="B1798" s="89">
        <v>2013</v>
      </c>
    </row>
    <row r="1799" spans="1:2" x14ac:dyDescent="0.15">
      <c r="A1799" s="87" t="s">
        <v>2033</v>
      </c>
      <c r="B1799" s="89">
        <v>2012</v>
      </c>
    </row>
    <row r="1800" spans="1:2" x14ac:dyDescent="0.15">
      <c r="A1800" s="87" t="s">
        <v>2034</v>
      </c>
      <c r="B1800" s="89">
        <v>2012</v>
      </c>
    </row>
    <row r="1801" spans="1:2" x14ac:dyDescent="0.15">
      <c r="A1801" s="87" t="s">
        <v>2035</v>
      </c>
      <c r="B1801" s="89">
        <v>2013</v>
      </c>
    </row>
    <row r="1802" spans="1:2" x14ac:dyDescent="0.15">
      <c r="A1802" s="87" t="s">
        <v>2036</v>
      </c>
      <c r="B1802" s="89">
        <v>1900</v>
      </c>
    </row>
    <row r="1803" spans="1:2" x14ac:dyDescent="0.15">
      <c r="A1803" s="87" t="s">
        <v>2037</v>
      </c>
      <c r="B1803" s="89">
        <v>2013</v>
      </c>
    </row>
    <row r="1804" spans="1:2" x14ac:dyDescent="0.15">
      <c r="A1804" s="87" t="s">
        <v>2038</v>
      </c>
      <c r="B1804" s="89">
        <v>2014</v>
      </c>
    </row>
    <row r="1805" spans="1:2" x14ac:dyDescent="0.15">
      <c r="A1805" s="87" t="s">
        <v>2039</v>
      </c>
      <c r="B1805" s="89">
        <v>1900</v>
      </c>
    </row>
    <row r="1806" spans="1:2" x14ac:dyDescent="0.15">
      <c r="A1806" s="87" t="s">
        <v>2040</v>
      </c>
      <c r="B1806" s="89">
        <v>2006</v>
      </c>
    </row>
    <row r="1807" spans="1:2" x14ac:dyDescent="0.15">
      <c r="A1807" s="87" t="s">
        <v>2041</v>
      </c>
      <c r="B1807" s="89">
        <v>2012</v>
      </c>
    </row>
    <row r="1808" spans="1:2" x14ac:dyDescent="0.15">
      <c r="A1808" s="87" t="s">
        <v>2042</v>
      </c>
      <c r="B1808" s="89">
        <v>1900</v>
      </c>
    </row>
    <row r="1809" spans="1:2" x14ac:dyDescent="0.15">
      <c r="A1809" s="87" t="s">
        <v>2043</v>
      </c>
      <c r="B1809" s="89">
        <v>2011</v>
      </c>
    </row>
    <row r="1810" spans="1:2" x14ac:dyDescent="0.15">
      <c r="A1810" s="87" t="s">
        <v>2044</v>
      </c>
      <c r="B1810" s="89">
        <v>2013</v>
      </c>
    </row>
    <row r="1811" spans="1:2" x14ac:dyDescent="0.15">
      <c r="A1811" s="87" t="s">
        <v>2045</v>
      </c>
      <c r="B1811" s="89">
        <v>2009</v>
      </c>
    </row>
    <row r="1812" spans="1:2" x14ac:dyDescent="0.15">
      <c r="A1812" s="87" t="s">
        <v>2046</v>
      </c>
      <c r="B1812" s="89">
        <v>2011</v>
      </c>
    </row>
    <row r="1813" spans="1:2" x14ac:dyDescent="0.15">
      <c r="A1813" s="87" t="s">
        <v>2047</v>
      </c>
      <c r="B1813" s="89">
        <v>2013</v>
      </c>
    </row>
    <row r="1814" spans="1:2" x14ac:dyDescent="0.15">
      <c r="A1814" s="87" t="s">
        <v>2048</v>
      </c>
      <c r="B1814" s="89">
        <v>2014</v>
      </c>
    </row>
    <row r="1815" spans="1:2" x14ac:dyDescent="0.15">
      <c r="A1815" s="87" t="s">
        <v>2049</v>
      </c>
      <c r="B1815" s="89">
        <v>2011</v>
      </c>
    </row>
    <row r="1816" spans="1:2" x14ac:dyDescent="0.15">
      <c r="A1816" s="87" t="s">
        <v>2050</v>
      </c>
      <c r="B1816" s="89">
        <v>2011</v>
      </c>
    </row>
    <row r="1817" spans="1:2" x14ac:dyDescent="0.15">
      <c r="A1817" s="87" t="s">
        <v>2051</v>
      </c>
      <c r="B1817" s="89">
        <v>2010</v>
      </c>
    </row>
    <row r="1818" spans="1:2" x14ac:dyDescent="0.15">
      <c r="A1818" s="87" t="s">
        <v>2052</v>
      </c>
      <c r="B1818" s="89">
        <v>2013</v>
      </c>
    </row>
    <row r="1819" spans="1:2" x14ac:dyDescent="0.15">
      <c r="A1819" s="87" t="s">
        <v>2053</v>
      </c>
      <c r="B1819" s="89">
        <v>2005</v>
      </c>
    </row>
    <row r="1820" spans="1:2" x14ac:dyDescent="0.15">
      <c r="A1820" s="87" t="s">
        <v>2054</v>
      </c>
      <c r="B1820" s="89">
        <v>2010</v>
      </c>
    </row>
    <row r="1821" spans="1:2" x14ac:dyDescent="0.15">
      <c r="A1821" s="87" t="s">
        <v>2055</v>
      </c>
      <c r="B1821" s="89">
        <v>2014</v>
      </c>
    </row>
    <row r="1822" spans="1:2" x14ac:dyDescent="0.15">
      <c r="A1822" s="87" t="s">
        <v>2056</v>
      </c>
      <c r="B1822" s="89">
        <v>2005</v>
      </c>
    </row>
    <row r="1823" spans="1:2" x14ac:dyDescent="0.15">
      <c r="A1823" s="87" t="s">
        <v>2057</v>
      </c>
      <c r="B1823" s="89">
        <v>2013</v>
      </c>
    </row>
    <row r="1824" spans="1:2" x14ac:dyDescent="0.15">
      <c r="A1824" s="87" t="s">
        <v>2058</v>
      </c>
      <c r="B1824" s="89">
        <v>2012</v>
      </c>
    </row>
    <row r="1825" spans="1:2" x14ac:dyDescent="0.15">
      <c r="A1825" s="87" t="s">
        <v>2059</v>
      </c>
      <c r="B1825" s="89">
        <v>2008</v>
      </c>
    </row>
    <row r="1826" spans="1:2" x14ac:dyDescent="0.15">
      <c r="A1826" s="87" t="s">
        <v>2060</v>
      </c>
      <c r="B1826" s="89">
        <v>2009</v>
      </c>
    </row>
    <row r="1827" spans="1:2" x14ac:dyDescent="0.15">
      <c r="A1827" s="87" t="s">
        <v>2061</v>
      </c>
      <c r="B1827" s="89">
        <v>2014</v>
      </c>
    </row>
    <row r="1828" spans="1:2" x14ac:dyDescent="0.15">
      <c r="A1828" s="87" t="s">
        <v>2062</v>
      </c>
      <c r="B1828" s="89">
        <v>2009</v>
      </c>
    </row>
    <row r="1829" spans="1:2" x14ac:dyDescent="0.15">
      <c r="A1829" s="87" t="s">
        <v>2063</v>
      </c>
      <c r="B1829" s="89">
        <v>2014</v>
      </c>
    </row>
    <row r="1830" spans="1:2" x14ac:dyDescent="0.15">
      <c r="A1830" s="87" t="s">
        <v>2064</v>
      </c>
      <c r="B1830" s="89">
        <v>2014</v>
      </c>
    </row>
    <row r="1831" spans="1:2" x14ac:dyDescent="0.15">
      <c r="A1831" s="87" t="s">
        <v>2065</v>
      </c>
      <c r="B1831" s="89">
        <v>2012</v>
      </c>
    </row>
    <row r="1832" spans="1:2" x14ac:dyDescent="0.15">
      <c r="A1832" s="87" t="s">
        <v>2066</v>
      </c>
      <c r="B1832" s="89">
        <v>2014</v>
      </c>
    </row>
    <row r="1833" spans="1:2" x14ac:dyDescent="0.15">
      <c r="A1833" s="87" t="s">
        <v>2067</v>
      </c>
      <c r="B1833" s="89">
        <v>1900</v>
      </c>
    </row>
    <row r="1834" spans="1:2" x14ac:dyDescent="0.15">
      <c r="A1834" s="87" t="s">
        <v>2068</v>
      </c>
      <c r="B1834" s="89">
        <v>2008</v>
      </c>
    </row>
    <row r="1835" spans="1:2" x14ac:dyDescent="0.15">
      <c r="A1835" s="87" t="s">
        <v>2069</v>
      </c>
      <c r="B1835" s="89">
        <v>2010</v>
      </c>
    </row>
    <row r="1836" spans="1:2" x14ac:dyDescent="0.15">
      <c r="A1836" s="87" t="s">
        <v>2070</v>
      </c>
      <c r="B1836" s="89">
        <v>1900</v>
      </c>
    </row>
    <row r="1837" spans="1:2" x14ac:dyDescent="0.15">
      <c r="A1837" s="87" t="s">
        <v>2071</v>
      </c>
      <c r="B1837" s="89">
        <v>2010</v>
      </c>
    </row>
    <row r="1838" spans="1:2" x14ac:dyDescent="0.15">
      <c r="A1838" s="87" t="s">
        <v>2072</v>
      </c>
      <c r="B1838" s="89">
        <v>1900</v>
      </c>
    </row>
    <row r="1839" spans="1:2" x14ac:dyDescent="0.15">
      <c r="A1839" s="87" t="s">
        <v>2073</v>
      </c>
      <c r="B1839" s="89">
        <v>2006</v>
      </c>
    </row>
    <row r="1840" spans="1:2" x14ac:dyDescent="0.15">
      <c r="A1840" s="87" t="s">
        <v>2074</v>
      </c>
      <c r="B1840" s="89">
        <v>2013</v>
      </c>
    </row>
    <row r="1841" spans="1:2" x14ac:dyDescent="0.15">
      <c r="A1841" s="87" t="s">
        <v>2075</v>
      </c>
      <c r="B1841" s="89">
        <v>2009</v>
      </c>
    </row>
    <row r="1842" spans="1:2" x14ac:dyDescent="0.15">
      <c r="A1842" s="87" t="s">
        <v>2076</v>
      </c>
      <c r="B1842" s="89">
        <v>2013</v>
      </c>
    </row>
    <row r="1843" spans="1:2" x14ac:dyDescent="0.15">
      <c r="A1843" s="87" t="s">
        <v>2077</v>
      </c>
      <c r="B1843" s="89">
        <v>2014</v>
      </c>
    </row>
    <row r="1844" spans="1:2" x14ac:dyDescent="0.15">
      <c r="A1844" s="87" t="s">
        <v>2078</v>
      </c>
      <c r="B1844" s="89">
        <v>2013</v>
      </c>
    </row>
    <row r="1845" spans="1:2" x14ac:dyDescent="0.15">
      <c r="A1845" s="87" t="s">
        <v>2079</v>
      </c>
      <c r="B1845" s="89">
        <v>2014</v>
      </c>
    </row>
    <row r="1846" spans="1:2" x14ac:dyDescent="0.15">
      <c r="A1846" s="87" t="s">
        <v>2080</v>
      </c>
      <c r="B1846" s="89">
        <v>2013</v>
      </c>
    </row>
    <row r="1847" spans="1:2" x14ac:dyDescent="0.15">
      <c r="A1847" s="87" t="s">
        <v>2081</v>
      </c>
      <c r="B1847" s="89">
        <v>1900</v>
      </c>
    </row>
    <row r="1848" spans="1:2" x14ac:dyDescent="0.15">
      <c r="A1848" s="87" t="s">
        <v>2082</v>
      </c>
      <c r="B1848" s="89">
        <v>2012</v>
      </c>
    </row>
    <row r="1849" spans="1:2" x14ac:dyDescent="0.15">
      <c r="A1849" s="87" t="s">
        <v>2083</v>
      </c>
      <c r="B1849" s="89">
        <v>2004</v>
      </c>
    </row>
    <row r="1850" spans="1:2" x14ac:dyDescent="0.15">
      <c r="A1850" s="87" t="s">
        <v>2084</v>
      </c>
      <c r="B1850" s="89">
        <v>2010</v>
      </c>
    </row>
    <row r="1851" spans="1:2" x14ac:dyDescent="0.15">
      <c r="A1851" s="87" t="s">
        <v>2085</v>
      </c>
      <c r="B1851" s="89">
        <v>2013</v>
      </c>
    </row>
    <row r="1852" spans="1:2" x14ac:dyDescent="0.15">
      <c r="A1852" s="87" t="s">
        <v>2086</v>
      </c>
      <c r="B1852" s="89">
        <v>2014</v>
      </c>
    </row>
    <row r="1853" spans="1:2" x14ac:dyDescent="0.15">
      <c r="A1853" s="87" t="s">
        <v>2087</v>
      </c>
      <c r="B1853" s="89">
        <v>2012</v>
      </c>
    </row>
    <row r="1854" spans="1:2" x14ac:dyDescent="0.15">
      <c r="A1854" s="87" t="s">
        <v>2088</v>
      </c>
      <c r="B1854" s="89">
        <v>2011</v>
      </c>
    </row>
    <row r="1855" spans="1:2" x14ac:dyDescent="0.15">
      <c r="A1855" s="87" t="s">
        <v>2089</v>
      </c>
      <c r="B1855" s="89">
        <v>2013</v>
      </c>
    </row>
    <row r="1856" spans="1:2" x14ac:dyDescent="0.15">
      <c r="A1856" s="87" t="s">
        <v>2090</v>
      </c>
      <c r="B1856" s="89">
        <v>2014</v>
      </c>
    </row>
    <row r="1857" spans="1:2" x14ac:dyDescent="0.15">
      <c r="A1857" s="87" t="s">
        <v>2091</v>
      </c>
      <c r="B1857" s="89">
        <v>2012</v>
      </c>
    </row>
    <row r="1858" spans="1:2" x14ac:dyDescent="0.15">
      <c r="A1858" s="87" t="s">
        <v>2092</v>
      </c>
      <c r="B1858" s="89">
        <v>2014</v>
      </c>
    </row>
    <row r="1859" spans="1:2" x14ac:dyDescent="0.15">
      <c r="A1859" s="87" t="s">
        <v>2093</v>
      </c>
      <c r="B1859" s="89">
        <v>2009</v>
      </c>
    </row>
    <row r="1860" spans="1:2" x14ac:dyDescent="0.15">
      <c r="A1860" s="87" t="s">
        <v>2094</v>
      </c>
      <c r="B1860" s="89">
        <v>2013</v>
      </c>
    </row>
    <row r="1861" spans="1:2" x14ac:dyDescent="0.15">
      <c r="A1861" s="87" t="s">
        <v>2095</v>
      </c>
      <c r="B1861" s="89">
        <v>2012</v>
      </c>
    </row>
    <row r="1862" spans="1:2" x14ac:dyDescent="0.15">
      <c r="A1862" s="87" t="s">
        <v>2096</v>
      </c>
      <c r="B1862" s="89">
        <v>2014</v>
      </c>
    </row>
    <row r="1863" spans="1:2" x14ac:dyDescent="0.15">
      <c r="A1863" s="87" t="s">
        <v>2097</v>
      </c>
      <c r="B1863" s="89">
        <v>2010</v>
      </c>
    </row>
    <row r="1864" spans="1:2" x14ac:dyDescent="0.15">
      <c r="A1864" s="87" t="s">
        <v>2098</v>
      </c>
      <c r="B1864" s="89">
        <v>2012</v>
      </c>
    </row>
    <row r="1865" spans="1:2" x14ac:dyDescent="0.15">
      <c r="A1865" s="87" t="s">
        <v>2099</v>
      </c>
      <c r="B1865" s="89">
        <v>2014</v>
      </c>
    </row>
    <row r="1866" spans="1:2" x14ac:dyDescent="0.15">
      <c r="A1866" s="87" t="s">
        <v>2100</v>
      </c>
      <c r="B1866" s="89">
        <v>2011</v>
      </c>
    </row>
    <row r="1867" spans="1:2" x14ac:dyDescent="0.15">
      <c r="A1867" s="87" t="s">
        <v>2101</v>
      </c>
      <c r="B1867" s="89">
        <v>2013</v>
      </c>
    </row>
    <row r="1868" spans="1:2" x14ac:dyDescent="0.15">
      <c r="A1868" s="87" t="s">
        <v>2102</v>
      </c>
      <c r="B1868" s="89">
        <v>2011</v>
      </c>
    </row>
    <row r="1869" spans="1:2" x14ac:dyDescent="0.15">
      <c r="A1869" s="87" t="s">
        <v>2103</v>
      </c>
      <c r="B1869" s="89">
        <v>2014</v>
      </c>
    </row>
    <row r="1870" spans="1:2" x14ac:dyDescent="0.15">
      <c r="A1870" s="87" t="s">
        <v>2104</v>
      </c>
      <c r="B1870" s="89">
        <v>2011</v>
      </c>
    </row>
    <row r="1871" spans="1:2" x14ac:dyDescent="0.15">
      <c r="A1871" s="87" t="s">
        <v>2105</v>
      </c>
      <c r="B1871" s="89">
        <v>2012</v>
      </c>
    </row>
    <row r="1872" spans="1:2" x14ac:dyDescent="0.15">
      <c r="A1872" s="87" t="s">
        <v>2106</v>
      </c>
      <c r="B1872" s="89">
        <v>2014</v>
      </c>
    </row>
    <row r="1873" spans="1:2" x14ac:dyDescent="0.15">
      <c r="A1873" s="87" t="s">
        <v>2107</v>
      </c>
      <c r="B1873" s="89">
        <v>2013</v>
      </c>
    </row>
    <row r="1874" spans="1:2" x14ac:dyDescent="0.15">
      <c r="A1874" s="87" t="s">
        <v>2108</v>
      </c>
      <c r="B1874" s="89">
        <v>2012</v>
      </c>
    </row>
    <row r="1875" spans="1:2" x14ac:dyDescent="0.15">
      <c r="A1875" s="87" t="s">
        <v>2109</v>
      </c>
      <c r="B1875" s="89">
        <v>2008</v>
      </c>
    </row>
    <row r="1876" spans="1:2" x14ac:dyDescent="0.15">
      <c r="A1876" s="87" t="s">
        <v>2110</v>
      </c>
      <c r="B1876" s="89">
        <v>2014</v>
      </c>
    </row>
    <row r="1877" spans="1:2" x14ac:dyDescent="0.15">
      <c r="A1877" s="87" t="s">
        <v>2111</v>
      </c>
      <c r="B1877" s="89">
        <v>2014</v>
      </c>
    </row>
    <row r="1878" spans="1:2" x14ac:dyDescent="0.15">
      <c r="A1878" s="87" t="s">
        <v>2112</v>
      </c>
      <c r="B1878" s="89">
        <v>2014</v>
      </c>
    </row>
    <row r="1879" spans="1:2" x14ac:dyDescent="0.15">
      <c r="A1879" s="87" t="s">
        <v>2113</v>
      </c>
      <c r="B1879" s="89">
        <v>2013</v>
      </c>
    </row>
    <row r="1880" spans="1:2" x14ac:dyDescent="0.15">
      <c r="A1880" s="87" t="s">
        <v>2114</v>
      </c>
      <c r="B1880" s="89">
        <v>2007</v>
      </c>
    </row>
    <row r="1881" spans="1:2" x14ac:dyDescent="0.15">
      <c r="A1881" s="87" t="s">
        <v>2115</v>
      </c>
      <c r="B1881" s="89">
        <v>2010</v>
      </c>
    </row>
    <row r="1882" spans="1:2" x14ac:dyDescent="0.15">
      <c r="A1882" s="87" t="s">
        <v>2116</v>
      </c>
      <c r="B1882" s="89">
        <v>2011</v>
      </c>
    </row>
    <row r="1883" spans="1:2" x14ac:dyDescent="0.15">
      <c r="A1883" s="87" t="s">
        <v>2117</v>
      </c>
      <c r="B1883" s="89">
        <v>2013</v>
      </c>
    </row>
    <row r="1884" spans="1:2" x14ac:dyDescent="0.15">
      <c r="A1884" s="87" t="s">
        <v>2118</v>
      </c>
      <c r="B1884" s="89">
        <v>2007</v>
      </c>
    </row>
    <row r="1885" spans="1:2" x14ac:dyDescent="0.15">
      <c r="A1885" s="87" t="s">
        <v>2119</v>
      </c>
      <c r="B1885" s="89">
        <v>2014</v>
      </c>
    </row>
    <row r="1886" spans="1:2" x14ac:dyDescent="0.15">
      <c r="A1886" s="87" t="s">
        <v>2120</v>
      </c>
      <c r="B1886" s="89">
        <v>2005</v>
      </c>
    </row>
    <row r="1887" spans="1:2" x14ac:dyDescent="0.15">
      <c r="A1887" s="87" t="s">
        <v>2121</v>
      </c>
      <c r="B1887" s="89">
        <v>2014</v>
      </c>
    </row>
    <row r="1888" spans="1:2" x14ac:dyDescent="0.15">
      <c r="A1888" s="87" t="s">
        <v>2122</v>
      </c>
      <c r="B1888" s="89">
        <v>2013</v>
      </c>
    </row>
    <row r="1889" spans="1:2" x14ac:dyDescent="0.15">
      <c r="A1889" s="87" t="s">
        <v>2123</v>
      </c>
      <c r="B1889" s="89">
        <v>2007</v>
      </c>
    </row>
    <row r="1890" spans="1:2" x14ac:dyDescent="0.15">
      <c r="A1890" s="87" t="s">
        <v>2124</v>
      </c>
      <c r="B1890" s="89">
        <v>2011</v>
      </c>
    </row>
    <row r="1891" spans="1:2" x14ac:dyDescent="0.15">
      <c r="A1891" s="87" t="s">
        <v>2125</v>
      </c>
      <c r="B1891" s="89">
        <v>2014</v>
      </c>
    </row>
    <row r="1892" spans="1:2" x14ac:dyDescent="0.15">
      <c r="A1892" s="87" t="s">
        <v>2126</v>
      </c>
      <c r="B1892" s="89">
        <v>2012</v>
      </c>
    </row>
    <row r="1893" spans="1:2" x14ac:dyDescent="0.15">
      <c r="A1893" s="87" t="s">
        <v>2127</v>
      </c>
      <c r="B1893" s="89">
        <v>2014</v>
      </c>
    </row>
    <row r="1894" spans="1:2" x14ac:dyDescent="0.15">
      <c r="A1894" s="87" t="s">
        <v>2128</v>
      </c>
      <c r="B1894" s="89">
        <v>2011</v>
      </c>
    </row>
    <row r="1895" spans="1:2" x14ac:dyDescent="0.15">
      <c r="A1895" s="87" t="s">
        <v>2129</v>
      </c>
      <c r="B1895" s="89">
        <v>2009</v>
      </c>
    </row>
    <row r="1896" spans="1:2" x14ac:dyDescent="0.15">
      <c r="A1896" s="87" t="s">
        <v>2130</v>
      </c>
      <c r="B1896" s="89">
        <v>2012</v>
      </c>
    </row>
    <row r="1897" spans="1:2" x14ac:dyDescent="0.15">
      <c r="A1897" s="87" t="s">
        <v>2131</v>
      </c>
      <c r="B1897" s="89">
        <v>1900</v>
      </c>
    </row>
    <row r="1898" spans="1:2" x14ac:dyDescent="0.15">
      <c r="A1898" s="87" t="s">
        <v>2132</v>
      </c>
      <c r="B1898" s="89">
        <v>2008</v>
      </c>
    </row>
    <row r="1899" spans="1:2" x14ac:dyDescent="0.15">
      <c r="A1899" s="87" t="s">
        <v>2133</v>
      </c>
      <c r="B1899" s="89">
        <v>2011</v>
      </c>
    </row>
    <row r="1900" spans="1:2" x14ac:dyDescent="0.15">
      <c r="A1900" s="87" t="s">
        <v>2134</v>
      </c>
      <c r="B1900" s="89">
        <v>2012</v>
      </c>
    </row>
    <row r="1901" spans="1:2" x14ac:dyDescent="0.15">
      <c r="A1901" s="87" t="s">
        <v>2135</v>
      </c>
      <c r="B1901" s="89">
        <v>2008</v>
      </c>
    </row>
    <row r="1902" spans="1:2" x14ac:dyDescent="0.15">
      <c r="A1902" s="87" t="s">
        <v>2136</v>
      </c>
      <c r="B1902" s="89">
        <v>2010</v>
      </c>
    </row>
    <row r="1903" spans="1:2" x14ac:dyDescent="0.15">
      <c r="A1903" s="87" t="s">
        <v>2137</v>
      </c>
      <c r="B1903" s="89">
        <v>2013</v>
      </c>
    </row>
    <row r="1904" spans="1:2" x14ac:dyDescent="0.15">
      <c r="A1904" s="87" t="s">
        <v>2138</v>
      </c>
      <c r="B1904" s="89">
        <v>2010</v>
      </c>
    </row>
    <row r="1905" spans="1:2" x14ac:dyDescent="0.15">
      <c r="A1905" s="87" t="s">
        <v>2139</v>
      </c>
      <c r="B1905" s="89">
        <v>2010</v>
      </c>
    </row>
    <row r="1906" spans="1:2" x14ac:dyDescent="0.15">
      <c r="A1906" s="87" t="s">
        <v>2140</v>
      </c>
      <c r="B1906" s="89">
        <v>2011</v>
      </c>
    </row>
    <row r="1907" spans="1:2" x14ac:dyDescent="0.15">
      <c r="A1907" s="87" t="s">
        <v>2141</v>
      </c>
      <c r="B1907" s="89">
        <v>2014</v>
      </c>
    </row>
    <row r="1908" spans="1:2" x14ac:dyDescent="0.15">
      <c r="A1908" s="87" t="s">
        <v>2142</v>
      </c>
      <c r="B1908" s="89">
        <v>2014</v>
      </c>
    </row>
    <row r="1909" spans="1:2" x14ac:dyDescent="0.15">
      <c r="A1909" s="87" t="s">
        <v>2143</v>
      </c>
      <c r="B1909" s="89">
        <v>1900</v>
      </c>
    </row>
    <row r="1910" spans="1:2" x14ac:dyDescent="0.15">
      <c r="A1910" s="87" t="s">
        <v>2144</v>
      </c>
      <c r="B1910" s="89">
        <v>1900</v>
      </c>
    </row>
    <row r="1911" spans="1:2" x14ac:dyDescent="0.15">
      <c r="A1911" s="87" t="s">
        <v>2145</v>
      </c>
      <c r="B1911" s="89">
        <v>2014</v>
      </c>
    </row>
    <row r="1912" spans="1:2" x14ac:dyDescent="0.15">
      <c r="A1912" s="87" t="s">
        <v>2146</v>
      </c>
      <c r="B1912" s="89">
        <v>2011</v>
      </c>
    </row>
    <row r="1913" spans="1:2" x14ac:dyDescent="0.15">
      <c r="A1913" s="87" t="s">
        <v>2147</v>
      </c>
      <c r="B1913" s="89">
        <v>2011</v>
      </c>
    </row>
    <row r="1914" spans="1:2" x14ac:dyDescent="0.15">
      <c r="A1914" s="87" t="s">
        <v>2148</v>
      </c>
      <c r="B1914" s="89">
        <v>2008</v>
      </c>
    </row>
    <row r="1915" spans="1:2" x14ac:dyDescent="0.15">
      <c r="A1915" s="87" t="s">
        <v>2149</v>
      </c>
      <c r="B1915" s="89">
        <v>1900</v>
      </c>
    </row>
    <row r="1916" spans="1:2" x14ac:dyDescent="0.15">
      <c r="A1916" s="87" t="s">
        <v>2150</v>
      </c>
      <c r="B1916" s="89">
        <v>2014</v>
      </c>
    </row>
    <row r="1917" spans="1:2" x14ac:dyDescent="0.15">
      <c r="A1917" s="87" t="s">
        <v>2151</v>
      </c>
      <c r="B1917" s="89">
        <v>2011</v>
      </c>
    </row>
    <row r="1918" spans="1:2" x14ac:dyDescent="0.15">
      <c r="A1918" s="87" t="s">
        <v>2152</v>
      </c>
      <c r="B1918" s="89">
        <v>2013</v>
      </c>
    </row>
    <row r="1919" spans="1:2" x14ac:dyDescent="0.15">
      <c r="A1919" s="87" t="s">
        <v>2153</v>
      </c>
      <c r="B1919" s="89">
        <v>2011</v>
      </c>
    </row>
    <row r="1920" spans="1:2" x14ac:dyDescent="0.15">
      <c r="A1920" s="87" t="s">
        <v>2154</v>
      </c>
      <c r="B1920" s="89">
        <v>2013</v>
      </c>
    </row>
    <row r="1921" spans="1:2" x14ac:dyDescent="0.15">
      <c r="A1921" s="87" t="s">
        <v>2155</v>
      </c>
      <c r="B1921" s="89">
        <v>2011</v>
      </c>
    </row>
    <row r="1922" spans="1:2" x14ac:dyDescent="0.15">
      <c r="A1922" s="87" t="s">
        <v>2156</v>
      </c>
      <c r="B1922" s="89">
        <v>2013</v>
      </c>
    </row>
    <row r="1923" spans="1:2" x14ac:dyDescent="0.15">
      <c r="A1923" s="87" t="s">
        <v>2157</v>
      </c>
      <c r="B1923" s="89">
        <v>2011</v>
      </c>
    </row>
    <row r="1924" spans="1:2" x14ac:dyDescent="0.15">
      <c r="A1924" s="87" t="s">
        <v>2158</v>
      </c>
      <c r="B1924" s="89">
        <v>2011</v>
      </c>
    </row>
    <row r="1925" spans="1:2" x14ac:dyDescent="0.15">
      <c r="A1925" s="87" t="s">
        <v>2159</v>
      </c>
      <c r="B1925" s="89">
        <v>1900</v>
      </c>
    </row>
    <row r="1926" spans="1:2" x14ac:dyDescent="0.15">
      <c r="A1926" s="87" t="s">
        <v>2160</v>
      </c>
      <c r="B1926" s="89">
        <v>2014</v>
      </c>
    </row>
    <row r="1927" spans="1:2" x14ac:dyDescent="0.15">
      <c r="A1927" s="87" t="s">
        <v>2161</v>
      </c>
      <c r="B1927" s="89">
        <v>2014</v>
      </c>
    </row>
    <row r="1928" spans="1:2" x14ac:dyDescent="0.15">
      <c r="A1928" s="87" t="s">
        <v>2162</v>
      </c>
      <c r="B1928" s="89">
        <v>2011</v>
      </c>
    </row>
    <row r="1929" spans="1:2" x14ac:dyDescent="0.15">
      <c r="A1929" s="87" t="s">
        <v>2163</v>
      </c>
      <c r="B1929" s="89">
        <v>2014</v>
      </c>
    </row>
    <row r="1930" spans="1:2" x14ac:dyDescent="0.15">
      <c r="A1930" s="87" t="s">
        <v>2164</v>
      </c>
      <c r="B1930" s="89">
        <v>2009</v>
      </c>
    </row>
    <row r="1931" spans="1:2" x14ac:dyDescent="0.15">
      <c r="A1931" s="87" t="s">
        <v>2165</v>
      </c>
      <c r="B1931" s="89">
        <v>2014</v>
      </c>
    </row>
    <row r="1932" spans="1:2" x14ac:dyDescent="0.15">
      <c r="A1932" s="87" t="s">
        <v>2166</v>
      </c>
      <c r="B1932" s="89">
        <v>2009</v>
      </c>
    </row>
    <row r="1933" spans="1:2" x14ac:dyDescent="0.15">
      <c r="A1933" s="87" t="s">
        <v>2167</v>
      </c>
      <c r="B1933" s="89">
        <v>2011</v>
      </c>
    </row>
    <row r="1934" spans="1:2" x14ac:dyDescent="0.15">
      <c r="A1934" s="87" t="s">
        <v>2168</v>
      </c>
      <c r="B1934" s="89">
        <v>2013</v>
      </c>
    </row>
    <row r="1935" spans="1:2" x14ac:dyDescent="0.15">
      <c r="A1935" s="87" t="s">
        <v>2169</v>
      </c>
      <c r="B1935" s="89">
        <v>2009</v>
      </c>
    </row>
    <row r="1936" spans="1:2" x14ac:dyDescent="0.15">
      <c r="A1936" s="87" t="s">
        <v>2170</v>
      </c>
      <c r="B1936" s="89">
        <v>2011</v>
      </c>
    </row>
    <row r="1937" spans="1:2" x14ac:dyDescent="0.15">
      <c r="A1937" s="87" t="s">
        <v>2171</v>
      </c>
      <c r="B1937" s="89">
        <v>1900</v>
      </c>
    </row>
    <row r="1938" spans="1:2" x14ac:dyDescent="0.15">
      <c r="A1938" s="87" t="s">
        <v>2172</v>
      </c>
      <c r="B1938" s="89">
        <v>1900</v>
      </c>
    </row>
    <row r="1939" spans="1:2" x14ac:dyDescent="0.15">
      <c r="A1939" s="87" t="s">
        <v>2173</v>
      </c>
      <c r="B1939" s="89">
        <v>2011</v>
      </c>
    </row>
    <row r="1940" spans="1:2" x14ac:dyDescent="0.15">
      <c r="A1940" s="87" t="s">
        <v>2174</v>
      </c>
      <c r="B1940" s="89">
        <v>2010</v>
      </c>
    </row>
    <row r="1941" spans="1:2" x14ac:dyDescent="0.15">
      <c r="A1941" s="87" t="s">
        <v>2175</v>
      </c>
      <c r="B1941" s="89">
        <v>2010</v>
      </c>
    </row>
    <row r="1942" spans="1:2" x14ac:dyDescent="0.15">
      <c r="A1942" s="87" t="s">
        <v>2176</v>
      </c>
      <c r="B1942" s="89">
        <v>1900</v>
      </c>
    </row>
    <row r="1943" spans="1:2" x14ac:dyDescent="0.15">
      <c r="A1943" s="87" t="s">
        <v>2177</v>
      </c>
      <c r="B1943" s="89">
        <v>2014</v>
      </c>
    </row>
    <row r="1944" spans="1:2" x14ac:dyDescent="0.15">
      <c r="A1944" s="87" t="s">
        <v>2178</v>
      </c>
      <c r="B1944" s="89">
        <v>2011</v>
      </c>
    </row>
    <row r="1945" spans="1:2" x14ac:dyDescent="0.15">
      <c r="A1945" s="87" t="s">
        <v>2179</v>
      </c>
      <c r="B1945" s="89">
        <v>2013</v>
      </c>
    </row>
    <row r="1946" spans="1:2" x14ac:dyDescent="0.15">
      <c r="A1946" s="87" t="s">
        <v>2180</v>
      </c>
      <c r="B1946" s="89">
        <v>2014</v>
      </c>
    </row>
    <row r="1947" spans="1:2" x14ac:dyDescent="0.15">
      <c r="A1947" s="87" t="s">
        <v>2181</v>
      </c>
      <c r="B1947" s="89">
        <v>2010</v>
      </c>
    </row>
    <row r="1948" spans="1:2" x14ac:dyDescent="0.15">
      <c r="A1948" s="87" t="s">
        <v>2182</v>
      </c>
      <c r="B1948" s="89">
        <v>2009</v>
      </c>
    </row>
    <row r="1949" spans="1:2" x14ac:dyDescent="0.15">
      <c r="A1949" s="87" t="s">
        <v>2183</v>
      </c>
      <c r="B1949" s="89">
        <v>2009</v>
      </c>
    </row>
    <row r="1950" spans="1:2" x14ac:dyDescent="0.15">
      <c r="A1950" s="87" t="s">
        <v>2184</v>
      </c>
      <c r="B1950" s="89">
        <v>2008</v>
      </c>
    </row>
    <row r="1951" spans="1:2" x14ac:dyDescent="0.15">
      <c r="A1951" s="87" t="s">
        <v>2185</v>
      </c>
      <c r="B1951" s="89">
        <v>2011</v>
      </c>
    </row>
    <row r="1952" spans="1:2" x14ac:dyDescent="0.15">
      <c r="A1952" s="87" t="s">
        <v>2186</v>
      </c>
      <c r="B1952" s="89">
        <v>2012</v>
      </c>
    </row>
    <row r="1953" spans="1:2" x14ac:dyDescent="0.15">
      <c r="A1953" s="87" t="s">
        <v>2187</v>
      </c>
      <c r="B1953" s="89">
        <v>2013</v>
      </c>
    </row>
    <row r="1954" spans="1:2" x14ac:dyDescent="0.15">
      <c r="A1954" s="87" t="s">
        <v>2188</v>
      </c>
      <c r="B1954" s="89">
        <v>2014</v>
      </c>
    </row>
    <row r="1955" spans="1:2" x14ac:dyDescent="0.15">
      <c r="A1955" s="87" t="s">
        <v>2189</v>
      </c>
      <c r="B1955" s="89">
        <v>2009</v>
      </c>
    </row>
    <row r="1956" spans="1:2" x14ac:dyDescent="0.15">
      <c r="A1956" s="87" t="s">
        <v>2190</v>
      </c>
      <c r="B1956" s="89">
        <v>1900</v>
      </c>
    </row>
    <row r="1957" spans="1:2" x14ac:dyDescent="0.15">
      <c r="A1957" s="87" t="s">
        <v>2191</v>
      </c>
      <c r="B1957" s="89">
        <v>2012</v>
      </c>
    </row>
    <row r="1958" spans="1:2" x14ac:dyDescent="0.15">
      <c r="A1958" s="87" t="s">
        <v>2192</v>
      </c>
      <c r="B1958" s="89">
        <v>2014</v>
      </c>
    </row>
    <row r="1959" spans="1:2" x14ac:dyDescent="0.15">
      <c r="A1959" s="87" t="s">
        <v>2193</v>
      </c>
      <c r="B1959" s="89">
        <v>2011</v>
      </c>
    </row>
    <row r="1960" spans="1:2" x14ac:dyDescent="0.15">
      <c r="A1960" s="87" t="s">
        <v>2194</v>
      </c>
      <c r="B1960" s="89">
        <v>2011</v>
      </c>
    </row>
    <row r="1961" spans="1:2" x14ac:dyDescent="0.15">
      <c r="A1961" s="87" t="s">
        <v>2195</v>
      </c>
      <c r="B1961" s="89">
        <v>2011</v>
      </c>
    </row>
    <row r="1962" spans="1:2" x14ac:dyDescent="0.15">
      <c r="A1962" s="87" t="s">
        <v>2196</v>
      </c>
      <c r="B1962" s="89">
        <v>2010</v>
      </c>
    </row>
    <row r="1963" spans="1:2" x14ac:dyDescent="0.15">
      <c r="A1963" s="87" t="s">
        <v>2197</v>
      </c>
      <c r="B1963" s="89">
        <v>2014</v>
      </c>
    </row>
    <row r="1964" spans="1:2" x14ac:dyDescent="0.15">
      <c r="A1964" s="87" t="s">
        <v>2198</v>
      </c>
      <c r="B1964" s="89">
        <v>2013</v>
      </c>
    </row>
    <row r="1965" spans="1:2" x14ac:dyDescent="0.15">
      <c r="A1965" s="87" t="s">
        <v>2199</v>
      </c>
      <c r="B1965" s="89">
        <v>2009</v>
      </c>
    </row>
    <row r="1966" spans="1:2" x14ac:dyDescent="0.15">
      <c r="A1966" s="87" t="s">
        <v>2200</v>
      </c>
      <c r="B1966" s="89">
        <v>2006</v>
      </c>
    </row>
    <row r="1967" spans="1:2" x14ac:dyDescent="0.15">
      <c r="A1967" s="87" t="s">
        <v>2201</v>
      </c>
      <c r="B1967" s="89">
        <v>2013</v>
      </c>
    </row>
    <row r="1968" spans="1:2" x14ac:dyDescent="0.15">
      <c r="A1968" s="87" t="s">
        <v>2202</v>
      </c>
      <c r="B1968" s="89">
        <v>2014</v>
      </c>
    </row>
    <row r="1969" spans="1:2" x14ac:dyDescent="0.15">
      <c r="A1969" s="87" t="s">
        <v>2203</v>
      </c>
      <c r="B1969" s="89">
        <v>2011</v>
      </c>
    </row>
    <row r="1970" spans="1:2" x14ac:dyDescent="0.15">
      <c r="A1970" s="87" t="s">
        <v>2204</v>
      </c>
      <c r="B1970" s="89">
        <v>2005</v>
      </c>
    </row>
    <row r="1971" spans="1:2" x14ac:dyDescent="0.15">
      <c r="A1971" s="87" t="s">
        <v>2205</v>
      </c>
      <c r="B1971" s="89">
        <v>2013</v>
      </c>
    </row>
    <row r="1972" spans="1:2" x14ac:dyDescent="0.15">
      <c r="A1972" s="87" t="s">
        <v>2206</v>
      </c>
      <c r="B1972" s="89">
        <v>2010</v>
      </c>
    </row>
    <row r="1973" spans="1:2" x14ac:dyDescent="0.15">
      <c r="A1973" s="87" t="s">
        <v>2207</v>
      </c>
      <c r="B1973" s="89">
        <v>2008</v>
      </c>
    </row>
    <row r="1974" spans="1:2" x14ac:dyDescent="0.15">
      <c r="A1974" s="87" t="s">
        <v>2208</v>
      </c>
      <c r="B1974" s="89">
        <v>2013</v>
      </c>
    </row>
    <row r="1975" spans="1:2" x14ac:dyDescent="0.15">
      <c r="A1975" s="87" t="s">
        <v>2209</v>
      </c>
      <c r="B1975" s="89">
        <v>2014</v>
      </c>
    </row>
    <row r="1976" spans="1:2" x14ac:dyDescent="0.15">
      <c r="A1976" s="87" t="s">
        <v>2210</v>
      </c>
      <c r="B1976" s="89">
        <v>2014</v>
      </c>
    </row>
    <row r="1977" spans="1:2" x14ac:dyDescent="0.15">
      <c r="A1977" s="87" t="s">
        <v>2211</v>
      </c>
      <c r="B1977" s="89">
        <v>2010</v>
      </c>
    </row>
    <row r="1978" spans="1:2" x14ac:dyDescent="0.15">
      <c r="A1978" s="87" t="s">
        <v>2212</v>
      </c>
      <c r="B1978" s="89">
        <v>2010</v>
      </c>
    </row>
    <row r="1979" spans="1:2" x14ac:dyDescent="0.15">
      <c r="A1979" s="87" t="s">
        <v>2213</v>
      </c>
      <c r="B1979" s="89">
        <v>2012</v>
      </c>
    </row>
    <row r="1980" spans="1:2" x14ac:dyDescent="0.15">
      <c r="A1980" s="87" t="s">
        <v>2214</v>
      </c>
      <c r="B1980" s="89">
        <v>2014</v>
      </c>
    </row>
    <row r="1981" spans="1:2" x14ac:dyDescent="0.15">
      <c r="A1981" s="87" t="s">
        <v>2215</v>
      </c>
      <c r="B1981" s="89">
        <v>2012</v>
      </c>
    </row>
    <row r="1982" spans="1:2" x14ac:dyDescent="0.15">
      <c r="A1982" s="87" t="s">
        <v>2216</v>
      </c>
      <c r="B1982" s="89">
        <v>2014</v>
      </c>
    </row>
    <row r="1983" spans="1:2" x14ac:dyDescent="0.15">
      <c r="A1983" s="87" t="s">
        <v>2217</v>
      </c>
      <c r="B1983" s="89">
        <v>2012</v>
      </c>
    </row>
    <row r="1984" spans="1:2" x14ac:dyDescent="0.15">
      <c r="A1984" s="87" t="s">
        <v>2218</v>
      </c>
      <c r="B1984" s="89">
        <v>2009</v>
      </c>
    </row>
    <row r="1985" spans="1:2" x14ac:dyDescent="0.15">
      <c r="A1985" s="87" t="s">
        <v>2219</v>
      </c>
      <c r="B1985" s="89">
        <v>2006</v>
      </c>
    </row>
    <row r="1986" spans="1:2" x14ac:dyDescent="0.15">
      <c r="A1986" s="87" t="s">
        <v>2220</v>
      </c>
      <c r="B1986" s="89">
        <v>2012</v>
      </c>
    </row>
    <row r="1987" spans="1:2" x14ac:dyDescent="0.15">
      <c r="A1987" s="87" t="s">
        <v>2221</v>
      </c>
      <c r="B1987" s="89">
        <v>2010</v>
      </c>
    </row>
    <row r="1988" spans="1:2" x14ac:dyDescent="0.15">
      <c r="A1988" s="87" t="s">
        <v>2222</v>
      </c>
      <c r="B1988" s="89">
        <v>2013</v>
      </c>
    </row>
    <row r="1989" spans="1:2" x14ac:dyDescent="0.15">
      <c r="A1989" s="87" t="s">
        <v>2223</v>
      </c>
      <c r="B1989" s="89">
        <v>2014</v>
      </c>
    </row>
    <row r="1990" spans="1:2" x14ac:dyDescent="0.15">
      <c r="A1990" s="87" t="s">
        <v>2224</v>
      </c>
      <c r="B1990" s="89">
        <v>1900</v>
      </c>
    </row>
    <row r="1991" spans="1:2" x14ac:dyDescent="0.15">
      <c r="A1991" s="87" t="s">
        <v>2225</v>
      </c>
      <c r="B1991" s="89">
        <v>2009</v>
      </c>
    </row>
    <row r="1992" spans="1:2" x14ac:dyDescent="0.15">
      <c r="A1992" s="87" t="s">
        <v>2226</v>
      </c>
      <c r="B1992" s="89">
        <v>2012</v>
      </c>
    </row>
    <row r="1993" spans="1:2" x14ac:dyDescent="0.15">
      <c r="A1993" s="87" t="s">
        <v>2227</v>
      </c>
      <c r="B1993" s="89">
        <v>2013</v>
      </c>
    </row>
    <row r="1994" spans="1:2" x14ac:dyDescent="0.15">
      <c r="A1994" s="87" t="s">
        <v>2228</v>
      </c>
      <c r="B1994" s="89">
        <v>2014</v>
      </c>
    </row>
    <row r="1995" spans="1:2" x14ac:dyDescent="0.15">
      <c r="A1995" s="87" t="s">
        <v>2229</v>
      </c>
      <c r="B1995" s="89">
        <v>2008</v>
      </c>
    </row>
    <row r="1996" spans="1:2" x14ac:dyDescent="0.15">
      <c r="A1996" s="87" t="s">
        <v>2230</v>
      </c>
      <c r="B1996" s="89">
        <v>2012</v>
      </c>
    </row>
    <row r="1997" spans="1:2" x14ac:dyDescent="0.15">
      <c r="A1997" s="87" t="s">
        <v>2231</v>
      </c>
      <c r="B1997" s="89">
        <v>2008</v>
      </c>
    </row>
    <row r="1998" spans="1:2" x14ac:dyDescent="0.15">
      <c r="A1998" s="87" t="s">
        <v>2232</v>
      </c>
      <c r="B1998" s="89">
        <v>2014</v>
      </c>
    </row>
    <row r="1999" spans="1:2" x14ac:dyDescent="0.15">
      <c r="A1999" s="87" t="s">
        <v>2233</v>
      </c>
      <c r="B1999" s="89">
        <v>2010</v>
      </c>
    </row>
    <row r="2000" spans="1:2" x14ac:dyDescent="0.15">
      <c r="A2000" s="87" t="s">
        <v>2234</v>
      </c>
      <c r="B2000" s="89">
        <v>2009</v>
      </c>
    </row>
    <row r="2001" spans="1:2" x14ac:dyDescent="0.15">
      <c r="A2001" s="87" t="s">
        <v>2235</v>
      </c>
      <c r="B2001" s="89">
        <v>2014</v>
      </c>
    </row>
    <row r="2002" spans="1:2" x14ac:dyDescent="0.15">
      <c r="A2002" s="87" t="s">
        <v>2236</v>
      </c>
      <c r="B2002" s="89">
        <v>1900</v>
      </c>
    </row>
    <row r="2003" spans="1:2" x14ac:dyDescent="0.15">
      <c r="A2003" s="87" t="s">
        <v>2237</v>
      </c>
      <c r="B2003" s="89">
        <v>2014</v>
      </c>
    </row>
    <row r="2004" spans="1:2" x14ac:dyDescent="0.15">
      <c r="A2004" s="87" t="s">
        <v>2238</v>
      </c>
      <c r="B2004" s="89">
        <v>2011</v>
      </c>
    </row>
    <row r="2005" spans="1:2" x14ac:dyDescent="0.15">
      <c r="A2005" s="87" t="s">
        <v>2239</v>
      </c>
      <c r="B2005" s="89">
        <v>2014</v>
      </c>
    </row>
    <row r="2006" spans="1:2" x14ac:dyDescent="0.15">
      <c r="A2006" s="87" t="s">
        <v>2240</v>
      </c>
      <c r="B2006" s="89">
        <v>2014</v>
      </c>
    </row>
    <row r="2007" spans="1:2" x14ac:dyDescent="0.15">
      <c r="A2007" s="87" t="s">
        <v>2241</v>
      </c>
      <c r="B2007" s="89">
        <v>2010</v>
      </c>
    </row>
    <row r="2008" spans="1:2" x14ac:dyDescent="0.15">
      <c r="A2008" s="87" t="s">
        <v>2242</v>
      </c>
      <c r="B2008" s="89">
        <v>2012</v>
      </c>
    </row>
    <row r="2009" spans="1:2" x14ac:dyDescent="0.15">
      <c r="A2009" s="87" t="s">
        <v>2243</v>
      </c>
      <c r="B2009" s="89">
        <v>2008</v>
      </c>
    </row>
    <row r="2010" spans="1:2" x14ac:dyDescent="0.15">
      <c r="A2010" s="87" t="s">
        <v>2244</v>
      </c>
      <c r="B2010" s="89">
        <v>2011</v>
      </c>
    </row>
    <row r="2011" spans="1:2" x14ac:dyDescent="0.15">
      <c r="A2011" s="87" t="s">
        <v>2245</v>
      </c>
      <c r="B2011" s="89">
        <v>2014</v>
      </c>
    </row>
    <row r="2012" spans="1:2" x14ac:dyDescent="0.15">
      <c r="A2012" s="87" t="s">
        <v>2246</v>
      </c>
      <c r="B2012" s="89">
        <v>2013</v>
      </c>
    </row>
    <row r="2013" spans="1:2" x14ac:dyDescent="0.15">
      <c r="A2013" s="87" t="s">
        <v>2247</v>
      </c>
      <c r="B2013" s="89">
        <v>2013</v>
      </c>
    </row>
    <row r="2014" spans="1:2" x14ac:dyDescent="0.15">
      <c r="A2014" s="87" t="s">
        <v>2248</v>
      </c>
      <c r="B2014" s="89">
        <v>2006</v>
      </c>
    </row>
    <row r="2015" spans="1:2" x14ac:dyDescent="0.15">
      <c r="A2015" s="87" t="s">
        <v>2249</v>
      </c>
      <c r="B2015" s="89">
        <v>2012</v>
      </c>
    </row>
    <row r="2016" spans="1:2" x14ac:dyDescent="0.15">
      <c r="A2016" s="87" t="s">
        <v>2250</v>
      </c>
      <c r="B2016" s="89">
        <v>2012</v>
      </c>
    </row>
    <row r="2017" spans="1:2" x14ac:dyDescent="0.15">
      <c r="A2017" s="87" t="s">
        <v>2251</v>
      </c>
      <c r="B2017" s="89">
        <v>2011</v>
      </c>
    </row>
    <row r="2018" spans="1:2" x14ac:dyDescent="0.15">
      <c r="A2018" s="87" t="s">
        <v>2252</v>
      </c>
      <c r="B2018" s="89">
        <v>2011</v>
      </c>
    </row>
    <row r="2019" spans="1:2" x14ac:dyDescent="0.15">
      <c r="A2019" s="87" t="s">
        <v>2253</v>
      </c>
      <c r="B2019" s="89">
        <v>2006</v>
      </c>
    </row>
    <row r="2020" spans="1:2" x14ac:dyDescent="0.15">
      <c r="A2020" s="87" t="s">
        <v>2254</v>
      </c>
      <c r="B2020" s="89">
        <v>2011</v>
      </c>
    </row>
    <row r="2021" spans="1:2" x14ac:dyDescent="0.15">
      <c r="A2021" s="87" t="s">
        <v>2255</v>
      </c>
      <c r="B2021" s="89">
        <v>2010</v>
      </c>
    </row>
    <row r="2022" spans="1:2" x14ac:dyDescent="0.15">
      <c r="A2022" s="87" t="s">
        <v>2256</v>
      </c>
      <c r="B2022" s="89">
        <v>2010</v>
      </c>
    </row>
    <row r="2023" spans="1:2" x14ac:dyDescent="0.15">
      <c r="A2023" s="87" t="s">
        <v>2257</v>
      </c>
      <c r="B2023" s="89">
        <v>2007</v>
      </c>
    </row>
    <row r="2024" spans="1:2" x14ac:dyDescent="0.15">
      <c r="A2024" s="87" t="s">
        <v>2258</v>
      </c>
      <c r="B2024" s="89">
        <v>2014</v>
      </c>
    </row>
    <row r="2025" spans="1:2" x14ac:dyDescent="0.15">
      <c r="A2025" s="87" t="s">
        <v>2259</v>
      </c>
      <c r="B2025" s="89">
        <v>2013</v>
      </c>
    </row>
    <row r="2026" spans="1:2" x14ac:dyDescent="0.15">
      <c r="A2026" s="87" t="s">
        <v>2260</v>
      </c>
      <c r="B2026" s="89">
        <v>2006</v>
      </c>
    </row>
    <row r="2027" spans="1:2" x14ac:dyDescent="0.15">
      <c r="A2027" s="87" t="s">
        <v>107</v>
      </c>
      <c r="B2027" s="89">
        <v>2015</v>
      </c>
    </row>
    <row r="2028" spans="1:2" x14ac:dyDescent="0.15">
      <c r="A2028"/>
      <c r="B2028"/>
    </row>
    <row r="2029" spans="1:2" x14ac:dyDescent="0.15">
      <c r="A2029"/>
      <c r="B2029"/>
    </row>
    <row r="2030" spans="1:2" x14ac:dyDescent="0.15">
      <c r="A2030"/>
      <c r="B2030"/>
    </row>
    <row r="2031" spans="1:2" x14ac:dyDescent="0.15">
      <c r="A2031"/>
      <c r="B2031"/>
    </row>
    <row r="2032" spans="1:2" x14ac:dyDescent="0.15">
      <c r="A2032"/>
      <c r="B2032"/>
    </row>
    <row r="2033" spans="1:2" x14ac:dyDescent="0.15">
      <c r="A2033"/>
      <c r="B2033"/>
    </row>
    <row r="2034" spans="1:2" x14ac:dyDescent="0.15">
      <c r="A2034"/>
      <c r="B2034"/>
    </row>
    <row r="2035" spans="1:2" x14ac:dyDescent="0.15">
      <c r="A2035"/>
      <c r="B2035"/>
    </row>
    <row r="2036" spans="1:2" x14ac:dyDescent="0.15">
      <c r="A2036"/>
      <c r="B2036"/>
    </row>
    <row r="2037" spans="1:2" x14ac:dyDescent="0.15">
      <c r="A2037"/>
      <c r="B2037"/>
    </row>
    <row r="2038" spans="1:2" x14ac:dyDescent="0.15">
      <c r="A2038"/>
      <c r="B2038"/>
    </row>
    <row r="2039" spans="1:2" x14ac:dyDescent="0.15">
      <c r="A2039"/>
      <c r="B2039"/>
    </row>
    <row r="2040" spans="1:2" x14ac:dyDescent="0.15">
      <c r="A2040"/>
      <c r="B2040"/>
    </row>
    <row r="2041" spans="1:2" x14ac:dyDescent="0.15">
      <c r="A2041"/>
      <c r="B2041"/>
    </row>
    <row r="2042" spans="1:2" x14ac:dyDescent="0.15">
      <c r="A2042"/>
      <c r="B2042"/>
    </row>
    <row r="2043" spans="1:2" x14ac:dyDescent="0.15">
      <c r="A2043"/>
      <c r="B2043"/>
    </row>
    <row r="2044" spans="1:2" x14ac:dyDescent="0.15">
      <c r="A2044"/>
      <c r="B2044"/>
    </row>
    <row r="2045" spans="1:2" x14ac:dyDescent="0.15">
      <c r="A2045"/>
      <c r="B2045"/>
    </row>
    <row r="2046" spans="1:2" x14ac:dyDescent="0.15">
      <c r="A2046"/>
      <c r="B2046"/>
    </row>
    <row r="2047" spans="1:2" x14ac:dyDescent="0.15">
      <c r="A2047"/>
      <c r="B2047"/>
    </row>
    <row r="2048" spans="1:2" x14ac:dyDescent="0.15">
      <c r="A2048"/>
      <c r="B2048"/>
    </row>
    <row r="2049" spans="1:2" x14ac:dyDescent="0.15">
      <c r="A2049"/>
      <c r="B2049"/>
    </row>
    <row r="2050" spans="1:2" x14ac:dyDescent="0.15">
      <c r="A2050"/>
      <c r="B2050"/>
    </row>
    <row r="2051" spans="1:2" x14ac:dyDescent="0.15">
      <c r="A2051"/>
      <c r="B2051"/>
    </row>
    <row r="2052" spans="1:2" x14ac:dyDescent="0.15">
      <c r="A2052"/>
      <c r="B2052"/>
    </row>
    <row r="2053" spans="1:2" x14ac:dyDescent="0.15">
      <c r="A2053"/>
      <c r="B2053"/>
    </row>
    <row r="2054" spans="1:2" x14ac:dyDescent="0.15">
      <c r="A2054"/>
      <c r="B2054"/>
    </row>
    <row r="2055" spans="1:2" x14ac:dyDescent="0.15">
      <c r="A2055"/>
      <c r="B2055"/>
    </row>
    <row r="2056" spans="1:2" x14ac:dyDescent="0.15">
      <c r="A2056"/>
      <c r="B2056"/>
    </row>
    <row r="2057" spans="1:2" x14ac:dyDescent="0.15">
      <c r="A2057"/>
      <c r="B2057"/>
    </row>
    <row r="2058" spans="1:2" x14ac:dyDescent="0.15">
      <c r="A2058"/>
      <c r="B2058"/>
    </row>
    <row r="2059" spans="1:2" x14ac:dyDescent="0.15">
      <c r="A2059"/>
      <c r="B2059"/>
    </row>
    <row r="2060" spans="1:2" x14ac:dyDescent="0.15">
      <c r="A2060"/>
      <c r="B2060"/>
    </row>
    <row r="2061" spans="1:2" x14ac:dyDescent="0.15">
      <c r="A2061"/>
      <c r="B2061"/>
    </row>
    <row r="2062" spans="1:2" x14ac:dyDescent="0.15">
      <c r="A2062"/>
      <c r="B2062"/>
    </row>
    <row r="2063" spans="1:2" x14ac:dyDescent="0.15">
      <c r="A2063"/>
      <c r="B2063"/>
    </row>
    <row r="2064" spans="1:2" x14ac:dyDescent="0.15">
      <c r="A2064"/>
      <c r="B2064"/>
    </row>
    <row r="2065" spans="1:2" x14ac:dyDescent="0.15">
      <c r="A2065"/>
      <c r="B2065"/>
    </row>
    <row r="2066" spans="1:2" x14ac:dyDescent="0.15">
      <c r="A2066"/>
      <c r="B2066"/>
    </row>
    <row r="2067" spans="1:2" x14ac:dyDescent="0.15">
      <c r="A2067"/>
      <c r="B2067"/>
    </row>
    <row r="2068" spans="1:2" x14ac:dyDescent="0.15">
      <c r="A2068"/>
      <c r="B2068"/>
    </row>
    <row r="2069" spans="1:2" x14ac:dyDescent="0.15">
      <c r="A2069"/>
      <c r="B2069"/>
    </row>
    <row r="2070" spans="1:2" x14ac:dyDescent="0.15">
      <c r="A2070"/>
      <c r="B2070"/>
    </row>
    <row r="2071" spans="1:2" x14ac:dyDescent="0.15">
      <c r="A2071"/>
      <c r="B2071"/>
    </row>
    <row r="2072" spans="1:2" x14ac:dyDescent="0.15">
      <c r="A2072"/>
      <c r="B2072"/>
    </row>
    <row r="2073" spans="1:2" x14ac:dyDescent="0.15">
      <c r="A2073"/>
      <c r="B2073"/>
    </row>
    <row r="2074" spans="1:2" x14ac:dyDescent="0.15">
      <c r="A2074"/>
      <c r="B2074"/>
    </row>
    <row r="2075" spans="1:2" x14ac:dyDescent="0.15">
      <c r="A2075"/>
      <c r="B2075"/>
    </row>
    <row r="2076" spans="1:2" x14ac:dyDescent="0.15">
      <c r="A2076"/>
      <c r="B2076"/>
    </row>
    <row r="2077" spans="1:2" x14ac:dyDescent="0.15">
      <c r="A2077"/>
      <c r="B2077"/>
    </row>
    <row r="2078" spans="1:2" x14ac:dyDescent="0.15">
      <c r="A2078"/>
      <c r="B2078"/>
    </row>
    <row r="2079" spans="1:2" x14ac:dyDescent="0.15">
      <c r="A2079"/>
      <c r="B2079"/>
    </row>
    <row r="2080" spans="1:2" x14ac:dyDescent="0.15">
      <c r="A2080"/>
      <c r="B2080"/>
    </row>
    <row r="2081" spans="1:2" x14ac:dyDescent="0.15">
      <c r="A2081"/>
      <c r="B2081"/>
    </row>
    <row r="2082" spans="1:2" x14ac:dyDescent="0.15">
      <c r="A2082"/>
      <c r="B2082"/>
    </row>
    <row r="2083" spans="1:2" x14ac:dyDescent="0.15">
      <c r="A2083"/>
      <c r="B2083"/>
    </row>
    <row r="2084" spans="1:2" x14ac:dyDescent="0.15">
      <c r="A2084"/>
      <c r="B2084"/>
    </row>
    <row r="2085" spans="1:2" x14ac:dyDescent="0.15">
      <c r="A2085"/>
      <c r="B2085"/>
    </row>
    <row r="2086" spans="1:2" x14ac:dyDescent="0.15">
      <c r="A2086"/>
      <c r="B2086"/>
    </row>
    <row r="2087" spans="1:2" x14ac:dyDescent="0.15">
      <c r="A2087"/>
      <c r="B2087"/>
    </row>
    <row r="2088" spans="1:2" x14ac:dyDescent="0.15">
      <c r="A2088"/>
      <c r="B2088"/>
    </row>
    <row r="2089" spans="1:2" x14ac:dyDescent="0.15">
      <c r="A2089"/>
      <c r="B2089"/>
    </row>
    <row r="2090" spans="1:2" x14ac:dyDescent="0.15">
      <c r="A2090"/>
      <c r="B2090"/>
    </row>
    <row r="2091" spans="1:2" x14ac:dyDescent="0.15">
      <c r="A2091"/>
      <c r="B2091"/>
    </row>
    <row r="2092" spans="1:2" x14ac:dyDescent="0.15">
      <c r="A2092"/>
      <c r="B2092"/>
    </row>
    <row r="2093" spans="1:2" x14ac:dyDescent="0.15">
      <c r="A2093"/>
      <c r="B2093"/>
    </row>
    <row r="2094" spans="1:2" x14ac:dyDescent="0.15">
      <c r="A2094"/>
      <c r="B2094"/>
    </row>
    <row r="2095" spans="1:2" x14ac:dyDescent="0.15">
      <c r="A2095"/>
      <c r="B2095"/>
    </row>
    <row r="2096" spans="1:2" x14ac:dyDescent="0.15">
      <c r="A2096"/>
      <c r="B2096"/>
    </row>
    <row r="2097" spans="1:2" x14ac:dyDescent="0.15">
      <c r="A2097"/>
      <c r="B2097"/>
    </row>
    <row r="2098" spans="1:2" x14ac:dyDescent="0.15">
      <c r="A2098"/>
      <c r="B2098"/>
    </row>
    <row r="2099" spans="1:2" x14ac:dyDescent="0.15">
      <c r="A2099"/>
      <c r="B2099"/>
    </row>
    <row r="2100" spans="1:2" x14ac:dyDescent="0.15">
      <c r="A2100"/>
      <c r="B2100"/>
    </row>
    <row r="2101" spans="1:2" x14ac:dyDescent="0.15">
      <c r="A2101"/>
      <c r="B2101"/>
    </row>
    <row r="2102" spans="1:2" x14ac:dyDescent="0.15">
      <c r="A2102"/>
      <c r="B2102"/>
    </row>
    <row r="2103" spans="1:2" x14ac:dyDescent="0.15">
      <c r="A2103"/>
      <c r="B2103"/>
    </row>
    <row r="2104" spans="1:2" x14ac:dyDescent="0.15">
      <c r="A2104"/>
      <c r="B2104"/>
    </row>
    <row r="2105" spans="1:2" x14ac:dyDescent="0.15">
      <c r="A2105"/>
      <c r="B2105"/>
    </row>
    <row r="2106" spans="1:2" x14ac:dyDescent="0.15">
      <c r="A2106"/>
      <c r="B2106"/>
    </row>
    <row r="2107" spans="1:2" x14ac:dyDescent="0.15">
      <c r="A2107"/>
      <c r="B2107"/>
    </row>
    <row r="2108" spans="1:2" x14ac:dyDescent="0.15">
      <c r="A2108"/>
      <c r="B2108"/>
    </row>
    <row r="2109" spans="1:2" x14ac:dyDescent="0.15">
      <c r="A2109"/>
      <c r="B2109"/>
    </row>
    <row r="2110" spans="1:2" x14ac:dyDescent="0.15">
      <c r="A2110"/>
      <c r="B2110"/>
    </row>
    <row r="2111" spans="1:2" x14ac:dyDescent="0.15">
      <c r="A2111"/>
      <c r="B2111"/>
    </row>
    <row r="2112" spans="1:2" x14ac:dyDescent="0.15">
      <c r="A2112"/>
      <c r="B2112"/>
    </row>
    <row r="2113" spans="1:2" x14ac:dyDescent="0.15">
      <c r="A2113"/>
      <c r="B2113"/>
    </row>
    <row r="2114" spans="1:2" x14ac:dyDescent="0.15">
      <c r="A2114"/>
      <c r="B2114"/>
    </row>
    <row r="2115" spans="1:2" x14ac:dyDescent="0.15">
      <c r="A2115"/>
      <c r="B2115"/>
    </row>
    <row r="2116" spans="1:2" x14ac:dyDescent="0.15">
      <c r="A2116"/>
      <c r="B2116"/>
    </row>
    <row r="2117" spans="1:2" x14ac:dyDescent="0.15">
      <c r="A2117"/>
      <c r="B2117"/>
    </row>
    <row r="2118" spans="1:2" x14ac:dyDescent="0.15">
      <c r="A2118"/>
      <c r="B2118"/>
    </row>
    <row r="2119" spans="1:2" x14ac:dyDescent="0.15">
      <c r="A2119"/>
      <c r="B2119"/>
    </row>
    <row r="2120" spans="1:2" x14ac:dyDescent="0.15">
      <c r="A2120"/>
      <c r="B2120"/>
    </row>
    <row r="2121" spans="1:2" x14ac:dyDescent="0.15">
      <c r="A2121"/>
      <c r="B2121"/>
    </row>
    <row r="2122" spans="1:2" x14ac:dyDescent="0.15">
      <c r="A2122"/>
      <c r="B2122"/>
    </row>
    <row r="2123" spans="1:2" x14ac:dyDescent="0.15">
      <c r="A2123"/>
      <c r="B2123"/>
    </row>
    <row r="2124" spans="1:2" x14ac:dyDescent="0.15">
      <c r="A2124"/>
      <c r="B2124"/>
    </row>
    <row r="2125" spans="1:2" x14ac:dyDescent="0.15">
      <c r="A2125"/>
      <c r="B2125"/>
    </row>
    <row r="2126" spans="1:2" x14ac:dyDescent="0.15">
      <c r="A2126"/>
      <c r="B2126"/>
    </row>
    <row r="2127" spans="1:2" x14ac:dyDescent="0.15">
      <c r="A2127"/>
      <c r="B2127"/>
    </row>
    <row r="2128" spans="1:2" x14ac:dyDescent="0.15">
      <c r="A2128"/>
      <c r="B2128"/>
    </row>
    <row r="2129" spans="1:2" x14ac:dyDescent="0.15">
      <c r="A2129"/>
      <c r="B2129"/>
    </row>
    <row r="2130" spans="1:2" x14ac:dyDescent="0.15">
      <c r="A2130"/>
      <c r="B2130"/>
    </row>
    <row r="2131" spans="1:2" x14ac:dyDescent="0.15">
      <c r="A2131"/>
      <c r="B2131"/>
    </row>
    <row r="2132" spans="1:2" x14ac:dyDescent="0.15">
      <c r="A2132"/>
      <c r="B2132"/>
    </row>
    <row r="2133" spans="1:2" x14ac:dyDescent="0.15">
      <c r="A2133"/>
      <c r="B2133"/>
    </row>
    <row r="2134" spans="1:2" x14ac:dyDescent="0.15">
      <c r="A2134"/>
      <c r="B2134"/>
    </row>
    <row r="2135" spans="1:2" x14ac:dyDescent="0.15">
      <c r="A2135"/>
      <c r="B2135"/>
    </row>
    <row r="2136" spans="1:2" x14ac:dyDescent="0.15">
      <c r="A2136"/>
      <c r="B2136"/>
    </row>
    <row r="2137" spans="1:2" x14ac:dyDescent="0.15">
      <c r="A2137"/>
      <c r="B2137"/>
    </row>
    <row r="2138" spans="1:2" x14ac:dyDescent="0.15">
      <c r="A2138"/>
      <c r="B2138"/>
    </row>
    <row r="2139" spans="1:2" x14ac:dyDescent="0.15">
      <c r="A2139"/>
      <c r="B2139"/>
    </row>
    <row r="2140" spans="1:2" x14ac:dyDescent="0.15">
      <c r="A2140"/>
      <c r="B2140"/>
    </row>
    <row r="2141" spans="1:2" x14ac:dyDescent="0.15">
      <c r="A2141"/>
      <c r="B2141"/>
    </row>
    <row r="2142" spans="1:2" x14ac:dyDescent="0.15">
      <c r="A2142"/>
      <c r="B2142"/>
    </row>
    <row r="2143" spans="1:2" x14ac:dyDescent="0.15">
      <c r="A2143"/>
      <c r="B2143"/>
    </row>
    <row r="2144" spans="1:2" x14ac:dyDescent="0.15">
      <c r="A2144"/>
      <c r="B2144"/>
    </row>
    <row r="2145" spans="1:2" x14ac:dyDescent="0.15">
      <c r="A2145"/>
      <c r="B2145"/>
    </row>
    <row r="2146" spans="1:2" x14ac:dyDescent="0.15">
      <c r="A2146"/>
      <c r="B2146"/>
    </row>
    <row r="2147" spans="1:2" x14ac:dyDescent="0.15">
      <c r="A2147"/>
      <c r="B2147"/>
    </row>
    <row r="2148" spans="1:2" x14ac:dyDescent="0.15">
      <c r="A2148"/>
      <c r="B2148"/>
    </row>
    <row r="2149" spans="1:2" x14ac:dyDescent="0.15">
      <c r="A2149"/>
      <c r="B2149"/>
    </row>
    <row r="2150" spans="1:2" x14ac:dyDescent="0.15">
      <c r="A2150"/>
      <c r="B2150"/>
    </row>
    <row r="2151" spans="1:2" x14ac:dyDescent="0.15">
      <c r="A2151"/>
      <c r="B2151"/>
    </row>
    <row r="2152" spans="1:2" x14ac:dyDescent="0.15">
      <c r="A2152"/>
      <c r="B2152"/>
    </row>
    <row r="2153" spans="1:2" x14ac:dyDescent="0.15">
      <c r="A2153"/>
      <c r="B2153"/>
    </row>
    <row r="2154" spans="1:2" x14ac:dyDescent="0.15">
      <c r="A2154"/>
      <c r="B2154"/>
    </row>
    <row r="2155" spans="1:2" x14ac:dyDescent="0.15">
      <c r="A2155"/>
      <c r="B2155"/>
    </row>
    <row r="2156" spans="1:2" x14ac:dyDescent="0.15">
      <c r="A2156"/>
      <c r="B2156"/>
    </row>
    <row r="2157" spans="1:2" x14ac:dyDescent="0.15">
      <c r="A2157"/>
      <c r="B2157"/>
    </row>
    <row r="2158" spans="1:2" x14ac:dyDescent="0.15">
      <c r="A2158"/>
      <c r="B2158"/>
    </row>
    <row r="2159" spans="1:2" x14ac:dyDescent="0.15">
      <c r="A2159"/>
      <c r="B2159"/>
    </row>
    <row r="2160" spans="1:2" x14ac:dyDescent="0.15">
      <c r="A2160"/>
      <c r="B2160"/>
    </row>
    <row r="2161" spans="1:2" x14ac:dyDescent="0.15">
      <c r="A2161"/>
      <c r="B2161"/>
    </row>
    <row r="2162" spans="1:2" x14ac:dyDescent="0.15">
      <c r="A2162"/>
      <c r="B2162"/>
    </row>
    <row r="2163" spans="1:2" x14ac:dyDescent="0.15">
      <c r="A2163"/>
      <c r="B2163"/>
    </row>
    <row r="2164" spans="1:2" x14ac:dyDescent="0.15">
      <c r="A2164"/>
      <c r="B2164"/>
    </row>
    <row r="2165" spans="1:2" x14ac:dyDescent="0.15">
      <c r="A2165"/>
      <c r="B2165"/>
    </row>
    <row r="2166" spans="1:2" x14ac:dyDescent="0.15">
      <c r="A2166"/>
      <c r="B2166"/>
    </row>
    <row r="2167" spans="1:2" x14ac:dyDescent="0.15">
      <c r="A2167"/>
      <c r="B2167"/>
    </row>
    <row r="2168" spans="1:2" x14ac:dyDescent="0.15">
      <c r="A2168"/>
      <c r="B2168"/>
    </row>
    <row r="2169" spans="1:2" x14ac:dyDescent="0.15">
      <c r="A2169"/>
      <c r="B2169"/>
    </row>
    <row r="2170" spans="1:2" x14ac:dyDescent="0.15">
      <c r="A2170"/>
      <c r="B2170"/>
    </row>
    <row r="2171" spans="1:2" x14ac:dyDescent="0.15">
      <c r="A2171"/>
      <c r="B2171"/>
    </row>
    <row r="2172" spans="1:2" x14ac:dyDescent="0.15">
      <c r="A2172"/>
      <c r="B2172"/>
    </row>
    <row r="2173" spans="1:2" x14ac:dyDescent="0.15">
      <c r="A2173"/>
      <c r="B2173"/>
    </row>
    <row r="2174" spans="1:2" x14ac:dyDescent="0.15">
      <c r="A2174"/>
      <c r="B2174"/>
    </row>
    <row r="2175" spans="1:2" x14ac:dyDescent="0.15">
      <c r="A2175"/>
      <c r="B2175"/>
    </row>
    <row r="2176" spans="1:2" x14ac:dyDescent="0.15">
      <c r="A2176"/>
      <c r="B2176"/>
    </row>
    <row r="2177" spans="1:2" x14ac:dyDescent="0.15">
      <c r="A2177"/>
      <c r="B2177"/>
    </row>
    <row r="2178" spans="1:2" x14ac:dyDescent="0.15">
      <c r="A2178"/>
      <c r="B2178"/>
    </row>
    <row r="2179" spans="1:2" x14ac:dyDescent="0.15">
      <c r="A2179"/>
      <c r="B2179"/>
    </row>
    <row r="2180" spans="1:2" x14ac:dyDescent="0.15">
      <c r="A2180"/>
      <c r="B2180"/>
    </row>
    <row r="2181" spans="1:2" x14ac:dyDescent="0.15">
      <c r="A2181"/>
      <c r="B2181"/>
    </row>
    <row r="2182" spans="1:2" x14ac:dyDescent="0.15">
      <c r="A2182"/>
      <c r="B2182"/>
    </row>
    <row r="2183" spans="1:2" x14ac:dyDescent="0.15">
      <c r="A2183"/>
      <c r="B2183"/>
    </row>
    <row r="2184" spans="1:2" x14ac:dyDescent="0.15">
      <c r="A2184"/>
      <c r="B2184"/>
    </row>
    <row r="2185" spans="1:2" x14ac:dyDescent="0.15">
      <c r="A2185"/>
      <c r="B2185"/>
    </row>
    <row r="2186" spans="1:2" x14ac:dyDescent="0.15">
      <c r="A2186"/>
      <c r="B2186"/>
    </row>
    <row r="2187" spans="1:2" x14ac:dyDescent="0.15">
      <c r="A2187"/>
      <c r="B2187"/>
    </row>
    <row r="2188" spans="1:2" x14ac:dyDescent="0.15">
      <c r="A2188"/>
      <c r="B2188"/>
    </row>
    <row r="2189" spans="1:2" x14ac:dyDescent="0.15">
      <c r="A2189"/>
      <c r="B2189"/>
    </row>
    <row r="2190" spans="1:2" x14ac:dyDescent="0.15">
      <c r="A2190"/>
      <c r="B2190"/>
    </row>
    <row r="2191" spans="1:2" x14ac:dyDescent="0.15">
      <c r="A2191"/>
      <c r="B2191"/>
    </row>
    <row r="2192" spans="1:2" x14ac:dyDescent="0.15">
      <c r="A2192"/>
      <c r="B2192"/>
    </row>
    <row r="2193" spans="1:2" x14ac:dyDescent="0.15">
      <c r="A2193"/>
      <c r="B2193"/>
    </row>
    <row r="2194" spans="1:2" x14ac:dyDescent="0.15">
      <c r="A2194"/>
      <c r="B2194"/>
    </row>
    <row r="2195" spans="1:2" x14ac:dyDescent="0.15">
      <c r="A2195"/>
      <c r="B2195"/>
    </row>
    <row r="2196" spans="1:2" x14ac:dyDescent="0.15">
      <c r="A2196"/>
      <c r="B2196"/>
    </row>
    <row r="2197" spans="1:2" x14ac:dyDescent="0.15">
      <c r="A2197"/>
      <c r="B2197"/>
    </row>
    <row r="2198" spans="1:2" x14ac:dyDescent="0.15">
      <c r="A2198"/>
      <c r="B2198"/>
    </row>
    <row r="2199" spans="1:2" x14ac:dyDescent="0.15">
      <c r="A2199"/>
      <c r="B2199"/>
    </row>
    <row r="2200" spans="1:2" x14ac:dyDescent="0.15">
      <c r="A2200"/>
      <c r="B2200"/>
    </row>
    <row r="2201" spans="1:2" x14ac:dyDescent="0.15">
      <c r="A2201"/>
      <c r="B2201"/>
    </row>
    <row r="2202" spans="1:2" x14ac:dyDescent="0.15">
      <c r="A2202"/>
      <c r="B2202"/>
    </row>
    <row r="2203" spans="1:2" x14ac:dyDescent="0.15">
      <c r="A2203"/>
      <c r="B2203"/>
    </row>
    <row r="2204" spans="1:2" x14ac:dyDescent="0.15">
      <c r="A2204"/>
      <c r="B2204"/>
    </row>
    <row r="2205" spans="1:2" x14ac:dyDescent="0.15">
      <c r="A2205"/>
      <c r="B2205"/>
    </row>
    <row r="2206" spans="1:2" x14ac:dyDescent="0.15">
      <c r="A2206"/>
      <c r="B2206"/>
    </row>
    <row r="2207" spans="1:2" x14ac:dyDescent="0.15">
      <c r="A2207"/>
      <c r="B2207"/>
    </row>
    <row r="2208" spans="1:2" x14ac:dyDescent="0.15">
      <c r="A2208"/>
      <c r="B2208"/>
    </row>
    <row r="2209" spans="1:2" x14ac:dyDescent="0.15">
      <c r="A2209"/>
      <c r="B2209"/>
    </row>
    <row r="2210" spans="1:2" x14ac:dyDescent="0.15">
      <c r="A2210"/>
      <c r="B2210"/>
    </row>
    <row r="2211" spans="1:2" x14ac:dyDescent="0.15">
      <c r="A2211"/>
      <c r="B2211"/>
    </row>
    <row r="2212" spans="1:2" x14ac:dyDescent="0.15">
      <c r="A2212"/>
      <c r="B2212"/>
    </row>
    <row r="2213" spans="1:2" x14ac:dyDescent="0.15">
      <c r="A2213"/>
      <c r="B2213"/>
    </row>
    <row r="2214" spans="1:2" x14ac:dyDescent="0.15">
      <c r="A2214"/>
      <c r="B2214"/>
    </row>
    <row r="2215" spans="1:2" x14ac:dyDescent="0.15">
      <c r="A2215"/>
      <c r="B2215"/>
    </row>
    <row r="2216" spans="1:2" x14ac:dyDescent="0.15">
      <c r="A2216"/>
      <c r="B2216"/>
    </row>
    <row r="2217" spans="1:2" x14ac:dyDescent="0.15">
      <c r="A2217"/>
      <c r="B2217"/>
    </row>
    <row r="2218" spans="1:2" x14ac:dyDescent="0.15">
      <c r="A2218"/>
      <c r="B2218"/>
    </row>
    <row r="2219" spans="1:2" x14ac:dyDescent="0.15">
      <c r="A2219"/>
      <c r="B2219"/>
    </row>
    <row r="2220" spans="1:2" x14ac:dyDescent="0.15">
      <c r="A2220"/>
      <c r="B2220"/>
    </row>
    <row r="2221" spans="1:2" x14ac:dyDescent="0.15">
      <c r="A2221"/>
      <c r="B2221"/>
    </row>
    <row r="2222" spans="1:2" x14ac:dyDescent="0.15">
      <c r="A2222"/>
      <c r="B2222"/>
    </row>
    <row r="2223" spans="1:2" x14ac:dyDescent="0.15">
      <c r="A2223"/>
      <c r="B2223"/>
    </row>
    <row r="2224" spans="1:2" x14ac:dyDescent="0.15">
      <c r="A2224"/>
      <c r="B2224"/>
    </row>
    <row r="2225" spans="1:2" x14ac:dyDescent="0.15">
      <c r="A2225"/>
      <c r="B2225"/>
    </row>
    <row r="2226" spans="1:2" x14ac:dyDescent="0.15">
      <c r="A2226"/>
      <c r="B2226"/>
    </row>
    <row r="2227" spans="1:2" x14ac:dyDescent="0.15">
      <c r="A2227"/>
      <c r="B2227"/>
    </row>
    <row r="2228" spans="1:2" x14ac:dyDescent="0.15">
      <c r="A2228"/>
      <c r="B2228"/>
    </row>
    <row r="2229" spans="1:2" x14ac:dyDescent="0.15">
      <c r="A2229"/>
      <c r="B2229"/>
    </row>
    <row r="2230" spans="1:2" x14ac:dyDescent="0.15">
      <c r="A2230"/>
      <c r="B2230"/>
    </row>
    <row r="2231" spans="1:2" x14ac:dyDescent="0.15">
      <c r="A2231"/>
      <c r="B2231"/>
    </row>
    <row r="2232" spans="1:2" x14ac:dyDescent="0.15">
      <c r="A2232"/>
      <c r="B2232"/>
    </row>
    <row r="2233" spans="1:2" x14ac:dyDescent="0.15">
      <c r="A2233"/>
      <c r="B2233"/>
    </row>
    <row r="2234" spans="1:2" x14ac:dyDescent="0.15">
      <c r="A2234"/>
      <c r="B2234"/>
    </row>
    <row r="2235" spans="1:2" x14ac:dyDescent="0.15">
      <c r="A2235"/>
      <c r="B2235"/>
    </row>
    <row r="2236" spans="1:2" x14ac:dyDescent="0.15">
      <c r="A2236"/>
      <c r="B2236"/>
    </row>
    <row r="2237" spans="1:2" x14ac:dyDescent="0.15">
      <c r="A2237"/>
      <c r="B2237"/>
    </row>
    <row r="2238" spans="1:2" x14ac:dyDescent="0.15">
      <c r="A2238"/>
      <c r="B2238"/>
    </row>
    <row r="2239" spans="1:2" x14ac:dyDescent="0.15">
      <c r="A2239"/>
      <c r="B2239"/>
    </row>
    <row r="2240" spans="1:2" x14ac:dyDescent="0.15">
      <c r="A2240"/>
      <c r="B2240"/>
    </row>
    <row r="2241" spans="1:2" x14ac:dyDescent="0.15">
      <c r="A2241"/>
      <c r="B2241"/>
    </row>
    <row r="2242" spans="1:2" x14ac:dyDescent="0.15">
      <c r="A2242"/>
      <c r="B2242"/>
    </row>
    <row r="2243" spans="1:2" x14ac:dyDescent="0.15">
      <c r="A2243"/>
      <c r="B2243"/>
    </row>
    <row r="2244" spans="1:2" x14ac:dyDescent="0.15">
      <c r="A2244"/>
      <c r="B2244"/>
    </row>
    <row r="2245" spans="1:2" x14ac:dyDescent="0.15">
      <c r="A2245"/>
      <c r="B2245"/>
    </row>
    <row r="2246" spans="1:2" x14ac:dyDescent="0.15">
      <c r="A2246"/>
      <c r="B2246"/>
    </row>
    <row r="2247" spans="1:2" x14ac:dyDescent="0.15">
      <c r="A2247"/>
      <c r="B2247"/>
    </row>
    <row r="2248" spans="1:2" x14ac:dyDescent="0.15">
      <c r="A2248"/>
      <c r="B2248"/>
    </row>
    <row r="2249" spans="1:2" x14ac:dyDescent="0.15">
      <c r="A2249"/>
      <c r="B2249"/>
    </row>
    <row r="2250" spans="1:2" x14ac:dyDescent="0.15">
      <c r="A2250"/>
      <c r="B2250"/>
    </row>
    <row r="2251" spans="1:2" x14ac:dyDescent="0.15">
      <c r="A2251"/>
      <c r="B2251"/>
    </row>
    <row r="2252" spans="1:2" x14ac:dyDescent="0.15">
      <c r="A2252"/>
      <c r="B2252"/>
    </row>
    <row r="2253" spans="1:2" x14ac:dyDescent="0.15">
      <c r="A2253"/>
      <c r="B2253"/>
    </row>
    <row r="2254" spans="1:2" x14ac:dyDescent="0.15">
      <c r="A2254"/>
      <c r="B2254"/>
    </row>
    <row r="2255" spans="1:2" x14ac:dyDescent="0.15">
      <c r="A2255"/>
      <c r="B2255"/>
    </row>
    <row r="2256" spans="1:2" x14ac:dyDescent="0.15">
      <c r="A2256"/>
      <c r="B2256"/>
    </row>
    <row r="2257" spans="1:2" x14ac:dyDescent="0.15">
      <c r="A2257"/>
      <c r="B2257"/>
    </row>
    <row r="2258" spans="1:2" x14ac:dyDescent="0.15">
      <c r="A2258"/>
      <c r="B2258"/>
    </row>
    <row r="2259" spans="1:2" x14ac:dyDescent="0.15">
      <c r="A2259"/>
      <c r="B2259"/>
    </row>
    <row r="2260" spans="1:2" x14ac:dyDescent="0.15">
      <c r="A2260"/>
      <c r="B2260"/>
    </row>
    <row r="2261" spans="1:2" x14ac:dyDescent="0.15">
      <c r="A2261"/>
      <c r="B2261"/>
    </row>
    <row r="2262" spans="1:2" x14ac:dyDescent="0.15">
      <c r="A2262"/>
      <c r="B2262"/>
    </row>
    <row r="2263" spans="1:2" x14ac:dyDescent="0.15">
      <c r="A2263"/>
      <c r="B2263"/>
    </row>
    <row r="2264" spans="1:2" x14ac:dyDescent="0.15">
      <c r="A2264"/>
      <c r="B2264"/>
    </row>
    <row r="2265" spans="1:2" x14ac:dyDescent="0.15">
      <c r="A2265"/>
      <c r="B2265"/>
    </row>
    <row r="2266" spans="1:2" x14ac:dyDescent="0.15">
      <c r="A2266"/>
      <c r="B2266"/>
    </row>
    <row r="2267" spans="1:2" x14ac:dyDescent="0.15">
      <c r="A2267"/>
      <c r="B2267"/>
    </row>
    <row r="2268" spans="1:2" x14ac:dyDescent="0.15">
      <c r="A2268"/>
      <c r="B2268"/>
    </row>
    <row r="2269" spans="1:2" x14ac:dyDescent="0.15">
      <c r="A2269"/>
      <c r="B2269"/>
    </row>
    <row r="2270" spans="1:2" x14ac:dyDescent="0.15">
      <c r="A2270"/>
      <c r="B2270"/>
    </row>
    <row r="2271" spans="1:2" x14ac:dyDescent="0.15">
      <c r="A2271"/>
      <c r="B2271"/>
    </row>
    <row r="2272" spans="1:2" x14ac:dyDescent="0.15">
      <c r="A2272"/>
      <c r="B2272"/>
    </row>
    <row r="2273" spans="1:2" x14ac:dyDescent="0.15">
      <c r="A2273"/>
      <c r="B2273"/>
    </row>
    <row r="2274" spans="1:2" x14ac:dyDescent="0.15">
      <c r="A2274"/>
      <c r="B2274"/>
    </row>
    <row r="2275" spans="1:2" x14ac:dyDescent="0.15">
      <c r="A2275"/>
      <c r="B2275"/>
    </row>
    <row r="2276" spans="1:2" x14ac:dyDescent="0.15">
      <c r="A2276"/>
      <c r="B2276"/>
    </row>
    <row r="2277" spans="1:2" x14ac:dyDescent="0.15">
      <c r="A2277"/>
      <c r="B2277"/>
    </row>
    <row r="2278" spans="1:2" x14ac:dyDescent="0.15">
      <c r="A2278"/>
      <c r="B2278"/>
    </row>
    <row r="2279" spans="1:2" x14ac:dyDescent="0.15">
      <c r="A2279"/>
      <c r="B2279"/>
    </row>
    <row r="2280" spans="1:2" x14ac:dyDescent="0.15">
      <c r="A2280"/>
      <c r="B2280"/>
    </row>
    <row r="2281" spans="1:2" x14ac:dyDescent="0.15">
      <c r="A2281"/>
      <c r="B2281"/>
    </row>
    <row r="2282" spans="1:2" x14ac:dyDescent="0.15">
      <c r="A2282"/>
      <c r="B2282"/>
    </row>
    <row r="2283" spans="1:2" x14ac:dyDescent="0.15">
      <c r="A2283"/>
      <c r="B2283"/>
    </row>
    <row r="2284" spans="1:2" x14ac:dyDescent="0.15">
      <c r="A2284"/>
      <c r="B2284"/>
    </row>
    <row r="2285" spans="1:2" x14ac:dyDescent="0.15">
      <c r="A2285"/>
      <c r="B2285"/>
    </row>
    <row r="2286" spans="1:2" x14ac:dyDescent="0.15">
      <c r="A2286"/>
      <c r="B2286"/>
    </row>
    <row r="2287" spans="1:2" x14ac:dyDescent="0.15">
      <c r="A2287"/>
      <c r="B2287"/>
    </row>
    <row r="2288" spans="1:2" x14ac:dyDescent="0.15">
      <c r="A2288"/>
      <c r="B2288"/>
    </row>
    <row r="2289" spans="1:2" x14ac:dyDescent="0.15">
      <c r="A2289"/>
      <c r="B2289"/>
    </row>
    <row r="2290" spans="1:2" x14ac:dyDescent="0.15">
      <c r="A2290"/>
      <c r="B2290"/>
    </row>
    <row r="2291" spans="1:2" x14ac:dyDescent="0.15">
      <c r="A2291"/>
      <c r="B2291"/>
    </row>
    <row r="2292" spans="1:2" x14ac:dyDescent="0.15">
      <c r="A2292"/>
      <c r="B2292"/>
    </row>
    <row r="2293" spans="1:2" x14ac:dyDescent="0.15">
      <c r="A2293"/>
      <c r="B2293"/>
    </row>
    <row r="2294" spans="1:2" x14ac:dyDescent="0.15">
      <c r="A2294"/>
      <c r="B2294"/>
    </row>
    <row r="2295" spans="1:2" x14ac:dyDescent="0.15">
      <c r="A2295"/>
      <c r="B2295"/>
    </row>
    <row r="2296" spans="1:2" x14ac:dyDescent="0.15">
      <c r="A2296"/>
      <c r="B2296"/>
    </row>
    <row r="2297" spans="1:2" x14ac:dyDescent="0.15">
      <c r="A2297"/>
      <c r="B2297"/>
    </row>
    <row r="2298" spans="1:2" x14ac:dyDescent="0.15">
      <c r="A2298"/>
      <c r="B2298"/>
    </row>
    <row r="2299" spans="1:2" x14ac:dyDescent="0.15">
      <c r="A2299"/>
      <c r="B2299"/>
    </row>
    <row r="2300" spans="1:2" x14ac:dyDescent="0.15">
      <c r="A2300"/>
      <c r="B2300"/>
    </row>
    <row r="2301" spans="1:2" x14ac:dyDescent="0.15">
      <c r="A2301"/>
      <c r="B2301"/>
    </row>
    <row r="2302" spans="1:2" x14ac:dyDescent="0.15">
      <c r="A2302"/>
      <c r="B2302"/>
    </row>
    <row r="2303" spans="1:2" x14ac:dyDescent="0.15">
      <c r="A2303"/>
      <c r="B2303"/>
    </row>
    <row r="2304" spans="1:2" x14ac:dyDescent="0.15">
      <c r="A2304"/>
      <c r="B2304"/>
    </row>
    <row r="2305" spans="1:2" x14ac:dyDescent="0.15">
      <c r="A2305"/>
      <c r="B2305"/>
    </row>
    <row r="2306" spans="1:2" x14ac:dyDescent="0.15">
      <c r="A2306"/>
      <c r="B2306"/>
    </row>
    <row r="2307" spans="1:2" x14ac:dyDescent="0.15">
      <c r="A2307"/>
      <c r="B2307"/>
    </row>
    <row r="2308" spans="1:2" x14ac:dyDescent="0.15">
      <c r="A2308"/>
      <c r="B2308"/>
    </row>
    <row r="2309" spans="1:2" x14ac:dyDescent="0.15">
      <c r="A2309"/>
      <c r="B2309"/>
    </row>
    <row r="2310" spans="1:2" x14ac:dyDescent="0.15">
      <c r="A2310"/>
      <c r="B2310"/>
    </row>
    <row r="2311" spans="1:2" x14ac:dyDescent="0.15">
      <c r="A2311"/>
      <c r="B2311"/>
    </row>
    <row r="2312" spans="1:2" x14ac:dyDescent="0.15">
      <c r="A2312"/>
      <c r="B2312"/>
    </row>
    <row r="2313" spans="1:2" x14ac:dyDescent="0.15">
      <c r="A2313"/>
      <c r="B2313"/>
    </row>
    <row r="2314" spans="1:2" x14ac:dyDescent="0.15">
      <c r="A2314"/>
      <c r="B2314"/>
    </row>
    <row r="2315" spans="1:2" x14ac:dyDescent="0.15">
      <c r="A2315"/>
      <c r="B2315"/>
    </row>
    <row r="2316" spans="1:2" x14ac:dyDescent="0.15">
      <c r="A2316"/>
      <c r="B2316"/>
    </row>
    <row r="2317" spans="1:2" x14ac:dyDescent="0.15">
      <c r="A2317"/>
      <c r="B2317"/>
    </row>
    <row r="2318" spans="1:2" x14ac:dyDescent="0.15">
      <c r="A2318"/>
      <c r="B2318"/>
    </row>
    <row r="2319" spans="1:2" x14ac:dyDescent="0.15">
      <c r="A2319"/>
      <c r="B2319"/>
    </row>
    <row r="2320" spans="1:2" x14ac:dyDescent="0.15">
      <c r="A2320"/>
      <c r="B2320"/>
    </row>
    <row r="2321" spans="1:2" x14ac:dyDescent="0.15">
      <c r="A2321"/>
      <c r="B2321"/>
    </row>
    <row r="2322" spans="1:2" x14ac:dyDescent="0.15">
      <c r="A2322"/>
      <c r="B2322"/>
    </row>
    <row r="2323" spans="1:2" x14ac:dyDescent="0.15">
      <c r="A2323"/>
      <c r="B2323"/>
    </row>
    <row r="2324" spans="1:2" x14ac:dyDescent="0.15">
      <c r="A2324"/>
      <c r="B2324"/>
    </row>
    <row r="2325" spans="1:2" x14ac:dyDescent="0.15">
      <c r="A2325"/>
      <c r="B2325"/>
    </row>
    <row r="2326" spans="1:2" x14ac:dyDescent="0.15">
      <c r="A2326"/>
      <c r="B2326"/>
    </row>
    <row r="2327" spans="1:2" x14ac:dyDescent="0.15">
      <c r="A2327"/>
      <c r="B2327"/>
    </row>
    <row r="2328" spans="1:2" x14ac:dyDescent="0.15">
      <c r="A2328"/>
      <c r="B2328"/>
    </row>
    <row r="2329" spans="1:2" x14ac:dyDescent="0.15">
      <c r="A2329"/>
      <c r="B2329"/>
    </row>
    <row r="2330" spans="1:2" x14ac:dyDescent="0.15">
      <c r="A2330"/>
      <c r="B2330"/>
    </row>
    <row r="2331" spans="1:2" x14ac:dyDescent="0.15">
      <c r="A2331"/>
      <c r="B2331"/>
    </row>
    <row r="2332" spans="1:2" x14ac:dyDescent="0.15">
      <c r="A2332"/>
      <c r="B2332"/>
    </row>
    <row r="2333" spans="1:2" x14ac:dyDescent="0.15">
      <c r="A2333"/>
      <c r="B2333"/>
    </row>
    <row r="2334" spans="1:2" x14ac:dyDescent="0.15">
      <c r="A2334"/>
      <c r="B2334"/>
    </row>
    <row r="2335" spans="1:2" x14ac:dyDescent="0.15">
      <c r="A2335"/>
      <c r="B2335"/>
    </row>
    <row r="2336" spans="1:2" x14ac:dyDescent="0.15">
      <c r="A2336"/>
      <c r="B2336"/>
    </row>
    <row r="2337" spans="1:2" x14ac:dyDescent="0.15">
      <c r="A2337"/>
      <c r="B2337"/>
    </row>
    <row r="2338" spans="1:2" x14ac:dyDescent="0.15">
      <c r="A2338"/>
      <c r="B2338"/>
    </row>
    <row r="2339" spans="1:2" x14ac:dyDescent="0.15">
      <c r="A2339"/>
      <c r="B2339"/>
    </row>
    <row r="2340" spans="1:2" x14ac:dyDescent="0.15">
      <c r="A2340"/>
      <c r="B2340"/>
    </row>
    <row r="2341" spans="1:2" x14ac:dyDescent="0.15">
      <c r="A2341"/>
      <c r="B2341"/>
    </row>
    <row r="2342" spans="1:2" x14ac:dyDescent="0.15">
      <c r="A2342"/>
      <c r="B2342"/>
    </row>
    <row r="2343" spans="1:2" x14ac:dyDescent="0.15">
      <c r="A2343"/>
      <c r="B2343"/>
    </row>
    <row r="2344" spans="1:2" x14ac:dyDescent="0.15">
      <c r="A2344"/>
      <c r="B2344"/>
    </row>
    <row r="2345" spans="1:2" x14ac:dyDescent="0.15">
      <c r="A2345"/>
      <c r="B2345"/>
    </row>
    <row r="2346" spans="1:2" x14ac:dyDescent="0.15">
      <c r="A2346"/>
      <c r="B2346"/>
    </row>
    <row r="2347" spans="1:2" x14ac:dyDescent="0.15">
      <c r="A2347"/>
      <c r="B2347"/>
    </row>
    <row r="2348" spans="1:2" x14ac:dyDescent="0.15">
      <c r="A2348"/>
      <c r="B2348"/>
    </row>
    <row r="2349" spans="1:2" x14ac:dyDescent="0.15">
      <c r="A2349"/>
      <c r="B2349"/>
    </row>
    <row r="2350" spans="1:2" x14ac:dyDescent="0.15">
      <c r="A2350"/>
      <c r="B2350"/>
    </row>
    <row r="2351" spans="1:2" x14ac:dyDescent="0.15">
      <c r="A2351"/>
      <c r="B2351"/>
    </row>
    <row r="2352" spans="1:2" x14ac:dyDescent="0.15">
      <c r="A2352"/>
      <c r="B2352"/>
    </row>
    <row r="2353" spans="1:2" x14ac:dyDescent="0.15">
      <c r="A2353"/>
      <c r="B2353"/>
    </row>
    <row r="2354" spans="1:2" x14ac:dyDescent="0.15">
      <c r="A2354"/>
      <c r="B2354"/>
    </row>
    <row r="2355" spans="1:2" x14ac:dyDescent="0.15">
      <c r="A2355"/>
      <c r="B2355"/>
    </row>
    <row r="2356" spans="1:2" x14ac:dyDescent="0.15">
      <c r="A2356"/>
      <c r="B2356"/>
    </row>
    <row r="2357" spans="1:2" x14ac:dyDescent="0.15">
      <c r="A2357"/>
      <c r="B2357"/>
    </row>
    <row r="2358" spans="1:2" x14ac:dyDescent="0.15">
      <c r="A2358"/>
      <c r="B2358"/>
    </row>
    <row r="2359" spans="1:2" x14ac:dyDescent="0.15">
      <c r="A2359"/>
      <c r="B2359"/>
    </row>
    <row r="2360" spans="1:2" x14ac:dyDescent="0.15">
      <c r="A2360"/>
      <c r="B2360"/>
    </row>
    <row r="2361" spans="1:2" x14ac:dyDescent="0.15">
      <c r="A2361"/>
      <c r="B2361"/>
    </row>
    <row r="2362" spans="1:2" x14ac:dyDescent="0.15">
      <c r="A2362"/>
      <c r="B2362"/>
    </row>
    <row r="2363" spans="1:2" x14ac:dyDescent="0.15">
      <c r="A2363"/>
      <c r="B2363"/>
    </row>
    <row r="2364" spans="1:2" x14ac:dyDescent="0.15">
      <c r="A2364"/>
      <c r="B2364"/>
    </row>
    <row r="2365" spans="1:2" x14ac:dyDescent="0.15">
      <c r="A2365"/>
      <c r="B2365"/>
    </row>
    <row r="2366" spans="1:2" x14ac:dyDescent="0.15">
      <c r="A2366"/>
      <c r="B2366"/>
    </row>
    <row r="2367" spans="1:2" x14ac:dyDescent="0.15">
      <c r="A2367"/>
      <c r="B2367"/>
    </row>
    <row r="2368" spans="1:2" x14ac:dyDescent="0.15">
      <c r="A2368"/>
      <c r="B2368"/>
    </row>
    <row r="2369" spans="1:2" x14ac:dyDescent="0.15">
      <c r="A2369"/>
      <c r="B2369"/>
    </row>
    <row r="2370" spans="1:2" x14ac:dyDescent="0.15">
      <c r="A2370"/>
      <c r="B2370"/>
    </row>
    <row r="2371" spans="1:2" x14ac:dyDescent="0.15">
      <c r="A2371"/>
      <c r="B2371"/>
    </row>
    <row r="2372" spans="1:2" x14ac:dyDescent="0.15">
      <c r="A2372"/>
      <c r="B2372"/>
    </row>
    <row r="2373" spans="1:2" x14ac:dyDescent="0.15">
      <c r="A2373"/>
      <c r="B2373"/>
    </row>
    <row r="2374" spans="1:2" x14ac:dyDescent="0.15">
      <c r="A2374"/>
      <c r="B2374"/>
    </row>
    <row r="2375" spans="1:2" x14ac:dyDescent="0.15">
      <c r="A2375"/>
      <c r="B2375"/>
    </row>
    <row r="2376" spans="1:2" x14ac:dyDescent="0.15">
      <c r="A2376"/>
      <c r="B2376"/>
    </row>
    <row r="2377" spans="1:2" x14ac:dyDescent="0.15">
      <c r="A2377"/>
      <c r="B2377"/>
    </row>
    <row r="2378" spans="1:2" x14ac:dyDescent="0.15">
      <c r="A2378"/>
      <c r="B2378"/>
    </row>
    <row r="2379" spans="1:2" x14ac:dyDescent="0.15">
      <c r="A2379"/>
      <c r="B2379"/>
    </row>
    <row r="2380" spans="1:2" x14ac:dyDescent="0.15">
      <c r="A2380"/>
      <c r="B2380"/>
    </row>
    <row r="2381" spans="1:2" x14ac:dyDescent="0.15">
      <c r="A2381"/>
      <c r="B2381"/>
    </row>
    <row r="2382" spans="1:2" x14ac:dyDescent="0.15">
      <c r="A2382"/>
      <c r="B2382"/>
    </row>
    <row r="2383" spans="1:2" x14ac:dyDescent="0.15">
      <c r="A2383"/>
      <c r="B2383"/>
    </row>
    <row r="2384" spans="1:2" x14ac:dyDescent="0.15">
      <c r="A2384"/>
      <c r="B2384"/>
    </row>
    <row r="2385" spans="1:2" x14ac:dyDescent="0.15">
      <c r="A2385"/>
      <c r="B2385"/>
    </row>
    <row r="2386" spans="1:2" x14ac:dyDescent="0.15">
      <c r="A2386"/>
      <c r="B2386"/>
    </row>
    <row r="2387" spans="1:2" x14ac:dyDescent="0.15">
      <c r="A2387"/>
      <c r="B2387"/>
    </row>
    <row r="2388" spans="1:2" x14ac:dyDescent="0.15">
      <c r="A2388"/>
      <c r="B2388"/>
    </row>
    <row r="2389" spans="1:2" x14ac:dyDescent="0.15">
      <c r="A2389"/>
      <c r="B2389"/>
    </row>
    <row r="2390" spans="1:2" x14ac:dyDescent="0.15">
      <c r="A2390"/>
      <c r="B2390"/>
    </row>
    <row r="2391" spans="1:2" x14ac:dyDescent="0.15">
      <c r="A2391"/>
      <c r="B2391"/>
    </row>
    <row r="2392" spans="1:2" x14ac:dyDescent="0.15">
      <c r="A2392"/>
      <c r="B2392"/>
    </row>
    <row r="2393" spans="1:2" x14ac:dyDescent="0.15">
      <c r="A2393"/>
      <c r="B2393"/>
    </row>
    <row r="2394" spans="1:2" x14ac:dyDescent="0.15">
      <c r="A2394"/>
      <c r="B2394"/>
    </row>
    <row r="2395" spans="1:2" x14ac:dyDescent="0.15">
      <c r="A2395"/>
      <c r="B2395"/>
    </row>
    <row r="2396" spans="1:2" x14ac:dyDescent="0.15">
      <c r="A2396"/>
      <c r="B2396"/>
    </row>
    <row r="2397" spans="1:2" x14ac:dyDescent="0.15">
      <c r="A2397"/>
      <c r="B2397"/>
    </row>
    <row r="2398" spans="1:2" x14ac:dyDescent="0.15">
      <c r="A2398"/>
      <c r="B2398"/>
    </row>
    <row r="2399" spans="1:2" x14ac:dyDescent="0.15">
      <c r="A2399"/>
      <c r="B2399"/>
    </row>
    <row r="2400" spans="1:2" x14ac:dyDescent="0.15">
      <c r="A2400"/>
      <c r="B2400"/>
    </row>
    <row r="2401" spans="1:2" x14ac:dyDescent="0.15">
      <c r="A2401"/>
      <c r="B2401"/>
    </row>
    <row r="2402" spans="1:2" x14ac:dyDescent="0.15">
      <c r="A2402"/>
      <c r="B2402"/>
    </row>
    <row r="2403" spans="1:2" x14ac:dyDescent="0.15">
      <c r="A2403"/>
      <c r="B2403"/>
    </row>
    <row r="2404" spans="1:2" x14ac:dyDescent="0.15">
      <c r="A2404"/>
      <c r="B2404"/>
    </row>
    <row r="2405" spans="1:2" x14ac:dyDescent="0.15">
      <c r="A2405"/>
      <c r="B2405"/>
    </row>
    <row r="2406" spans="1:2" x14ac:dyDescent="0.15">
      <c r="A2406"/>
      <c r="B2406"/>
    </row>
    <row r="2407" spans="1:2" x14ac:dyDescent="0.15">
      <c r="A2407"/>
      <c r="B2407"/>
    </row>
    <row r="2408" spans="1:2" x14ac:dyDescent="0.15">
      <c r="A2408"/>
      <c r="B2408"/>
    </row>
    <row r="2409" spans="1:2" x14ac:dyDescent="0.15">
      <c r="A2409"/>
      <c r="B2409"/>
    </row>
    <row r="2410" spans="1:2" x14ac:dyDescent="0.15">
      <c r="A2410"/>
      <c r="B2410"/>
    </row>
    <row r="2411" spans="1:2" x14ac:dyDescent="0.15">
      <c r="A2411"/>
      <c r="B2411"/>
    </row>
    <row r="2412" spans="1:2" x14ac:dyDescent="0.15">
      <c r="A2412"/>
      <c r="B2412"/>
    </row>
    <row r="2413" spans="1:2" x14ac:dyDescent="0.15">
      <c r="A2413"/>
      <c r="B2413"/>
    </row>
    <row r="2414" spans="1:2" x14ac:dyDescent="0.15">
      <c r="A2414"/>
      <c r="B2414"/>
    </row>
    <row r="2415" spans="1:2" x14ac:dyDescent="0.15">
      <c r="A2415"/>
      <c r="B2415"/>
    </row>
    <row r="2416" spans="1:2" x14ac:dyDescent="0.15">
      <c r="A2416"/>
      <c r="B2416"/>
    </row>
    <row r="2417" spans="1:2" x14ac:dyDescent="0.15">
      <c r="A2417"/>
      <c r="B2417"/>
    </row>
    <row r="2418" spans="1:2" x14ac:dyDescent="0.15">
      <c r="A2418"/>
      <c r="B2418"/>
    </row>
    <row r="2419" spans="1:2" x14ac:dyDescent="0.15">
      <c r="A2419"/>
      <c r="B2419"/>
    </row>
    <row r="2420" spans="1:2" x14ac:dyDescent="0.15">
      <c r="A2420"/>
      <c r="B2420"/>
    </row>
    <row r="2421" spans="1:2" x14ac:dyDescent="0.15">
      <c r="A2421"/>
      <c r="B2421"/>
    </row>
    <row r="2422" spans="1:2" x14ac:dyDescent="0.15">
      <c r="A2422"/>
      <c r="B2422"/>
    </row>
    <row r="2423" spans="1:2" x14ac:dyDescent="0.15">
      <c r="A2423"/>
      <c r="B2423"/>
    </row>
    <row r="2424" spans="1:2" x14ac:dyDescent="0.15">
      <c r="A2424"/>
      <c r="B2424"/>
    </row>
    <row r="2425" spans="1:2" x14ac:dyDescent="0.15">
      <c r="A2425"/>
      <c r="B2425"/>
    </row>
    <row r="2426" spans="1:2" x14ac:dyDescent="0.15">
      <c r="A2426"/>
      <c r="B2426"/>
    </row>
    <row r="2427" spans="1:2" x14ac:dyDescent="0.15">
      <c r="A2427"/>
      <c r="B2427"/>
    </row>
    <row r="2428" spans="1:2" x14ac:dyDescent="0.15">
      <c r="A2428"/>
      <c r="B2428"/>
    </row>
    <row r="2429" spans="1:2" x14ac:dyDescent="0.15">
      <c r="A2429"/>
      <c r="B2429"/>
    </row>
    <row r="2430" spans="1:2" x14ac:dyDescent="0.15">
      <c r="A2430"/>
      <c r="B2430"/>
    </row>
    <row r="2431" spans="1:2" x14ac:dyDescent="0.15">
      <c r="A2431"/>
      <c r="B2431"/>
    </row>
    <row r="2432" spans="1:2" x14ac:dyDescent="0.15">
      <c r="A2432"/>
      <c r="B2432"/>
    </row>
    <row r="2433" spans="1:2" x14ac:dyDescent="0.15">
      <c r="A2433"/>
      <c r="B2433"/>
    </row>
    <row r="2434" spans="1:2" x14ac:dyDescent="0.15">
      <c r="A2434"/>
      <c r="B2434"/>
    </row>
    <row r="2435" spans="1:2" x14ac:dyDescent="0.15">
      <c r="A2435"/>
      <c r="B2435"/>
    </row>
    <row r="2436" spans="1:2" x14ac:dyDescent="0.15">
      <c r="A2436"/>
      <c r="B2436"/>
    </row>
    <row r="2437" spans="1:2" x14ac:dyDescent="0.15">
      <c r="A2437"/>
      <c r="B2437"/>
    </row>
    <row r="2438" spans="1:2" x14ac:dyDescent="0.15">
      <c r="A2438"/>
      <c r="B2438"/>
    </row>
    <row r="2439" spans="1:2" x14ac:dyDescent="0.15">
      <c r="A2439"/>
      <c r="B2439"/>
    </row>
    <row r="2440" spans="1:2" x14ac:dyDescent="0.15">
      <c r="A2440"/>
      <c r="B2440"/>
    </row>
    <row r="2441" spans="1:2" x14ac:dyDescent="0.15">
      <c r="A2441"/>
      <c r="B2441"/>
    </row>
    <row r="2442" spans="1:2" x14ac:dyDescent="0.15">
      <c r="A2442"/>
      <c r="B2442"/>
    </row>
    <row r="2443" spans="1:2" x14ac:dyDescent="0.15">
      <c r="A2443"/>
      <c r="B2443"/>
    </row>
    <row r="2444" spans="1:2" x14ac:dyDescent="0.15">
      <c r="A2444"/>
      <c r="B2444"/>
    </row>
    <row r="2445" spans="1:2" x14ac:dyDescent="0.15">
      <c r="A2445"/>
      <c r="B2445"/>
    </row>
    <row r="2446" spans="1:2" x14ac:dyDescent="0.15">
      <c r="A2446"/>
      <c r="B2446"/>
    </row>
    <row r="2447" spans="1:2" x14ac:dyDescent="0.15">
      <c r="A2447"/>
      <c r="B2447"/>
    </row>
    <row r="2448" spans="1:2" x14ac:dyDescent="0.15">
      <c r="A2448"/>
      <c r="B2448"/>
    </row>
    <row r="2449" spans="1:2" x14ac:dyDescent="0.15">
      <c r="A2449"/>
      <c r="B2449"/>
    </row>
    <row r="2450" spans="1:2" x14ac:dyDescent="0.15">
      <c r="A2450"/>
      <c r="B2450"/>
    </row>
    <row r="2451" spans="1:2" x14ac:dyDescent="0.15">
      <c r="A2451"/>
      <c r="B2451"/>
    </row>
    <row r="2452" spans="1:2" x14ac:dyDescent="0.15">
      <c r="A2452"/>
      <c r="B2452"/>
    </row>
    <row r="2453" spans="1:2" x14ac:dyDescent="0.15">
      <c r="A2453"/>
      <c r="B2453"/>
    </row>
    <row r="2454" spans="1:2" x14ac:dyDescent="0.15">
      <c r="A2454"/>
      <c r="B2454"/>
    </row>
    <row r="2455" spans="1:2" x14ac:dyDescent="0.15">
      <c r="A2455"/>
      <c r="B2455"/>
    </row>
    <row r="2456" spans="1:2" x14ac:dyDescent="0.15">
      <c r="A2456"/>
      <c r="B2456"/>
    </row>
    <row r="2457" spans="1:2" x14ac:dyDescent="0.15">
      <c r="A2457"/>
      <c r="B2457"/>
    </row>
    <row r="2458" spans="1:2" x14ac:dyDescent="0.15">
      <c r="A2458"/>
      <c r="B2458"/>
    </row>
    <row r="2459" spans="1:2" x14ac:dyDescent="0.15">
      <c r="A2459"/>
      <c r="B2459"/>
    </row>
    <row r="2460" spans="1:2" x14ac:dyDescent="0.15">
      <c r="A2460"/>
      <c r="B2460"/>
    </row>
    <row r="2461" spans="1:2" x14ac:dyDescent="0.15">
      <c r="A2461"/>
      <c r="B2461"/>
    </row>
    <row r="2462" spans="1:2" x14ac:dyDescent="0.15">
      <c r="A2462"/>
      <c r="B2462"/>
    </row>
    <row r="2463" spans="1:2" x14ac:dyDescent="0.15">
      <c r="A2463"/>
      <c r="B2463"/>
    </row>
    <row r="2464" spans="1:2" x14ac:dyDescent="0.15">
      <c r="A2464"/>
      <c r="B2464"/>
    </row>
    <row r="2465" spans="1:2" x14ac:dyDescent="0.15">
      <c r="A2465"/>
      <c r="B2465"/>
    </row>
    <row r="2466" spans="1:2" x14ac:dyDescent="0.15">
      <c r="A2466"/>
      <c r="B2466"/>
    </row>
    <row r="2467" spans="1:2" x14ac:dyDescent="0.15">
      <c r="A2467"/>
      <c r="B2467"/>
    </row>
    <row r="2468" spans="1:2" x14ac:dyDescent="0.15">
      <c r="A2468"/>
      <c r="B2468"/>
    </row>
    <row r="2469" spans="1:2" x14ac:dyDescent="0.15">
      <c r="A2469"/>
      <c r="B2469"/>
    </row>
    <row r="2470" spans="1:2" x14ac:dyDescent="0.15">
      <c r="A2470"/>
      <c r="B2470"/>
    </row>
    <row r="2471" spans="1:2" x14ac:dyDescent="0.15">
      <c r="A2471"/>
      <c r="B2471"/>
    </row>
    <row r="2472" spans="1:2" x14ac:dyDescent="0.15">
      <c r="A2472"/>
      <c r="B2472"/>
    </row>
    <row r="2473" spans="1:2" x14ac:dyDescent="0.15">
      <c r="A2473"/>
      <c r="B2473"/>
    </row>
    <row r="2474" spans="1:2" x14ac:dyDescent="0.15">
      <c r="A2474"/>
      <c r="B2474"/>
    </row>
    <row r="2475" spans="1:2" x14ac:dyDescent="0.15">
      <c r="A2475"/>
      <c r="B2475"/>
    </row>
    <row r="2476" spans="1:2" x14ac:dyDescent="0.15">
      <c r="A2476"/>
      <c r="B2476"/>
    </row>
    <row r="2477" spans="1:2" x14ac:dyDescent="0.15">
      <c r="A2477"/>
      <c r="B2477"/>
    </row>
    <row r="2478" spans="1:2" x14ac:dyDescent="0.15">
      <c r="A2478"/>
      <c r="B2478"/>
    </row>
    <row r="2479" spans="1:2" x14ac:dyDescent="0.15">
      <c r="A2479"/>
      <c r="B2479"/>
    </row>
    <row r="2480" spans="1:2" x14ac:dyDescent="0.15">
      <c r="A2480"/>
      <c r="B2480"/>
    </row>
    <row r="2481" spans="1:2" x14ac:dyDescent="0.15">
      <c r="A2481"/>
      <c r="B2481"/>
    </row>
    <row r="2482" spans="1:2" x14ac:dyDescent="0.15">
      <c r="A2482"/>
      <c r="B2482"/>
    </row>
    <row r="2483" spans="1:2" x14ac:dyDescent="0.15">
      <c r="A2483"/>
      <c r="B2483"/>
    </row>
    <row r="2484" spans="1:2" x14ac:dyDescent="0.15">
      <c r="A2484"/>
      <c r="B2484"/>
    </row>
    <row r="2485" spans="1:2" x14ac:dyDescent="0.15">
      <c r="A2485"/>
      <c r="B2485"/>
    </row>
    <row r="2486" spans="1:2" x14ac:dyDescent="0.15">
      <c r="A2486"/>
      <c r="B2486"/>
    </row>
    <row r="2487" spans="1:2" x14ac:dyDescent="0.15">
      <c r="A2487"/>
      <c r="B2487"/>
    </row>
    <row r="2488" spans="1:2" x14ac:dyDescent="0.15">
      <c r="A2488"/>
      <c r="B2488"/>
    </row>
    <row r="2489" spans="1:2" x14ac:dyDescent="0.15">
      <c r="A2489"/>
      <c r="B2489"/>
    </row>
    <row r="2490" spans="1:2" x14ac:dyDescent="0.15">
      <c r="A2490"/>
      <c r="B2490"/>
    </row>
    <row r="2491" spans="1:2" x14ac:dyDescent="0.15">
      <c r="A2491"/>
      <c r="B2491"/>
    </row>
    <row r="2492" spans="1:2" x14ac:dyDescent="0.15">
      <c r="A2492"/>
      <c r="B2492"/>
    </row>
    <row r="2493" spans="1:2" x14ac:dyDescent="0.15">
      <c r="A2493"/>
      <c r="B2493"/>
    </row>
    <row r="2494" spans="1:2" x14ac:dyDescent="0.15">
      <c r="A2494"/>
      <c r="B2494"/>
    </row>
    <row r="2495" spans="1:2" x14ac:dyDescent="0.15">
      <c r="A2495"/>
      <c r="B2495"/>
    </row>
    <row r="2496" spans="1:2" x14ac:dyDescent="0.15">
      <c r="A2496"/>
      <c r="B2496"/>
    </row>
    <row r="2497" spans="1:2" x14ac:dyDescent="0.15">
      <c r="A2497"/>
      <c r="B2497"/>
    </row>
    <row r="2498" spans="1:2" x14ac:dyDescent="0.15">
      <c r="A2498"/>
      <c r="B2498"/>
    </row>
    <row r="2499" spans="1:2" x14ac:dyDescent="0.15">
      <c r="A2499"/>
      <c r="B2499"/>
    </row>
    <row r="2500" spans="1:2" x14ac:dyDescent="0.15">
      <c r="A2500"/>
      <c r="B2500"/>
    </row>
    <row r="2501" spans="1:2" x14ac:dyDescent="0.15">
      <c r="A2501"/>
      <c r="B2501"/>
    </row>
    <row r="2502" spans="1:2" x14ac:dyDescent="0.15">
      <c r="A2502"/>
      <c r="B2502"/>
    </row>
    <row r="2503" spans="1:2" x14ac:dyDescent="0.15">
      <c r="A2503"/>
      <c r="B2503"/>
    </row>
    <row r="2504" spans="1:2" x14ac:dyDescent="0.15">
      <c r="A2504"/>
      <c r="B2504"/>
    </row>
    <row r="2505" spans="1:2" x14ac:dyDescent="0.15">
      <c r="A2505"/>
      <c r="B2505"/>
    </row>
    <row r="2506" spans="1:2" x14ac:dyDescent="0.15">
      <c r="A2506"/>
      <c r="B2506"/>
    </row>
    <row r="2507" spans="1:2" x14ac:dyDescent="0.15">
      <c r="A2507"/>
      <c r="B2507"/>
    </row>
    <row r="2508" spans="1:2" x14ac:dyDescent="0.15">
      <c r="A2508"/>
      <c r="B2508"/>
    </row>
    <row r="2509" spans="1:2" x14ac:dyDescent="0.15">
      <c r="A2509"/>
      <c r="B2509"/>
    </row>
    <row r="2510" spans="1:2" x14ac:dyDescent="0.15">
      <c r="A2510"/>
      <c r="B2510"/>
    </row>
    <row r="2511" spans="1:2" x14ac:dyDescent="0.15">
      <c r="A2511"/>
      <c r="B2511"/>
    </row>
    <row r="2512" spans="1:2" x14ac:dyDescent="0.15">
      <c r="A2512"/>
      <c r="B2512"/>
    </row>
    <row r="2513" spans="1:2" x14ac:dyDescent="0.15">
      <c r="A2513"/>
      <c r="B2513"/>
    </row>
    <row r="2514" spans="1:2" x14ac:dyDescent="0.15">
      <c r="A2514"/>
      <c r="B2514"/>
    </row>
    <row r="2515" spans="1:2" x14ac:dyDescent="0.15">
      <c r="A2515"/>
      <c r="B2515"/>
    </row>
    <row r="2516" spans="1:2" x14ac:dyDescent="0.15">
      <c r="A2516"/>
      <c r="B2516"/>
    </row>
    <row r="2517" spans="1:2" x14ac:dyDescent="0.15">
      <c r="A2517"/>
      <c r="B2517"/>
    </row>
    <row r="2518" spans="1:2" x14ac:dyDescent="0.15">
      <c r="A2518"/>
      <c r="B2518"/>
    </row>
    <row r="2519" spans="1:2" x14ac:dyDescent="0.15">
      <c r="A2519"/>
      <c r="B2519"/>
    </row>
    <row r="2520" spans="1:2" x14ac:dyDescent="0.15">
      <c r="A2520"/>
      <c r="B2520"/>
    </row>
    <row r="2521" spans="1:2" x14ac:dyDescent="0.15">
      <c r="A2521"/>
      <c r="B2521"/>
    </row>
    <row r="2522" spans="1:2" x14ac:dyDescent="0.15">
      <c r="A2522"/>
      <c r="B2522"/>
    </row>
    <row r="2523" spans="1:2" x14ac:dyDescent="0.15">
      <c r="A2523"/>
      <c r="B2523"/>
    </row>
    <row r="2524" spans="1:2" x14ac:dyDescent="0.15">
      <c r="A2524"/>
      <c r="B2524"/>
    </row>
    <row r="2525" spans="1:2" x14ac:dyDescent="0.15">
      <c r="A2525"/>
      <c r="B2525"/>
    </row>
    <row r="2526" spans="1:2" x14ac:dyDescent="0.15">
      <c r="A2526"/>
      <c r="B2526"/>
    </row>
    <row r="2527" spans="1:2" x14ac:dyDescent="0.15">
      <c r="A2527"/>
      <c r="B2527"/>
    </row>
    <row r="2528" spans="1:2" x14ac:dyDescent="0.15">
      <c r="A2528"/>
      <c r="B2528"/>
    </row>
    <row r="2529" spans="1:2" x14ac:dyDescent="0.15">
      <c r="A2529"/>
      <c r="B2529"/>
    </row>
    <row r="2530" spans="1:2" x14ac:dyDescent="0.15">
      <c r="A2530"/>
      <c r="B2530"/>
    </row>
    <row r="2531" spans="1:2" x14ac:dyDescent="0.15">
      <c r="A2531"/>
      <c r="B2531"/>
    </row>
    <row r="2532" spans="1:2" x14ac:dyDescent="0.15">
      <c r="A2532"/>
      <c r="B2532"/>
    </row>
    <row r="2533" spans="1:2" x14ac:dyDescent="0.15">
      <c r="A2533"/>
      <c r="B2533"/>
    </row>
    <row r="2534" spans="1:2" x14ac:dyDescent="0.15">
      <c r="A2534"/>
      <c r="B2534"/>
    </row>
    <row r="2535" spans="1:2" x14ac:dyDescent="0.15">
      <c r="A2535"/>
      <c r="B2535"/>
    </row>
    <row r="2536" spans="1:2" x14ac:dyDescent="0.15">
      <c r="A2536"/>
      <c r="B2536"/>
    </row>
    <row r="2537" spans="1:2" x14ac:dyDescent="0.15">
      <c r="A2537"/>
      <c r="B2537"/>
    </row>
    <row r="2538" spans="1:2" x14ac:dyDescent="0.15">
      <c r="A2538"/>
      <c r="B2538"/>
    </row>
    <row r="2539" spans="1:2" x14ac:dyDescent="0.15">
      <c r="A2539"/>
      <c r="B2539"/>
    </row>
    <row r="2540" spans="1:2" x14ac:dyDescent="0.15">
      <c r="A2540"/>
      <c r="B2540"/>
    </row>
    <row r="2541" spans="1:2" x14ac:dyDescent="0.15">
      <c r="A2541"/>
      <c r="B2541"/>
    </row>
    <row r="2542" spans="1:2" x14ac:dyDescent="0.15">
      <c r="A2542"/>
      <c r="B2542"/>
    </row>
    <row r="2543" spans="1:2" x14ac:dyDescent="0.15">
      <c r="A2543"/>
      <c r="B2543"/>
    </row>
    <row r="2544" spans="1:2" x14ac:dyDescent="0.15">
      <c r="A2544"/>
      <c r="B2544"/>
    </row>
    <row r="2545" spans="1:2" x14ac:dyDescent="0.15">
      <c r="A2545"/>
      <c r="B2545"/>
    </row>
    <row r="2546" spans="1:2" x14ac:dyDescent="0.15">
      <c r="A2546"/>
      <c r="B2546"/>
    </row>
    <row r="2547" spans="1:2" x14ac:dyDescent="0.15">
      <c r="A2547"/>
      <c r="B2547"/>
    </row>
    <row r="2548" spans="1:2" x14ac:dyDescent="0.15">
      <c r="A2548"/>
      <c r="B2548"/>
    </row>
    <row r="2549" spans="1:2" x14ac:dyDescent="0.15">
      <c r="A2549"/>
      <c r="B2549"/>
    </row>
    <row r="2550" spans="1:2" x14ac:dyDescent="0.15">
      <c r="A2550"/>
      <c r="B2550"/>
    </row>
    <row r="2551" spans="1:2" x14ac:dyDescent="0.15">
      <c r="A2551"/>
      <c r="B2551"/>
    </row>
    <row r="2552" spans="1:2" x14ac:dyDescent="0.15">
      <c r="A2552"/>
      <c r="B2552"/>
    </row>
    <row r="2553" spans="1:2" x14ac:dyDescent="0.15">
      <c r="A2553"/>
      <c r="B2553"/>
    </row>
    <row r="2554" spans="1:2" x14ac:dyDescent="0.15">
      <c r="A2554"/>
      <c r="B2554"/>
    </row>
    <row r="2555" spans="1:2" x14ac:dyDescent="0.15">
      <c r="A2555"/>
      <c r="B2555"/>
    </row>
    <row r="2556" spans="1:2" x14ac:dyDescent="0.15">
      <c r="A2556"/>
      <c r="B2556"/>
    </row>
    <row r="2557" spans="1:2" x14ac:dyDescent="0.15">
      <c r="A2557"/>
      <c r="B2557"/>
    </row>
    <row r="2558" spans="1:2" x14ac:dyDescent="0.15">
      <c r="A2558"/>
      <c r="B2558"/>
    </row>
    <row r="2559" spans="1:2" x14ac:dyDescent="0.15">
      <c r="A2559"/>
      <c r="B2559"/>
    </row>
    <row r="2560" spans="1:2" x14ac:dyDescent="0.15">
      <c r="A2560"/>
      <c r="B2560"/>
    </row>
    <row r="2561" spans="1:2" x14ac:dyDescent="0.15">
      <c r="A2561"/>
      <c r="B2561"/>
    </row>
    <row r="2562" spans="1:2" x14ac:dyDescent="0.15">
      <c r="A2562"/>
      <c r="B2562"/>
    </row>
    <row r="2563" spans="1:2" x14ac:dyDescent="0.15">
      <c r="A2563"/>
      <c r="B2563"/>
    </row>
    <row r="2564" spans="1:2" x14ac:dyDescent="0.15">
      <c r="A2564"/>
      <c r="B2564"/>
    </row>
    <row r="2565" spans="1:2" x14ac:dyDescent="0.15">
      <c r="A2565"/>
      <c r="B2565"/>
    </row>
    <row r="2566" spans="1:2" x14ac:dyDescent="0.15">
      <c r="A2566"/>
      <c r="B2566"/>
    </row>
    <row r="2567" spans="1:2" x14ac:dyDescent="0.15">
      <c r="A2567"/>
      <c r="B2567"/>
    </row>
    <row r="2568" spans="1:2" x14ac:dyDescent="0.15">
      <c r="A2568"/>
      <c r="B2568"/>
    </row>
    <row r="2569" spans="1:2" x14ac:dyDescent="0.15">
      <c r="A2569"/>
      <c r="B2569"/>
    </row>
    <row r="2570" spans="1:2" x14ac:dyDescent="0.15">
      <c r="A2570"/>
      <c r="B2570"/>
    </row>
    <row r="2571" spans="1:2" x14ac:dyDescent="0.15">
      <c r="A2571"/>
      <c r="B2571"/>
    </row>
    <row r="2572" spans="1:2" x14ac:dyDescent="0.15">
      <c r="A2572"/>
      <c r="B2572"/>
    </row>
    <row r="2573" spans="1:2" x14ac:dyDescent="0.15">
      <c r="A2573"/>
      <c r="B2573"/>
    </row>
    <row r="2574" spans="1:2" x14ac:dyDescent="0.15">
      <c r="A2574"/>
      <c r="B2574"/>
    </row>
    <row r="2575" spans="1:2" x14ac:dyDescent="0.15">
      <c r="A2575"/>
      <c r="B2575"/>
    </row>
    <row r="2576" spans="1:2" x14ac:dyDescent="0.15">
      <c r="A2576"/>
      <c r="B2576"/>
    </row>
    <row r="2577" spans="1:2" x14ac:dyDescent="0.15">
      <c r="A2577"/>
      <c r="B2577"/>
    </row>
    <row r="2578" spans="1:2" x14ac:dyDescent="0.15">
      <c r="A2578"/>
      <c r="B2578"/>
    </row>
    <row r="2579" spans="1:2" x14ac:dyDescent="0.15">
      <c r="A2579"/>
      <c r="B2579"/>
    </row>
    <row r="2580" spans="1:2" x14ac:dyDescent="0.15">
      <c r="A2580"/>
      <c r="B2580"/>
    </row>
    <row r="2581" spans="1:2" x14ac:dyDescent="0.15">
      <c r="A2581"/>
      <c r="B2581"/>
    </row>
    <row r="2582" spans="1:2" x14ac:dyDescent="0.15">
      <c r="A2582"/>
      <c r="B2582"/>
    </row>
    <row r="2583" spans="1:2" x14ac:dyDescent="0.15">
      <c r="A2583"/>
      <c r="B2583"/>
    </row>
    <row r="2584" spans="1:2" x14ac:dyDescent="0.15">
      <c r="A2584"/>
      <c r="B2584"/>
    </row>
    <row r="2585" spans="1:2" x14ac:dyDescent="0.15">
      <c r="A2585"/>
      <c r="B2585"/>
    </row>
    <row r="2586" spans="1:2" x14ac:dyDescent="0.15">
      <c r="A2586"/>
      <c r="B2586"/>
    </row>
    <row r="2587" spans="1:2" x14ac:dyDescent="0.15">
      <c r="A2587"/>
      <c r="B2587"/>
    </row>
    <row r="2588" spans="1:2" x14ac:dyDescent="0.15">
      <c r="A2588"/>
      <c r="B2588"/>
    </row>
    <row r="2589" spans="1:2" x14ac:dyDescent="0.15">
      <c r="A2589"/>
      <c r="B2589"/>
    </row>
    <row r="2590" spans="1:2" x14ac:dyDescent="0.15">
      <c r="A2590"/>
      <c r="B2590"/>
    </row>
    <row r="2591" spans="1:2" x14ac:dyDescent="0.15">
      <c r="A2591"/>
      <c r="B2591"/>
    </row>
    <row r="2592" spans="1:2" x14ac:dyDescent="0.15">
      <c r="A2592"/>
      <c r="B2592"/>
    </row>
    <row r="2593" spans="1:2" x14ac:dyDescent="0.15">
      <c r="A2593"/>
      <c r="B2593"/>
    </row>
    <row r="2594" spans="1:2" x14ac:dyDescent="0.15">
      <c r="A2594"/>
      <c r="B2594"/>
    </row>
    <row r="2595" spans="1:2" x14ac:dyDescent="0.15">
      <c r="A2595"/>
      <c r="B2595"/>
    </row>
    <row r="2596" spans="1:2" x14ac:dyDescent="0.15">
      <c r="A2596"/>
      <c r="B2596"/>
    </row>
    <row r="2597" spans="1:2" x14ac:dyDescent="0.15">
      <c r="A2597"/>
      <c r="B2597"/>
    </row>
    <row r="2598" spans="1:2" x14ac:dyDescent="0.15">
      <c r="A2598"/>
      <c r="B2598"/>
    </row>
    <row r="2599" spans="1:2" x14ac:dyDescent="0.15">
      <c r="A2599"/>
      <c r="B2599"/>
    </row>
    <row r="2600" spans="1:2" x14ac:dyDescent="0.15">
      <c r="A2600"/>
      <c r="B2600"/>
    </row>
    <row r="2601" spans="1:2" x14ac:dyDescent="0.15">
      <c r="A2601"/>
      <c r="B2601"/>
    </row>
    <row r="2602" spans="1:2" x14ac:dyDescent="0.15">
      <c r="A2602"/>
      <c r="B2602"/>
    </row>
    <row r="2603" spans="1:2" x14ac:dyDescent="0.15">
      <c r="A2603"/>
      <c r="B2603"/>
    </row>
    <row r="2604" spans="1:2" x14ac:dyDescent="0.15">
      <c r="A2604"/>
      <c r="B2604"/>
    </row>
    <row r="2605" spans="1:2" x14ac:dyDescent="0.15">
      <c r="A2605"/>
      <c r="B2605"/>
    </row>
    <row r="2606" spans="1:2" x14ac:dyDescent="0.15">
      <c r="A2606"/>
      <c r="B2606"/>
    </row>
    <row r="2607" spans="1:2" x14ac:dyDescent="0.15">
      <c r="A2607"/>
      <c r="B2607"/>
    </row>
    <row r="2608" spans="1:2" x14ac:dyDescent="0.15">
      <c r="A2608"/>
      <c r="B2608"/>
    </row>
    <row r="2609" spans="1:2" x14ac:dyDescent="0.15">
      <c r="A2609"/>
      <c r="B2609"/>
    </row>
    <row r="2610" spans="1:2" x14ac:dyDescent="0.15">
      <c r="A2610"/>
      <c r="B2610"/>
    </row>
    <row r="2611" spans="1:2" x14ac:dyDescent="0.15">
      <c r="A2611"/>
      <c r="B2611"/>
    </row>
    <row r="2612" spans="1:2" x14ac:dyDescent="0.15">
      <c r="A2612"/>
      <c r="B2612"/>
    </row>
    <row r="2613" spans="1:2" x14ac:dyDescent="0.15">
      <c r="A2613"/>
      <c r="B2613"/>
    </row>
    <row r="2614" spans="1:2" x14ac:dyDescent="0.15">
      <c r="A2614"/>
      <c r="B2614"/>
    </row>
    <row r="2615" spans="1:2" x14ac:dyDescent="0.15">
      <c r="A2615"/>
      <c r="B2615"/>
    </row>
    <row r="2616" spans="1:2" x14ac:dyDescent="0.15">
      <c r="A2616"/>
      <c r="B2616"/>
    </row>
    <row r="2617" spans="1:2" x14ac:dyDescent="0.15">
      <c r="A2617"/>
      <c r="B2617"/>
    </row>
    <row r="2618" spans="1:2" x14ac:dyDescent="0.15">
      <c r="A2618"/>
      <c r="B2618"/>
    </row>
    <row r="2619" spans="1:2" x14ac:dyDescent="0.15">
      <c r="A2619"/>
      <c r="B2619"/>
    </row>
    <row r="2620" spans="1:2" x14ac:dyDescent="0.15">
      <c r="A2620"/>
      <c r="B2620"/>
    </row>
    <row r="2621" spans="1:2" x14ac:dyDescent="0.15">
      <c r="A2621"/>
      <c r="B2621"/>
    </row>
    <row r="2622" spans="1:2" x14ac:dyDescent="0.15">
      <c r="A2622"/>
      <c r="B2622"/>
    </row>
    <row r="2623" spans="1:2" x14ac:dyDescent="0.15">
      <c r="A2623"/>
      <c r="B2623"/>
    </row>
    <row r="2624" spans="1:2" x14ac:dyDescent="0.15">
      <c r="A2624"/>
      <c r="B2624"/>
    </row>
    <row r="2625" spans="1:2" x14ac:dyDescent="0.15">
      <c r="A2625"/>
      <c r="B2625"/>
    </row>
    <row r="2626" spans="1:2" x14ac:dyDescent="0.15">
      <c r="A2626"/>
      <c r="B2626"/>
    </row>
    <row r="2627" spans="1:2" x14ac:dyDescent="0.15">
      <c r="A2627"/>
      <c r="B2627"/>
    </row>
    <row r="2628" spans="1:2" x14ac:dyDescent="0.15">
      <c r="A2628"/>
      <c r="B2628"/>
    </row>
    <row r="2629" spans="1:2" x14ac:dyDescent="0.15">
      <c r="A2629"/>
      <c r="B2629"/>
    </row>
    <row r="2630" spans="1:2" x14ac:dyDescent="0.15">
      <c r="A2630"/>
      <c r="B2630"/>
    </row>
    <row r="2631" spans="1:2" x14ac:dyDescent="0.15">
      <c r="A2631"/>
      <c r="B2631"/>
    </row>
    <row r="2632" spans="1:2" x14ac:dyDescent="0.15">
      <c r="A2632"/>
      <c r="B2632"/>
    </row>
    <row r="2633" spans="1:2" x14ac:dyDescent="0.15">
      <c r="A2633"/>
      <c r="B2633"/>
    </row>
    <row r="2634" spans="1:2" x14ac:dyDescent="0.15">
      <c r="A2634"/>
      <c r="B2634"/>
    </row>
    <row r="2635" spans="1:2" x14ac:dyDescent="0.15">
      <c r="A2635"/>
      <c r="B2635"/>
    </row>
    <row r="2636" spans="1:2" x14ac:dyDescent="0.15">
      <c r="A2636"/>
      <c r="B2636"/>
    </row>
    <row r="2637" spans="1:2" x14ac:dyDescent="0.15">
      <c r="A2637"/>
      <c r="B2637"/>
    </row>
    <row r="2638" spans="1:2" x14ac:dyDescent="0.15">
      <c r="A2638"/>
      <c r="B2638"/>
    </row>
    <row r="2639" spans="1:2" x14ac:dyDescent="0.15">
      <c r="A2639"/>
      <c r="B2639"/>
    </row>
    <row r="2640" spans="1:2" x14ac:dyDescent="0.15">
      <c r="A2640"/>
      <c r="B2640"/>
    </row>
    <row r="2641" spans="1:2" x14ac:dyDescent="0.15">
      <c r="A2641"/>
      <c r="B2641"/>
    </row>
    <row r="2642" spans="1:2" x14ac:dyDescent="0.15">
      <c r="A2642"/>
      <c r="B2642"/>
    </row>
    <row r="2643" spans="1:2" x14ac:dyDescent="0.15">
      <c r="A2643"/>
      <c r="B2643"/>
    </row>
    <row r="2644" spans="1:2" x14ac:dyDescent="0.15">
      <c r="A2644"/>
      <c r="B2644"/>
    </row>
    <row r="2645" spans="1:2" x14ac:dyDescent="0.15">
      <c r="A2645"/>
      <c r="B2645"/>
    </row>
    <row r="2646" spans="1:2" x14ac:dyDescent="0.15">
      <c r="A2646"/>
      <c r="B2646"/>
    </row>
    <row r="2647" spans="1:2" x14ac:dyDescent="0.15">
      <c r="A2647"/>
      <c r="B2647"/>
    </row>
    <row r="2648" spans="1:2" x14ac:dyDescent="0.15">
      <c r="A2648"/>
      <c r="B2648"/>
    </row>
    <row r="2649" spans="1:2" x14ac:dyDescent="0.15">
      <c r="A2649"/>
      <c r="B2649"/>
    </row>
    <row r="2650" spans="1:2" x14ac:dyDescent="0.15">
      <c r="A2650"/>
      <c r="B2650"/>
    </row>
    <row r="2651" spans="1:2" x14ac:dyDescent="0.15">
      <c r="A2651"/>
      <c r="B2651"/>
    </row>
    <row r="2652" spans="1:2" x14ac:dyDescent="0.15">
      <c r="A2652"/>
      <c r="B2652"/>
    </row>
    <row r="2653" spans="1:2" x14ac:dyDescent="0.15">
      <c r="A2653"/>
      <c r="B2653"/>
    </row>
    <row r="2654" spans="1:2" x14ac:dyDescent="0.15">
      <c r="A2654"/>
      <c r="B2654"/>
    </row>
    <row r="2655" spans="1:2" x14ac:dyDescent="0.15">
      <c r="A2655"/>
      <c r="B2655"/>
    </row>
    <row r="2656" spans="1:2" x14ac:dyDescent="0.15">
      <c r="A2656"/>
      <c r="B2656"/>
    </row>
    <row r="2657" spans="1:2" x14ac:dyDescent="0.15">
      <c r="A2657"/>
      <c r="B2657"/>
    </row>
    <row r="2658" spans="1:2" x14ac:dyDescent="0.15">
      <c r="A2658"/>
      <c r="B2658"/>
    </row>
    <row r="2659" spans="1:2" x14ac:dyDescent="0.15">
      <c r="A2659"/>
      <c r="B2659"/>
    </row>
    <row r="2660" spans="1:2" x14ac:dyDescent="0.15">
      <c r="A2660"/>
      <c r="B2660"/>
    </row>
    <row r="2661" spans="1:2" x14ac:dyDescent="0.15">
      <c r="A2661"/>
      <c r="B2661"/>
    </row>
    <row r="2662" spans="1:2" x14ac:dyDescent="0.15">
      <c r="A2662"/>
      <c r="B2662"/>
    </row>
    <row r="2663" spans="1:2" x14ac:dyDescent="0.15">
      <c r="A2663"/>
      <c r="B2663"/>
    </row>
    <row r="2664" spans="1:2" x14ac:dyDescent="0.15">
      <c r="A2664"/>
      <c r="B2664"/>
    </row>
    <row r="2665" spans="1:2" x14ac:dyDescent="0.15">
      <c r="A2665"/>
      <c r="B2665"/>
    </row>
    <row r="2666" spans="1:2" x14ac:dyDescent="0.15">
      <c r="A2666"/>
      <c r="B2666"/>
    </row>
    <row r="2667" spans="1:2" x14ac:dyDescent="0.15">
      <c r="A2667"/>
      <c r="B2667"/>
    </row>
    <row r="2668" spans="1:2" x14ac:dyDescent="0.15">
      <c r="A2668"/>
      <c r="B2668"/>
    </row>
    <row r="2669" spans="1:2" x14ac:dyDescent="0.15">
      <c r="A2669"/>
      <c r="B2669"/>
    </row>
    <row r="2670" spans="1:2" x14ac:dyDescent="0.15">
      <c r="A2670"/>
      <c r="B2670"/>
    </row>
    <row r="2671" spans="1:2" x14ac:dyDescent="0.15">
      <c r="A2671"/>
      <c r="B2671"/>
    </row>
    <row r="2672" spans="1:2" x14ac:dyDescent="0.15">
      <c r="A2672"/>
      <c r="B2672"/>
    </row>
    <row r="2673" spans="1:2" x14ac:dyDescent="0.15">
      <c r="A2673"/>
      <c r="B2673"/>
    </row>
    <row r="2674" spans="1:2" x14ac:dyDescent="0.15">
      <c r="A2674"/>
      <c r="B2674"/>
    </row>
    <row r="2675" spans="1:2" x14ac:dyDescent="0.15">
      <c r="A2675"/>
      <c r="B2675"/>
    </row>
    <row r="2676" spans="1:2" x14ac:dyDescent="0.15">
      <c r="A2676"/>
      <c r="B2676"/>
    </row>
    <row r="2677" spans="1:2" x14ac:dyDescent="0.15">
      <c r="A2677"/>
      <c r="B2677"/>
    </row>
    <row r="2678" spans="1:2" x14ac:dyDescent="0.15">
      <c r="A2678"/>
      <c r="B2678"/>
    </row>
    <row r="2679" spans="1:2" x14ac:dyDescent="0.15">
      <c r="A2679"/>
      <c r="B2679"/>
    </row>
    <row r="2680" spans="1:2" x14ac:dyDescent="0.15">
      <c r="A2680"/>
      <c r="B2680"/>
    </row>
    <row r="2681" spans="1:2" x14ac:dyDescent="0.15">
      <c r="A2681"/>
      <c r="B2681"/>
    </row>
    <row r="2682" spans="1:2" x14ac:dyDescent="0.15">
      <c r="A2682"/>
      <c r="B2682"/>
    </row>
    <row r="2683" spans="1:2" x14ac:dyDescent="0.15">
      <c r="A2683"/>
      <c r="B2683"/>
    </row>
    <row r="2684" spans="1:2" x14ac:dyDescent="0.15">
      <c r="A2684"/>
      <c r="B2684"/>
    </row>
    <row r="2685" spans="1:2" x14ac:dyDescent="0.15">
      <c r="A2685"/>
      <c r="B2685"/>
    </row>
    <row r="2686" spans="1:2" x14ac:dyDescent="0.15">
      <c r="A2686"/>
      <c r="B2686"/>
    </row>
    <row r="2687" spans="1:2" x14ac:dyDescent="0.15">
      <c r="A2687"/>
      <c r="B2687"/>
    </row>
    <row r="2688" spans="1:2" x14ac:dyDescent="0.15">
      <c r="A2688"/>
      <c r="B2688"/>
    </row>
    <row r="2689" spans="1:2" x14ac:dyDescent="0.15">
      <c r="A2689"/>
      <c r="B2689"/>
    </row>
    <row r="2690" spans="1:2" x14ac:dyDescent="0.15">
      <c r="A2690"/>
      <c r="B2690"/>
    </row>
    <row r="2691" spans="1:2" x14ac:dyDescent="0.15">
      <c r="A2691"/>
      <c r="B2691"/>
    </row>
    <row r="2692" spans="1:2" x14ac:dyDescent="0.15">
      <c r="A2692"/>
      <c r="B2692"/>
    </row>
    <row r="2693" spans="1:2" x14ac:dyDescent="0.15">
      <c r="A2693"/>
      <c r="B2693"/>
    </row>
    <row r="2694" spans="1:2" x14ac:dyDescent="0.15">
      <c r="A2694"/>
      <c r="B2694"/>
    </row>
    <row r="2695" spans="1:2" x14ac:dyDescent="0.15">
      <c r="A2695"/>
      <c r="B2695"/>
    </row>
    <row r="2696" spans="1:2" x14ac:dyDescent="0.15">
      <c r="A2696"/>
      <c r="B2696"/>
    </row>
    <row r="2697" spans="1:2" x14ac:dyDescent="0.15">
      <c r="A2697"/>
      <c r="B2697"/>
    </row>
    <row r="2698" spans="1:2" x14ac:dyDescent="0.15">
      <c r="A2698"/>
      <c r="B2698"/>
    </row>
    <row r="2699" spans="1:2" x14ac:dyDescent="0.15">
      <c r="A2699"/>
      <c r="B2699"/>
    </row>
    <row r="2700" spans="1:2" x14ac:dyDescent="0.15">
      <c r="A2700"/>
      <c r="B2700"/>
    </row>
    <row r="2701" spans="1:2" x14ac:dyDescent="0.15">
      <c r="A2701"/>
      <c r="B2701"/>
    </row>
    <row r="2702" spans="1:2" x14ac:dyDescent="0.15">
      <c r="A2702"/>
      <c r="B2702"/>
    </row>
    <row r="2703" spans="1:2" x14ac:dyDescent="0.15">
      <c r="A2703"/>
      <c r="B2703"/>
    </row>
    <row r="2704" spans="1:2" x14ac:dyDescent="0.15">
      <c r="A2704"/>
      <c r="B2704"/>
    </row>
    <row r="2705" spans="1:2" x14ac:dyDescent="0.15">
      <c r="A2705"/>
      <c r="B2705"/>
    </row>
    <row r="2706" spans="1:2" x14ac:dyDescent="0.15">
      <c r="A2706"/>
      <c r="B2706"/>
    </row>
    <row r="2707" spans="1:2" x14ac:dyDescent="0.15">
      <c r="A2707"/>
      <c r="B2707"/>
    </row>
    <row r="2708" spans="1:2" x14ac:dyDescent="0.15">
      <c r="A2708"/>
      <c r="B2708"/>
    </row>
    <row r="2709" spans="1:2" x14ac:dyDescent="0.15">
      <c r="A2709"/>
      <c r="B2709"/>
    </row>
    <row r="2710" spans="1:2" x14ac:dyDescent="0.15">
      <c r="A2710"/>
      <c r="B2710"/>
    </row>
    <row r="2711" spans="1:2" x14ac:dyDescent="0.15">
      <c r="A2711"/>
      <c r="B2711"/>
    </row>
    <row r="2712" spans="1:2" x14ac:dyDescent="0.15">
      <c r="A2712"/>
      <c r="B2712"/>
    </row>
    <row r="2713" spans="1:2" x14ac:dyDescent="0.15">
      <c r="A2713"/>
      <c r="B2713"/>
    </row>
    <row r="2714" spans="1:2" x14ac:dyDescent="0.15">
      <c r="A2714"/>
      <c r="B2714"/>
    </row>
    <row r="2715" spans="1:2" x14ac:dyDescent="0.15">
      <c r="A2715"/>
      <c r="B2715"/>
    </row>
    <row r="2716" spans="1:2" x14ac:dyDescent="0.15">
      <c r="A2716"/>
      <c r="B2716"/>
    </row>
    <row r="2717" spans="1:2" x14ac:dyDescent="0.15">
      <c r="A2717"/>
      <c r="B2717"/>
    </row>
    <row r="2718" spans="1:2" x14ac:dyDescent="0.15">
      <c r="A2718"/>
      <c r="B2718"/>
    </row>
    <row r="2719" spans="1:2" x14ac:dyDescent="0.15">
      <c r="A2719"/>
      <c r="B2719"/>
    </row>
    <row r="2720" spans="1:2" x14ac:dyDescent="0.15">
      <c r="A2720"/>
      <c r="B2720"/>
    </row>
    <row r="2721" spans="1:2" x14ac:dyDescent="0.15">
      <c r="A2721"/>
      <c r="B2721"/>
    </row>
    <row r="2722" spans="1:2" x14ac:dyDescent="0.15">
      <c r="A2722"/>
      <c r="B2722"/>
    </row>
    <row r="2723" spans="1:2" x14ac:dyDescent="0.15">
      <c r="A2723"/>
      <c r="B2723"/>
    </row>
    <row r="2724" spans="1:2" x14ac:dyDescent="0.15">
      <c r="A2724"/>
      <c r="B2724"/>
    </row>
    <row r="2725" spans="1:2" x14ac:dyDescent="0.15">
      <c r="A2725"/>
      <c r="B2725"/>
    </row>
    <row r="2726" spans="1:2" x14ac:dyDescent="0.15">
      <c r="A2726"/>
      <c r="B2726"/>
    </row>
    <row r="2727" spans="1:2" x14ac:dyDescent="0.15">
      <c r="A2727"/>
      <c r="B2727"/>
    </row>
    <row r="2728" spans="1:2" x14ac:dyDescent="0.15">
      <c r="A2728"/>
      <c r="B2728"/>
    </row>
    <row r="2729" spans="1:2" x14ac:dyDescent="0.15">
      <c r="A2729"/>
      <c r="B2729"/>
    </row>
    <row r="2730" spans="1:2" x14ac:dyDescent="0.15">
      <c r="A2730"/>
      <c r="B2730"/>
    </row>
    <row r="2731" spans="1:2" x14ac:dyDescent="0.15">
      <c r="A2731"/>
      <c r="B2731"/>
    </row>
    <row r="2732" spans="1:2" x14ac:dyDescent="0.15">
      <c r="A2732"/>
      <c r="B2732"/>
    </row>
    <row r="2733" spans="1:2" x14ac:dyDescent="0.15">
      <c r="A2733"/>
      <c r="B2733"/>
    </row>
    <row r="2734" spans="1:2" x14ac:dyDescent="0.15">
      <c r="A2734"/>
      <c r="B2734"/>
    </row>
    <row r="2735" spans="1:2" x14ac:dyDescent="0.15">
      <c r="A2735"/>
      <c r="B2735"/>
    </row>
    <row r="2736" spans="1:2" x14ac:dyDescent="0.15">
      <c r="A2736"/>
      <c r="B2736"/>
    </row>
    <row r="2737" spans="1:2" x14ac:dyDescent="0.15">
      <c r="A2737"/>
      <c r="B2737"/>
    </row>
    <row r="2738" spans="1:2" x14ac:dyDescent="0.15">
      <c r="A2738"/>
      <c r="B2738"/>
    </row>
    <row r="2739" spans="1:2" x14ac:dyDescent="0.15">
      <c r="A2739"/>
      <c r="B2739"/>
    </row>
    <row r="2740" spans="1:2" x14ac:dyDescent="0.15">
      <c r="A2740"/>
      <c r="B2740"/>
    </row>
    <row r="2741" spans="1:2" x14ac:dyDescent="0.15">
      <c r="A2741"/>
      <c r="B2741"/>
    </row>
    <row r="2742" spans="1:2" x14ac:dyDescent="0.15">
      <c r="A2742"/>
      <c r="B2742"/>
    </row>
    <row r="2743" spans="1:2" x14ac:dyDescent="0.15">
      <c r="A2743"/>
      <c r="B2743"/>
    </row>
    <row r="2744" spans="1:2" x14ac:dyDescent="0.15">
      <c r="A2744"/>
      <c r="B2744"/>
    </row>
    <row r="2745" spans="1:2" x14ac:dyDescent="0.15">
      <c r="A2745"/>
      <c r="B2745"/>
    </row>
    <row r="2746" spans="1:2" x14ac:dyDescent="0.15">
      <c r="A2746"/>
      <c r="B2746"/>
    </row>
    <row r="2747" spans="1:2" x14ac:dyDescent="0.15">
      <c r="A2747"/>
      <c r="B2747"/>
    </row>
    <row r="2748" spans="1:2" x14ac:dyDescent="0.15">
      <c r="A2748"/>
      <c r="B2748"/>
    </row>
    <row r="2749" spans="1:2" x14ac:dyDescent="0.15">
      <c r="A2749"/>
      <c r="B2749"/>
    </row>
    <row r="2750" spans="1:2" x14ac:dyDescent="0.15">
      <c r="A2750"/>
      <c r="B2750"/>
    </row>
    <row r="2751" spans="1:2" x14ac:dyDescent="0.15">
      <c r="A2751"/>
      <c r="B2751"/>
    </row>
    <row r="2752" spans="1:2" x14ac:dyDescent="0.15">
      <c r="A2752"/>
      <c r="B2752"/>
    </row>
    <row r="2753" spans="1:2" x14ac:dyDescent="0.15">
      <c r="A2753"/>
      <c r="B2753"/>
    </row>
    <row r="2754" spans="1:2" x14ac:dyDescent="0.15">
      <c r="A2754"/>
      <c r="B2754"/>
    </row>
    <row r="2755" spans="1:2" x14ac:dyDescent="0.15">
      <c r="A2755"/>
      <c r="B2755"/>
    </row>
    <row r="2756" spans="1:2" x14ac:dyDescent="0.15">
      <c r="A2756"/>
      <c r="B2756"/>
    </row>
    <row r="2757" spans="1:2" x14ac:dyDescent="0.15">
      <c r="A2757"/>
      <c r="B2757"/>
    </row>
    <row r="2758" spans="1:2" x14ac:dyDescent="0.15">
      <c r="A2758"/>
      <c r="B2758"/>
    </row>
    <row r="2759" spans="1:2" x14ac:dyDescent="0.15">
      <c r="A2759"/>
      <c r="B2759"/>
    </row>
    <row r="2760" spans="1:2" x14ac:dyDescent="0.15">
      <c r="A2760"/>
      <c r="B2760"/>
    </row>
    <row r="2761" spans="1:2" x14ac:dyDescent="0.15">
      <c r="A2761"/>
      <c r="B2761"/>
    </row>
    <row r="2762" spans="1:2" x14ac:dyDescent="0.15">
      <c r="A2762"/>
      <c r="B2762"/>
    </row>
    <row r="2763" spans="1:2" x14ac:dyDescent="0.15">
      <c r="A2763"/>
      <c r="B2763"/>
    </row>
    <row r="2764" spans="1:2" x14ac:dyDescent="0.15">
      <c r="A2764"/>
      <c r="B2764"/>
    </row>
    <row r="2765" spans="1:2" x14ac:dyDescent="0.15">
      <c r="A2765"/>
      <c r="B2765"/>
    </row>
    <row r="2766" spans="1:2" x14ac:dyDescent="0.15">
      <c r="A2766"/>
      <c r="B2766"/>
    </row>
    <row r="2767" spans="1:2" x14ac:dyDescent="0.15">
      <c r="A2767"/>
      <c r="B2767"/>
    </row>
    <row r="2768" spans="1:2" x14ac:dyDescent="0.15">
      <c r="A2768"/>
      <c r="B2768"/>
    </row>
    <row r="2769" spans="1:2" x14ac:dyDescent="0.15">
      <c r="A2769"/>
      <c r="B2769"/>
    </row>
    <row r="2770" spans="1:2" x14ac:dyDescent="0.15">
      <c r="A2770"/>
      <c r="B2770"/>
    </row>
    <row r="2771" spans="1:2" x14ac:dyDescent="0.15">
      <c r="A2771"/>
      <c r="B2771"/>
    </row>
    <row r="2772" spans="1:2" x14ac:dyDescent="0.15">
      <c r="A2772"/>
      <c r="B2772"/>
    </row>
    <row r="2773" spans="1:2" x14ac:dyDescent="0.15">
      <c r="A2773"/>
      <c r="B2773"/>
    </row>
    <row r="2774" spans="1:2" x14ac:dyDescent="0.15">
      <c r="A2774"/>
      <c r="B2774"/>
    </row>
    <row r="2775" spans="1:2" x14ac:dyDescent="0.15">
      <c r="A2775"/>
      <c r="B2775"/>
    </row>
    <row r="2776" spans="1:2" x14ac:dyDescent="0.15">
      <c r="A2776"/>
      <c r="B2776"/>
    </row>
    <row r="2777" spans="1:2" x14ac:dyDescent="0.15">
      <c r="A2777"/>
      <c r="B2777"/>
    </row>
    <row r="2778" spans="1:2" x14ac:dyDescent="0.15">
      <c r="A2778"/>
      <c r="B2778"/>
    </row>
    <row r="2779" spans="1:2" x14ac:dyDescent="0.15">
      <c r="A2779"/>
      <c r="B2779"/>
    </row>
    <row r="2780" spans="1:2" x14ac:dyDescent="0.15">
      <c r="A2780"/>
      <c r="B2780"/>
    </row>
    <row r="2781" spans="1:2" x14ac:dyDescent="0.15">
      <c r="A2781"/>
      <c r="B2781"/>
    </row>
    <row r="2782" spans="1:2" x14ac:dyDescent="0.15">
      <c r="A2782"/>
      <c r="B2782"/>
    </row>
    <row r="2783" spans="1:2" x14ac:dyDescent="0.15">
      <c r="A2783"/>
      <c r="B2783"/>
    </row>
    <row r="2784" spans="1:2" x14ac:dyDescent="0.15">
      <c r="A2784"/>
      <c r="B2784"/>
    </row>
    <row r="2785" spans="1:2" x14ac:dyDescent="0.15">
      <c r="A2785"/>
      <c r="B2785"/>
    </row>
    <row r="2786" spans="1:2" x14ac:dyDescent="0.15">
      <c r="A2786"/>
      <c r="B2786"/>
    </row>
    <row r="2787" spans="1:2" x14ac:dyDescent="0.15">
      <c r="A2787"/>
      <c r="B2787"/>
    </row>
    <row r="2788" spans="1:2" x14ac:dyDescent="0.15">
      <c r="A2788"/>
      <c r="B2788"/>
    </row>
    <row r="2789" spans="1:2" x14ac:dyDescent="0.15">
      <c r="A2789"/>
      <c r="B2789"/>
    </row>
    <row r="2790" spans="1:2" x14ac:dyDescent="0.15">
      <c r="A2790"/>
      <c r="B2790"/>
    </row>
    <row r="2791" spans="1:2" x14ac:dyDescent="0.15">
      <c r="A2791"/>
      <c r="B2791"/>
    </row>
    <row r="2792" spans="1:2" x14ac:dyDescent="0.15">
      <c r="A2792"/>
      <c r="B2792"/>
    </row>
    <row r="2793" spans="1:2" x14ac:dyDescent="0.15">
      <c r="A2793"/>
      <c r="B2793"/>
    </row>
    <row r="2794" spans="1:2" x14ac:dyDescent="0.15">
      <c r="A2794"/>
      <c r="B2794"/>
    </row>
    <row r="2795" spans="1:2" x14ac:dyDescent="0.15">
      <c r="A2795"/>
      <c r="B2795"/>
    </row>
    <row r="2796" spans="1:2" x14ac:dyDescent="0.15">
      <c r="A2796"/>
      <c r="B2796"/>
    </row>
    <row r="2797" spans="1:2" x14ac:dyDescent="0.15">
      <c r="A2797"/>
      <c r="B2797"/>
    </row>
    <row r="2798" spans="1:2" x14ac:dyDescent="0.15">
      <c r="A2798"/>
      <c r="B2798"/>
    </row>
    <row r="2799" spans="1:2" x14ac:dyDescent="0.15">
      <c r="A2799"/>
      <c r="B2799"/>
    </row>
    <row r="2800" spans="1:2" x14ac:dyDescent="0.15">
      <c r="A2800"/>
      <c r="B2800"/>
    </row>
    <row r="2801" spans="1:2" x14ac:dyDescent="0.15">
      <c r="A2801"/>
      <c r="B2801"/>
    </row>
    <row r="2802" spans="1:2" x14ac:dyDescent="0.15">
      <c r="A2802"/>
      <c r="B2802"/>
    </row>
    <row r="2803" spans="1:2" x14ac:dyDescent="0.15">
      <c r="A2803"/>
      <c r="B2803"/>
    </row>
    <row r="2804" spans="1:2" x14ac:dyDescent="0.15">
      <c r="A2804"/>
      <c r="B2804"/>
    </row>
    <row r="2805" spans="1:2" x14ac:dyDescent="0.15">
      <c r="A2805"/>
      <c r="B2805"/>
    </row>
    <row r="2806" spans="1:2" x14ac:dyDescent="0.15">
      <c r="A2806"/>
      <c r="B2806"/>
    </row>
    <row r="2807" spans="1:2" x14ac:dyDescent="0.15">
      <c r="A2807"/>
      <c r="B2807"/>
    </row>
    <row r="2808" spans="1:2" x14ac:dyDescent="0.15">
      <c r="A2808"/>
      <c r="B2808"/>
    </row>
    <row r="2809" spans="1:2" x14ac:dyDescent="0.15">
      <c r="A2809"/>
      <c r="B2809"/>
    </row>
    <row r="2810" spans="1:2" x14ac:dyDescent="0.15">
      <c r="A2810"/>
      <c r="B2810"/>
    </row>
    <row r="2811" spans="1:2" x14ac:dyDescent="0.15">
      <c r="A2811"/>
      <c r="B2811"/>
    </row>
    <row r="2812" spans="1:2" x14ac:dyDescent="0.15">
      <c r="A2812"/>
      <c r="B2812"/>
    </row>
    <row r="2813" spans="1:2" x14ac:dyDescent="0.15">
      <c r="A2813"/>
      <c r="B2813"/>
    </row>
    <row r="2814" spans="1:2" x14ac:dyDescent="0.15">
      <c r="A2814"/>
      <c r="B2814"/>
    </row>
    <row r="2815" spans="1:2" x14ac:dyDescent="0.15">
      <c r="A2815"/>
      <c r="B2815"/>
    </row>
    <row r="2816" spans="1:2" x14ac:dyDescent="0.15">
      <c r="A2816"/>
      <c r="B2816"/>
    </row>
    <row r="2817" spans="1:2" x14ac:dyDescent="0.15">
      <c r="A2817"/>
      <c r="B2817"/>
    </row>
    <row r="2818" spans="1:2" x14ac:dyDescent="0.15">
      <c r="A2818"/>
      <c r="B2818"/>
    </row>
    <row r="2819" spans="1:2" x14ac:dyDescent="0.15">
      <c r="A2819"/>
      <c r="B2819"/>
    </row>
    <row r="2820" spans="1:2" x14ac:dyDescent="0.15">
      <c r="A2820"/>
      <c r="B2820"/>
    </row>
    <row r="2821" spans="1:2" x14ac:dyDescent="0.15">
      <c r="A2821"/>
      <c r="B2821"/>
    </row>
    <row r="2822" spans="1:2" x14ac:dyDescent="0.15">
      <c r="A2822"/>
      <c r="B2822"/>
    </row>
    <row r="2823" spans="1:2" x14ac:dyDescent="0.15">
      <c r="A2823"/>
      <c r="B2823"/>
    </row>
    <row r="2824" spans="1:2" x14ac:dyDescent="0.15">
      <c r="A2824"/>
      <c r="B2824"/>
    </row>
    <row r="2825" spans="1:2" x14ac:dyDescent="0.15">
      <c r="A2825"/>
      <c r="B2825"/>
    </row>
    <row r="2826" spans="1:2" x14ac:dyDescent="0.15">
      <c r="A2826"/>
      <c r="B2826"/>
    </row>
    <row r="2827" spans="1:2" x14ac:dyDescent="0.15">
      <c r="A2827"/>
      <c r="B2827"/>
    </row>
    <row r="2828" spans="1:2" x14ac:dyDescent="0.15">
      <c r="A2828"/>
      <c r="B2828"/>
    </row>
    <row r="2829" spans="1:2" x14ac:dyDescent="0.15">
      <c r="A2829"/>
      <c r="B2829"/>
    </row>
    <row r="2830" spans="1:2" x14ac:dyDescent="0.15">
      <c r="A2830"/>
      <c r="B2830"/>
    </row>
    <row r="2831" spans="1:2" x14ac:dyDescent="0.15">
      <c r="A2831"/>
      <c r="B2831"/>
    </row>
    <row r="2832" spans="1:2" x14ac:dyDescent="0.15">
      <c r="A2832"/>
      <c r="B2832"/>
    </row>
    <row r="2833" spans="1:2" x14ac:dyDescent="0.15">
      <c r="A2833"/>
      <c r="B2833"/>
    </row>
    <row r="2834" spans="1:2" x14ac:dyDescent="0.15">
      <c r="A2834"/>
      <c r="B2834"/>
    </row>
    <row r="2835" spans="1:2" x14ac:dyDescent="0.15">
      <c r="A2835"/>
      <c r="B2835"/>
    </row>
    <row r="2836" spans="1:2" x14ac:dyDescent="0.15">
      <c r="A2836"/>
      <c r="B2836"/>
    </row>
    <row r="2837" spans="1:2" x14ac:dyDescent="0.15">
      <c r="A2837"/>
      <c r="B2837"/>
    </row>
    <row r="2838" spans="1:2" x14ac:dyDescent="0.15">
      <c r="A2838"/>
      <c r="B2838"/>
    </row>
    <row r="2839" spans="1:2" x14ac:dyDescent="0.15">
      <c r="A2839"/>
      <c r="B2839"/>
    </row>
    <row r="2840" spans="1:2" x14ac:dyDescent="0.15">
      <c r="A2840"/>
      <c r="B2840"/>
    </row>
    <row r="2841" spans="1:2" x14ac:dyDescent="0.15">
      <c r="A2841"/>
      <c r="B2841"/>
    </row>
    <row r="2842" spans="1:2" x14ac:dyDescent="0.15">
      <c r="A2842"/>
      <c r="B2842"/>
    </row>
    <row r="2843" spans="1:2" x14ac:dyDescent="0.15">
      <c r="A2843"/>
      <c r="B2843"/>
    </row>
    <row r="2844" spans="1:2" x14ac:dyDescent="0.15">
      <c r="A2844"/>
      <c r="B2844"/>
    </row>
    <row r="2845" spans="1:2" x14ac:dyDescent="0.15">
      <c r="A2845"/>
      <c r="B2845"/>
    </row>
    <row r="2846" spans="1:2" x14ac:dyDescent="0.15">
      <c r="A2846"/>
      <c r="B2846"/>
    </row>
    <row r="2847" spans="1:2" x14ac:dyDescent="0.15">
      <c r="A2847"/>
      <c r="B2847"/>
    </row>
    <row r="2848" spans="1:2" x14ac:dyDescent="0.15">
      <c r="A2848"/>
      <c r="B2848"/>
    </row>
    <row r="2849" spans="1:2" x14ac:dyDescent="0.15">
      <c r="A2849"/>
      <c r="B2849"/>
    </row>
    <row r="2850" spans="1:2" x14ac:dyDescent="0.15">
      <c r="A2850"/>
      <c r="B2850"/>
    </row>
    <row r="2851" spans="1:2" x14ac:dyDescent="0.15">
      <c r="A2851"/>
      <c r="B2851"/>
    </row>
    <row r="2852" spans="1:2" x14ac:dyDescent="0.15">
      <c r="A2852"/>
      <c r="B2852"/>
    </row>
    <row r="2853" spans="1:2" x14ac:dyDescent="0.15">
      <c r="A2853"/>
      <c r="B2853"/>
    </row>
    <row r="2854" spans="1:2" x14ac:dyDescent="0.15">
      <c r="A2854"/>
      <c r="B2854"/>
    </row>
    <row r="2855" spans="1:2" x14ac:dyDescent="0.15">
      <c r="A2855"/>
      <c r="B2855"/>
    </row>
    <row r="2856" spans="1:2" x14ac:dyDescent="0.15">
      <c r="A2856"/>
      <c r="B2856"/>
    </row>
    <row r="2857" spans="1:2" x14ac:dyDescent="0.15">
      <c r="A2857"/>
      <c r="B2857"/>
    </row>
    <row r="2858" spans="1:2" x14ac:dyDescent="0.15">
      <c r="A2858"/>
      <c r="B2858"/>
    </row>
    <row r="2859" spans="1:2" x14ac:dyDescent="0.15">
      <c r="A2859"/>
      <c r="B2859"/>
    </row>
    <row r="2860" spans="1:2" x14ac:dyDescent="0.15">
      <c r="A2860"/>
      <c r="B2860"/>
    </row>
    <row r="2861" spans="1:2" x14ac:dyDescent="0.15">
      <c r="A2861"/>
      <c r="B2861"/>
    </row>
    <row r="2862" spans="1:2" x14ac:dyDescent="0.15">
      <c r="A2862"/>
      <c r="B2862"/>
    </row>
    <row r="2863" spans="1:2" x14ac:dyDescent="0.15">
      <c r="A2863"/>
      <c r="B2863"/>
    </row>
    <row r="2864" spans="1:2" x14ac:dyDescent="0.15">
      <c r="A2864"/>
      <c r="B2864"/>
    </row>
    <row r="2865" spans="1:2" x14ac:dyDescent="0.15">
      <c r="A2865"/>
      <c r="B2865"/>
    </row>
    <row r="2866" spans="1:2" x14ac:dyDescent="0.15">
      <c r="A2866"/>
      <c r="B2866"/>
    </row>
    <row r="2867" spans="1:2" x14ac:dyDescent="0.15">
      <c r="A2867"/>
      <c r="B2867"/>
    </row>
    <row r="2868" spans="1:2" x14ac:dyDescent="0.15">
      <c r="A2868"/>
      <c r="B2868"/>
    </row>
    <row r="2869" spans="1:2" x14ac:dyDescent="0.15">
      <c r="A2869"/>
      <c r="B2869"/>
    </row>
    <row r="2870" spans="1:2" x14ac:dyDescent="0.15">
      <c r="A2870"/>
      <c r="B2870"/>
    </row>
    <row r="2871" spans="1:2" x14ac:dyDescent="0.15">
      <c r="A2871"/>
      <c r="B2871"/>
    </row>
    <row r="2872" spans="1:2" x14ac:dyDescent="0.15">
      <c r="A2872"/>
      <c r="B2872"/>
    </row>
    <row r="2873" spans="1:2" x14ac:dyDescent="0.15">
      <c r="A2873"/>
      <c r="B2873"/>
    </row>
    <row r="2874" spans="1:2" x14ac:dyDescent="0.15">
      <c r="A2874"/>
      <c r="B2874"/>
    </row>
    <row r="2875" spans="1:2" x14ac:dyDescent="0.15">
      <c r="A2875"/>
      <c r="B2875"/>
    </row>
    <row r="2876" spans="1:2" x14ac:dyDescent="0.15">
      <c r="A2876"/>
      <c r="B2876"/>
    </row>
    <row r="2877" spans="1:2" x14ac:dyDescent="0.15">
      <c r="A2877"/>
      <c r="B2877"/>
    </row>
    <row r="2878" spans="1:2" x14ac:dyDescent="0.15">
      <c r="A2878"/>
      <c r="B2878"/>
    </row>
    <row r="2879" spans="1:2" x14ac:dyDescent="0.15">
      <c r="A2879"/>
      <c r="B2879"/>
    </row>
    <row r="2880" spans="1:2" x14ac:dyDescent="0.15">
      <c r="A2880"/>
      <c r="B2880"/>
    </row>
    <row r="2881" spans="1:2" x14ac:dyDescent="0.15">
      <c r="A2881"/>
      <c r="B2881"/>
    </row>
    <row r="2882" spans="1:2" x14ac:dyDescent="0.15">
      <c r="A2882"/>
      <c r="B2882"/>
    </row>
    <row r="2883" spans="1:2" x14ac:dyDescent="0.15">
      <c r="A2883"/>
      <c r="B2883"/>
    </row>
    <row r="2884" spans="1:2" x14ac:dyDescent="0.15">
      <c r="A2884"/>
      <c r="B2884"/>
    </row>
    <row r="2885" spans="1:2" x14ac:dyDescent="0.15">
      <c r="A2885"/>
      <c r="B2885"/>
    </row>
    <row r="2886" spans="1:2" x14ac:dyDescent="0.15">
      <c r="A2886"/>
      <c r="B2886"/>
    </row>
    <row r="2887" spans="1:2" x14ac:dyDescent="0.15">
      <c r="A2887"/>
      <c r="B2887"/>
    </row>
    <row r="2888" spans="1:2" x14ac:dyDescent="0.15">
      <c r="A2888"/>
      <c r="B2888"/>
    </row>
    <row r="2889" spans="1:2" x14ac:dyDescent="0.15">
      <c r="A2889"/>
      <c r="B2889"/>
    </row>
    <row r="2890" spans="1:2" x14ac:dyDescent="0.15">
      <c r="A2890"/>
      <c r="B2890"/>
    </row>
    <row r="2891" spans="1:2" x14ac:dyDescent="0.15">
      <c r="A2891"/>
      <c r="B2891"/>
    </row>
    <row r="2892" spans="1:2" x14ac:dyDescent="0.15">
      <c r="A2892"/>
      <c r="B2892"/>
    </row>
    <row r="2893" spans="1:2" x14ac:dyDescent="0.15">
      <c r="A2893"/>
      <c r="B2893"/>
    </row>
    <row r="2894" spans="1:2" x14ac:dyDescent="0.15">
      <c r="A2894"/>
      <c r="B2894"/>
    </row>
    <row r="2895" spans="1:2" x14ac:dyDescent="0.15">
      <c r="A2895"/>
      <c r="B2895"/>
    </row>
    <row r="2896" spans="1:2" x14ac:dyDescent="0.15">
      <c r="A2896"/>
      <c r="B2896"/>
    </row>
    <row r="2897" spans="1:2" x14ac:dyDescent="0.15">
      <c r="A2897"/>
      <c r="B2897"/>
    </row>
    <row r="2898" spans="1:2" x14ac:dyDescent="0.15">
      <c r="A2898"/>
      <c r="B2898"/>
    </row>
    <row r="2899" spans="1:2" x14ac:dyDescent="0.15">
      <c r="A2899"/>
      <c r="B2899"/>
    </row>
    <row r="2900" spans="1:2" x14ac:dyDescent="0.15">
      <c r="A2900"/>
      <c r="B2900"/>
    </row>
    <row r="2901" spans="1:2" x14ac:dyDescent="0.15">
      <c r="A2901"/>
      <c r="B2901"/>
    </row>
    <row r="2902" spans="1:2" x14ac:dyDescent="0.15">
      <c r="A2902"/>
      <c r="B2902"/>
    </row>
    <row r="2903" spans="1:2" x14ac:dyDescent="0.15">
      <c r="A2903"/>
      <c r="B2903"/>
    </row>
    <row r="2904" spans="1:2" x14ac:dyDescent="0.15">
      <c r="A2904"/>
      <c r="B2904"/>
    </row>
    <row r="2905" spans="1:2" x14ac:dyDescent="0.15">
      <c r="A2905"/>
      <c r="B2905"/>
    </row>
    <row r="2906" spans="1:2" x14ac:dyDescent="0.15">
      <c r="A2906"/>
      <c r="B2906"/>
    </row>
    <row r="2907" spans="1:2" x14ac:dyDescent="0.15">
      <c r="A2907"/>
      <c r="B2907"/>
    </row>
    <row r="2908" spans="1:2" x14ac:dyDescent="0.15">
      <c r="A2908"/>
      <c r="B2908"/>
    </row>
    <row r="2909" spans="1:2" x14ac:dyDescent="0.15">
      <c r="A2909"/>
      <c r="B2909"/>
    </row>
    <row r="2910" spans="1:2" x14ac:dyDescent="0.15">
      <c r="A2910"/>
      <c r="B2910"/>
    </row>
    <row r="2911" spans="1:2" x14ac:dyDescent="0.15">
      <c r="A2911"/>
      <c r="B2911"/>
    </row>
    <row r="2912" spans="1:2" x14ac:dyDescent="0.15">
      <c r="A2912"/>
      <c r="B2912"/>
    </row>
    <row r="2913" spans="1:2" x14ac:dyDescent="0.15">
      <c r="A2913"/>
      <c r="B2913"/>
    </row>
    <row r="2914" spans="1:2" x14ac:dyDescent="0.15">
      <c r="A2914"/>
      <c r="B2914"/>
    </row>
    <row r="2915" spans="1:2" x14ac:dyDescent="0.15">
      <c r="A2915"/>
      <c r="B2915"/>
    </row>
    <row r="2916" spans="1:2" x14ac:dyDescent="0.15">
      <c r="A2916"/>
      <c r="B2916"/>
    </row>
    <row r="2917" spans="1:2" x14ac:dyDescent="0.15">
      <c r="A2917"/>
      <c r="B2917"/>
    </row>
    <row r="2918" spans="1:2" x14ac:dyDescent="0.15">
      <c r="A2918"/>
      <c r="B2918"/>
    </row>
    <row r="2919" spans="1:2" x14ac:dyDescent="0.15">
      <c r="A2919"/>
      <c r="B2919"/>
    </row>
    <row r="2920" spans="1:2" x14ac:dyDescent="0.15">
      <c r="A2920"/>
      <c r="B2920"/>
    </row>
    <row r="2921" spans="1:2" x14ac:dyDescent="0.15">
      <c r="A2921"/>
      <c r="B2921"/>
    </row>
    <row r="2922" spans="1:2" x14ac:dyDescent="0.15">
      <c r="A2922"/>
      <c r="B2922"/>
    </row>
    <row r="2923" spans="1:2" x14ac:dyDescent="0.15">
      <c r="A2923"/>
      <c r="B2923"/>
    </row>
    <row r="2924" spans="1:2" x14ac:dyDescent="0.15">
      <c r="A2924"/>
      <c r="B2924"/>
    </row>
    <row r="2925" spans="1:2" x14ac:dyDescent="0.15">
      <c r="A2925"/>
      <c r="B2925"/>
    </row>
    <row r="2926" spans="1:2" x14ac:dyDescent="0.15">
      <c r="A2926"/>
      <c r="B2926"/>
    </row>
    <row r="2927" spans="1:2" x14ac:dyDescent="0.15">
      <c r="A2927"/>
      <c r="B2927"/>
    </row>
    <row r="2928" spans="1:2" x14ac:dyDescent="0.15">
      <c r="A2928"/>
      <c r="B2928"/>
    </row>
    <row r="2929" spans="1:2" x14ac:dyDescent="0.15">
      <c r="A2929"/>
      <c r="B2929"/>
    </row>
    <row r="2930" spans="1:2" x14ac:dyDescent="0.15">
      <c r="A2930"/>
      <c r="B2930"/>
    </row>
    <row r="2931" spans="1:2" x14ac:dyDescent="0.15">
      <c r="A2931"/>
      <c r="B2931"/>
    </row>
    <row r="2932" spans="1:2" x14ac:dyDescent="0.15">
      <c r="A2932"/>
      <c r="B2932"/>
    </row>
    <row r="2933" spans="1:2" x14ac:dyDescent="0.15">
      <c r="A2933"/>
      <c r="B2933"/>
    </row>
    <row r="2934" spans="1:2" x14ac:dyDescent="0.15">
      <c r="A2934"/>
      <c r="B2934"/>
    </row>
    <row r="2935" spans="1:2" x14ac:dyDescent="0.15">
      <c r="A2935"/>
      <c r="B2935"/>
    </row>
    <row r="2936" spans="1:2" x14ac:dyDescent="0.15">
      <c r="A2936"/>
      <c r="B2936"/>
    </row>
    <row r="2937" spans="1:2" x14ac:dyDescent="0.15">
      <c r="A2937"/>
      <c r="B2937"/>
    </row>
    <row r="2938" spans="1:2" x14ac:dyDescent="0.15">
      <c r="A2938"/>
      <c r="B2938"/>
    </row>
    <row r="2939" spans="1:2" x14ac:dyDescent="0.15">
      <c r="A2939"/>
      <c r="B2939"/>
    </row>
    <row r="2940" spans="1:2" x14ac:dyDescent="0.15">
      <c r="A2940"/>
      <c r="B2940"/>
    </row>
    <row r="2941" spans="1:2" x14ac:dyDescent="0.15">
      <c r="A2941"/>
      <c r="B2941"/>
    </row>
    <row r="2942" spans="1:2" x14ac:dyDescent="0.15">
      <c r="A2942"/>
      <c r="B2942"/>
    </row>
    <row r="2943" spans="1:2" x14ac:dyDescent="0.15">
      <c r="A2943"/>
      <c r="B2943"/>
    </row>
    <row r="2944" spans="1:2" x14ac:dyDescent="0.15">
      <c r="A2944"/>
      <c r="B2944"/>
    </row>
    <row r="2945" spans="1:2" x14ac:dyDescent="0.15">
      <c r="A2945"/>
      <c r="B2945"/>
    </row>
    <row r="2946" spans="1:2" x14ac:dyDescent="0.15">
      <c r="A2946"/>
      <c r="B2946"/>
    </row>
    <row r="2947" spans="1:2" x14ac:dyDescent="0.15">
      <c r="A2947"/>
      <c r="B2947"/>
    </row>
    <row r="2948" spans="1:2" x14ac:dyDescent="0.15">
      <c r="A2948"/>
      <c r="B2948"/>
    </row>
    <row r="2949" spans="1:2" x14ac:dyDescent="0.15">
      <c r="A2949"/>
      <c r="B2949"/>
    </row>
    <row r="2950" spans="1:2" x14ac:dyDescent="0.15">
      <c r="A2950"/>
      <c r="B2950"/>
    </row>
    <row r="2951" spans="1:2" x14ac:dyDescent="0.15">
      <c r="A2951"/>
      <c r="B2951"/>
    </row>
    <row r="2952" spans="1:2" x14ac:dyDescent="0.15">
      <c r="A2952"/>
      <c r="B2952"/>
    </row>
    <row r="2953" spans="1:2" x14ac:dyDescent="0.15">
      <c r="A2953"/>
      <c r="B2953"/>
    </row>
    <row r="2954" spans="1:2" x14ac:dyDescent="0.15">
      <c r="A2954"/>
      <c r="B2954"/>
    </row>
    <row r="2955" spans="1:2" x14ac:dyDescent="0.15">
      <c r="A2955"/>
      <c r="B2955"/>
    </row>
    <row r="2956" spans="1:2" x14ac:dyDescent="0.15">
      <c r="A2956"/>
      <c r="B2956"/>
    </row>
    <row r="2957" spans="1:2" x14ac:dyDescent="0.15">
      <c r="A2957"/>
      <c r="B2957"/>
    </row>
    <row r="2958" spans="1:2" x14ac:dyDescent="0.15">
      <c r="A2958"/>
      <c r="B2958"/>
    </row>
    <row r="2959" spans="1:2" x14ac:dyDescent="0.15">
      <c r="A2959"/>
      <c r="B2959"/>
    </row>
    <row r="2960" spans="1:2" x14ac:dyDescent="0.15">
      <c r="A2960"/>
      <c r="B2960"/>
    </row>
    <row r="2961" spans="1:2" x14ac:dyDescent="0.15">
      <c r="A2961"/>
      <c r="B2961"/>
    </row>
    <row r="2962" spans="1:2" x14ac:dyDescent="0.15">
      <c r="A2962"/>
      <c r="B2962"/>
    </row>
    <row r="2963" spans="1:2" x14ac:dyDescent="0.15">
      <c r="A2963"/>
      <c r="B2963"/>
    </row>
    <row r="2964" spans="1:2" x14ac:dyDescent="0.15">
      <c r="A2964"/>
      <c r="B2964"/>
    </row>
    <row r="2965" spans="1:2" x14ac:dyDescent="0.15">
      <c r="A2965"/>
      <c r="B2965"/>
    </row>
    <row r="2966" spans="1:2" x14ac:dyDescent="0.15">
      <c r="A2966"/>
      <c r="B2966"/>
    </row>
    <row r="2967" spans="1:2" x14ac:dyDescent="0.15">
      <c r="A2967"/>
      <c r="B2967"/>
    </row>
    <row r="2968" spans="1:2" x14ac:dyDescent="0.15">
      <c r="A2968"/>
      <c r="B2968"/>
    </row>
    <row r="2969" spans="1:2" x14ac:dyDescent="0.15">
      <c r="A2969"/>
      <c r="B2969"/>
    </row>
    <row r="2970" spans="1:2" x14ac:dyDescent="0.15">
      <c r="A2970"/>
      <c r="B2970"/>
    </row>
    <row r="2971" spans="1:2" x14ac:dyDescent="0.15">
      <c r="A2971"/>
      <c r="B2971"/>
    </row>
    <row r="2972" spans="1:2" x14ac:dyDescent="0.15">
      <c r="A2972"/>
      <c r="B2972"/>
    </row>
    <row r="2973" spans="1:2" x14ac:dyDescent="0.15">
      <c r="A2973"/>
      <c r="B2973"/>
    </row>
    <row r="2974" spans="1:2" x14ac:dyDescent="0.15">
      <c r="A2974"/>
      <c r="B2974"/>
    </row>
    <row r="2975" spans="1:2" x14ac:dyDescent="0.15">
      <c r="A2975"/>
      <c r="B2975"/>
    </row>
    <row r="2976" spans="1:2" x14ac:dyDescent="0.15">
      <c r="A2976"/>
      <c r="B2976"/>
    </row>
    <row r="2977" spans="1:2" x14ac:dyDescent="0.15">
      <c r="A2977"/>
      <c r="B2977"/>
    </row>
    <row r="2978" spans="1:2" x14ac:dyDescent="0.15">
      <c r="A2978"/>
      <c r="B2978"/>
    </row>
    <row r="2979" spans="1:2" x14ac:dyDescent="0.15">
      <c r="A2979"/>
      <c r="B2979"/>
    </row>
    <row r="2980" spans="1:2" x14ac:dyDescent="0.15">
      <c r="A2980"/>
      <c r="B2980"/>
    </row>
    <row r="2981" spans="1:2" x14ac:dyDescent="0.15">
      <c r="A2981"/>
      <c r="B2981"/>
    </row>
    <row r="2982" spans="1:2" x14ac:dyDescent="0.15">
      <c r="A2982"/>
      <c r="B2982"/>
    </row>
    <row r="2983" spans="1:2" x14ac:dyDescent="0.15">
      <c r="A2983"/>
      <c r="B2983"/>
    </row>
    <row r="2984" spans="1:2" x14ac:dyDescent="0.15">
      <c r="A2984"/>
      <c r="B2984"/>
    </row>
    <row r="2985" spans="1:2" x14ac:dyDescent="0.15">
      <c r="A2985"/>
      <c r="B2985"/>
    </row>
    <row r="2986" spans="1:2" x14ac:dyDescent="0.15">
      <c r="A2986"/>
      <c r="B2986"/>
    </row>
    <row r="2987" spans="1:2" x14ac:dyDescent="0.15">
      <c r="A2987"/>
      <c r="B2987"/>
    </row>
    <row r="2988" spans="1:2" x14ac:dyDescent="0.15">
      <c r="A2988"/>
      <c r="B2988"/>
    </row>
    <row r="2989" spans="1:2" x14ac:dyDescent="0.15">
      <c r="A2989"/>
      <c r="B2989"/>
    </row>
    <row r="2990" spans="1:2" x14ac:dyDescent="0.15">
      <c r="A2990"/>
      <c r="B2990"/>
    </row>
    <row r="2991" spans="1:2" x14ac:dyDescent="0.15">
      <c r="A2991"/>
      <c r="B2991"/>
    </row>
    <row r="2992" spans="1:2" x14ac:dyDescent="0.15">
      <c r="A2992"/>
      <c r="B2992"/>
    </row>
    <row r="2993" spans="1:2" x14ac:dyDescent="0.15">
      <c r="A2993"/>
      <c r="B2993"/>
    </row>
    <row r="2994" spans="1:2" x14ac:dyDescent="0.15">
      <c r="A2994"/>
      <c r="B2994"/>
    </row>
    <row r="2995" spans="1:2" x14ac:dyDescent="0.15">
      <c r="A2995"/>
      <c r="B2995"/>
    </row>
    <row r="2996" spans="1:2" x14ac:dyDescent="0.15">
      <c r="A2996"/>
      <c r="B2996"/>
    </row>
    <row r="2997" spans="1:2" x14ac:dyDescent="0.15">
      <c r="A2997"/>
      <c r="B2997"/>
    </row>
    <row r="2998" spans="1:2" x14ac:dyDescent="0.15">
      <c r="A2998"/>
      <c r="B2998"/>
    </row>
    <row r="2999" spans="1:2" x14ac:dyDescent="0.15">
      <c r="A2999"/>
      <c r="B2999"/>
    </row>
    <row r="3000" spans="1:2" x14ac:dyDescent="0.15">
      <c r="A3000"/>
      <c r="B3000"/>
    </row>
    <row r="3001" spans="1:2" x14ac:dyDescent="0.15">
      <c r="A3001"/>
      <c r="B3001"/>
    </row>
    <row r="3002" spans="1:2" x14ac:dyDescent="0.15">
      <c r="A3002"/>
      <c r="B3002"/>
    </row>
    <row r="3003" spans="1:2" x14ac:dyDescent="0.15">
      <c r="A3003"/>
      <c r="B3003"/>
    </row>
    <row r="3004" spans="1:2" x14ac:dyDescent="0.15">
      <c r="A3004"/>
      <c r="B3004"/>
    </row>
    <row r="3005" spans="1:2" x14ac:dyDescent="0.15">
      <c r="A3005"/>
      <c r="B3005"/>
    </row>
    <row r="3006" spans="1:2" x14ac:dyDescent="0.15">
      <c r="A3006"/>
      <c r="B3006"/>
    </row>
    <row r="3007" spans="1:2" x14ac:dyDescent="0.15">
      <c r="A3007"/>
      <c r="B3007"/>
    </row>
    <row r="3008" spans="1:2" x14ac:dyDescent="0.15">
      <c r="A3008"/>
      <c r="B3008"/>
    </row>
    <row r="3009" spans="1:2" x14ac:dyDescent="0.15">
      <c r="A3009"/>
      <c r="B3009"/>
    </row>
    <row r="3010" spans="1:2" x14ac:dyDescent="0.15">
      <c r="A3010"/>
      <c r="B3010"/>
    </row>
    <row r="3011" spans="1:2" x14ac:dyDescent="0.15">
      <c r="A3011"/>
      <c r="B3011"/>
    </row>
    <row r="3012" spans="1:2" x14ac:dyDescent="0.15">
      <c r="A3012"/>
      <c r="B3012"/>
    </row>
    <row r="3013" spans="1:2" x14ac:dyDescent="0.15">
      <c r="A3013"/>
      <c r="B3013"/>
    </row>
    <row r="3014" spans="1:2" x14ac:dyDescent="0.15">
      <c r="A3014"/>
      <c r="B3014"/>
    </row>
    <row r="3015" spans="1:2" x14ac:dyDescent="0.15">
      <c r="A3015"/>
      <c r="B3015"/>
    </row>
    <row r="3016" spans="1:2" x14ac:dyDescent="0.15">
      <c r="A3016"/>
      <c r="B3016"/>
    </row>
    <row r="3017" spans="1:2" x14ac:dyDescent="0.15">
      <c r="A3017"/>
      <c r="B3017"/>
    </row>
    <row r="3018" spans="1:2" x14ac:dyDescent="0.15">
      <c r="A3018"/>
      <c r="B3018"/>
    </row>
    <row r="3019" spans="1:2" x14ac:dyDescent="0.15">
      <c r="A3019"/>
      <c r="B3019"/>
    </row>
    <row r="3020" spans="1:2" x14ac:dyDescent="0.15">
      <c r="A3020"/>
      <c r="B3020"/>
    </row>
    <row r="3021" spans="1:2" x14ac:dyDescent="0.15">
      <c r="A3021"/>
      <c r="B3021"/>
    </row>
    <row r="3022" spans="1:2" x14ac:dyDescent="0.15">
      <c r="A3022"/>
      <c r="B3022"/>
    </row>
    <row r="3023" spans="1:2" x14ac:dyDescent="0.15">
      <c r="A3023"/>
      <c r="B3023"/>
    </row>
    <row r="3024" spans="1:2" x14ac:dyDescent="0.15">
      <c r="A3024"/>
      <c r="B3024"/>
    </row>
    <row r="3025" spans="1:2" x14ac:dyDescent="0.15">
      <c r="A3025"/>
      <c r="B3025"/>
    </row>
    <row r="3026" spans="1:2" x14ac:dyDescent="0.15">
      <c r="A3026"/>
      <c r="B3026"/>
    </row>
    <row r="3027" spans="1:2" x14ac:dyDescent="0.15">
      <c r="A3027"/>
      <c r="B3027"/>
    </row>
    <row r="3028" spans="1:2" x14ac:dyDescent="0.15">
      <c r="A3028"/>
      <c r="B3028"/>
    </row>
    <row r="3029" spans="1:2" x14ac:dyDescent="0.15">
      <c r="A3029"/>
      <c r="B3029"/>
    </row>
    <row r="3030" spans="1:2" x14ac:dyDescent="0.15">
      <c r="A3030"/>
      <c r="B3030"/>
    </row>
    <row r="3031" spans="1:2" x14ac:dyDescent="0.15">
      <c r="A3031"/>
      <c r="B3031"/>
    </row>
    <row r="3032" spans="1:2" x14ac:dyDescent="0.15">
      <c r="A3032"/>
      <c r="B3032"/>
    </row>
    <row r="3033" spans="1:2" x14ac:dyDescent="0.15">
      <c r="A3033"/>
      <c r="B3033"/>
    </row>
    <row r="3034" spans="1:2" x14ac:dyDescent="0.15">
      <c r="A3034"/>
      <c r="B3034"/>
    </row>
    <row r="3035" spans="1:2" x14ac:dyDescent="0.15">
      <c r="A3035"/>
      <c r="B3035"/>
    </row>
    <row r="3036" spans="1:2" x14ac:dyDescent="0.15">
      <c r="A3036"/>
      <c r="B3036"/>
    </row>
    <row r="3037" spans="1:2" x14ac:dyDescent="0.15">
      <c r="A3037"/>
      <c r="B3037"/>
    </row>
    <row r="3038" spans="1:2" x14ac:dyDescent="0.15">
      <c r="A3038"/>
      <c r="B3038"/>
    </row>
    <row r="3039" spans="1:2" x14ac:dyDescent="0.15">
      <c r="A3039"/>
      <c r="B3039"/>
    </row>
    <row r="3040" spans="1:2" x14ac:dyDescent="0.15">
      <c r="A3040"/>
      <c r="B3040"/>
    </row>
    <row r="3041" spans="1:2" x14ac:dyDescent="0.15">
      <c r="A3041"/>
      <c r="B3041"/>
    </row>
    <row r="3042" spans="1:2" x14ac:dyDescent="0.15">
      <c r="A3042"/>
      <c r="B3042"/>
    </row>
    <row r="3043" spans="1:2" x14ac:dyDescent="0.15">
      <c r="A3043"/>
      <c r="B3043"/>
    </row>
    <row r="3044" spans="1:2" x14ac:dyDescent="0.15">
      <c r="A3044"/>
      <c r="B3044"/>
    </row>
    <row r="3045" spans="1:2" x14ac:dyDescent="0.15">
      <c r="A3045"/>
      <c r="B3045"/>
    </row>
    <row r="3046" spans="1:2" x14ac:dyDescent="0.15">
      <c r="A3046"/>
      <c r="B3046"/>
    </row>
    <row r="3047" spans="1:2" x14ac:dyDescent="0.15">
      <c r="A3047"/>
      <c r="B3047"/>
    </row>
    <row r="3048" spans="1:2" x14ac:dyDescent="0.15">
      <c r="A3048"/>
      <c r="B3048"/>
    </row>
    <row r="3049" spans="1:2" x14ac:dyDescent="0.15">
      <c r="A3049"/>
      <c r="B3049"/>
    </row>
    <row r="3050" spans="1:2" x14ac:dyDescent="0.15">
      <c r="A3050"/>
      <c r="B3050"/>
    </row>
    <row r="3051" spans="1:2" x14ac:dyDescent="0.15">
      <c r="A3051"/>
      <c r="B3051"/>
    </row>
    <row r="3052" spans="1:2" x14ac:dyDescent="0.15">
      <c r="A3052"/>
      <c r="B3052"/>
    </row>
    <row r="3053" spans="1:2" x14ac:dyDescent="0.15">
      <c r="A3053"/>
      <c r="B3053"/>
    </row>
    <row r="3054" spans="1:2" x14ac:dyDescent="0.15">
      <c r="A3054"/>
      <c r="B3054"/>
    </row>
    <row r="3055" spans="1:2" x14ac:dyDescent="0.15">
      <c r="A3055"/>
      <c r="B3055"/>
    </row>
    <row r="3056" spans="1:2" x14ac:dyDescent="0.15">
      <c r="A3056"/>
      <c r="B3056"/>
    </row>
    <row r="3057" spans="1:2" x14ac:dyDescent="0.15">
      <c r="A3057"/>
      <c r="B3057"/>
    </row>
    <row r="3058" spans="1:2" x14ac:dyDescent="0.15">
      <c r="A3058"/>
      <c r="B3058"/>
    </row>
    <row r="3059" spans="1:2" x14ac:dyDescent="0.15">
      <c r="A3059"/>
      <c r="B3059"/>
    </row>
    <row r="3060" spans="1:2" x14ac:dyDescent="0.15">
      <c r="A3060"/>
      <c r="B3060"/>
    </row>
    <row r="3061" spans="1:2" x14ac:dyDescent="0.15">
      <c r="A3061"/>
      <c r="B3061"/>
    </row>
    <row r="3062" spans="1:2" x14ac:dyDescent="0.15">
      <c r="A3062"/>
      <c r="B3062"/>
    </row>
    <row r="3063" spans="1:2" x14ac:dyDescent="0.15">
      <c r="A3063"/>
      <c r="B3063"/>
    </row>
    <row r="3064" spans="1:2" x14ac:dyDescent="0.15">
      <c r="A3064"/>
      <c r="B3064"/>
    </row>
    <row r="3065" spans="1:2" x14ac:dyDescent="0.15">
      <c r="A3065"/>
      <c r="B3065"/>
    </row>
    <row r="3066" spans="1:2" x14ac:dyDescent="0.15">
      <c r="A3066"/>
      <c r="B3066"/>
    </row>
    <row r="3067" spans="1:2" x14ac:dyDescent="0.15">
      <c r="A3067"/>
      <c r="B3067"/>
    </row>
    <row r="3068" spans="1:2" x14ac:dyDescent="0.15">
      <c r="A3068"/>
      <c r="B3068"/>
    </row>
    <row r="3069" spans="1:2" x14ac:dyDescent="0.15">
      <c r="A3069"/>
      <c r="B3069"/>
    </row>
    <row r="3070" spans="1:2" x14ac:dyDescent="0.15">
      <c r="A3070"/>
      <c r="B3070"/>
    </row>
    <row r="3071" spans="1:2" x14ac:dyDescent="0.15">
      <c r="A3071"/>
      <c r="B3071"/>
    </row>
    <row r="3072" spans="1:2" x14ac:dyDescent="0.15">
      <c r="A3072"/>
      <c r="B3072"/>
    </row>
    <row r="3073" spans="1:2" x14ac:dyDescent="0.15">
      <c r="A3073"/>
      <c r="B3073"/>
    </row>
    <row r="3074" spans="1:2" x14ac:dyDescent="0.15">
      <c r="A3074"/>
      <c r="B3074"/>
    </row>
    <row r="3075" spans="1:2" x14ac:dyDescent="0.15">
      <c r="A3075"/>
      <c r="B3075"/>
    </row>
    <row r="3076" spans="1:2" x14ac:dyDescent="0.15">
      <c r="A3076"/>
      <c r="B3076"/>
    </row>
    <row r="3077" spans="1:2" x14ac:dyDescent="0.15">
      <c r="A3077"/>
      <c r="B3077"/>
    </row>
    <row r="3078" spans="1:2" x14ac:dyDescent="0.15">
      <c r="A3078"/>
      <c r="B3078"/>
    </row>
    <row r="3079" spans="1:2" x14ac:dyDescent="0.15">
      <c r="A3079"/>
      <c r="B3079"/>
    </row>
    <row r="3080" spans="1:2" x14ac:dyDescent="0.15">
      <c r="A3080"/>
      <c r="B3080"/>
    </row>
    <row r="3081" spans="1:2" x14ac:dyDescent="0.15">
      <c r="A3081"/>
      <c r="B3081"/>
    </row>
    <row r="3082" spans="1:2" x14ac:dyDescent="0.15">
      <c r="A3082"/>
      <c r="B3082"/>
    </row>
    <row r="3083" spans="1:2" x14ac:dyDescent="0.15">
      <c r="A3083"/>
      <c r="B3083"/>
    </row>
    <row r="3084" spans="1:2" x14ac:dyDescent="0.15">
      <c r="A3084"/>
      <c r="B3084"/>
    </row>
    <row r="3085" spans="1:2" x14ac:dyDescent="0.15">
      <c r="A3085"/>
      <c r="B3085"/>
    </row>
    <row r="3086" spans="1:2" x14ac:dyDescent="0.15">
      <c r="A3086"/>
      <c r="B3086"/>
    </row>
    <row r="3087" spans="1:2" x14ac:dyDescent="0.15">
      <c r="A3087"/>
      <c r="B3087"/>
    </row>
    <row r="3088" spans="1:2" x14ac:dyDescent="0.15">
      <c r="A3088"/>
      <c r="B3088"/>
    </row>
    <row r="3089" spans="1:2" x14ac:dyDescent="0.15">
      <c r="A3089"/>
      <c r="B3089"/>
    </row>
    <row r="3090" spans="1:2" x14ac:dyDescent="0.15">
      <c r="A3090"/>
      <c r="B3090"/>
    </row>
    <row r="3091" spans="1:2" x14ac:dyDescent="0.15">
      <c r="A3091"/>
      <c r="B3091"/>
    </row>
    <row r="3092" spans="1:2" x14ac:dyDescent="0.15">
      <c r="A3092"/>
      <c r="B3092"/>
    </row>
    <row r="3093" spans="1:2" x14ac:dyDescent="0.15">
      <c r="A3093"/>
      <c r="B3093"/>
    </row>
    <row r="3094" spans="1:2" x14ac:dyDescent="0.15">
      <c r="A3094"/>
      <c r="B3094"/>
    </row>
    <row r="3095" spans="1:2" x14ac:dyDescent="0.15">
      <c r="A3095"/>
      <c r="B3095"/>
    </row>
    <row r="3096" spans="1:2" x14ac:dyDescent="0.15">
      <c r="A3096"/>
      <c r="B3096"/>
    </row>
    <row r="3097" spans="1:2" x14ac:dyDescent="0.15">
      <c r="A3097"/>
      <c r="B3097"/>
    </row>
    <row r="3098" spans="1:2" x14ac:dyDescent="0.15">
      <c r="A3098"/>
      <c r="B3098"/>
    </row>
    <row r="3099" spans="1:2" x14ac:dyDescent="0.15">
      <c r="A3099"/>
      <c r="B3099"/>
    </row>
    <row r="3100" spans="1:2" x14ac:dyDescent="0.15">
      <c r="A3100"/>
      <c r="B3100"/>
    </row>
    <row r="3101" spans="1:2" x14ac:dyDescent="0.15">
      <c r="A3101"/>
      <c r="B3101"/>
    </row>
    <row r="3102" spans="1:2" x14ac:dyDescent="0.15">
      <c r="A3102"/>
      <c r="B3102"/>
    </row>
    <row r="3103" spans="1:2" x14ac:dyDescent="0.15">
      <c r="A3103"/>
      <c r="B3103"/>
    </row>
    <row r="3104" spans="1:2" x14ac:dyDescent="0.15">
      <c r="A3104"/>
      <c r="B3104"/>
    </row>
    <row r="3105" spans="1:2" x14ac:dyDescent="0.15">
      <c r="A3105"/>
      <c r="B3105"/>
    </row>
    <row r="3106" spans="1:2" x14ac:dyDescent="0.15">
      <c r="A3106"/>
      <c r="B3106"/>
    </row>
    <row r="3107" spans="1:2" x14ac:dyDescent="0.15">
      <c r="A3107"/>
      <c r="B3107"/>
    </row>
    <row r="3108" spans="1:2" x14ac:dyDescent="0.15">
      <c r="A3108"/>
      <c r="B3108"/>
    </row>
    <row r="3109" spans="1:2" x14ac:dyDescent="0.15">
      <c r="A3109"/>
      <c r="B3109"/>
    </row>
    <row r="3110" spans="1:2" x14ac:dyDescent="0.15">
      <c r="A3110"/>
      <c r="B3110"/>
    </row>
    <row r="3111" spans="1:2" x14ac:dyDescent="0.15">
      <c r="A3111"/>
      <c r="B3111"/>
    </row>
    <row r="3112" spans="1:2" x14ac:dyDescent="0.15">
      <c r="A3112"/>
      <c r="B3112"/>
    </row>
    <row r="3113" spans="1:2" x14ac:dyDescent="0.15">
      <c r="A3113"/>
      <c r="B3113"/>
    </row>
    <row r="3114" spans="1:2" x14ac:dyDescent="0.15">
      <c r="A3114"/>
      <c r="B3114"/>
    </row>
    <row r="3115" spans="1:2" x14ac:dyDescent="0.15">
      <c r="A3115"/>
      <c r="B3115"/>
    </row>
    <row r="3116" spans="1:2" x14ac:dyDescent="0.15">
      <c r="A3116"/>
      <c r="B3116"/>
    </row>
    <row r="3117" spans="1:2" x14ac:dyDescent="0.15">
      <c r="A3117"/>
      <c r="B3117"/>
    </row>
    <row r="3118" spans="1:2" x14ac:dyDescent="0.15">
      <c r="A3118"/>
      <c r="B3118"/>
    </row>
    <row r="3119" spans="1:2" x14ac:dyDescent="0.15">
      <c r="A3119"/>
      <c r="B3119"/>
    </row>
    <row r="3120" spans="1:2" x14ac:dyDescent="0.15">
      <c r="A3120"/>
      <c r="B3120"/>
    </row>
    <row r="3121" spans="1:2" x14ac:dyDescent="0.15">
      <c r="A3121"/>
      <c r="B3121"/>
    </row>
    <row r="3122" spans="1:2" x14ac:dyDescent="0.15">
      <c r="A3122"/>
      <c r="B3122"/>
    </row>
    <row r="3123" spans="1:2" x14ac:dyDescent="0.15">
      <c r="A3123"/>
      <c r="B3123"/>
    </row>
    <row r="3124" spans="1:2" x14ac:dyDescent="0.15">
      <c r="A3124"/>
      <c r="B3124"/>
    </row>
    <row r="3125" spans="1:2" x14ac:dyDescent="0.15">
      <c r="A3125"/>
      <c r="B3125"/>
    </row>
    <row r="3126" spans="1:2" x14ac:dyDescent="0.15">
      <c r="A3126"/>
      <c r="B3126"/>
    </row>
    <row r="3127" spans="1:2" x14ac:dyDescent="0.15">
      <c r="A3127"/>
      <c r="B3127"/>
    </row>
    <row r="3128" spans="1:2" x14ac:dyDescent="0.15">
      <c r="A3128"/>
      <c r="B3128"/>
    </row>
    <row r="3129" spans="1:2" x14ac:dyDescent="0.15">
      <c r="A3129"/>
      <c r="B3129"/>
    </row>
    <row r="3130" spans="1:2" x14ac:dyDescent="0.15">
      <c r="A3130"/>
      <c r="B3130"/>
    </row>
    <row r="3131" spans="1:2" x14ac:dyDescent="0.15">
      <c r="A3131"/>
      <c r="B3131"/>
    </row>
    <row r="3132" spans="1:2" x14ac:dyDescent="0.15">
      <c r="A3132"/>
      <c r="B3132"/>
    </row>
    <row r="3133" spans="1:2" x14ac:dyDescent="0.15">
      <c r="A3133"/>
      <c r="B3133"/>
    </row>
    <row r="3134" spans="1:2" x14ac:dyDescent="0.15">
      <c r="A3134"/>
      <c r="B3134"/>
    </row>
    <row r="3135" spans="1:2" x14ac:dyDescent="0.15">
      <c r="A3135"/>
      <c r="B3135"/>
    </row>
    <row r="3136" spans="1:2" x14ac:dyDescent="0.15">
      <c r="A3136"/>
      <c r="B3136"/>
    </row>
    <row r="3137" spans="1:2" x14ac:dyDescent="0.15">
      <c r="A3137"/>
      <c r="B3137"/>
    </row>
    <row r="3138" spans="1:2" x14ac:dyDescent="0.15">
      <c r="A3138"/>
      <c r="B3138"/>
    </row>
    <row r="3139" spans="1:2" x14ac:dyDescent="0.15">
      <c r="A3139"/>
      <c r="B3139"/>
    </row>
    <row r="3140" spans="1:2" x14ac:dyDescent="0.15">
      <c r="A3140"/>
      <c r="B3140"/>
    </row>
    <row r="3141" spans="1:2" x14ac:dyDescent="0.15">
      <c r="A3141"/>
      <c r="B3141"/>
    </row>
    <row r="3142" spans="1:2" x14ac:dyDescent="0.15">
      <c r="A3142"/>
      <c r="B3142"/>
    </row>
    <row r="3143" spans="1:2" x14ac:dyDescent="0.15">
      <c r="A3143"/>
      <c r="B3143"/>
    </row>
    <row r="3144" spans="1:2" x14ac:dyDescent="0.15">
      <c r="A3144"/>
      <c r="B3144"/>
    </row>
    <row r="3145" spans="1:2" x14ac:dyDescent="0.15">
      <c r="A3145"/>
      <c r="B3145"/>
    </row>
    <row r="3146" spans="1:2" x14ac:dyDescent="0.15">
      <c r="A3146"/>
      <c r="B3146"/>
    </row>
    <row r="3147" spans="1:2" x14ac:dyDescent="0.15">
      <c r="A3147"/>
      <c r="B3147"/>
    </row>
    <row r="3148" spans="1:2" x14ac:dyDescent="0.15">
      <c r="A3148"/>
      <c r="B3148"/>
    </row>
    <row r="3149" spans="1:2" x14ac:dyDescent="0.15">
      <c r="A3149"/>
      <c r="B3149"/>
    </row>
    <row r="3150" spans="1:2" x14ac:dyDescent="0.15">
      <c r="A3150"/>
      <c r="B3150"/>
    </row>
    <row r="3151" spans="1:2" x14ac:dyDescent="0.15">
      <c r="A3151"/>
      <c r="B3151"/>
    </row>
    <row r="3152" spans="1:2" x14ac:dyDescent="0.15">
      <c r="A3152"/>
      <c r="B3152"/>
    </row>
    <row r="3153" spans="1:2" x14ac:dyDescent="0.15">
      <c r="A3153"/>
      <c r="B3153"/>
    </row>
    <row r="3154" spans="1:2" x14ac:dyDescent="0.15">
      <c r="A3154"/>
      <c r="B3154"/>
    </row>
    <row r="3155" spans="1:2" x14ac:dyDescent="0.15">
      <c r="A3155"/>
      <c r="B3155"/>
    </row>
    <row r="3156" spans="1:2" x14ac:dyDescent="0.15">
      <c r="A3156"/>
      <c r="B3156"/>
    </row>
    <row r="3157" spans="1:2" x14ac:dyDescent="0.15">
      <c r="A3157"/>
      <c r="B3157"/>
    </row>
    <row r="3158" spans="1:2" x14ac:dyDescent="0.15">
      <c r="A3158"/>
      <c r="B3158"/>
    </row>
    <row r="3159" spans="1:2" x14ac:dyDescent="0.15">
      <c r="A3159"/>
      <c r="B3159"/>
    </row>
    <row r="3160" spans="1:2" x14ac:dyDescent="0.15">
      <c r="A3160"/>
      <c r="B3160"/>
    </row>
    <row r="3161" spans="1:2" x14ac:dyDescent="0.15">
      <c r="A3161"/>
      <c r="B3161"/>
    </row>
    <row r="3162" spans="1:2" x14ac:dyDescent="0.15">
      <c r="A3162"/>
      <c r="B3162"/>
    </row>
    <row r="3163" spans="1:2" x14ac:dyDescent="0.15">
      <c r="A3163"/>
      <c r="B3163"/>
    </row>
    <row r="3164" spans="1:2" x14ac:dyDescent="0.15">
      <c r="A3164"/>
      <c r="B3164"/>
    </row>
    <row r="3165" spans="1:2" x14ac:dyDescent="0.15">
      <c r="A3165"/>
      <c r="B3165"/>
    </row>
    <row r="3166" spans="1:2" x14ac:dyDescent="0.15">
      <c r="A3166"/>
      <c r="B3166"/>
    </row>
    <row r="3167" spans="1:2" x14ac:dyDescent="0.15">
      <c r="A3167"/>
      <c r="B3167"/>
    </row>
    <row r="3168" spans="1:2" x14ac:dyDescent="0.15">
      <c r="A3168"/>
      <c r="B3168"/>
    </row>
    <row r="3169" spans="1:2" x14ac:dyDescent="0.15">
      <c r="A3169"/>
      <c r="B3169"/>
    </row>
    <row r="3170" spans="1:2" x14ac:dyDescent="0.15">
      <c r="A3170"/>
      <c r="B3170"/>
    </row>
    <row r="3171" spans="1:2" x14ac:dyDescent="0.15">
      <c r="A3171"/>
      <c r="B3171"/>
    </row>
    <row r="3172" spans="1:2" x14ac:dyDescent="0.15">
      <c r="A3172"/>
      <c r="B3172"/>
    </row>
    <row r="3173" spans="1:2" x14ac:dyDescent="0.15">
      <c r="A3173"/>
      <c r="B3173"/>
    </row>
    <row r="3174" spans="1:2" x14ac:dyDescent="0.15">
      <c r="A3174"/>
      <c r="B3174"/>
    </row>
    <row r="3175" spans="1:2" x14ac:dyDescent="0.15">
      <c r="A3175"/>
      <c r="B3175"/>
    </row>
    <row r="3176" spans="1:2" x14ac:dyDescent="0.15">
      <c r="A3176"/>
      <c r="B3176"/>
    </row>
    <row r="3177" spans="1:2" x14ac:dyDescent="0.15">
      <c r="A3177"/>
      <c r="B3177"/>
    </row>
    <row r="3178" spans="1:2" x14ac:dyDescent="0.15">
      <c r="A3178"/>
      <c r="B3178"/>
    </row>
    <row r="3179" spans="1:2" x14ac:dyDescent="0.15">
      <c r="A3179"/>
      <c r="B3179"/>
    </row>
    <row r="3180" spans="1:2" x14ac:dyDescent="0.15">
      <c r="A3180"/>
      <c r="B3180"/>
    </row>
    <row r="3181" spans="1:2" x14ac:dyDescent="0.15">
      <c r="A3181"/>
      <c r="B3181"/>
    </row>
    <row r="3182" spans="1:2" x14ac:dyDescent="0.15">
      <c r="A3182"/>
      <c r="B3182"/>
    </row>
    <row r="3183" spans="1:2" x14ac:dyDescent="0.15">
      <c r="A3183"/>
      <c r="B3183"/>
    </row>
    <row r="3184" spans="1:2" x14ac:dyDescent="0.15">
      <c r="A3184"/>
      <c r="B3184"/>
    </row>
    <row r="3185" spans="1:2" x14ac:dyDescent="0.15">
      <c r="A3185"/>
      <c r="B3185"/>
    </row>
    <row r="3186" spans="1:2" x14ac:dyDescent="0.15">
      <c r="A3186"/>
      <c r="B3186"/>
    </row>
    <row r="3187" spans="1:2" x14ac:dyDescent="0.15">
      <c r="A3187"/>
      <c r="B3187"/>
    </row>
    <row r="3188" spans="1:2" x14ac:dyDescent="0.15">
      <c r="A3188"/>
      <c r="B3188"/>
    </row>
    <row r="3189" spans="1:2" x14ac:dyDescent="0.15">
      <c r="A3189"/>
      <c r="B3189"/>
    </row>
    <row r="3190" spans="1:2" x14ac:dyDescent="0.15">
      <c r="A3190"/>
      <c r="B3190"/>
    </row>
    <row r="3191" spans="1:2" x14ac:dyDescent="0.15">
      <c r="A3191"/>
      <c r="B3191"/>
    </row>
    <row r="3192" spans="1:2" x14ac:dyDescent="0.15">
      <c r="A3192"/>
      <c r="B3192"/>
    </row>
    <row r="3193" spans="1:2" x14ac:dyDescent="0.15">
      <c r="A3193"/>
      <c r="B3193"/>
    </row>
    <row r="3194" spans="1:2" x14ac:dyDescent="0.15">
      <c r="A3194"/>
      <c r="B3194"/>
    </row>
    <row r="3195" spans="1:2" x14ac:dyDescent="0.15">
      <c r="A3195"/>
      <c r="B3195"/>
    </row>
    <row r="3196" spans="1:2" x14ac:dyDescent="0.15">
      <c r="A3196"/>
      <c r="B3196"/>
    </row>
    <row r="3197" spans="1:2" x14ac:dyDescent="0.15">
      <c r="A3197"/>
      <c r="B3197"/>
    </row>
    <row r="3198" spans="1:2" x14ac:dyDescent="0.15">
      <c r="A3198"/>
      <c r="B3198"/>
    </row>
    <row r="3199" spans="1:2" x14ac:dyDescent="0.15">
      <c r="A3199"/>
      <c r="B3199"/>
    </row>
    <row r="3200" spans="1:2" x14ac:dyDescent="0.15">
      <c r="A3200"/>
      <c r="B3200"/>
    </row>
    <row r="3201" spans="1:2" x14ac:dyDescent="0.15">
      <c r="A3201"/>
      <c r="B3201"/>
    </row>
    <row r="3202" spans="1:2" x14ac:dyDescent="0.15">
      <c r="A3202"/>
      <c r="B3202"/>
    </row>
    <row r="3203" spans="1:2" x14ac:dyDescent="0.15">
      <c r="A3203"/>
      <c r="B3203"/>
    </row>
    <row r="3204" spans="1:2" x14ac:dyDescent="0.15">
      <c r="A3204"/>
      <c r="B3204"/>
    </row>
    <row r="3205" spans="1:2" x14ac:dyDescent="0.15">
      <c r="A3205"/>
      <c r="B3205"/>
    </row>
    <row r="3206" spans="1:2" x14ac:dyDescent="0.15">
      <c r="A3206"/>
      <c r="B3206"/>
    </row>
    <row r="3207" spans="1:2" x14ac:dyDescent="0.15">
      <c r="A3207"/>
      <c r="B3207"/>
    </row>
    <row r="3208" spans="1:2" x14ac:dyDescent="0.15">
      <c r="A3208"/>
      <c r="B3208"/>
    </row>
    <row r="3209" spans="1:2" x14ac:dyDescent="0.15">
      <c r="A3209"/>
      <c r="B3209"/>
    </row>
    <row r="3210" spans="1:2" x14ac:dyDescent="0.15">
      <c r="A3210"/>
      <c r="B3210"/>
    </row>
    <row r="3211" spans="1:2" x14ac:dyDescent="0.15">
      <c r="A3211"/>
      <c r="B3211"/>
    </row>
    <row r="3212" spans="1:2" x14ac:dyDescent="0.15">
      <c r="A3212"/>
      <c r="B3212"/>
    </row>
    <row r="3213" spans="1:2" x14ac:dyDescent="0.15">
      <c r="A3213"/>
      <c r="B3213"/>
    </row>
    <row r="3214" spans="1:2" x14ac:dyDescent="0.15">
      <c r="A3214"/>
      <c r="B3214"/>
    </row>
    <row r="3215" spans="1:2" x14ac:dyDescent="0.15">
      <c r="A3215"/>
      <c r="B3215"/>
    </row>
    <row r="3216" spans="1:2" x14ac:dyDescent="0.15">
      <c r="A3216"/>
      <c r="B3216"/>
    </row>
    <row r="3217" spans="1:2" x14ac:dyDescent="0.15">
      <c r="A3217"/>
      <c r="B3217"/>
    </row>
    <row r="3218" spans="1:2" x14ac:dyDescent="0.15">
      <c r="A3218"/>
      <c r="B3218"/>
    </row>
    <row r="3219" spans="1:2" x14ac:dyDescent="0.15">
      <c r="A3219"/>
      <c r="B3219"/>
    </row>
    <row r="3220" spans="1:2" x14ac:dyDescent="0.15">
      <c r="A3220"/>
      <c r="B3220"/>
    </row>
    <row r="3221" spans="1:2" x14ac:dyDescent="0.15">
      <c r="A3221"/>
      <c r="B3221"/>
    </row>
    <row r="3222" spans="1:2" x14ac:dyDescent="0.15">
      <c r="A3222"/>
      <c r="B3222"/>
    </row>
    <row r="3223" spans="1:2" x14ac:dyDescent="0.15">
      <c r="A3223"/>
      <c r="B3223"/>
    </row>
    <row r="3224" spans="1:2" x14ac:dyDescent="0.15">
      <c r="A3224"/>
      <c r="B3224"/>
    </row>
    <row r="3225" spans="1:2" x14ac:dyDescent="0.15">
      <c r="A3225"/>
      <c r="B3225"/>
    </row>
    <row r="3226" spans="1:2" x14ac:dyDescent="0.15">
      <c r="A3226"/>
      <c r="B3226"/>
    </row>
    <row r="3227" spans="1:2" x14ac:dyDescent="0.15">
      <c r="A3227"/>
      <c r="B3227"/>
    </row>
    <row r="3228" spans="1:2" x14ac:dyDescent="0.15">
      <c r="A3228"/>
      <c r="B3228"/>
    </row>
    <row r="3229" spans="1:2" x14ac:dyDescent="0.15">
      <c r="A3229"/>
      <c r="B3229"/>
    </row>
    <row r="3230" spans="1:2" x14ac:dyDescent="0.15">
      <c r="A3230"/>
      <c r="B3230"/>
    </row>
    <row r="3231" spans="1:2" x14ac:dyDescent="0.15">
      <c r="A3231"/>
      <c r="B3231"/>
    </row>
    <row r="3232" spans="1:2" x14ac:dyDescent="0.15">
      <c r="A3232"/>
      <c r="B3232"/>
    </row>
    <row r="3233" spans="1:2" x14ac:dyDescent="0.15">
      <c r="A3233"/>
      <c r="B3233"/>
    </row>
    <row r="3234" spans="1:2" x14ac:dyDescent="0.15">
      <c r="A3234"/>
      <c r="B3234"/>
    </row>
    <row r="3235" spans="1:2" x14ac:dyDescent="0.15">
      <c r="A3235"/>
      <c r="B3235"/>
    </row>
    <row r="3236" spans="1:2" x14ac:dyDescent="0.15">
      <c r="A3236"/>
      <c r="B3236"/>
    </row>
    <row r="3237" spans="1:2" x14ac:dyDescent="0.15">
      <c r="A3237"/>
      <c r="B3237"/>
    </row>
    <row r="3238" spans="1:2" x14ac:dyDescent="0.15">
      <c r="A3238"/>
      <c r="B3238"/>
    </row>
    <row r="3239" spans="1:2" x14ac:dyDescent="0.15">
      <c r="A3239"/>
      <c r="B3239"/>
    </row>
    <row r="3240" spans="1:2" x14ac:dyDescent="0.15">
      <c r="A3240"/>
      <c r="B3240"/>
    </row>
    <row r="3241" spans="1:2" x14ac:dyDescent="0.15">
      <c r="A3241"/>
      <c r="B3241"/>
    </row>
    <row r="3242" spans="1:2" x14ac:dyDescent="0.15">
      <c r="A3242"/>
      <c r="B3242"/>
    </row>
    <row r="3243" spans="1:2" x14ac:dyDescent="0.15">
      <c r="A3243"/>
      <c r="B3243"/>
    </row>
    <row r="3244" spans="1:2" x14ac:dyDescent="0.15">
      <c r="A3244"/>
      <c r="B3244"/>
    </row>
    <row r="3245" spans="1:2" x14ac:dyDescent="0.15">
      <c r="A3245"/>
      <c r="B3245"/>
    </row>
    <row r="3246" spans="1:2" x14ac:dyDescent="0.15">
      <c r="A3246"/>
      <c r="B3246"/>
    </row>
    <row r="3247" spans="1:2" x14ac:dyDescent="0.15">
      <c r="A3247"/>
      <c r="B3247"/>
    </row>
    <row r="3248" spans="1:2" x14ac:dyDescent="0.15">
      <c r="A3248"/>
      <c r="B3248"/>
    </row>
    <row r="3249" spans="1:2" x14ac:dyDescent="0.15">
      <c r="A3249"/>
      <c r="B3249"/>
    </row>
    <row r="3250" spans="1:2" x14ac:dyDescent="0.15">
      <c r="A3250"/>
      <c r="B3250"/>
    </row>
    <row r="3251" spans="1:2" x14ac:dyDescent="0.15">
      <c r="A3251"/>
      <c r="B3251"/>
    </row>
    <row r="3252" spans="1:2" x14ac:dyDescent="0.15">
      <c r="A3252"/>
      <c r="B3252"/>
    </row>
    <row r="3253" spans="1:2" x14ac:dyDescent="0.15">
      <c r="A3253"/>
      <c r="B3253"/>
    </row>
    <row r="3254" spans="1:2" x14ac:dyDescent="0.15">
      <c r="A3254"/>
      <c r="B3254"/>
    </row>
    <row r="3255" spans="1:2" x14ac:dyDescent="0.15">
      <c r="A3255"/>
      <c r="B3255"/>
    </row>
    <row r="3256" spans="1:2" x14ac:dyDescent="0.15">
      <c r="A3256"/>
      <c r="B3256"/>
    </row>
    <row r="3257" spans="1:2" x14ac:dyDescent="0.15">
      <c r="A3257"/>
      <c r="B3257"/>
    </row>
    <row r="3258" spans="1:2" x14ac:dyDescent="0.15">
      <c r="A3258"/>
      <c r="B3258"/>
    </row>
    <row r="3259" spans="1:2" x14ac:dyDescent="0.15">
      <c r="A3259"/>
      <c r="B3259"/>
    </row>
    <row r="3260" spans="1:2" x14ac:dyDescent="0.15">
      <c r="A3260"/>
      <c r="B3260"/>
    </row>
    <row r="3261" spans="1:2" x14ac:dyDescent="0.15">
      <c r="A3261"/>
      <c r="B3261"/>
    </row>
    <row r="3262" spans="1:2" x14ac:dyDescent="0.15">
      <c r="A3262"/>
      <c r="B3262"/>
    </row>
    <row r="3263" spans="1:2" x14ac:dyDescent="0.15">
      <c r="A3263"/>
      <c r="B3263"/>
    </row>
    <row r="3264" spans="1:2" x14ac:dyDescent="0.15">
      <c r="A3264"/>
      <c r="B3264"/>
    </row>
    <row r="3265" spans="1:2" x14ac:dyDescent="0.15">
      <c r="A3265"/>
      <c r="B3265"/>
    </row>
    <row r="3266" spans="1:2" x14ac:dyDescent="0.15">
      <c r="A3266"/>
      <c r="B3266"/>
    </row>
    <row r="3267" spans="1:2" x14ac:dyDescent="0.15">
      <c r="A3267"/>
      <c r="B3267"/>
    </row>
    <row r="3268" spans="1:2" x14ac:dyDescent="0.15">
      <c r="A3268"/>
      <c r="B3268"/>
    </row>
    <row r="3269" spans="1:2" x14ac:dyDescent="0.15">
      <c r="A3269"/>
      <c r="B3269"/>
    </row>
    <row r="3270" spans="1:2" x14ac:dyDescent="0.15">
      <c r="A3270"/>
      <c r="B3270"/>
    </row>
    <row r="3271" spans="1:2" x14ac:dyDescent="0.15">
      <c r="A3271"/>
      <c r="B3271"/>
    </row>
    <row r="3272" spans="1:2" x14ac:dyDescent="0.15">
      <c r="A3272"/>
      <c r="B3272"/>
    </row>
    <row r="3273" spans="1:2" x14ac:dyDescent="0.15">
      <c r="A3273"/>
      <c r="B3273"/>
    </row>
    <row r="3274" spans="1:2" x14ac:dyDescent="0.15">
      <c r="A3274"/>
      <c r="B3274"/>
    </row>
    <row r="3275" spans="1:2" x14ac:dyDescent="0.15">
      <c r="A3275"/>
      <c r="B3275"/>
    </row>
    <row r="3276" spans="1:2" x14ac:dyDescent="0.15">
      <c r="A3276"/>
      <c r="B3276"/>
    </row>
    <row r="3277" spans="1:2" x14ac:dyDescent="0.15">
      <c r="A3277"/>
      <c r="B3277"/>
    </row>
    <row r="3278" spans="1:2" x14ac:dyDescent="0.15">
      <c r="A3278"/>
      <c r="B3278"/>
    </row>
    <row r="3279" spans="1:2" x14ac:dyDescent="0.15">
      <c r="A3279"/>
      <c r="B3279"/>
    </row>
    <row r="3280" spans="1:2" x14ac:dyDescent="0.15">
      <c r="A3280"/>
      <c r="B3280"/>
    </row>
    <row r="3281" spans="1:2" x14ac:dyDescent="0.15">
      <c r="A3281"/>
      <c r="B3281"/>
    </row>
    <row r="3282" spans="1:2" x14ac:dyDescent="0.15">
      <c r="A3282"/>
      <c r="B3282"/>
    </row>
    <row r="3283" spans="1:2" x14ac:dyDescent="0.15">
      <c r="A3283"/>
      <c r="B3283"/>
    </row>
    <row r="3284" spans="1:2" x14ac:dyDescent="0.15">
      <c r="A3284"/>
      <c r="B3284"/>
    </row>
    <row r="3285" spans="1:2" x14ac:dyDescent="0.15">
      <c r="A3285"/>
      <c r="B3285"/>
    </row>
    <row r="3286" spans="1:2" x14ac:dyDescent="0.15">
      <c r="A3286"/>
      <c r="B3286"/>
    </row>
    <row r="3287" spans="1:2" x14ac:dyDescent="0.15">
      <c r="A3287"/>
      <c r="B3287"/>
    </row>
    <row r="3288" spans="1:2" x14ac:dyDescent="0.15">
      <c r="A3288"/>
      <c r="B3288"/>
    </row>
    <row r="3289" spans="1:2" x14ac:dyDescent="0.15">
      <c r="A3289"/>
      <c r="B3289"/>
    </row>
    <row r="3290" spans="1:2" x14ac:dyDescent="0.15">
      <c r="A3290"/>
      <c r="B3290"/>
    </row>
    <row r="3291" spans="1:2" x14ac:dyDescent="0.15">
      <c r="A3291"/>
      <c r="B3291"/>
    </row>
    <row r="3292" spans="1:2" x14ac:dyDescent="0.15">
      <c r="A3292"/>
      <c r="B3292"/>
    </row>
    <row r="3293" spans="1:2" x14ac:dyDescent="0.15">
      <c r="A3293"/>
      <c r="B3293"/>
    </row>
    <row r="3294" spans="1:2" x14ac:dyDescent="0.15">
      <c r="A3294"/>
      <c r="B3294"/>
    </row>
    <row r="3295" spans="1:2" x14ac:dyDescent="0.15">
      <c r="A3295"/>
      <c r="B3295"/>
    </row>
    <row r="3296" spans="1:2" x14ac:dyDescent="0.15">
      <c r="A3296"/>
      <c r="B3296"/>
    </row>
    <row r="3297" spans="1:2" x14ac:dyDescent="0.15">
      <c r="A3297"/>
      <c r="B3297"/>
    </row>
    <row r="3298" spans="1:2" x14ac:dyDescent="0.15">
      <c r="A3298"/>
      <c r="B3298"/>
    </row>
    <row r="3299" spans="1:2" x14ac:dyDescent="0.15">
      <c r="A3299"/>
      <c r="B3299"/>
    </row>
    <row r="3300" spans="1:2" x14ac:dyDescent="0.15">
      <c r="A3300"/>
      <c r="B3300"/>
    </row>
    <row r="3301" spans="1:2" x14ac:dyDescent="0.15">
      <c r="A3301"/>
      <c r="B3301"/>
    </row>
    <row r="3302" spans="1:2" x14ac:dyDescent="0.15">
      <c r="A3302"/>
      <c r="B3302"/>
    </row>
    <row r="3303" spans="1:2" x14ac:dyDescent="0.15">
      <c r="A3303"/>
      <c r="B3303"/>
    </row>
    <row r="3304" spans="1:2" x14ac:dyDescent="0.15">
      <c r="A3304"/>
      <c r="B3304"/>
    </row>
    <row r="3305" spans="1:2" x14ac:dyDescent="0.15">
      <c r="A3305"/>
      <c r="B3305"/>
    </row>
    <row r="3306" spans="1:2" x14ac:dyDescent="0.15">
      <c r="A3306"/>
      <c r="B3306"/>
    </row>
    <row r="3307" spans="1:2" x14ac:dyDescent="0.15">
      <c r="A3307"/>
      <c r="B3307"/>
    </row>
    <row r="3308" spans="1:2" x14ac:dyDescent="0.15">
      <c r="A3308"/>
      <c r="B3308"/>
    </row>
    <row r="3309" spans="1:2" x14ac:dyDescent="0.15">
      <c r="A3309"/>
      <c r="B3309"/>
    </row>
    <row r="3310" spans="1:2" x14ac:dyDescent="0.15">
      <c r="A3310"/>
      <c r="B3310"/>
    </row>
    <row r="3311" spans="1:2" x14ac:dyDescent="0.15">
      <c r="A3311"/>
      <c r="B3311"/>
    </row>
    <row r="3312" spans="1:2" x14ac:dyDescent="0.15">
      <c r="A3312"/>
      <c r="B3312"/>
    </row>
    <row r="3313" spans="1:2" x14ac:dyDescent="0.15">
      <c r="A3313"/>
      <c r="B3313"/>
    </row>
    <row r="3314" spans="1:2" x14ac:dyDescent="0.15">
      <c r="A3314"/>
      <c r="B3314"/>
    </row>
    <row r="3315" spans="1:2" x14ac:dyDescent="0.15">
      <c r="A3315"/>
      <c r="B3315"/>
    </row>
    <row r="3316" spans="1:2" x14ac:dyDescent="0.15">
      <c r="A3316"/>
      <c r="B3316"/>
    </row>
    <row r="3317" spans="1:2" x14ac:dyDescent="0.15">
      <c r="A3317"/>
      <c r="B3317"/>
    </row>
    <row r="3318" spans="1:2" x14ac:dyDescent="0.15">
      <c r="A3318"/>
      <c r="B3318"/>
    </row>
    <row r="3319" spans="1:2" x14ac:dyDescent="0.15">
      <c r="A3319"/>
      <c r="B3319"/>
    </row>
    <row r="3320" spans="1:2" x14ac:dyDescent="0.15">
      <c r="A3320"/>
      <c r="B3320"/>
    </row>
    <row r="3321" spans="1:2" x14ac:dyDescent="0.15">
      <c r="A3321"/>
      <c r="B3321"/>
    </row>
    <row r="3322" spans="1:2" x14ac:dyDescent="0.15">
      <c r="A3322"/>
      <c r="B3322"/>
    </row>
    <row r="3323" spans="1:2" x14ac:dyDescent="0.15">
      <c r="A3323"/>
      <c r="B3323"/>
    </row>
    <row r="3324" spans="1:2" x14ac:dyDescent="0.15">
      <c r="A3324"/>
      <c r="B3324"/>
    </row>
    <row r="3325" spans="1:2" x14ac:dyDescent="0.15">
      <c r="A3325"/>
      <c r="B3325"/>
    </row>
    <row r="3326" spans="1:2" x14ac:dyDescent="0.15">
      <c r="A3326"/>
      <c r="B3326"/>
    </row>
    <row r="3327" spans="1:2" x14ac:dyDescent="0.15">
      <c r="A3327"/>
      <c r="B3327"/>
    </row>
    <row r="3328" spans="1:2" x14ac:dyDescent="0.15">
      <c r="A3328"/>
      <c r="B3328"/>
    </row>
    <row r="3329" spans="1:2" x14ac:dyDescent="0.15">
      <c r="A3329"/>
      <c r="B3329"/>
    </row>
    <row r="3330" spans="1:2" x14ac:dyDescent="0.15">
      <c r="A3330"/>
      <c r="B3330"/>
    </row>
    <row r="3331" spans="1:2" x14ac:dyDescent="0.15">
      <c r="A3331"/>
      <c r="B3331"/>
    </row>
    <row r="3332" spans="1:2" x14ac:dyDescent="0.15">
      <c r="A3332"/>
      <c r="B3332"/>
    </row>
    <row r="3333" spans="1:2" x14ac:dyDescent="0.15">
      <c r="A3333"/>
      <c r="B3333"/>
    </row>
    <row r="3334" spans="1:2" x14ac:dyDescent="0.15">
      <c r="A3334"/>
      <c r="B3334"/>
    </row>
    <row r="3335" spans="1:2" x14ac:dyDescent="0.15">
      <c r="A3335"/>
      <c r="B3335"/>
    </row>
    <row r="3336" spans="1:2" x14ac:dyDescent="0.15">
      <c r="A3336"/>
      <c r="B3336"/>
    </row>
    <row r="3337" spans="1:2" x14ac:dyDescent="0.15">
      <c r="A3337"/>
      <c r="B3337"/>
    </row>
    <row r="3338" spans="1:2" x14ac:dyDescent="0.15">
      <c r="A3338"/>
      <c r="B3338"/>
    </row>
    <row r="3339" spans="1:2" x14ac:dyDescent="0.15">
      <c r="A3339"/>
      <c r="B3339"/>
    </row>
    <row r="3340" spans="1:2" x14ac:dyDescent="0.15">
      <c r="A3340"/>
      <c r="B3340"/>
    </row>
    <row r="3341" spans="1:2" x14ac:dyDescent="0.15">
      <c r="A3341"/>
      <c r="B3341"/>
    </row>
    <row r="3342" spans="1:2" x14ac:dyDescent="0.15">
      <c r="A3342"/>
      <c r="B3342"/>
    </row>
    <row r="3343" spans="1:2" x14ac:dyDescent="0.15">
      <c r="A3343"/>
      <c r="B3343"/>
    </row>
    <row r="3344" spans="1:2" x14ac:dyDescent="0.15">
      <c r="A3344"/>
      <c r="B3344"/>
    </row>
    <row r="3345" spans="1:2" x14ac:dyDescent="0.15">
      <c r="A3345"/>
      <c r="B3345"/>
    </row>
    <row r="3346" spans="1:2" x14ac:dyDescent="0.15">
      <c r="A3346"/>
      <c r="B3346"/>
    </row>
    <row r="3347" spans="1:2" x14ac:dyDescent="0.15">
      <c r="A3347"/>
      <c r="B3347"/>
    </row>
    <row r="3348" spans="1:2" x14ac:dyDescent="0.15">
      <c r="A3348"/>
      <c r="B3348"/>
    </row>
    <row r="3349" spans="1:2" x14ac:dyDescent="0.15">
      <c r="A3349"/>
      <c r="B3349"/>
    </row>
    <row r="3350" spans="1:2" x14ac:dyDescent="0.15">
      <c r="A3350"/>
      <c r="B3350"/>
    </row>
    <row r="3351" spans="1:2" x14ac:dyDescent="0.15">
      <c r="A3351"/>
      <c r="B3351"/>
    </row>
    <row r="3352" spans="1:2" x14ac:dyDescent="0.15">
      <c r="A3352"/>
      <c r="B3352"/>
    </row>
    <row r="3353" spans="1:2" x14ac:dyDescent="0.15">
      <c r="A3353"/>
      <c r="B3353"/>
    </row>
    <row r="3354" spans="1:2" x14ac:dyDescent="0.15">
      <c r="A3354"/>
      <c r="B3354"/>
    </row>
    <row r="3355" spans="1:2" x14ac:dyDescent="0.15">
      <c r="A3355"/>
      <c r="B3355"/>
    </row>
    <row r="3356" spans="1:2" x14ac:dyDescent="0.15">
      <c r="A3356"/>
      <c r="B3356"/>
    </row>
    <row r="3357" spans="1:2" x14ac:dyDescent="0.15">
      <c r="A3357"/>
      <c r="B3357"/>
    </row>
    <row r="3358" spans="1:2" x14ac:dyDescent="0.15">
      <c r="A3358"/>
      <c r="B3358"/>
    </row>
    <row r="3359" spans="1:2" x14ac:dyDescent="0.15">
      <c r="A3359"/>
      <c r="B3359"/>
    </row>
    <row r="3360" spans="1:2" x14ac:dyDescent="0.15">
      <c r="A3360"/>
      <c r="B3360"/>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E15071"/>
  <sheetViews>
    <sheetView workbookViewId="0">
      <selection activeCell="G23" sqref="G23"/>
    </sheetView>
  </sheetViews>
  <sheetFormatPr defaultRowHeight="13.5" x14ac:dyDescent="0.15"/>
  <cols>
    <col min="1" max="1" width="61.875" style="55" customWidth="1"/>
    <col min="2" max="2" width="6.75" style="56" customWidth="1"/>
    <col min="3" max="3" width="11.25" style="56" bestFit="1" customWidth="1"/>
    <col min="4" max="4" width="5.875" style="55" bestFit="1" customWidth="1"/>
    <col min="5" max="5" width="9.375" style="56" customWidth="1"/>
    <col min="6" max="6" width="7.875" customWidth="1"/>
  </cols>
  <sheetData>
    <row r="1" spans="1:5" x14ac:dyDescent="0.15">
      <c r="A1" s="90" t="s">
        <v>127</v>
      </c>
      <c r="B1" s="55" t="s">
        <v>3</v>
      </c>
      <c r="C1" s="55" t="s">
        <v>4</v>
      </c>
      <c r="D1" s="55" t="s">
        <v>1</v>
      </c>
      <c r="E1" s="55" t="s">
        <v>2</v>
      </c>
    </row>
    <row r="2" spans="1:5" x14ac:dyDescent="0.15">
      <c r="A2" s="81" t="s">
        <v>2261</v>
      </c>
      <c r="B2" s="82">
        <v>38.799999999999997</v>
      </c>
      <c r="C2" s="82">
        <v>174.6</v>
      </c>
      <c r="D2" s="82">
        <v>27</v>
      </c>
      <c r="E2" s="82">
        <v>1047.5999999999999</v>
      </c>
    </row>
    <row r="3" spans="1:5" x14ac:dyDescent="0.15">
      <c r="A3" s="81" t="s">
        <v>2262</v>
      </c>
      <c r="B3" s="82">
        <v>18.8</v>
      </c>
      <c r="C3" s="82">
        <v>115.93333333333334</v>
      </c>
      <c r="D3" s="82">
        <v>37</v>
      </c>
      <c r="E3" s="82">
        <v>695.6</v>
      </c>
    </row>
    <row r="4" spans="1:5" x14ac:dyDescent="0.15">
      <c r="A4" s="81" t="s">
        <v>2263</v>
      </c>
      <c r="B4" s="82">
        <v>7.5</v>
      </c>
      <c r="C4" s="82">
        <v>22.5</v>
      </c>
      <c r="D4" s="82">
        <v>39</v>
      </c>
      <c r="E4" s="82">
        <v>292.5</v>
      </c>
    </row>
    <row r="5" spans="1:5" x14ac:dyDescent="0.15">
      <c r="A5" s="81" t="s">
        <v>2264</v>
      </c>
      <c r="B5" s="82">
        <v>7.5</v>
      </c>
      <c r="C5" s="82">
        <v>24.642857142857142</v>
      </c>
      <c r="D5" s="82">
        <v>23</v>
      </c>
      <c r="E5" s="82">
        <v>172.5</v>
      </c>
    </row>
    <row r="6" spans="1:5" x14ac:dyDescent="0.15">
      <c r="A6" s="81" t="s">
        <v>2265</v>
      </c>
      <c r="B6" s="82">
        <v>5.9</v>
      </c>
      <c r="C6" s="82">
        <v>23.81851851851852</v>
      </c>
      <c r="D6" s="82">
        <v>109</v>
      </c>
      <c r="E6" s="82">
        <v>643.1</v>
      </c>
    </row>
    <row r="7" spans="1:5" x14ac:dyDescent="0.15">
      <c r="A7" s="81" t="s">
        <v>2266</v>
      </c>
      <c r="B7" s="82">
        <v>28.8</v>
      </c>
      <c r="C7" s="82">
        <v>164.16000000000003</v>
      </c>
      <c r="D7" s="82">
        <v>57</v>
      </c>
      <c r="E7" s="82">
        <v>1641.6000000000001</v>
      </c>
    </row>
    <row r="8" spans="1:5" x14ac:dyDescent="0.15">
      <c r="A8" s="81" t="s">
        <v>2267</v>
      </c>
      <c r="B8" s="82">
        <v>7</v>
      </c>
      <c r="C8" s="82">
        <v>21.913043478260871</v>
      </c>
      <c r="D8" s="82">
        <v>144</v>
      </c>
      <c r="E8" s="82">
        <v>1008</v>
      </c>
    </row>
    <row r="9" spans="1:5" x14ac:dyDescent="0.15">
      <c r="A9" s="81" t="s">
        <v>2268</v>
      </c>
      <c r="B9" s="82">
        <v>9.9</v>
      </c>
      <c r="C9" s="82">
        <v>44.903571428571425</v>
      </c>
      <c r="D9" s="82">
        <v>127</v>
      </c>
      <c r="E9" s="82">
        <v>1257.3</v>
      </c>
    </row>
    <row r="10" spans="1:5" x14ac:dyDescent="0.15">
      <c r="A10" s="81" t="s">
        <v>2269</v>
      </c>
      <c r="B10" s="82">
        <v>11.8</v>
      </c>
      <c r="C10" s="82">
        <v>17.700000000000003</v>
      </c>
      <c r="D10" s="82">
        <v>6</v>
      </c>
      <c r="E10" s="82">
        <v>70.800000000000011</v>
      </c>
    </row>
    <row r="11" spans="1:5" x14ac:dyDescent="0.15">
      <c r="A11" s="81" t="s">
        <v>2270</v>
      </c>
      <c r="B11" s="82">
        <v>6.5</v>
      </c>
      <c r="C11" s="82">
        <v>51.037037037037038</v>
      </c>
      <c r="D11" s="82">
        <v>212</v>
      </c>
      <c r="E11" s="82">
        <v>1378</v>
      </c>
    </row>
    <row r="12" spans="1:5" x14ac:dyDescent="0.15">
      <c r="A12" s="81" t="s">
        <v>2271</v>
      </c>
      <c r="B12" s="82">
        <v>8.1999999999999993</v>
      </c>
      <c r="C12" s="82">
        <v>16.399999999999999</v>
      </c>
      <c r="D12" s="82">
        <v>4</v>
      </c>
      <c r="E12" s="82">
        <v>32.799999999999997</v>
      </c>
    </row>
    <row r="13" spans="1:5" x14ac:dyDescent="0.15">
      <c r="A13" s="81" t="s">
        <v>2272</v>
      </c>
      <c r="B13" s="82">
        <v>11.5</v>
      </c>
      <c r="C13" s="82">
        <v>26.833333333333332</v>
      </c>
      <c r="D13" s="82">
        <v>7</v>
      </c>
      <c r="E13" s="82">
        <v>80.5</v>
      </c>
    </row>
    <row r="14" spans="1:5" x14ac:dyDescent="0.15">
      <c r="A14" s="81" t="s">
        <v>2273</v>
      </c>
      <c r="B14" s="82">
        <v>8.9</v>
      </c>
      <c r="C14" s="82">
        <v>26.700000000000003</v>
      </c>
      <c r="D14" s="82">
        <v>6</v>
      </c>
      <c r="E14" s="82">
        <v>53.400000000000006</v>
      </c>
    </row>
    <row r="15" spans="1:5" x14ac:dyDescent="0.15">
      <c r="A15" s="81" t="s">
        <v>2274</v>
      </c>
      <c r="B15" s="82">
        <v>34.9</v>
      </c>
      <c r="C15" s="82">
        <v>34.9</v>
      </c>
      <c r="D15" s="82">
        <v>6</v>
      </c>
      <c r="E15" s="82">
        <v>209.39999999999998</v>
      </c>
    </row>
    <row r="16" spans="1:5" x14ac:dyDescent="0.15">
      <c r="A16" s="81" t="s">
        <v>2275</v>
      </c>
      <c r="B16" s="82">
        <v>4</v>
      </c>
      <c r="C16" s="82">
        <v>24.666666666666668</v>
      </c>
      <c r="D16" s="82">
        <v>37</v>
      </c>
      <c r="E16" s="82">
        <v>148</v>
      </c>
    </row>
    <row r="17" spans="1:5" x14ac:dyDescent="0.15">
      <c r="A17" s="81" t="s">
        <v>2276</v>
      </c>
      <c r="B17" s="82">
        <v>5.99</v>
      </c>
      <c r="C17" s="82">
        <v>216.92357142857145</v>
      </c>
      <c r="D17" s="82">
        <v>507</v>
      </c>
      <c r="E17" s="82">
        <v>3036.9300000000003</v>
      </c>
    </row>
    <row r="18" spans="1:5" x14ac:dyDescent="0.15">
      <c r="A18" s="81" t="s">
        <v>2277</v>
      </c>
      <c r="B18" s="82">
        <v>3.69</v>
      </c>
      <c r="C18" s="82">
        <v>332.58130434782606</v>
      </c>
      <c r="D18" s="82">
        <v>2073</v>
      </c>
      <c r="E18" s="82">
        <v>7649.37</v>
      </c>
    </row>
    <row r="19" spans="1:5" x14ac:dyDescent="0.15">
      <c r="A19" s="81" t="s">
        <v>2278</v>
      </c>
      <c r="B19" s="82">
        <v>28</v>
      </c>
      <c r="C19" s="82">
        <v>42</v>
      </c>
      <c r="D19" s="82">
        <v>3</v>
      </c>
      <c r="E19" s="82">
        <v>84</v>
      </c>
    </row>
    <row r="20" spans="1:5" x14ac:dyDescent="0.15">
      <c r="A20" s="81" t="s">
        <v>2279</v>
      </c>
      <c r="B20" s="82">
        <v>4.8</v>
      </c>
      <c r="C20" s="82">
        <v>27.119999999999997</v>
      </c>
      <c r="D20" s="82">
        <v>113</v>
      </c>
      <c r="E20" s="82">
        <v>542.4</v>
      </c>
    </row>
    <row r="21" spans="1:5" x14ac:dyDescent="0.15">
      <c r="A21" s="81" t="s">
        <v>2280</v>
      </c>
      <c r="B21" s="82">
        <v>58</v>
      </c>
      <c r="C21" s="82">
        <v>603.20000000000005</v>
      </c>
      <c r="D21" s="82">
        <v>52</v>
      </c>
      <c r="E21" s="82">
        <v>3016</v>
      </c>
    </row>
    <row r="22" spans="1:5" x14ac:dyDescent="0.15">
      <c r="A22" s="81" t="s">
        <v>2281</v>
      </c>
      <c r="B22" s="82">
        <v>56.84</v>
      </c>
      <c r="C22" s="82">
        <v>625.24</v>
      </c>
      <c r="D22" s="82">
        <v>33</v>
      </c>
      <c r="E22" s="82">
        <v>1875.72</v>
      </c>
    </row>
    <row r="23" spans="1:5" x14ac:dyDescent="0.15">
      <c r="A23" s="81" t="s">
        <v>2282</v>
      </c>
      <c r="B23" s="82">
        <v>7.5</v>
      </c>
      <c r="C23" s="82">
        <v>52.5</v>
      </c>
      <c r="D23" s="82">
        <v>28</v>
      </c>
      <c r="E23" s="82">
        <v>210</v>
      </c>
    </row>
    <row r="24" spans="1:5" x14ac:dyDescent="0.15">
      <c r="A24" s="81" t="s">
        <v>2283</v>
      </c>
      <c r="B24" s="82">
        <v>6.35</v>
      </c>
      <c r="C24" s="82">
        <v>129.54</v>
      </c>
      <c r="D24" s="82">
        <v>102</v>
      </c>
      <c r="E24" s="82">
        <v>647.69999999999993</v>
      </c>
    </row>
    <row r="25" spans="1:5" x14ac:dyDescent="0.15">
      <c r="A25" s="81" t="s">
        <v>2284</v>
      </c>
      <c r="B25" s="82">
        <v>26.8</v>
      </c>
      <c r="C25" s="82">
        <v>55.329032258064515</v>
      </c>
      <c r="D25" s="82">
        <v>448</v>
      </c>
      <c r="E25" s="82">
        <v>12006.4</v>
      </c>
    </row>
    <row r="26" spans="1:5" x14ac:dyDescent="0.15">
      <c r="A26" s="81" t="s">
        <v>2285</v>
      </c>
      <c r="B26" s="82">
        <v>6.99</v>
      </c>
      <c r="C26" s="82">
        <v>19.805</v>
      </c>
      <c r="D26" s="82">
        <v>17</v>
      </c>
      <c r="E26" s="82">
        <v>118.83</v>
      </c>
    </row>
    <row r="27" spans="1:5" x14ac:dyDescent="0.15">
      <c r="A27" s="81" t="s">
        <v>2286</v>
      </c>
      <c r="B27" s="82">
        <v>7.88</v>
      </c>
      <c r="C27" s="82">
        <v>138.20307692307694</v>
      </c>
      <c r="D27" s="82">
        <v>684</v>
      </c>
      <c r="E27" s="82">
        <v>5389.92</v>
      </c>
    </row>
    <row r="28" spans="1:5" x14ac:dyDescent="0.15">
      <c r="A28" s="81" t="s">
        <v>2287</v>
      </c>
      <c r="B28" s="82">
        <v>7.9</v>
      </c>
      <c r="C28" s="82">
        <v>77.563636363636363</v>
      </c>
      <c r="D28" s="82">
        <v>108</v>
      </c>
      <c r="E28" s="82">
        <v>853.2</v>
      </c>
    </row>
    <row r="29" spans="1:5" x14ac:dyDescent="0.15">
      <c r="A29" s="81" t="s">
        <v>2288</v>
      </c>
      <c r="B29" s="82">
        <v>13.8</v>
      </c>
      <c r="C29" s="82">
        <v>86.25</v>
      </c>
      <c r="D29" s="82">
        <v>25</v>
      </c>
      <c r="E29" s="82">
        <v>345</v>
      </c>
    </row>
    <row r="30" spans="1:5" x14ac:dyDescent="0.15">
      <c r="A30" s="81" t="s">
        <v>2289</v>
      </c>
      <c r="B30" s="82">
        <v>82.32</v>
      </c>
      <c r="C30" s="82">
        <v>1255.3799999999999</v>
      </c>
      <c r="D30" s="82">
        <v>61</v>
      </c>
      <c r="E30" s="82">
        <v>5021.5199999999995</v>
      </c>
    </row>
    <row r="31" spans="1:5" x14ac:dyDescent="0.15">
      <c r="A31" s="81" t="s">
        <v>2290</v>
      </c>
      <c r="B31" s="82">
        <v>2.38</v>
      </c>
      <c r="C31" s="82">
        <v>118.25624999999999</v>
      </c>
      <c r="D31" s="82">
        <v>795</v>
      </c>
      <c r="E31" s="82">
        <v>1892.1</v>
      </c>
    </row>
    <row r="32" spans="1:5" x14ac:dyDescent="0.15">
      <c r="A32" s="81" t="s">
        <v>2291</v>
      </c>
      <c r="B32" s="82">
        <v>4.99</v>
      </c>
      <c r="C32" s="82">
        <v>1102.79</v>
      </c>
      <c r="D32" s="82">
        <v>442</v>
      </c>
      <c r="E32" s="82">
        <v>2205.58</v>
      </c>
    </row>
    <row r="33" spans="1:5" x14ac:dyDescent="0.15">
      <c r="A33" s="81" t="s">
        <v>2292</v>
      </c>
      <c r="B33" s="82">
        <v>7.8</v>
      </c>
      <c r="C33" s="82">
        <v>62.4</v>
      </c>
      <c r="D33" s="82">
        <v>16</v>
      </c>
      <c r="E33" s="82">
        <v>124.8</v>
      </c>
    </row>
    <row r="34" spans="1:5" x14ac:dyDescent="0.15">
      <c r="A34" s="81" t="s">
        <v>2293</v>
      </c>
      <c r="B34" s="82">
        <v>6.99</v>
      </c>
      <c r="C34" s="82">
        <v>64.657499999999999</v>
      </c>
      <c r="D34" s="82">
        <v>37</v>
      </c>
      <c r="E34" s="82">
        <v>258.63</v>
      </c>
    </row>
    <row r="35" spans="1:5" x14ac:dyDescent="0.15">
      <c r="A35" s="81" t="s">
        <v>2294</v>
      </c>
      <c r="B35" s="82">
        <v>8.8000000000000007</v>
      </c>
      <c r="C35" s="82">
        <v>39.6</v>
      </c>
      <c r="D35" s="82">
        <v>9</v>
      </c>
      <c r="E35" s="82">
        <v>79.2</v>
      </c>
    </row>
    <row r="36" spans="1:5" x14ac:dyDescent="0.15">
      <c r="A36" s="81" t="s">
        <v>2295</v>
      </c>
      <c r="B36" s="82">
        <v>9.99</v>
      </c>
      <c r="C36" s="82">
        <v>49.949999999999996</v>
      </c>
      <c r="D36" s="82">
        <v>60</v>
      </c>
      <c r="E36" s="82">
        <v>599.4</v>
      </c>
    </row>
    <row r="37" spans="1:5" x14ac:dyDescent="0.15">
      <c r="A37" s="81" t="s">
        <v>2296</v>
      </c>
      <c r="B37" s="82">
        <v>14</v>
      </c>
      <c r="C37" s="82">
        <v>108</v>
      </c>
      <c r="D37" s="82">
        <v>108</v>
      </c>
      <c r="E37" s="82">
        <v>1512</v>
      </c>
    </row>
    <row r="38" spans="1:5" x14ac:dyDescent="0.15">
      <c r="A38" s="81" t="s">
        <v>2297</v>
      </c>
      <c r="B38" s="82">
        <v>18</v>
      </c>
      <c r="C38" s="82">
        <v>54</v>
      </c>
      <c r="D38" s="82">
        <v>21</v>
      </c>
      <c r="E38" s="82">
        <v>378</v>
      </c>
    </row>
    <row r="39" spans="1:5" x14ac:dyDescent="0.15">
      <c r="A39" s="81" t="s">
        <v>2298</v>
      </c>
      <c r="B39" s="82">
        <v>36</v>
      </c>
      <c r="C39" s="82">
        <v>279</v>
      </c>
      <c r="D39" s="82">
        <v>31</v>
      </c>
      <c r="E39" s="82">
        <v>1116</v>
      </c>
    </row>
    <row r="40" spans="1:5" x14ac:dyDescent="0.15">
      <c r="A40" s="81" t="s">
        <v>2299</v>
      </c>
      <c r="B40" s="82">
        <v>30</v>
      </c>
      <c r="C40" s="82">
        <v>132.85714285714286</v>
      </c>
      <c r="D40" s="82">
        <v>31</v>
      </c>
      <c r="E40" s="82">
        <v>930</v>
      </c>
    </row>
    <row r="41" spans="1:5" x14ac:dyDescent="0.15">
      <c r="A41" s="81" t="s">
        <v>2300</v>
      </c>
      <c r="B41" s="82">
        <v>5.28</v>
      </c>
      <c r="C41" s="82">
        <v>799.92000000000007</v>
      </c>
      <c r="D41" s="82">
        <v>303</v>
      </c>
      <c r="E41" s="82">
        <v>1599.8400000000001</v>
      </c>
    </row>
    <row r="42" spans="1:5" x14ac:dyDescent="0.15">
      <c r="A42" s="81" t="s">
        <v>2301</v>
      </c>
      <c r="B42" s="82">
        <v>8.1999999999999993</v>
      </c>
      <c r="C42" s="82">
        <v>60.133333333333326</v>
      </c>
      <c r="D42" s="82">
        <v>22</v>
      </c>
      <c r="E42" s="82">
        <v>180.39999999999998</v>
      </c>
    </row>
    <row r="43" spans="1:5" x14ac:dyDescent="0.15">
      <c r="A43" s="81" t="s">
        <v>2302</v>
      </c>
      <c r="B43" s="82">
        <v>12.8</v>
      </c>
      <c r="C43" s="82">
        <v>89.600000000000009</v>
      </c>
      <c r="D43" s="82">
        <v>14</v>
      </c>
      <c r="E43" s="82">
        <v>179.20000000000002</v>
      </c>
    </row>
    <row r="44" spans="1:5" x14ac:dyDescent="0.15">
      <c r="A44" s="81" t="s">
        <v>2303</v>
      </c>
      <c r="B44" s="82">
        <v>78</v>
      </c>
      <c r="C44" s="82">
        <v>130</v>
      </c>
      <c r="D44" s="82">
        <v>5</v>
      </c>
      <c r="E44" s="82">
        <v>390</v>
      </c>
    </row>
    <row r="45" spans="1:5" x14ac:dyDescent="0.15">
      <c r="A45" s="81" t="s">
        <v>2304</v>
      </c>
      <c r="B45" s="82">
        <v>8</v>
      </c>
      <c r="C45" s="82">
        <v>145.6</v>
      </c>
      <c r="D45" s="82">
        <v>273</v>
      </c>
      <c r="E45" s="82">
        <v>2184</v>
      </c>
    </row>
    <row r="46" spans="1:5" x14ac:dyDescent="0.15">
      <c r="A46" s="81" t="s">
        <v>2305</v>
      </c>
      <c r="B46" s="82">
        <v>5.5</v>
      </c>
      <c r="C46" s="82">
        <v>12.222222222222221</v>
      </c>
      <c r="D46" s="82">
        <v>40</v>
      </c>
      <c r="E46" s="82">
        <v>220</v>
      </c>
    </row>
    <row r="47" spans="1:5" x14ac:dyDescent="0.15">
      <c r="A47" s="81" t="s">
        <v>2306</v>
      </c>
      <c r="B47" s="82">
        <v>57</v>
      </c>
      <c r="C47" s="82">
        <v>114</v>
      </c>
      <c r="D47" s="82">
        <v>4</v>
      </c>
      <c r="E47" s="82">
        <v>228</v>
      </c>
    </row>
    <row r="48" spans="1:5" x14ac:dyDescent="0.15">
      <c r="A48" s="81" t="s">
        <v>2307</v>
      </c>
      <c r="B48" s="82">
        <v>10</v>
      </c>
      <c r="C48" s="82">
        <v>32.173913043478258</v>
      </c>
      <c r="D48" s="82">
        <v>74</v>
      </c>
      <c r="E48" s="82">
        <v>740</v>
      </c>
    </row>
    <row r="49" spans="1:5" x14ac:dyDescent="0.15">
      <c r="A49" s="81" t="s">
        <v>2308</v>
      </c>
      <c r="B49" s="82">
        <v>8</v>
      </c>
      <c r="C49" s="82">
        <v>18.666666666666668</v>
      </c>
      <c r="D49" s="82">
        <v>7</v>
      </c>
      <c r="E49" s="82">
        <v>56</v>
      </c>
    </row>
    <row r="50" spans="1:5" x14ac:dyDescent="0.15">
      <c r="A50" s="81" t="s">
        <v>2309</v>
      </c>
      <c r="B50" s="82">
        <v>12.8</v>
      </c>
      <c r="C50" s="82">
        <v>31.744</v>
      </c>
      <c r="D50" s="82">
        <v>62</v>
      </c>
      <c r="E50" s="82">
        <v>793.6</v>
      </c>
    </row>
    <row r="51" spans="1:5" x14ac:dyDescent="0.15">
      <c r="A51" s="81" t="s">
        <v>2310</v>
      </c>
      <c r="B51" s="82">
        <v>6.99</v>
      </c>
      <c r="C51" s="82">
        <v>145.6863157894737</v>
      </c>
      <c r="D51" s="82">
        <v>792</v>
      </c>
      <c r="E51" s="82">
        <v>5536.08</v>
      </c>
    </row>
    <row r="52" spans="1:5" x14ac:dyDescent="0.15">
      <c r="A52" s="81" t="s">
        <v>2311</v>
      </c>
      <c r="B52" s="82">
        <v>7.8</v>
      </c>
      <c r="C52" s="82">
        <v>21.658928571428568</v>
      </c>
      <c r="D52" s="82">
        <v>311</v>
      </c>
      <c r="E52" s="82">
        <v>2425.7999999999997</v>
      </c>
    </row>
    <row r="53" spans="1:5" x14ac:dyDescent="0.15">
      <c r="A53" s="81" t="s">
        <v>2312</v>
      </c>
      <c r="B53" s="82">
        <v>13</v>
      </c>
      <c r="C53" s="82">
        <v>19.5</v>
      </c>
      <c r="D53" s="82">
        <v>3</v>
      </c>
      <c r="E53" s="82">
        <v>39</v>
      </c>
    </row>
    <row r="54" spans="1:5" x14ac:dyDescent="0.15">
      <c r="A54" s="81" t="s">
        <v>2313</v>
      </c>
      <c r="B54" s="82">
        <v>6.8</v>
      </c>
      <c r="C54" s="82">
        <v>28.355555555555554</v>
      </c>
      <c r="D54" s="82">
        <v>638</v>
      </c>
      <c r="E54" s="82">
        <v>4338.3999999999996</v>
      </c>
    </row>
    <row r="55" spans="1:5" x14ac:dyDescent="0.15">
      <c r="A55" s="81" t="s">
        <v>2314</v>
      </c>
      <c r="B55" s="82">
        <v>15.8</v>
      </c>
      <c r="C55" s="82">
        <v>26.333333333333332</v>
      </c>
      <c r="D55" s="82">
        <v>25</v>
      </c>
      <c r="E55" s="82">
        <v>395</v>
      </c>
    </row>
    <row r="56" spans="1:5" x14ac:dyDescent="0.15">
      <c r="A56" s="81" t="s">
        <v>2315</v>
      </c>
      <c r="B56" s="82">
        <v>6.49</v>
      </c>
      <c r="C56" s="82">
        <v>27.730000000000004</v>
      </c>
      <c r="D56" s="82">
        <v>47</v>
      </c>
      <c r="E56" s="82">
        <v>305.03000000000003</v>
      </c>
    </row>
    <row r="57" spans="1:5" x14ac:dyDescent="0.15">
      <c r="A57" s="81" t="s">
        <v>2316</v>
      </c>
      <c r="B57" s="82">
        <v>0.7</v>
      </c>
      <c r="C57" s="82">
        <v>0.81666666666666654</v>
      </c>
      <c r="D57" s="82">
        <v>7</v>
      </c>
      <c r="E57" s="82">
        <v>4.8999999999999995</v>
      </c>
    </row>
    <row r="58" spans="1:5" x14ac:dyDescent="0.15">
      <c r="A58" s="81" t="s">
        <v>2317</v>
      </c>
      <c r="B58" s="82">
        <v>9</v>
      </c>
      <c r="C58" s="82">
        <v>39</v>
      </c>
      <c r="D58" s="82">
        <v>39</v>
      </c>
      <c r="E58" s="82">
        <v>351</v>
      </c>
    </row>
    <row r="59" spans="1:5" x14ac:dyDescent="0.15">
      <c r="A59" s="81" t="s">
        <v>2318</v>
      </c>
      <c r="B59" s="82">
        <v>9.9</v>
      </c>
      <c r="C59" s="82">
        <v>22.846153846153847</v>
      </c>
      <c r="D59" s="82">
        <v>60</v>
      </c>
      <c r="E59" s="82">
        <v>594</v>
      </c>
    </row>
    <row r="60" spans="1:5" x14ac:dyDescent="0.15">
      <c r="A60" s="81" t="s">
        <v>2319</v>
      </c>
      <c r="B60" s="82">
        <v>69.900000000000006</v>
      </c>
      <c r="C60" s="82">
        <v>195.72000000000003</v>
      </c>
      <c r="D60" s="82">
        <v>28</v>
      </c>
      <c r="E60" s="82">
        <v>1957.2000000000003</v>
      </c>
    </row>
    <row r="61" spans="1:5" x14ac:dyDescent="0.15">
      <c r="A61" s="81" t="s">
        <v>2320</v>
      </c>
      <c r="B61" s="82">
        <v>15.6</v>
      </c>
      <c r="C61" s="82">
        <v>143</v>
      </c>
      <c r="D61" s="82">
        <v>55</v>
      </c>
      <c r="E61" s="82">
        <v>858</v>
      </c>
    </row>
    <row r="62" spans="1:5" x14ac:dyDescent="0.15">
      <c r="A62" s="81" t="s">
        <v>2321</v>
      </c>
      <c r="B62" s="82">
        <v>3.99</v>
      </c>
      <c r="C62" s="82">
        <v>30.78</v>
      </c>
      <c r="D62" s="82">
        <v>54</v>
      </c>
      <c r="E62" s="82">
        <v>215.46</v>
      </c>
    </row>
    <row r="63" spans="1:5" x14ac:dyDescent="0.15">
      <c r="A63" s="81" t="s">
        <v>2322</v>
      </c>
      <c r="B63" s="82">
        <v>3.99</v>
      </c>
      <c r="C63" s="82">
        <v>3.99</v>
      </c>
      <c r="D63" s="82">
        <v>2</v>
      </c>
      <c r="E63" s="82">
        <v>7.98</v>
      </c>
    </row>
    <row r="64" spans="1:5" x14ac:dyDescent="0.15">
      <c r="A64" s="81" t="s">
        <v>2323</v>
      </c>
      <c r="B64" s="82">
        <v>8</v>
      </c>
      <c r="C64" s="82">
        <v>32</v>
      </c>
      <c r="D64" s="82">
        <v>16</v>
      </c>
      <c r="E64" s="82">
        <v>128</v>
      </c>
    </row>
    <row r="65" spans="1:5" x14ac:dyDescent="0.15">
      <c r="A65" s="81" t="s">
        <v>2324</v>
      </c>
      <c r="B65" s="82">
        <v>6.9</v>
      </c>
      <c r="C65" s="82">
        <v>52.06363636363637</v>
      </c>
      <c r="D65" s="82">
        <v>83</v>
      </c>
      <c r="E65" s="82">
        <v>572.70000000000005</v>
      </c>
    </row>
    <row r="66" spans="1:5" x14ac:dyDescent="0.15">
      <c r="A66" s="81" t="s">
        <v>2325</v>
      </c>
      <c r="B66" s="82">
        <v>9.8000000000000007</v>
      </c>
      <c r="C66" s="82">
        <v>21.560000000000002</v>
      </c>
      <c r="D66" s="82">
        <v>11</v>
      </c>
      <c r="E66" s="82">
        <v>107.80000000000001</v>
      </c>
    </row>
    <row r="67" spans="1:5" x14ac:dyDescent="0.15">
      <c r="A67" s="81" t="s">
        <v>2326</v>
      </c>
      <c r="B67" s="82">
        <v>8.8000000000000007</v>
      </c>
      <c r="C67" s="82">
        <v>51.7</v>
      </c>
      <c r="D67" s="82">
        <v>94</v>
      </c>
      <c r="E67" s="82">
        <v>827.2</v>
      </c>
    </row>
    <row r="68" spans="1:5" x14ac:dyDescent="0.15">
      <c r="A68" s="81" t="s">
        <v>2327</v>
      </c>
      <c r="B68" s="82">
        <v>8</v>
      </c>
      <c r="C68" s="82">
        <v>16</v>
      </c>
      <c r="D68" s="82">
        <v>20</v>
      </c>
      <c r="E68" s="82">
        <v>160</v>
      </c>
    </row>
    <row r="69" spans="1:5" x14ac:dyDescent="0.15">
      <c r="A69" s="81" t="s">
        <v>2328</v>
      </c>
      <c r="B69" s="82">
        <v>11</v>
      </c>
      <c r="C69" s="82">
        <v>15.354166666666666</v>
      </c>
      <c r="D69" s="82">
        <v>67</v>
      </c>
      <c r="E69" s="82">
        <v>737</v>
      </c>
    </row>
    <row r="70" spans="1:5" x14ac:dyDescent="0.15">
      <c r="A70" s="81" t="s">
        <v>2329</v>
      </c>
      <c r="B70" s="82">
        <v>11</v>
      </c>
      <c r="C70" s="82">
        <v>19.25</v>
      </c>
      <c r="D70" s="82">
        <v>28</v>
      </c>
      <c r="E70" s="82">
        <v>308</v>
      </c>
    </row>
    <row r="71" spans="1:5" x14ac:dyDescent="0.15">
      <c r="A71" s="81" t="s">
        <v>2330</v>
      </c>
      <c r="B71" s="82">
        <v>11</v>
      </c>
      <c r="C71" s="82">
        <v>14.666666666666666</v>
      </c>
      <c r="D71" s="82">
        <v>12</v>
      </c>
      <c r="E71" s="82">
        <v>132</v>
      </c>
    </row>
    <row r="72" spans="1:5" x14ac:dyDescent="0.15">
      <c r="A72" s="81" t="s">
        <v>2331</v>
      </c>
      <c r="B72" s="82">
        <v>11</v>
      </c>
      <c r="C72" s="82">
        <v>11</v>
      </c>
      <c r="D72" s="82">
        <v>3</v>
      </c>
      <c r="E72" s="82">
        <v>33</v>
      </c>
    </row>
    <row r="73" spans="1:5" x14ac:dyDescent="0.15">
      <c r="A73" s="81" t="s">
        <v>2332</v>
      </c>
      <c r="B73" s="82">
        <v>11</v>
      </c>
      <c r="C73" s="82">
        <v>18.333333333333332</v>
      </c>
      <c r="D73" s="82">
        <v>5</v>
      </c>
      <c r="E73" s="82">
        <v>55</v>
      </c>
    </row>
    <row r="74" spans="1:5" x14ac:dyDescent="0.15">
      <c r="A74" s="81" t="s">
        <v>2333</v>
      </c>
      <c r="B74" s="82">
        <v>8.9</v>
      </c>
      <c r="C74" s="82">
        <v>35.6</v>
      </c>
      <c r="D74" s="82">
        <v>8</v>
      </c>
      <c r="E74" s="82">
        <v>71.2</v>
      </c>
    </row>
    <row r="75" spans="1:5" x14ac:dyDescent="0.15">
      <c r="A75" s="81" t="s">
        <v>2334</v>
      </c>
      <c r="B75" s="82">
        <v>1.6</v>
      </c>
      <c r="C75" s="82">
        <v>17.600000000000001</v>
      </c>
      <c r="D75" s="82">
        <v>22</v>
      </c>
      <c r="E75" s="82">
        <v>35.200000000000003</v>
      </c>
    </row>
    <row r="76" spans="1:5" x14ac:dyDescent="0.15">
      <c r="A76" s="81" t="s">
        <v>2335</v>
      </c>
      <c r="B76" s="82">
        <v>18.5</v>
      </c>
      <c r="C76" s="82">
        <v>97.195000000000007</v>
      </c>
      <c r="D76" s="82">
        <v>77</v>
      </c>
      <c r="E76" s="82">
        <v>740.6</v>
      </c>
    </row>
    <row r="77" spans="1:5" x14ac:dyDescent="0.15">
      <c r="A77" s="81" t="s">
        <v>2336</v>
      </c>
      <c r="B77" s="82">
        <v>18</v>
      </c>
      <c r="C77" s="82">
        <v>18</v>
      </c>
      <c r="D77" s="82">
        <v>3</v>
      </c>
      <c r="E77" s="82">
        <v>54</v>
      </c>
    </row>
    <row r="78" spans="1:5" x14ac:dyDescent="0.15">
      <c r="A78" s="81" t="s">
        <v>2337</v>
      </c>
      <c r="B78" s="82">
        <v>10.99</v>
      </c>
      <c r="C78" s="82">
        <v>44.038966826358134</v>
      </c>
      <c r="D78" s="82">
        <v>3950</v>
      </c>
      <c r="E78" s="82">
        <v>23617.93</v>
      </c>
    </row>
    <row r="79" spans="1:5" x14ac:dyDescent="0.15">
      <c r="A79" s="81" t="s">
        <v>2338</v>
      </c>
      <c r="B79" s="82">
        <v>30</v>
      </c>
      <c r="C79" s="82">
        <v>45</v>
      </c>
      <c r="D79" s="82">
        <v>9</v>
      </c>
      <c r="E79" s="82">
        <v>270</v>
      </c>
    </row>
    <row r="80" spans="1:5" x14ac:dyDescent="0.15">
      <c r="A80" s="81" t="s">
        <v>2339</v>
      </c>
      <c r="B80" s="82">
        <v>65</v>
      </c>
      <c r="C80" s="82">
        <v>97.5</v>
      </c>
      <c r="D80" s="82">
        <v>3</v>
      </c>
      <c r="E80" s="82">
        <v>195</v>
      </c>
    </row>
    <row r="81" spans="1:5" x14ac:dyDescent="0.15">
      <c r="A81" s="81" t="s">
        <v>2340</v>
      </c>
      <c r="B81" s="82">
        <v>9.9</v>
      </c>
      <c r="C81" s="82">
        <v>16.5</v>
      </c>
      <c r="D81" s="82">
        <v>5</v>
      </c>
      <c r="E81" s="82">
        <v>49.5</v>
      </c>
    </row>
    <row r="82" spans="1:5" x14ac:dyDescent="0.15">
      <c r="A82" s="81" t="s">
        <v>2341</v>
      </c>
      <c r="B82" s="82">
        <v>12.8</v>
      </c>
      <c r="C82" s="82">
        <v>24</v>
      </c>
      <c r="D82" s="82">
        <v>15</v>
      </c>
      <c r="E82" s="82">
        <v>192</v>
      </c>
    </row>
    <row r="83" spans="1:5" x14ac:dyDescent="0.15">
      <c r="A83" s="81" t="s">
        <v>2342</v>
      </c>
      <c r="B83" s="82">
        <v>12.8</v>
      </c>
      <c r="C83" s="82">
        <v>43.657142857142858</v>
      </c>
      <c r="D83" s="82">
        <v>191</v>
      </c>
      <c r="E83" s="82">
        <v>2444.8000000000002</v>
      </c>
    </row>
    <row r="84" spans="1:5" x14ac:dyDescent="0.15">
      <c r="A84" s="81" t="s">
        <v>2343</v>
      </c>
      <c r="B84" s="82">
        <v>12.8</v>
      </c>
      <c r="C84" s="82">
        <v>25.6</v>
      </c>
      <c r="D84" s="82">
        <v>4</v>
      </c>
      <c r="E84" s="82">
        <v>51.2</v>
      </c>
    </row>
    <row r="85" spans="1:5" x14ac:dyDescent="0.15">
      <c r="A85" s="81" t="s">
        <v>2344</v>
      </c>
      <c r="B85" s="82">
        <v>12.8</v>
      </c>
      <c r="C85" s="82">
        <v>46.933333333333337</v>
      </c>
      <c r="D85" s="82">
        <v>11</v>
      </c>
      <c r="E85" s="82">
        <v>140.80000000000001</v>
      </c>
    </row>
    <row r="86" spans="1:5" x14ac:dyDescent="0.15">
      <c r="A86" s="81" t="s">
        <v>2345</v>
      </c>
      <c r="B86" s="82">
        <v>12.8</v>
      </c>
      <c r="C86" s="82">
        <v>33.6</v>
      </c>
      <c r="D86" s="82">
        <v>21</v>
      </c>
      <c r="E86" s="82">
        <v>268.8</v>
      </c>
    </row>
    <row r="87" spans="1:5" x14ac:dyDescent="0.15">
      <c r="A87" s="81" t="s">
        <v>2346</v>
      </c>
      <c r="B87" s="82">
        <v>12.8</v>
      </c>
      <c r="C87" s="82">
        <v>12.8</v>
      </c>
      <c r="D87" s="82">
        <v>2</v>
      </c>
      <c r="E87" s="82">
        <v>25.6</v>
      </c>
    </row>
    <row r="88" spans="1:5" x14ac:dyDescent="0.15">
      <c r="A88" s="81" t="s">
        <v>2347</v>
      </c>
      <c r="B88" s="82">
        <v>6</v>
      </c>
      <c r="C88" s="82">
        <v>31.666666666666668</v>
      </c>
      <c r="D88" s="82">
        <v>95</v>
      </c>
      <c r="E88" s="82">
        <v>570</v>
      </c>
    </row>
    <row r="89" spans="1:5" x14ac:dyDescent="0.15">
      <c r="A89" s="81" t="s">
        <v>2348</v>
      </c>
      <c r="B89" s="82">
        <v>35</v>
      </c>
      <c r="C89" s="82">
        <v>128.33333333333334</v>
      </c>
      <c r="D89" s="82">
        <v>11</v>
      </c>
      <c r="E89" s="82">
        <v>385</v>
      </c>
    </row>
    <row r="90" spans="1:5" x14ac:dyDescent="0.15">
      <c r="A90" s="81" t="s">
        <v>2349</v>
      </c>
      <c r="B90" s="82">
        <v>15</v>
      </c>
      <c r="C90" s="82">
        <v>60</v>
      </c>
      <c r="D90" s="82">
        <v>8</v>
      </c>
      <c r="E90" s="82">
        <v>120</v>
      </c>
    </row>
    <row r="91" spans="1:5" x14ac:dyDescent="0.15">
      <c r="A91" s="81" t="s">
        <v>2350</v>
      </c>
      <c r="B91" s="82">
        <v>1.88</v>
      </c>
      <c r="C91" s="82">
        <v>8.5101130856219704</v>
      </c>
      <c r="D91" s="82">
        <v>2802</v>
      </c>
      <c r="E91" s="82">
        <v>5267.7599999999993</v>
      </c>
    </row>
    <row r="92" spans="1:5" x14ac:dyDescent="0.15">
      <c r="A92" s="81" t="s">
        <v>2351</v>
      </c>
      <c r="B92" s="82">
        <v>1.88</v>
      </c>
      <c r="C92" s="82">
        <v>7.8377464788732389</v>
      </c>
      <c r="D92" s="82">
        <v>2072</v>
      </c>
      <c r="E92" s="82">
        <v>3895.3599999999997</v>
      </c>
    </row>
    <row r="93" spans="1:5" x14ac:dyDescent="0.15">
      <c r="A93" s="81" t="s">
        <v>2352</v>
      </c>
      <c r="B93" s="82">
        <v>18</v>
      </c>
      <c r="C93" s="82">
        <v>36</v>
      </c>
      <c r="D93" s="82">
        <v>4</v>
      </c>
      <c r="E93" s="82">
        <v>72</v>
      </c>
    </row>
    <row r="94" spans="1:5" x14ac:dyDescent="0.15">
      <c r="A94" s="81" t="s">
        <v>2353</v>
      </c>
      <c r="B94" s="82">
        <v>9</v>
      </c>
      <c r="C94" s="82">
        <v>19.714285714285715</v>
      </c>
      <c r="D94" s="82">
        <v>46</v>
      </c>
      <c r="E94" s="82">
        <v>414</v>
      </c>
    </row>
    <row r="95" spans="1:5" x14ac:dyDescent="0.15">
      <c r="A95" s="81" t="s">
        <v>2354</v>
      </c>
      <c r="B95" s="82">
        <v>15</v>
      </c>
      <c r="C95" s="82">
        <v>416.25</v>
      </c>
      <c r="D95" s="82">
        <v>111</v>
      </c>
      <c r="E95" s="82">
        <v>1665</v>
      </c>
    </row>
    <row r="96" spans="1:5" x14ac:dyDescent="0.15">
      <c r="A96" s="81" t="s">
        <v>2355</v>
      </c>
      <c r="B96" s="82">
        <v>42</v>
      </c>
      <c r="C96" s="82">
        <v>70</v>
      </c>
      <c r="D96" s="82">
        <v>5</v>
      </c>
      <c r="E96" s="82">
        <v>210</v>
      </c>
    </row>
    <row r="97" spans="1:5" x14ac:dyDescent="0.15">
      <c r="A97" s="81" t="s">
        <v>2356</v>
      </c>
      <c r="B97" s="82">
        <v>6</v>
      </c>
      <c r="C97" s="82">
        <v>28</v>
      </c>
      <c r="D97" s="82">
        <v>14</v>
      </c>
      <c r="E97" s="82">
        <v>84</v>
      </c>
    </row>
    <row r="98" spans="1:5" x14ac:dyDescent="0.15">
      <c r="A98" s="81" t="s">
        <v>2357</v>
      </c>
      <c r="B98" s="82">
        <v>10</v>
      </c>
      <c r="C98" s="82">
        <v>25</v>
      </c>
      <c r="D98" s="82">
        <v>20</v>
      </c>
      <c r="E98" s="82">
        <v>200</v>
      </c>
    </row>
    <row r="99" spans="1:5" x14ac:dyDescent="0.15">
      <c r="A99" s="81" t="s">
        <v>2358</v>
      </c>
      <c r="B99" s="82">
        <v>4.5</v>
      </c>
      <c r="C99" s="82">
        <v>155.25</v>
      </c>
      <c r="D99" s="82">
        <v>69</v>
      </c>
      <c r="E99" s="82">
        <v>310.5</v>
      </c>
    </row>
    <row r="100" spans="1:5" x14ac:dyDescent="0.15">
      <c r="A100" s="81" t="s">
        <v>2359</v>
      </c>
      <c r="B100" s="82">
        <v>4.5</v>
      </c>
      <c r="C100" s="82">
        <v>155.25</v>
      </c>
      <c r="D100" s="82">
        <v>69</v>
      </c>
      <c r="E100" s="82">
        <v>310.5</v>
      </c>
    </row>
    <row r="101" spans="1:5" x14ac:dyDescent="0.15">
      <c r="A101" s="81" t="s">
        <v>2360</v>
      </c>
      <c r="B101" s="82">
        <v>8.82</v>
      </c>
      <c r="C101" s="82">
        <v>28.224</v>
      </c>
      <c r="D101" s="82">
        <v>96</v>
      </c>
      <c r="E101" s="82">
        <v>846.72</v>
      </c>
    </row>
    <row r="102" spans="1:5" x14ac:dyDescent="0.15">
      <c r="A102" s="81" t="s">
        <v>2361</v>
      </c>
      <c r="B102" s="82">
        <v>8</v>
      </c>
      <c r="C102" s="82">
        <v>21.333333333333332</v>
      </c>
      <c r="D102" s="82">
        <v>8</v>
      </c>
      <c r="E102" s="82">
        <v>64</v>
      </c>
    </row>
    <row r="103" spans="1:5" x14ac:dyDescent="0.15">
      <c r="A103" s="81" t="s">
        <v>2362</v>
      </c>
      <c r="B103" s="82">
        <v>19.95</v>
      </c>
      <c r="C103" s="82">
        <v>40.869</v>
      </c>
      <c r="D103" s="82">
        <v>717</v>
      </c>
      <c r="E103" s="82">
        <v>14304.15</v>
      </c>
    </row>
    <row r="104" spans="1:5" x14ac:dyDescent="0.15">
      <c r="A104" s="81" t="s">
        <v>2363</v>
      </c>
      <c r="B104" s="82">
        <v>15.2</v>
      </c>
      <c r="C104" s="82">
        <v>35.466666666666661</v>
      </c>
      <c r="D104" s="82">
        <v>7</v>
      </c>
      <c r="E104" s="82">
        <v>106.39999999999999</v>
      </c>
    </row>
    <row r="105" spans="1:5" x14ac:dyDescent="0.15">
      <c r="A105" s="81" t="s">
        <v>2364</v>
      </c>
      <c r="B105" s="82">
        <v>13</v>
      </c>
      <c r="C105" s="82">
        <v>97.09375</v>
      </c>
      <c r="D105" s="82">
        <v>956</v>
      </c>
      <c r="E105" s="82">
        <v>12428</v>
      </c>
    </row>
    <row r="106" spans="1:5" x14ac:dyDescent="0.15">
      <c r="A106" s="81" t="s">
        <v>2365</v>
      </c>
      <c r="B106" s="82">
        <v>25.8</v>
      </c>
      <c r="C106" s="82">
        <v>51.6</v>
      </c>
      <c r="D106" s="82">
        <v>6</v>
      </c>
      <c r="E106" s="82">
        <v>154.80000000000001</v>
      </c>
    </row>
    <row r="107" spans="1:5" x14ac:dyDescent="0.15">
      <c r="A107" s="81" t="s">
        <v>2366</v>
      </c>
      <c r="B107" s="82">
        <v>8.8000000000000007</v>
      </c>
      <c r="C107" s="82">
        <v>22</v>
      </c>
      <c r="D107" s="82">
        <v>15</v>
      </c>
      <c r="E107" s="82">
        <v>132</v>
      </c>
    </row>
    <row r="108" spans="1:5" x14ac:dyDescent="0.15">
      <c r="A108" s="81" t="s">
        <v>2367</v>
      </c>
      <c r="B108" s="82">
        <v>58</v>
      </c>
      <c r="C108" s="82">
        <v>58</v>
      </c>
      <c r="D108" s="82">
        <v>2</v>
      </c>
      <c r="E108" s="82">
        <v>116</v>
      </c>
    </row>
    <row r="109" spans="1:5" x14ac:dyDescent="0.15">
      <c r="A109" s="81" t="s">
        <v>2368</v>
      </c>
      <c r="B109" s="82">
        <v>6.76</v>
      </c>
      <c r="C109" s="82">
        <v>28.392000000000003</v>
      </c>
      <c r="D109" s="82">
        <v>42</v>
      </c>
      <c r="E109" s="82">
        <v>283.92</v>
      </c>
    </row>
    <row r="110" spans="1:5" x14ac:dyDescent="0.15">
      <c r="A110" s="81" t="s">
        <v>2369</v>
      </c>
      <c r="B110" s="82">
        <v>32</v>
      </c>
      <c r="C110" s="82">
        <v>39.822222222222223</v>
      </c>
      <c r="D110" s="82">
        <v>56</v>
      </c>
      <c r="E110" s="82">
        <v>1792</v>
      </c>
    </row>
    <row r="111" spans="1:5" x14ac:dyDescent="0.15">
      <c r="A111" s="81" t="s">
        <v>2370</v>
      </c>
      <c r="B111" s="82">
        <v>8</v>
      </c>
      <c r="C111" s="82">
        <v>14.2</v>
      </c>
      <c r="D111" s="82">
        <v>71</v>
      </c>
      <c r="E111" s="82">
        <v>568</v>
      </c>
    </row>
    <row r="112" spans="1:5" x14ac:dyDescent="0.15">
      <c r="A112" s="81" t="s">
        <v>2371</v>
      </c>
      <c r="B112" s="82">
        <v>7.8</v>
      </c>
      <c r="C112" s="82">
        <v>25.744508670520233</v>
      </c>
      <c r="D112" s="82">
        <v>571</v>
      </c>
      <c r="E112" s="82">
        <v>4453.8</v>
      </c>
    </row>
    <row r="113" spans="1:5" x14ac:dyDescent="0.15">
      <c r="A113" s="81" t="s">
        <v>2372</v>
      </c>
      <c r="B113" s="82">
        <v>15</v>
      </c>
      <c r="C113" s="82">
        <v>70</v>
      </c>
      <c r="D113" s="82">
        <v>14</v>
      </c>
      <c r="E113" s="82">
        <v>210</v>
      </c>
    </row>
    <row r="114" spans="1:5" x14ac:dyDescent="0.15">
      <c r="A114" s="81" t="s">
        <v>2373</v>
      </c>
      <c r="B114" s="82">
        <v>8.57</v>
      </c>
      <c r="C114" s="82">
        <v>71.856153846153845</v>
      </c>
      <c r="D114" s="82">
        <v>109</v>
      </c>
      <c r="E114" s="82">
        <v>934.13</v>
      </c>
    </row>
    <row r="115" spans="1:5" x14ac:dyDescent="0.15">
      <c r="A115" s="81" t="s">
        <v>2374</v>
      </c>
      <c r="B115" s="82">
        <v>8.8000000000000007</v>
      </c>
      <c r="C115" s="82">
        <v>8.8000000000000007</v>
      </c>
      <c r="D115" s="82">
        <v>2</v>
      </c>
      <c r="E115" s="82">
        <v>17.600000000000001</v>
      </c>
    </row>
    <row r="116" spans="1:5" x14ac:dyDescent="0.15">
      <c r="A116" s="81" t="s">
        <v>2375</v>
      </c>
      <c r="B116" s="82">
        <v>8.8000000000000007</v>
      </c>
      <c r="C116" s="82">
        <v>110.88000000000002</v>
      </c>
      <c r="D116" s="82">
        <v>63</v>
      </c>
      <c r="E116" s="82">
        <v>554.40000000000009</v>
      </c>
    </row>
    <row r="117" spans="1:5" x14ac:dyDescent="0.15">
      <c r="A117" s="81" t="s">
        <v>2376</v>
      </c>
      <c r="B117" s="82">
        <v>3.8</v>
      </c>
      <c r="C117" s="82">
        <v>20.9</v>
      </c>
      <c r="D117" s="82">
        <v>11</v>
      </c>
      <c r="E117" s="82">
        <v>41.8</v>
      </c>
    </row>
    <row r="118" spans="1:5" x14ac:dyDescent="0.15">
      <c r="A118" s="81" t="s">
        <v>2377</v>
      </c>
      <c r="B118" s="82">
        <v>40.799999999999997</v>
      </c>
      <c r="C118" s="82">
        <v>82.704347826086959</v>
      </c>
      <c r="D118" s="82">
        <v>170</v>
      </c>
      <c r="E118" s="82">
        <v>2704.4</v>
      </c>
    </row>
    <row r="119" spans="1:5" x14ac:dyDescent="0.15">
      <c r="A119" s="81" t="s">
        <v>2378</v>
      </c>
      <c r="B119" s="82">
        <v>32</v>
      </c>
      <c r="C119" s="82">
        <v>320</v>
      </c>
      <c r="D119" s="82">
        <v>50</v>
      </c>
      <c r="E119" s="82">
        <v>1600</v>
      </c>
    </row>
    <row r="120" spans="1:5" x14ac:dyDescent="0.15">
      <c r="A120" s="81" t="s">
        <v>2379</v>
      </c>
      <c r="B120" s="82">
        <v>21.9</v>
      </c>
      <c r="C120" s="82">
        <v>52.223076923076924</v>
      </c>
      <c r="D120" s="82">
        <v>31</v>
      </c>
      <c r="E120" s="82">
        <v>678.9</v>
      </c>
    </row>
    <row r="121" spans="1:5" x14ac:dyDescent="0.15">
      <c r="A121" s="81" t="s">
        <v>2380</v>
      </c>
      <c r="B121" s="82">
        <v>22</v>
      </c>
      <c r="C121" s="82">
        <v>86.24</v>
      </c>
      <c r="D121" s="82">
        <v>98</v>
      </c>
      <c r="E121" s="82">
        <v>2156</v>
      </c>
    </row>
    <row r="122" spans="1:5" x14ac:dyDescent="0.15">
      <c r="A122" s="81" t="s">
        <v>2381</v>
      </c>
      <c r="B122" s="82">
        <v>21.9</v>
      </c>
      <c r="C122" s="82">
        <v>71.957142857142856</v>
      </c>
      <c r="D122" s="82">
        <v>23</v>
      </c>
      <c r="E122" s="82">
        <v>503.7</v>
      </c>
    </row>
    <row r="123" spans="1:5" x14ac:dyDescent="0.15">
      <c r="A123" s="81" t="s">
        <v>2382</v>
      </c>
      <c r="B123" s="82">
        <v>21.9</v>
      </c>
      <c r="C123" s="82">
        <v>83.22</v>
      </c>
      <c r="D123" s="82">
        <v>19</v>
      </c>
      <c r="E123" s="82">
        <v>416.09999999999997</v>
      </c>
    </row>
    <row r="124" spans="1:5" x14ac:dyDescent="0.15">
      <c r="A124" s="81" t="s">
        <v>2383</v>
      </c>
      <c r="B124" s="82">
        <v>5</v>
      </c>
      <c r="C124" s="82">
        <v>15</v>
      </c>
      <c r="D124" s="82">
        <v>15</v>
      </c>
      <c r="E124" s="82">
        <v>75</v>
      </c>
    </row>
    <row r="125" spans="1:5" x14ac:dyDescent="0.15">
      <c r="A125" s="81" t="s">
        <v>2384</v>
      </c>
      <c r="B125" s="82">
        <v>5.48</v>
      </c>
      <c r="C125" s="82">
        <v>62.295632183908047</v>
      </c>
      <c r="D125" s="82">
        <v>989</v>
      </c>
      <c r="E125" s="82">
        <v>5419.72</v>
      </c>
    </row>
    <row r="126" spans="1:5" x14ac:dyDescent="0.15">
      <c r="A126" s="81" t="s">
        <v>2385</v>
      </c>
      <c r="B126" s="82">
        <v>12.5</v>
      </c>
      <c r="C126" s="82">
        <v>26.829268292682926</v>
      </c>
      <c r="D126" s="82">
        <v>88</v>
      </c>
      <c r="E126" s="82">
        <v>1100</v>
      </c>
    </row>
    <row r="127" spans="1:5" x14ac:dyDescent="0.15">
      <c r="A127" s="81" t="s">
        <v>2386</v>
      </c>
      <c r="B127" s="82">
        <v>6.76</v>
      </c>
      <c r="C127" s="82">
        <v>105.90666666666665</v>
      </c>
      <c r="D127" s="82">
        <v>47</v>
      </c>
      <c r="E127" s="82">
        <v>317.71999999999997</v>
      </c>
    </row>
    <row r="128" spans="1:5" x14ac:dyDescent="0.15">
      <c r="A128" s="81" t="s">
        <v>2387</v>
      </c>
      <c r="B128" s="82">
        <v>2.66</v>
      </c>
      <c r="C128" s="82">
        <v>52.830555555555556</v>
      </c>
      <c r="D128" s="82">
        <v>715</v>
      </c>
      <c r="E128" s="82">
        <v>1901.9</v>
      </c>
    </row>
    <row r="129" spans="1:5" x14ac:dyDescent="0.15">
      <c r="A129" s="81" t="s">
        <v>2388</v>
      </c>
      <c r="B129" s="82">
        <v>9.5</v>
      </c>
      <c r="C129" s="82">
        <v>28.5</v>
      </c>
      <c r="D129" s="82">
        <v>15</v>
      </c>
      <c r="E129" s="82">
        <v>142.5</v>
      </c>
    </row>
    <row r="130" spans="1:5" x14ac:dyDescent="0.15">
      <c r="A130" s="81" t="s">
        <v>2389</v>
      </c>
      <c r="B130" s="82">
        <v>12.5</v>
      </c>
      <c r="C130" s="82">
        <v>16.666666666666668</v>
      </c>
      <c r="D130" s="82">
        <v>4</v>
      </c>
      <c r="E130" s="82">
        <v>50</v>
      </c>
    </row>
    <row r="131" spans="1:5" x14ac:dyDescent="0.15">
      <c r="A131" s="81" t="s">
        <v>2390</v>
      </c>
      <c r="B131" s="82">
        <v>6.5</v>
      </c>
      <c r="C131" s="82">
        <v>58.046511627906973</v>
      </c>
      <c r="D131" s="82">
        <v>384</v>
      </c>
      <c r="E131" s="82">
        <v>2496</v>
      </c>
    </row>
    <row r="132" spans="1:5" x14ac:dyDescent="0.15">
      <c r="A132" s="81" t="s">
        <v>2391</v>
      </c>
      <c r="B132" s="82">
        <v>15</v>
      </c>
      <c r="C132" s="82">
        <v>15</v>
      </c>
      <c r="D132" s="82">
        <v>3</v>
      </c>
      <c r="E132" s="82">
        <v>45</v>
      </c>
    </row>
    <row r="133" spans="1:5" x14ac:dyDescent="0.15">
      <c r="A133" s="81" t="s">
        <v>2392</v>
      </c>
      <c r="B133" s="82">
        <v>6</v>
      </c>
      <c r="C133" s="82">
        <v>31.508571428571429</v>
      </c>
      <c r="D133" s="82">
        <v>919</v>
      </c>
      <c r="E133" s="82">
        <v>5514</v>
      </c>
    </row>
    <row r="134" spans="1:5" x14ac:dyDescent="0.15">
      <c r="A134" s="81" t="s">
        <v>2393</v>
      </c>
      <c r="B134" s="82">
        <v>6.5</v>
      </c>
      <c r="C134" s="82">
        <v>11.916666666666666</v>
      </c>
      <c r="D134" s="82">
        <v>11</v>
      </c>
      <c r="E134" s="82">
        <v>71.5</v>
      </c>
    </row>
    <row r="135" spans="1:5" x14ac:dyDescent="0.15">
      <c r="A135" s="81" t="s">
        <v>2394</v>
      </c>
      <c r="B135" s="82">
        <v>95</v>
      </c>
      <c r="C135" s="82">
        <v>221.66666666666666</v>
      </c>
      <c r="D135" s="82">
        <v>7</v>
      </c>
      <c r="E135" s="82">
        <v>665</v>
      </c>
    </row>
    <row r="136" spans="1:5" x14ac:dyDescent="0.15">
      <c r="A136" s="81" t="s">
        <v>2395</v>
      </c>
      <c r="B136" s="82">
        <v>9.9</v>
      </c>
      <c r="C136" s="82">
        <v>110</v>
      </c>
      <c r="D136" s="82">
        <v>500</v>
      </c>
      <c r="E136" s="82">
        <v>4950</v>
      </c>
    </row>
    <row r="137" spans="1:5" x14ac:dyDescent="0.15">
      <c r="A137" s="81" t="s">
        <v>2396</v>
      </c>
      <c r="B137" s="82">
        <v>39</v>
      </c>
      <c r="C137" s="82">
        <v>39</v>
      </c>
      <c r="D137" s="82">
        <v>2</v>
      </c>
      <c r="E137" s="82">
        <v>78</v>
      </c>
    </row>
    <row r="138" spans="1:5" x14ac:dyDescent="0.15">
      <c r="A138" s="81" t="s">
        <v>2397</v>
      </c>
      <c r="B138" s="82">
        <v>12.8</v>
      </c>
      <c r="C138" s="82">
        <v>28.218181818181822</v>
      </c>
      <c r="D138" s="82">
        <v>97</v>
      </c>
      <c r="E138" s="82">
        <v>1241.6000000000001</v>
      </c>
    </row>
    <row r="139" spans="1:5" x14ac:dyDescent="0.15">
      <c r="A139" s="81" t="s">
        <v>2398</v>
      </c>
      <c r="B139" s="82">
        <v>14.9</v>
      </c>
      <c r="C139" s="82">
        <v>34.766666666666666</v>
      </c>
      <c r="D139" s="82">
        <v>7</v>
      </c>
      <c r="E139" s="82">
        <v>104.3</v>
      </c>
    </row>
    <row r="140" spans="1:5" x14ac:dyDescent="0.15">
      <c r="A140" s="81" t="s">
        <v>2399</v>
      </c>
      <c r="B140" s="82">
        <v>40</v>
      </c>
      <c r="C140" s="82">
        <v>80</v>
      </c>
      <c r="D140" s="82">
        <v>172</v>
      </c>
      <c r="E140" s="82">
        <v>6880</v>
      </c>
    </row>
    <row r="141" spans="1:5" x14ac:dyDescent="0.15">
      <c r="A141" s="81" t="s">
        <v>2400</v>
      </c>
      <c r="B141" s="82">
        <v>78</v>
      </c>
      <c r="C141" s="82">
        <v>78</v>
      </c>
      <c r="D141" s="82">
        <v>2</v>
      </c>
      <c r="E141" s="82">
        <v>156</v>
      </c>
    </row>
    <row r="142" spans="1:5" x14ac:dyDescent="0.15">
      <c r="A142" s="81" t="s">
        <v>2401</v>
      </c>
      <c r="B142" s="82">
        <v>7.5</v>
      </c>
      <c r="C142" s="82">
        <v>52.291666666666664</v>
      </c>
      <c r="D142" s="82">
        <v>251</v>
      </c>
      <c r="E142" s="82">
        <v>1882.5</v>
      </c>
    </row>
    <row r="143" spans="1:5" x14ac:dyDescent="0.15">
      <c r="A143" s="81" t="s">
        <v>2402</v>
      </c>
      <c r="B143" s="82">
        <v>12</v>
      </c>
      <c r="C143" s="82">
        <v>18</v>
      </c>
      <c r="D143" s="82">
        <v>6</v>
      </c>
      <c r="E143" s="82">
        <v>72</v>
      </c>
    </row>
    <row r="144" spans="1:5" x14ac:dyDescent="0.15">
      <c r="A144" s="81" t="s">
        <v>2403</v>
      </c>
      <c r="B144" s="82">
        <v>15</v>
      </c>
      <c r="C144" s="82">
        <v>33.75</v>
      </c>
      <c r="D144" s="82">
        <v>18</v>
      </c>
      <c r="E144" s="82">
        <v>270</v>
      </c>
    </row>
    <row r="145" spans="1:5" x14ac:dyDescent="0.15">
      <c r="A145" s="81" t="s">
        <v>2404</v>
      </c>
      <c r="B145" s="82">
        <v>12.8</v>
      </c>
      <c r="C145" s="82">
        <v>32.182857142857145</v>
      </c>
      <c r="D145" s="82">
        <v>88</v>
      </c>
      <c r="E145" s="82">
        <v>1126.4000000000001</v>
      </c>
    </row>
    <row r="146" spans="1:5" x14ac:dyDescent="0.15">
      <c r="A146" s="81" t="s">
        <v>2405</v>
      </c>
      <c r="B146" s="82">
        <v>12.8</v>
      </c>
      <c r="C146" s="82">
        <v>19.200000000000003</v>
      </c>
      <c r="D146" s="82">
        <v>12</v>
      </c>
      <c r="E146" s="82">
        <v>153.60000000000002</v>
      </c>
    </row>
    <row r="147" spans="1:5" x14ac:dyDescent="0.15">
      <c r="A147" s="81" t="s">
        <v>2406</v>
      </c>
      <c r="B147" s="82">
        <v>12.8</v>
      </c>
      <c r="C147" s="82">
        <v>19.200000000000003</v>
      </c>
      <c r="D147" s="82">
        <v>6</v>
      </c>
      <c r="E147" s="82">
        <v>76.800000000000011</v>
      </c>
    </row>
    <row r="148" spans="1:5" x14ac:dyDescent="0.15">
      <c r="A148" s="81" t="s">
        <v>2407</v>
      </c>
      <c r="B148" s="82">
        <v>5.8</v>
      </c>
      <c r="C148" s="82">
        <v>24.65</v>
      </c>
      <c r="D148" s="82">
        <v>68</v>
      </c>
      <c r="E148" s="82">
        <v>394.4</v>
      </c>
    </row>
    <row r="149" spans="1:5" x14ac:dyDescent="0.15">
      <c r="A149" s="81" t="s">
        <v>2408</v>
      </c>
      <c r="B149" s="82">
        <v>5.8</v>
      </c>
      <c r="C149" s="82">
        <v>249.4</v>
      </c>
      <c r="D149" s="82">
        <v>86</v>
      </c>
      <c r="E149" s="82">
        <v>498.8</v>
      </c>
    </row>
    <row r="150" spans="1:5" x14ac:dyDescent="0.15">
      <c r="A150" s="81" t="s">
        <v>2409</v>
      </c>
      <c r="B150" s="82">
        <v>7.5</v>
      </c>
      <c r="C150" s="82">
        <v>32.678571428571431</v>
      </c>
      <c r="D150" s="82">
        <v>61</v>
      </c>
      <c r="E150" s="82">
        <v>457.5</v>
      </c>
    </row>
    <row r="151" spans="1:5" x14ac:dyDescent="0.15">
      <c r="A151" s="81" t="s">
        <v>2410</v>
      </c>
      <c r="B151" s="82">
        <v>29.8</v>
      </c>
      <c r="C151" s="82">
        <v>55.342857142857149</v>
      </c>
      <c r="D151" s="82">
        <v>26</v>
      </c>
      <c r="E151" s="82">
        <v>774.80000000000007</v>
      </c>
    </row>
    <row r="152" spans="1:5" x14ac:dyDescent="0.15">
      <c r="A152" s="81" t="s">
        <v>2411</v>
      </c>
      <c r="B152" s="82">
        <v>12.9</v>
      </c>
      <c r="C152" s="82">
        <v>30.099999999999998</v>
      </c>
      <c r="D152" s="82">
        <v>7</v>
      </c>
      <c r="E152" s="82">
        <v>90.3</v>
      </c>
    </row>
    <row r="153" spans="1:5" x14ac:dyDescent="0.15">
      <c r="A153" s="81" t="s">
        <v>2412</v>
      </c>
      <c r="B153" s="82">
        <v>9.9</v>
      </c>
      <c r="C153" s="82">
        <v>33</v>
      </c>
      <c r="D153" s="82">
        <v>10</v>
      </c>
      <c r="E153" s="82">
        <v>99</v>
      </c>
    </row>
    <row r="154" spans="1:5" x14ac:dyDescent="0.15">
      <c r="A154" s="81" t="s">
        <v>2413</v>
      </c>
      <c r="B154" s="82">
        <v>1.9</v>
      </c>
      <c r="C154" s="82">
        <v>4.9399999999999995</v>
      </c>
      <c r="D154" s="82">
        <v>13</v>
      </c>
      <c r="E154" s="82">
        <v>24.7</v>
      </c>
    </row>
    <row r="155" spans="1:5" x14ac:dyDescent="0.15">
      <c r="A155" s="81" t="s">
        <v>2414</v>
      </c>
      <c r="B155" s="82">
        <v>4.5</v>
      </c>
      <c r="C155" s="82">
        <v>26.1</v>
      </c>
      <c r="D155" s="82">
        <v>58</v>
      </c>
      <c r="E155" s="82">
        <v>261</v>
      </c>
    </row>
    <row r="156" spans="1:5" x14ac:dyDescent="0.15">
      <c r="A156" s="81" t="s">
        <v>2415</v>
      </c>
      <c r="B156" s="82">
        <v>3</v>
      </c>
      <c r="C156" s="82">
        <v>12</v>
      </c>
      <c r="D156" s="82">
        <v>32</v>
      </c>
      <c r="E156" s="82">
        <v>96</v>
      </c>
    </row>
    <row r="157" spans="1:5" x14ac:dyDescent="0.15">
      <c r="A157" s="81" t="s">
        <v>2416</v>
      </c>
      <c r="B157" s="82">
        <v>3.6</v>
      </c>
      <c r="C157" s="82">
        <v>15.3</v>
      </c>
      <c r="D157" s="82">
        <v>17</v>
      </c>
      <c r="E157" s="82">
        <v>61.2</v>
      </c>
    </row>
    <row r="158" spans="1:5" x14ac:dyDescent="0.15">
      <c r="A158" s="81" t="s">
        <v>2417</v>
      </c>
      <c r="B158" s="82">
        <v>7.8</v>
      </c>
      <c r="C158" s="82">
        <v>19.5</v>
      </c>
      <c r="D158" s="82">
        <v>5</v>
      </c>
      <c r="E158" s="82">
        <v>39</v>
      </c>
    </row>
    <row r="159" spans="1:5" x14ac:dyDescent="0.15">
      <c r="A159" s="81" t="s">
        <v>2418</v>
      </c>
      <c r="B159" s="82">
        <v>7.5</v>
      </c>
      <c r="C159" s="82">
        <v>11.25</v>
      </c>
      <c r="D159" s="82">
        <v>6</v>
      </c>
      <c r="E159" s="82">
        <v>45</v>
      </c>
    </row>
    <row r="160" spans="1:5" x14ac:dyDescent="0.15">
      <c r="A160" s="81" t="s">
        <v>2419</v>
      </c>
      <c r="B160" s="82">
        <v>7.5</v>
      </c>
      <c r="C160" s="82">
        <v>15</v>
      </c>
      <c r="D160" s="82">
        <v>8</v>
      </c>
      <c r="E160" s="82">
        <v>60</v>
      </c>
    </row>
    <row r="161" spans="1:5" x14ac:dyDescent="0.15">
      <c r="A161" s="81" t="s">
        <v>2420</v>
      </c>
      <c r="B161" s="82">
        <v>4.8</v>
      </c>
      <c r="C161" s="82">
        <v>6.3999999999999995</v>
      </c>
      <c r="D161" s="82">
        <v>4</v>
      </c>
      <c r="E161" s="82">
        <v>19.2</v>
      </c>
    </row>
    <row r="162" spans="1:5" x14ac:dyDescent="0.15">
      <c r="A162" s="81" t="s">
        <v>2421</v>
      </c>
      <c r="B162" s="82">
        <v>7.97</v>
      </c>
      <c r="C162" s="82">
        <v>29.488999999999997</v>
      </c>
      <c r="D162" s="82">
        <v>37</v>
      </c>
      <c r="E162" s="82">
        <v>294.89</v>
      </c>
    </row>
    <row r="163" spans="1:5" x14ac:dyDescent="0.15">
      <c r="A163" s="81" t="s">
        <v>2422</v>
      </c>
      <c r="B163" s="82">
        <v>15</v>
      </c>
      <c r="C163" s="82">
        <v>29.412191582002905</v>
      </c>
      <c r="D163" s="82">
        <v>1351</v>
      </c>
      <c r="E163" s="82">
        <v>20265</v>
      </c>
    </row>
    <row r="164" spans="1:5" x14ac:dyDescent="0.15">
      <c r="A164" s="81" t="s">
        <v>2423</v>
      </c>
      <c r="B164" s="82">
        <v>25.8</v>
      </c>
      <c r="C164" s="82">
        <v>46.440000000000005</v>
      </c>
      <c r="D164" s="82">
        <v>18</v>
      </c>
      <c r="E164" s="82">
        <v>464.40000000000003</v>
      </c>
    </row>
    <row r="165" spans="1:5" x14ac:dyDescent="0.15">
      <c r="A165" s="81" t="s">
        <v>2424</v>
      </c>
      <c r="B165" s="82">
        <v>4.99</v>
      </c>
      <c r="C165" s="82">
        <v>34.93</v>
      </c>
      <c r="D165" s="82">
        <v>14</v>
      </c>
      <c r="E165" s="82">
        <v>69.86</v>
      </c>
    </row>
    <row r="166" spans="1:5" x14ac:dyDescent="0.15">
      <c r="A166" s="81" t="s">
        <v>2425</v>
      </c>
      <c r="B166" s="82">
        <v>28</v>
      </c>
      <c r="C166" s="82">
        <v>58.545454545454547</v>
      </c>
      <c r="D166" s="82">
        <v>23</v>
      </c>
      <c r="E166" s="82">
        <v>644</v>
      </c>
    </row>
    <row r="167" spans="1:5" x14ac:dyDescent="0.15">
      <c r="A167" s="81" t="s">
        <v>2426</v>
      </c>
      <c r="B167" s="82">
        <v>58</v>
      </c>
      <c r="C167" s="82">
        <v>87</v>
      </c>
      <c r="D167" s="82">
        <v>3</v>
      </c>
      <c r="E167" s="82">
        <v>174</v>
      </c>
    </row>
    <row r="168" spans="1:5" x14ac:dyDescent="0.15">
      <c r="A168" s="81" t="s">
        <v>2427</v>
      </c>
      <c r="B168" s="82">
        <v>58</v>
      </c>
      <c r="C168" s="82">
        <v>899</v>
      </c>
      <c r="D168" s="82">
        <v>62</v>
      </c>
      <c r="E168" s="82">
        <v>3596</v>
      </c>
    </row>
    <row r="169" spans="1:5" x14ac:dyDescent="0.15">
      <c r="A169" s="81" t="s">
        <v>2428</v>
      </c>
      <c r="B169" s="82">
        <v>78</v>
      </c>
      <c r="C169" s="82">
        <v>390</v>
      </c>
      <c r="D169" s="82">
        <v>25</v>
      </c>
      <c r="E169" s="82">
        <v>1950</v>
      </c>
    </row>
    <row r="170" spans="1:5" x14ac:dyDescent="0.15">
      <c r="A170" s="81" t="s">
        <v>2429</v>
      </c>
      <c r="B170" s="82">
        <v>8.8000000000000007</v>
      </c>
      <c r="C170" s="82">
        <v>20.533333333333335</v>
      </c>
      <c r="D170" s="82">
        <v>7</v>
      </c>
      <c r="E170" s="82">
        <v>61.600000000000009</v>
      </c>
    </row>
    <row r="171" spans="1:5" x14ac:dyDescent="0.15">
      <c r="A171" s="81" t="s">
        <v>2430</v>
      </c>
      <c r="B171" s="82">
        <v>40</v>
      </c>
      <c r="C171" s="82">
        <v>196.47058823529412</v>
      </c>
      <c r="D171" s="82">
        <v>167</v>
      </c>
      <c r="E171" s="82">
        <v>6680</v>
      </c>
    </row>
    <row r="172" spans="1:5" x14ac:dyDescent="0.15">
      <c r="A172" s="81" t="s">
        <v>2431</v>
      </c>
      <c r="B172" s="82">
        <v>157</v>
      </c>
      <c r="C172" s="82">
        <v>274</v>
      </c>
      <c r="D172" s="82">
        <v>52</v>
      </c>
      <c r="E172" s="82">
        <v>4058</v>
      </c>
    </row>
    <row r="173" spans="1:5" x14ac:dyDescent="0.15">
      <c r="A173" s="81" t="s">
        <v>2432</v>
      </c>
      <c r="B173" s="82">
        <v>25.9</v>
      </c>
      <c r="C173" s="82">
        <v>46.169565217391302</v>
      </c>
      <c r="D173" s="82">
        <v>41</v>
      </c>
      <c r="E173" s="82">
        <v>1061.8999999999999</v>
      </c>
    </row>
    <row r="174" spans="1:5" x14ac:dyDescent="0.15">
      <c r="A174" s="81" t="s">
        <v>2433</v>
      </c>
      <c r="B174" s="82">
        <v>7.5</v>
      </c>
      <c r="C174" s="82">
        <v>40.5</v>
      </c>
      <c r="D174" s="82">
        <v>27</v>
      </c>
      <c r="E174" s="82">
        <v>202.5</v>
      </c>
    </row>
    <row r="175" spans="1:5" x14ac:dyDescent="0.15">
      <c r="A175" s="81" t="s">
        <v>2434</v>
      </c>
      <c r="B175" s="82">
        <v>4.5</v>
      </c>
      <c r="C175" s="82">
        <v>73</v>
      </c>
      <c r="D175" s="82">
        <v>146</v>
      </c>
      <c r="E175" s="82">
        <v>657</v>
      </c>
    </row>
    <row r="176" spans="1:5" x14ac:dyDescent="0.15">
      <c r="A176" s="81" t="s">
        <v>2435</v>
      </c>
      <c r="B176" s="82">
        <v>4.5</v>
      </c>
      <c r="C176" s="82">
        <v>112.5</v>
      </c>
      <c r="D176" s="82">
        <v>50</v>
      </c>
      <c r="E176" s="82">
        <v>225</v>
      </c>
    </row>
    <row r="177" spans="1:5" x14ac:dyDescent="0.15">
      <c r="A177" s="81" t="s">
        <v>2436</v>
      </c>
      <c r="B177" s="82">
        <v>10.9</v>
      </c>
      <c r="C177" s="82">
        <v>10.9</v>
      </c>
      <c r="D177" s="82">
        <v>2</v>
      </c>
      <c r="E177" s="82">
        <v>21.8</v>
      </c>
    </row>
    <row r="178" spans="1:5" x14ac:dyDescent="0.15">
      <c r="A178" s="81" t="s">
        <v>2437</v>
      </c>
      <c r="B178" s="82">
        <v>6.8</v>
      </c>
      <c r="C178" s="82">
        <v>26.066666666666666</v>
      </c>
      <c r="D178" s="82">
        <v>23</v>
      </c>
      <c r="E178" s="82">
        <v>156.4</v>
      </c>
    </row>
    <row r="179" spans="1:5" x14ac:dyDescent="0.15">
      <c r="A179" s="81" t="s">
        <v>2438</v>
      </c>
      <c r="B179" s="82">
        <v>4</v>
      </c>
      <c r="C179" s="82">
        <v>85.333333333333329</v>
      </c>
      <c r="D179" s="82">
        <v>128</v>
      </c>
      <c r="E179" s="82">
        <v>512</v>
      </c>
    </row>
    <row r="180" spans="1:5" x14ac:dyDescent="0.15">
      <c r="A180" s="81" t="s">
        <v>2439</v>
      </c>
      <c r="B180" s="82">
        <v>25</v>
      </c>
      <c r="C180" s="82">
        <v>77.631578947368425</v>
      </c>
      <c r="D180" s="82">
        <v>354</v>
      </c>
      <c r="E180" s="82">
        <v>8850</v>
      </c>
    </row>
    <row r="181" spans="1:5" x14ac:dyDescent="0.15">
      <c r="A181" s="81" t="s">
        <v>2440</v>
      </c>
      <c r="B181" s="82">
        <v>7.99</v>
      </c>
      <c r="C181" s="82">
        <v>144.54636363636362</v>
      </c>
      <c r="D181" s="82">
        <v>199</v>
      </c>
      <c r="E181" s="82">
        <v>1590.01</v>
      </c>
    </row>
    <row r="182" spans="1:5" x14ac:dyDescent="0.15">
      <c r="A182" s="81" t="s">
        <v>2441</v>
      </c>
      <c r="B182" s="82">
        <v>48.99</v>
      </c>
      <c r="C182" s="82">
        <v>87.482142857142861</v>
      </c>
      <c r="D182" s="82">
        <v>25</v>
      </c>
      <c r="E182" s="82">
        <v>1224.75</v>
      </c>
    </row>
    <row r="183" spans="1:5" x14ac:dyDescent="0.15">
      <c r="A183" s="81" t="s">
        <v>2442</v>
      </c>
      <c r="B183" s="82">
        <v>5.99</v>
      </c>
      <c r="C183" s="82">
        <v>22.906813186813185</v>
      </c>
      <c r="D183" s="82">
        <v>348</v>
      </c>
      <c r="E183" s="82">
        <v>2084.52</v>
      </c>
    </row>
    <row r="184" spans="1:5" x14ac:dyDescent="0.15">
      <c r="A184" s="81" t="s">
        <v>2443</v>
      </c>
      <c r="B184" s="82">
        <v>6.5</v>
      </c>
      <c r="C184" s="82">
        <v>19.09375</v>
      </c>
      <c r="D184" s="82">
        <v>47</v>
      </c>
      <c r="E184" s="82">
        <v>305.5</v>
      </c>
    </row>
    <row r="185" spans="1:5" x14ac:dyDescent="0.15">
      <c r="A185" s="81" t="s">
        <v>2444</v>
      </c>
      <c r="B185" s="82">
        <v>4.8</v>
      </c>
      <c r="C185" s="82">
        <v>60</v>
      </c>
      <c r="D185" s="82">
        <v>75</v>
      </c>
      <c r="E185" s="82">
        <v>360</v>
      </c>
    </row>
    <row r="186" spans="1:5" x14ac:dyDescent="0.15">
      <c r="A186" s="81" t="s">
        <v>2445</v>
      </c>
      <c r="B186" s="82">
        <v>88</v>
      </c>
      <c r="C186" s="82">
        <v>176</v>
      </c>
      <c r="D186" s="82">
        <v>10</v>
      </c>
      <c r="E186" s="82">
        <v>880</v>
      </c>
    </row>
    <row r="187" spans="1:5" x14ac:dyDescent="0.15">
      <c r="A187" s="81" t="s">
        <v>2446</v>
      </c>
      <c r="B187" s="82">
        <v>10</v>
      </c>
      <c r="C187" s="82">
        <v>47.5</v>
      </c>
      <c r="D187" s="82">
        <v>19</v>
      </c>
      <c r="E187" s="82">
        <v>190</v>
      </c>
    </row>
    <row r="188" spans="1:5" x14ac:dyDescent="0.15">
      <c r="A188" s="81" t="s">
        <v>2447</v>
      </c>
      <c r="B188" s="82">
        <v>47.53</v>
      </c>
      <c r="C188" s="82">
        <v>202.0025</v>
      </c>
      <c r="D188" s="82">
        <v>17</v>
      </c>
      <c r="E188" s="82">
        <v>808.01</v>
      </c>
    </row>
    <row r="189" spans="1:5" x14ac:dyDescent="0.15">
      <c r="A189" s="81" t="s">
        <v>2448</v>
      </c>
      <c r="B189" s="82">
        <v>55</v>
      </c>
      <c r="C189" s="82">
        <v>311.66666666666669</v>
      </c>
      <c r="D189" s="82">
        <v>17</v>
      </c>
      <c r="E189" s="82">
        <v>935</v>
      </c>
    </row>
    <row r="190" spans="1:5" x14ac:dyDescent="0.15">
      <c r="A190" s="81" t="s">
        <v>2449</v>
      </c>
      <c r="B190" s="82">
        <v>112.82</v>
      </c>
      <c r="C190" s="82">
        <v>952.38666666666666</v>
      </c>
      <c r="D190" s="82">
        <v>46</v>
      </c>
      <c r="E190" s="82">
        <v>2637.16</v>
      </c>
    </row>
    <row r="191" spans="1:5" x14ac:dyDescent="0.15">
      <c r="A191" s="81" t="s">
        <v>2450</v>
      </c>
      <c r="B191" s="82">
        <v>85</v>
      </c>
      <c r="C191" s="82">
        <v>311.66666666666669</v>
      </c>
      <c r="D191" s="82">
        <v>11</v>
      </c>
      <c r="E191" s="82">
        <v>935</v>
      </c>
    </row>
    <row r="192" spans="1:5" x14ac:dyDescent="0.15">
      <c r="A192" s="81" t="s">
        <v>2451</v>
      </c>
      <c r="B192" s="82">
        <v>8.5</v>
      </c>
      <c r="C192" s="82">
        <v>27.625</v>
      </c>
      <c r="D192" s="82">
        <v>13</v>
      </c>
      <c r="E192" s="82">
        <v>110.5</v>
      </c>
    </row>
    <row r="193" spans="1:5" x14ac:dyDescent="0.15">
      <c r="A193" s="81" t="s">
        <v>2452</v>
      </c>
      <c r="B193" s="82">
        <v>56.9</v>
      </c>
      <c r="C193" s="82">
        <v>56.9</v>
      </c>
      <c r="D193" s="82">
        <v>3</v>
      </c>
      <c r="E193" s="82">
        <v>170.7</v>
      </c>
    </row>
    <row r="194" spans="1:5" x14ac:dyDescent="0.15">
      <c r="A194" s="81" t="s">
        <v>2453</v>
      </c>
      <c r="B194" s="82">
        <v>10</v>
      </c>
      <c r="C194" s="82">
        <v>36</v>
      </c>
      <c r="D194" s="82">
        <v>18</v>
      </c>
      <c r="E194" s="82">
        <v>180</v>
      </c>
    </row>
    <row r="195" spans="1:5" x14ac:dyDescent="0.15">
      <c r="A195" s="81" t="s">
        <v>2454</v>
      </c>
      <c r="B195" s="82">
        <v>5.5</v>
      </c>
      <c r="C195" s="82">
        <v>8.8000000000000007</v>
      </c>
      <c r="D195" s="82">
        <v>8</v>
      </c>
      <c r="E195" s="82">
        <v>44</v>
      </c>
    </row>
    <row r="196" spans="1:5" x14ac:dyDescent="0.15">
      <c r="A196" s="81" t="s">
        <v>2455</v>
      </c>
      <c r="B196" s="82">
        <v>5.5</v>
      </c>
      <c r="C196" s="82">
        <v>22</v>
      </c>
      <c r="D196" s="82">
        <v>8</v>
      </c>
      <c r="E196" s="82">
        <v>44</v>
      </c>
    </row>
    <row r="197" spans="1:5" x14ac:dyDescent="0.15">
      <c r="A197" s="81" t="s">
        <v>2456</v>
      </c>
      <c r="B197" s="82">
        <v>13.9</v>
      </c>
      <c r="C197" s="82">
        <v>90.350000000000009</v>
      </c>
      <c r="D197" s="82">
        <v>13</v>
      </c>
      <c r="E197" s="82">
        <v>180.70000000000002</v>
      </c>
    </row>
    <row r="198" spans="1:5" x14ac:dyDescent="0.15">
      <c r="A198" s="81" t="s">
        <v>2457</v>
      </c>
      <c r="B198" s="82">
        <v>5.5</v>
      </c>
      <c r="C198" s="82">
        <v>8.25</v>
      </c>
      <c r="D198" s="82">
        <v>3</v>
      </c>
      <c r="E198" s="82">
        <v>16.5</v>
      </c>
    </row>
    <row r="199" spans="1:5" x14ac:dyDescent="0.15">
      <c r="A199" s="81" t="s">
        <v>2458</v>
      </c>
      <c r="B199" s="82">
        <v>18</v>
      </c>
      <c r="C199" s="82">
        <v>18</v>
      </c>
      <c r="D199" s="82">
        <v>2</v>
      </c>
      <c r="E199" s="82">
        <v>36</v>
      </c>
    </row>
    <row r="200" spans="1:5" x14ac:dyDescent="0.15">
      <c r="A200" s="81" t="s">
        <v>2459</v>
      </c>
      <c r="B200" s="82">
        <v>27</v>
      </c>
      <c r="C200" s="82">
        <v>27</v>
      </c>
      <c r="D200" s="82">
        <v>2</v>
      </c>
      <c r="E200" s="82">
        <v>54</v>
      </c>
    </row>
    <row r="201" spans="1:5" x14ac:dyDescent="0.15">
      <c r="A201" s="81" t="s">
        <v>2460</v>
      </c>
      <c r="B201" s="82">
        <v>7.58</v>
      </c>
      <c r="C201" s="82">
        <v>15.160000000000002</v>
      </c>
      <c r="D201" s="82">
        <v>6</v>
      </c>
      <c r="E201" s="82">
        <v>45.480000000000004</v>
      </c>
    </row>
    <row r="202" spans="1:5" x14ac:dyDescent="0.15">
      <c r="A202" s="81" t="s">
        <v>2461</v>
      </c>
      <c r="B202" s="82">
        <v>6.8</v>
      </c>
      <c r="C202" s="82">
        <v>30.599999999999998</v>
      </c>
      <c r="D202" s="82">
        <v>9</v>
      </c>
      <c r="E202" s="82">
        <v>61.199999999999996</v>
      </c>
    </row>
    <row r="203" spans="1:5" x14ac:dyDescent="0.15">
      <c r="A203" s="81" t="s">
        <v>2462</v>
      </c>
      <c r="B203" s="82">
        <v>6.5</v>
      </c>
      <c r="C203" s="82">
        <v>24.375</v>
      </c>
      <c r="D203" s="82">
        <v>30</v>
      </c>
      <c r="E203" s="82">
        <v>195</v>
      </c>
    </row>
    <row r="204" spans="1:5" x14ac:dyDescent="0.15">
      <c r="A204" s="81" t="s">
        <v>2463</v>
      </c>
      <c r="B204" s="82">
        <v>7.8</v>
      </c>
      <c r="C204" s="82">
        <v>23.4</v>
      </c>
      <c r="D204" s="82">
        <v>6</v>
      </c>
      <c r="E204" s="82">
        <v>46.8</v>
      </c>
    </row>
    <row r="205" spans="1:5" x14ac:dyDescent="0.15">
      <c r="A205" s="81" t="s">
        <v>2464</v>
      </c>
      <c r="B205" s="82">
        <v>6.4</v>
      </c>
      <c r="C205" s="82">
        <v>52.831372549019612</v>
      </c>
      <c r="D205" s="82">
        <v>421</v>
      </c>
      <c r="E205" s="82">
        <v>2694.4</v>
      </c>
    </row>
    <row r="206" spans="1:5" x14ac:dyDescent="0.15">
      <c r="A206" s="81" t="s">
        <v>2465</v>
      </c>
      <c r="B206" s="82">
        <v>17.82</v>
      </c>
      <c r="C206" s="82">
        <v>17.82</v>
      </c>
      <c r="D206" s="82">
        <v>3</v>
      </c>
      <c r="E206" s="82">
        <v>53.46</v>
      </c>
    </row>
    <row r="207" spans="1:5" x14ac:dyDescent="0.15">
      <c r="A207" s="81" t="s">
        <v>2466</v>
      </c>
      <c r="B207" s="82">
        <v>5.4</v>
      </c>
      <c r="C207" s="82">
        <v>25.744444444444447</v>
      </c>
      <c r="D207" s="82">
        <v>2317</v>
      </c>
      <c r="E207" s="82">
        <v>12511.800000000001</v>
      </c>
    </row>
    <row r="208" spans="1:5" x14ac:dyDescent="0.15">
      <c r="A208" s="81" t="s">
        <v>2467</v>
      </c>
      <c r="B208" s="82">
        <v>16.8</v>
      </c>
      <c r="C208" s="82">
        <v>41.131034482758622</v>
      </c>
      <c r="D208" s="82">
        <v>71</v>
      </c>
      <c r="E208" s="82">
        <v>1192.8</v>
      </c>
    </row>
    <row r="209" spans="1:5" x14ac:dyDescent="0.15">
      <c r="A209" s="81" t="s">
        <v>2468</v>
      </c>
      <c r="B209" s="82">
        <v>20</v>
      </c>
      <c r="C209" s="82">
        <v>40</v>
      </c>
      <c r="D209" s="82">
        <v>34</v>
      </c>
      <c r="E209" s="82">
        <v>680</v>
      </c>
    </row>
    <row r="210" spans="1:5" x14ac:dyDescent="0.15">
      <c r="A210" s="81" t="s">
        <v>2469</v>
      </c>
      <c r="B210" s="82">
        <v>57.4</v>
      </c>
      <c r="C210" s="82">
        <v>109.05999999999999</v>
      </c>
      <c r="D210" s="82">
        <v>19</v>
      </c>
      <c r="E210" s="82">
        <v>1090.5999999999999</v>
      </c>
    </row>
    <row r="211" spans="1:5" x14ac:dyDescent="0.15">
      <c r="A211" s="81" t="s">
        <v>2470</v>
      </c>
      <c r="B211" s="82">
        <v>23.1</v>
      </c>
      <c r="C211" s="82">
        <v>29.7</v>
      </c>
      <c r="D211" s="82">
        <v>9</v>
      </c>
      <c r="E211" s="82">
        <v>207.9</v>
      </c>
    </row>
    <row r="212" spans="1:5" x14ac:dyDescent="0.15">
      <c r="A212" s="81" t="s">
        <v>2471</v>
      </c>
      <c r="B212" s="82">
        <v>6.5</v>
      </c>
      <c r="C212" s="82">
        <v>56.09375</v>
      </c>
      <c r="D212" s="82">
        <v>1795</v>
      </c>
      <c r="E212" s="82">
        <v>11667.5</v>
      </c>
    </row>
    <row r="213" spans="1:5" x14ac:dyDescent="0.15">
      <c r="A213" s="81" t="s">
        <v>2472</v>
      </c>
      <c r="B213" s="82">
        <v>49.9</v>
      </c>
      <c r="C213" s="82">
        <v>63.206666666666671</v>
      </c>
      <c r="D213" s="82">
        <v>19</v>
      </c>
      <c r="E213" s="82">
        <v>948.1</v>
      </c>
    </row>
    <row r="214" spans="1:5" x14ac:dyDescent="0.15">
      <c r="A214" s="81" t="s">
        <v>2473</v>
      </c>
      <c r="B214" s="82">
        <v>22.8</v>
      </c>
      <c r="C214" s="82">
        <v>22.8</v>
      </c>
      <c r="D214" s="82">
        <v>2</v>
      </c>
      <c r="E214" s="82">
        <v>45.6</v>
      </c>
    </row>
    <row r="215" spans="1:5" x14ac:dyDescent="0.15">
      <c r="A215" s="81" t="s">
        <v>2474</v>
      </c>
      <c r="B215" s="82">
        <v>28</v>
      </c>
      <c r="C215" s="82">
        <v>44.8</v>
      </c>
      <c r="D215" s="82">
        <v>8</v>
      </c>
      <c r="E215" s="82">
        <v>224</v>
      </c>
    </row>
    <row r="216" spans="1:5" x14ac:dyDescent="0.15">
      <c r="A216" s="81" t="s">
        <v>2475</v>
      </c>
      <c r="B216" s="82">
        <v>6.9</v>
      </c>
      <c r="C216" s="82">
        <v>324.3</v>
      </c>
      <c r="D216" s="82">
        <v>94</v>
      </c>
      <c r="E216" s="82">
        <v>648.6</v>
      </c>
    </row>
    <row r="217" spans="1:5" x14ac:dyDescent="0.15">
      <c r="A217" s="81" t="s">
        <v>2476</v>
      </c>
      <c r="B217" s="82">
        <v>2.6</v>
      </c>
      <c r="C217" s="82">
        <v>10.075000000000001</v>
      </c>
      <c r="D217" s="82">
        <v>31</v>
      </c>
      <c r="E217" s="82">
        <v>80.600000000000009</v>
      </c>
    </row>
    <row r="218" spans="1:5" x14ac:dyDescent="0.15">
      <c r="A218" s="81" t="s">
        <v>2477</v>
      </c>
      <c r="B218" s="82">
        <v>9.8000000000000007</v>
      </c>
      <c r="C218" s="82">
        <v>21.777777777777779</v>
      </c>
      <c r="D218" s="82">
        <v>20</v>
      </c>
      <c r="E218" s="82">
        <v>196</v>
      </c>
    </row>
    <row r="219" spans="1:5" x14ac:dyDescent="0.15">
      <c r="A219" s="81" t="s">
        <v>2478</v>
      </c>
      <c r="B219" s="82">
        <v>4.8</v>
      </c>
      <c r="C219" s="82">
        <v>7.5428571428571427</v>
      </c>
      <c r="D219" s="82">
        <v>11</v>
      </c>
      <c r="E219" s="82">
        <v>52.8</v>
      </c>
    </row>
    <row r="220" spans="1:5" x14ac:dyDescent="0.15">
      <c r="A220" s="81" t="s">
        <v>2479</v>
      </c>
      <c r="B220" s="82">
        <v>8.6</v>
      </c>
      <c r="C220" s="82">
        <v>10.75</v>
      </c>
      <c r="D220" s="82">
        <v>10</v>
      </c>
      <c r="E220" s="82">
        <v>86</v>
      </c>
    </row>
    <row r="221" spans="1:5" x14ac:dyDescent="0.15">
      <c r="A221" s="81" t="s">
        <v>2480</v>
      </c>
      <c r="B221" s="82">
        <v>8.1999999999999993</v>
      </c>
      <c r="C221" s="82">
        <v>11.714285714285714</v>
      </c>
      <c r="D221" s="82">
        <v>10</v>
      </c>
      <c r="E221" s="82">
        <v>82</v>
      </c>
    </row>
    <row r="222" spans="1:5" x14ac:dyDescent="0.15">
      <c r="A222" s="81" t="s">
        <v>2481</v>
      </c>
      <c r="B222" s="82">
        <v>4.5999999999999996</v>
      </c>
      <c r="C222" s="82">
        <v>22.342857142857138</v>
      </c>
      <c r="D222" s="82">
        <v>34</v>
      </c>
      <c r="E222" s="82">
        <v>156.39999999999998</v>
      </c>
    </row>
    <row r="223" spans="1:5" x14ac:dyDescent="0.15">
      <c r="A223" s="81" t="s">
        <v>2482</v>
      </c>
      <c r="B223" s="82">
        <v>5.5</v>
      </c>
      <c r="C223" s="82">
        <v>12.260416666666666</v>
      </c>
      <c r="D223" s="82">
        <v>107</v>
      </c>
      <c r="E223" s="82">
        <v>588.5</v>
      </c>
    </row>
    <row r="224" spans="1:5" x14ac:dyDescent="0.15">
      <c r="A224" s="81" t="s">
        <v>2483</v>
      </c>
      <c r="B224" s="82">
        <v>12.8</v>
      </c>
      <c r="C224" s="82">
        <v>29.866666666666671</v>
      </c>
      <c r="D224" s="82">
        <v>7</v>
      </c>
      <c r="E224" s="82">
        <v>89.600000000000009</v>
      </c>
    </row>
    <row r="225" spans="1:5" x14ac:dyDescent="0.15">
      <c r="A225" s="81" t="s">
        <v>2484</v>
      </c>
      <c r="B225" s="82">
        <v>12.8</v>
      </c>
      <c r="C225" s="82">
        <v>37.333333333333336</v>
      </c>
      <c r="D225" s="82">
        <v>35</v>
      </c>
      <c r="E225" s="82">
        <v>448</v>
      </c>
    </row>
    <row r="226" spans="1:5" x14ac:dyDescent="0.15">
      <c r="A226" s="81" t="s">
        <v>2485</v>
      </c>
      <c r="B226" s="82">
        <v>36</v>
      </c>
      <c r="C226" s="82">
        <v>75.272727272727266</v>
      </c>
      <c r="D226" s="82">
        <v>46</v>
      </c>
      <c r="E226" s="82">
        <v>1656</v>
      </c>
    </row>
    <row r="227" spans="1:5" x14ac:dyDescent="0.15">
      <c r="A227" s="81" t="s">
        <v>2486</v>
      </c>
      <c r="B227" s="82">
        <v>88</v>
      </c>
      <c r="C227" s="82">
        <v>484</v>
      </c>
      <c r="D227" s="82">
        <v>11</v>
      </c>
      <c r="E227" s="82">
        <v>968</v>
      </c>
    </row>
    <row r="228" spans="1:5" x14ac:dyDescent="0.15">
      <c r="A228" s="81" t="s">
        <v>2487</v>
      </c>
      <c r="B228" s="82">
        <v>19.8</v>
      </c>
      <c r="C228" s="82">
        <v>49.735714285714288</v>
      </c>
      <c r="D228" s="82">
        <v>1055</v>
      </c>
      <c r="E228" s="82">
        <v>20889</v>
      </c>
    </row>
    <row r="229" spans="1:5" x14ac:dyDescent="0.15">
      <c r="A229" s="81" t="s">
        <v>2488</v>
      </c>
      <c r="B229" s="82">
        <v>6.9</v>
      </c>
      <c r="C229" s="82">
        <v>66.7</v>
      </c>
      <c r="D229" s="82">
        <v>29</v>
      </c>
      <c r="E229" s="82">
        <v>200.10000000000002</v>
      </c>
    </row>
    <row r="230" spans="1:5" x14ac:dyDescent="0.15">
      <c r="A230" s="81" t="s">
        <v>2489</v>
      </c>
      <c r="B230" s="82">
        <v>15</v>
      </c>
      <c r="C230" s="82">
        <v>26.25</v>
      </c>
      <c r="D230" s="82">
        <v>7</v>
      </c>
      <c r="E230" s="82">
        <v>105</v>
      </c>
    </row>
    <row r="231" spans="1:5" x14ac:dyDescent="0.15">
      <c r="A231" s="81" t="s">
        <v>2490</v>
      </c>
      <c r="B231" s="82">
        <v>56.8</v>
      </c>
      <c r="C231" s="82">
        <v>88.355555555555554</v>
      </c>
      <c r="D231" s="82">
        <v>28</v>
      </c>
      <c r="E231" s="82">
        <v>1590.3999999999999</v>
      </c>
    </row>
    <row r="232" spans="1:5" x14ac:dyDescent="0.15">
      <c r="A232" s="81" t="s">
        <v>2491</v>
      </c>
      <c r="B232" s="82">
        <v>17.5</v>
      </c>
      <c r="C232" s="82">
        <v>22.647058823529413</v>
      </c>
      <c r="D232" s="82">
        <v>88</v>
      </c>
      <c r="E232" s="82">
        <v>1540</v>
      </c>
    </row>
    <row r="233" spans="1:5" x14ac:dyDescent="0.15">
      <c r="A233" s="81" t="s">
        <v>2492</v>
      </c>
      <c r="B233" s="82">
        <v>14</v>
      </c>
      <c r="C233" s="82">
        <v>19.600000000000001</v>
      </c>
      <c r="D233" s="82">
        <v>7</v>
      </c>
      <c r="E233" s="82">
        <v>98</v>
      </c>
    </row>
    <row r="234" spans="1:5" x14ac:dyDescent="0.15">
      <c r="A234" s="81" t="s">
        <v>2493</v>
      </c>
      <c r="B234" s="82">
        <v>9</v>
      </c>
      <c r="C234" s="82">
        <v>14.507462686567164</v>
      </c>
      <c r="D234" s="82">
        <v>108</v>
      </c>
      <c r="E234" s="82">
        <v>972</v>
      </c>
    </row>
    <row r="235" spans="1:5" x14ac:dyDescent="0.15">
      <c r="A235" s="81" t="s">
        <v>2494</v>
      </c>
      <c r="B235" s="82">
        <v>5.9</v>
      </c>
      <c r="C235" s="82">
        <v>12.177859103385179</v>
      </c>
      <c r="D235" s="82">
        <v>4512</v>
      </c>
      <c r="E235" s="82">
        <v>26620.800000000003</v>
      </c>
    </row>
    <row r="236" spans="1:5" x14ac:dyDescent="0.15">
      <c r="A236" s="81" t="s">
        <v>2495</v>
      </c>
      <c r="B236" s="82">
        <v>31.9</v>
      </c>
      <c r="C236" s="82">
        <v>51.837499999999999</v>
      </c>
      <c r="D236" s="82">
        <v>13</v>
      </c>
      <c r="E236" s="82">
        <v>414.7</v>
      </c>
    </row>
    <row r="237" spans="1:5" x14ac:dyDescent="0.15">
      <c r="A237" s="81" t="s">
        <v>2496</v>
      </c>
      <c r="B237" s="82">
        <v>31.9</v>
      </c>
      <c r="C237" s="82">
        <v>31.9</v>
      </c>
      <c r="D237" s="82">
        <v>2</v>
      </c>
      <c r="E237" s="82">
        <v>63.8</v>
      </c>
    </row>
    <row r="238" spans="1:5" x14ac:dyDescent="0.15">
      <c r="A238" s="81" t="s">
        <v>2497</v>
      </c>
      <c r="B238" s="82">
        <v>8</v>
      </c>
      <c r="C238" s="82">
        <v>14.4</v>
      </c>
      <c r="D238" s="82">
        <v>36</v>
      </c>
      <c r="E238" s="82">
        <v>288</v>
      </c>
    </row>
    <row r="239" spans="1:5" x14ac:dyDescent="0.15">
      <c r="A239" s="81" t="s">
        <v>2498</v>
      </c>
      <c r="B239" s="82">
        <v>4.9000000000000004</v>
      </c>
      <c r="C239" s="82">
        <v>25.31666666666667</v>
      </c>
      <c r="D239" s="82">
        <v>93</v>
      </c>
      <c r="E239" s="82">
        <v>455.70000000000005</v>
      </c>
    </row>
    <row r="240" spans="1:5" x14ac:dyDescent="0.15">
      <c r="A240" s="81" t="s">
        <v>2499</v>
      </c>
      <c r="B240" s="82">
        <v>12.8</v>
      </c>
      <c r="C240" s="82">
        <v>22.588235294117649</v>
      </c>
      <c r="D240" s="82">
        <v>30</v>
      </c>
      <c r="E240" s="82">
        <v>384</v>
      </c>
    </row>
    <row r="241" spans="1:5" x14ac:dyDescent="0.15">
      <c r="A241" s="81" t="s">
        <v>2500</v>
      </c>
      <c r="B241" s="82">
        <v>8.8000000000000007</v>
      </c>
      <c r="C241" s="82">
        <v>75.037837837837841</v>
      </c>
      <c r="D241" s="82">
        <v>631</v>
      </c>
      <c r="E241" s="82">
        <v>5552.8</v>
      </c>
    </row>
    <row r="242" spans="1:5" x14ac:dyDescent="0.15">
      <c r="A242" s="81" t="s">
        <v>2501</v>
      </c>
      <c r="B242" s="82">
        <v>10.6</v>
      </c>
      <c r="C242" s="82">
        <v>38.671724137931029</v>
      </c>
      <c r="D242" s="82">
        <v>529</v>
      </c>
      <c r="E242" s="82">
        <v>5607.4</v>
      </c>
    </row>
    <row r="243" spans="1:5" x14ac:dyDescent="0.15">
      <c r="A243" s="81" t="s">
        <v>2502</v>
      </c>
      <c r="B243" s="82">
        <v>10.6</v>
      </c>
      <c r="C243" s="82">
        <v>41.867039106145249</v>
      </c>
      <c r="D243" s="82">
        <v>707</v>
      </c>
      <c r="E243" s="82">
        <v>7494.2</v>
      </c>
    </row>
    <row r="244" spans="1:5" x14ac:dyDescent="0.15">
      <c r="A244" s="81" t="s">
        <v>2503</v>
      </c>
      <c r="B244" s="82">
        <v>10.8</v>
      </c>
      <c r="C244" s="82">
        <v>20.100000000000001</v>
      </c>
      <c r="D244" s="82">
        <v>67</v>
      </c>
      <c r="E244" s="82">
        <v>723.6</v>
      </c>
    </row>
    <row r="245" spans="1:5" x14ac:dyDescent="0.15">
      <c r="A245" s="81" t="s">
        <v>2504</v>
      </c>
      <c r="B245" s="82">
        <v>12.9</v>
      </c>
      <c r="C245" s="82">
        <v>27.157894736842106</v>
      </c>
      <c r="D245" s="82">
        <v>40</v>
      </c>
      <c r="E245" s="82">
        <v>516</v>
      </c>
    </row>
    <row r="246" spans="1:5" x14ac:dyDescent="0.15">
      <c r="A246" s="81" t="s">
        <v>2505</v>
      </c>
      <c r="B246" s="82">
        <v>10.6</v>
      </c>
      <c r="C246" s="82">
        <v>31.195614035087718</v>
      </c>
      <c r="D246" s="82">
        <v>671</v>
      </c>
      <c r="E246" s="82">
        <v>7112.5999999999995</v>
      </c>
    </row>
    <row r="247" spans="1:5" x14ac:dyDescent="0.15">
      <c r="A247" s="81" t="s">
        <v>2506</v>
      </c>
      <c r="B247" s="82">
        <v>8.8000000000000007</v>
      </c>
      <c r="C247" s="82">
        <v>32.736000000000004</v>
      </c>
      <c r="D247" s="82">
        <v>186</v>
      </c>
      <c r="E247" s="82">
        <v>1636.8000000000002</v>
      </c>
    </row>
    <row r="248" spans="1:5" x14ac:dyDescent="0.15">
      <c r="A248" s="81" t="s">
        <v>2507</v>
      </c>
      <c r="B248" s="82">
        <v>4.9000000000000004</v>
      </c>
      <c r="C248" s="82">
        <v>18.827586206896555</v>
      </c>
      <c r="D248" s="82">
        <v>780</v>
      </c>
      <c r="E248" s="82">
        <v>3822.0000000000005</v>
      </c>
    </row>
    <row r="249" spans="1:5" x14ac:dyDescent="0.15">
      <c r="A249" s="81" t="s">
        <v>2508</v>
      </c>
      <c r="B249" s="82">
        <v>23.6</v>
      </c>
      <c r="C249" s="82">
        <v>56.979591836734699</v>
      </c>
      <c r="D249" s="82">
        <v>296</v>
      </c>
      <c r="E249" s="82">
        <v>3652.8</v>
      </c>
    </row>
    <row r="250" spans="1:5" x14ac:dyDescent="0.15">
      <c r="A250" s="81" t="s">
        <v>2509</v>
      </c>
      <c r="B250" s="82">
        <v>27.700000000000003</v>
      </c>
      <c r="C250" s="82">
        <v>51.767171717171721</v>
      </c>
      <c r="D250" s="82">
        <v>206</v>
      </c>
      <c r="E250" s="82">
        <v>2982.3</v>
      </c>
    </row>
    <row r="251" spans="1:5" x14ac:dyDescent="0.15">
      <c r="A251" s="81" t="s">
        <v>2510</v>
      </c>
      <c r="B251" s="82">
        <v>23.700000000000003</v>
      </c>
      <c r="C251" s="82">
        <v>44.825902629708601</v>
      </c>
      <c r="D251" s="82">
        <v>246</v>
      </c>
      <c r="E251" s="82">
        <v>1943.3999999999999</v>
      </c>
    </row>
    <row r="252" spans="1:5" x14ac:dyDescent="0.15">
      <c r="A252" s="81" t="s">
        <v>2511</v>
      </c>
      <c r="B252" s="82">
        <v>28.700000000000003</v>
      </c>
      <c r="C252" s="82">
        <v>56.443279504118763</v>
      </c>
      <c r="D252" s="82">
        <v>1012</v>
      </c>
      <c r="E252" s="82">
        <v>9234.8000000000011</v>
      </c>
    </row>
    <row r="253" spans="1:5" x14ac:dyDescent="0.15">
      <c r="A253" s="81" t="s">
        <v>2512</v>
      </c>
      <c r="B253" s="82">
        <v>15.8</v>
      </c>
      <c r="C253" s="82">
        <v>33.394139194139193</v>
      </c>
      <c r="D253" s="82">
        <v>356</v>
      </c>
      <c r="E253" s="82">
        <v>2812.4</v>
      </c>
    </row>
    <row r="254" spans="1:5" x14ac:dyDescent="0.15">
      <c r="A254" s="81" t="s">
        <v>2513</v>
      </c>
      <c r="B254" s="82">
        <v>18</v>
      </c>
      <c r="C254" s="82">
        <v>24</v>
      </c>
      <c r="D254" s="82">
        <v>4</v>
      </c>
      <c r="E254" s="82">
        <v>72</v>
      </c>
    </row>
    <row r="255" spans="1:5" x14ac:dyDescent="0.15">
      <c r="A255" s="81" t="s">
        <v>2514</v>
      </c>
      <c r="B255" s="82">
        <v>10</v>
      </c>
      <c r="C255" s="82">
        <v>37.142857142857146</v>
      </c>
      <c r="D255" s="82">
        <v>26</v>
      </c>
      <c r="E255" s="82">
        <v>260</v>
      </c>
    </row>
    <row r="256" spans="1:5" x14ac:dyDescent="0.15">
      <c r="A256" s="81" t="s">
        <v>2515</v>
      </c>
      <c r="B256" s="82">
        <v>18</v>
      </c>
      <c r="C256" s="82">
        <v>20.76923076923077</v>
      </c>
      <c r="D256" s="82">
        <v>15</v>
      </c>
      <c r="E256" s="82">
        <v>270</v>
      </c>
    </row>
    <row r="257" spans="1:5" x14ac:dyDescent="0.15">
      <c r="A257" s="81" t="s">
        <v>2516</v>
      </c>
      <c r="B257" s="82">
        <v>18</v>
      </c>
      <c r="C257" s="82">
        <v>24.923076923076923</v>
      </c>
      <c r="D257" s="82">
        <v>18</v>
      </c>
      <c r="E257" s="82">
        <v>324</v>
      </c>
    </row>
    <row r="258" spans="1:5" x14ac:dyDescent="0.15">
      <c r="A258" s="81" t="s">
        <v>2517</v>
      </c>
      <c r="B258" s="82">
        <v>18</v>
      </c>
      <c r="C258" s="82">
        <v>30</v>
      </c>
      <c r="D258" s="82">
        <v>15</v>
      </c>
      <c r="E258" s="82">
        <v>270</v>
      </c>
    </row>
    <row r="259" spans="1:5" x14ac:dyDescent="0.15">
      <c r="A259" s="81" t="s">
        <v>2518</v>
      </c>
      <c r="B259" s="82">
        <v>18</v>
      </c>
      <c r="C259" s="82">
        <v>23.142857142857142</v>
      </c>
      <c r="D259" s="82">
        <v>9</v>
      </c>
      <c r="E259" s="82">
        <v>162</v>
      </c>
    </row>
    <row r="260" spans="1:5" x14ac:dyDescent="0.15">
      <c r="A260" s="81" t="s">
        <v>2519</v>
      </c>
      <c r="B260" s="82">
        <v>11.96</v>
      </c>
      <c r="C260" s="82">
        <v>156.4</v>
      </c>
      <c r="D260" s="82">
        <v>170</v>
      </c>
      <c r="E260" s="82">
        <v>2033.2</v>
      </c>
    </row>
    <row r="261" spans="1:5" x14ac:dyDescent="0.15">
      <c r="A261" s="81" t="s">
        <v>2520</v>
      </c>
      <c r="B261" s="82">
        <v>9.8000000000000007</v>
      </c>
      <c r="C261" s="82">
        <v>62.475000000000001</v>
      </c>
      <c r="D261" s="82">
        <v>51</v>
      </c>
      <c r="E261" s="82">
        <v>499.8</v>
      </c>
    </row>
    <row r="262" spans="1:5" x14ac:dyDescent="0.15">
      <c r="A262" s="81" t="s">
        <v>2521</v>
      </c>
      <c r="B262" s="82">
        <v>30</v>
      </c>
      <c r="C262" s="82">
        <v>1395</v>
      </c>
      <c r="D262" s="82">
        <v>186</v>
      </c>
      <c r="E262" s="82">
        <v>5580</v>
      </c>
    </row>
    <row r="263" spans="1:5" x14ac:dyDescent="0.15">
      <c r="A263" s="81" t="s">
        <v>2522</v>
      </c>
      <c r="B263" s="82">
        <v>35.799999999999997</v>
      </c>
      <c r="C263" s="82">
        <v>49.739823008849555</v>
      </c>
      <c r="D263" s="82">
        <v>1256</v>
      </c>
      <c r="E263" s="82">
        <v>44964.799999999996</v>
      </c>
    </row>
    <row r="264" spans="1:5" x14ac:dyDescent="0.15">
      <c r="A264" s="81" t="s">
        <v>2523</v>
      </c>
      <c r="B264" s="82">
        <v>58</v>
      </c>
      <c r="C264" s="82">
        <v>203</v>
      </c>
      <c r="D264" s="82">
        <v>21</v>
      </c>
      <c r="E264" s="82">
        <v>1218</v>
      </c>
    </row>
    <row r="265" spans="1:5" x14ac:dyDescent="0.15">
      <c r="A265" s="81" t="s">
        <v>2524</v>
      </c>
      <c r="B265" s="82">
        <v>28.4</v>
      </c>
      <c r="C265" s="82">
        <v>38.813333333333325</v>
      </c>
      <c r="D265" s="82">
        <v>82</v>
      </c>
      <c r="E265" s="82">
        <v>2328.7999999999997</v>
      </c>
    </row>
    <row r="266" spans="1:5" x14ac:dyDescent="0.15">
      <c r="A266" s="81" t="s">
        <v>2525</v>
      </c>
      <c r="B266" s="82">
        <v>15.9</v>
      </c>
      <c r="C266" s="82">
        <v>21.578571428571429</v>
      </c>
      <c r="D266" s="82">
        <v>19</v>
      </c>
      <c r="E266" s="82">
        <v>302.10000000000002</v>
      </c>
    </row>
    <row r="267" spans="1:5" x14ac:dyDescent="0.15">
      <c r="A267" s="81" t="s">
        <v>2526</v>
      </c>
      <c r="B267" s="82">
        <v>26.8</v>
      </c>
      <c r="C267" s="82">
        <v>264.17142857142858</v>
      </c>
      <c r="D267" s="82">
        <v>138</v>
      </c>
      <c r="E267" s="82">
        <v>3698.4</v>
      </c>
    </row>
    <row r="268" spans="1:5" x14ac:dyDescent="0.15">
      <c r="A268" s="81" t="s">
        <v>2527</v>
      </c>
      <c r="B268" s="82">
        <v>6</v>
      </c>
      <c r="C268" s="82">
        <v>15</v>
      </c>
      <c r="D268" s="82">
        <v>15</v>
      </c>
      <c r="E268" s="82">
        <v>90</v>
      </c>
    </row>
    <row r="269" spans="1:5" x14ac:dyDescent="0.15">
      <c r="A269" s="81" t="s">
        <v>2528</v>
      </c>
      <c r="B269" s="82">
        <v>69</v>
      </c>
      <c r="C269" s="82">
        <v>69</v>
      </c>
      <c r="D269" s="82">
        <v>3</v>
      </c>
      <c r="E269" s="82">
        <v>207</v>
      </c>
    </row>
    <row r="270" spans="1:5" x14ac:dyDescent="0.15">
      <c r="A270" s="81" t="s">
        <v>2529</v>
      </c>
      <c r="B270" s="82">
        <v>12.8</v>
      </c>
      <c r="C270" s="82">
        <v>155.56923076923078</v>
      </c>
      <c r="D270" s="82">
        <v>158</v>
      </c>
      <c r="E270" s="82">
        <v>2022.4</v>
      </c>
    </row>
    <row r="271" spans="1:5" x14ac:dyDescent="0.15">
      <c r="A271" s="81" t="s">
        <v>2530</v>
      </c>
      <c r="B271" s="82">
        <v>16.899999999999999</v>
      </c>
      <c r="C271" s="82">
        <v>133.51</v>
      </c>
      <c r="D271" s="82">
        <v>79</v>
      </c>
      <c r="E271" s="82">
        <v>1335.1</v>
      </c>
    </row>
    <row r="272" spans="1:5" x14ac:dyDescent="0.15">
      <c r="A272" s="81" t="s">
        <v>2531</v>
      </c>
      <c r="B272" s="82">
        <v>5.55</v>
      </c>
      <c r="C272" s="82">
        <v>45.534306569343066</v>
      </c>
      <c r="D272" s="82">
        <v>1124</v>
      </c>
      <c r="E272" s="82">
        <v>6238.2</v>
      </c>
    </row>
    <row r="273" spans="1:5" x14ac:dyDescent="0.15">
      <c r="A273" s="81" t="s">
        <v>2532</v>
      </c>
      <c r="B273" s="82">
        <v>10.8</v>
      </c>
      <c r="C273" s="82">
        <v>25.696551724137933</v>
      </c>
      <c r="D273" s="82">
        <v>69</v>
      </c>
      <c r="E273" s="82">
        <v>745.2</v>
      </c>
    </row>
    <row r="274" spans="1:5" x14ac:dyDescent="0.15">
      <c r="A274" s="81" t="s">
        <v>2533</v>
      </c>
      <c r="B274" s="82">
        <v>4.8</v>
      </c>
      <c r="C274" s="82">
        <v>120</v>
      </c>
      <c r="D274" s="82">
        <v>50</v>
      </c>
      <c r="E274" s="82">
        <v>240</v>
      </c>
    </row>
    <row r="275" spans="1:5" x14ac:dyDescent="0.15">
      <c r="A275" s="81" t="s">
        <v>2534</v>
      </c>
      <c r="B275" s="82">
        <v>3.3</v>
      </c>
      <c r="C275" s="82">
        <v>4.3999999999999995</v>
      </c>
      <c r="D275" s="82">
        <v>4</v>
      </c>
      <c r="E275" s="82">
        <v>13.2</v>
      </c>
    </row>
    <row r="276" spans="1:5" x14ac:dyDescent="0.15">
      <c r="A276" s="81" t="s">
        <v>2535</v>
      </c>
      <c r="B276" s="82">
        <v>3.3</v>
      </c>
      <c r="C276" s="82">
        <v>4.3999999999999995</v>
      </c>
      <c r="D276" s="82">
        <v>4</v>
      </c>
      <c r="E276" s="82">
        <v>13.2</v>
      </c>
    </row>
    <row r="277" spans="1:5" x14ac:dyDescent="0.15">
      <c r="A277" s="81" t="s">
        <v>2536</v>
      </c>
      <c r="B277" s="82">
        <v>16.8</v>
      </c>
      <c r="C277" s="82">
        <v>58.800000000000004</v>
      </c>
      <c r="D277" s="82">
        <v>7</v>
      </c>
      <c r="E277" s="82">
        <v>117.60000000000001</v>
      </c>
    </row>
    <row r="278" spans="1:5" x14ac:dyDescent="0.15">
      <c r="A278" s="81" t="s">
        <v>2537</v>
      </c>
      <c r="B278" s="82">
        <v>5.9</v>
      </c>
      <c r="C278" s="82">
        <v>17.700000000000003</v>
      </c>
      <c r="D278" s="82">
        <v>6</v>
      </c>
      <c r="E278" s="82">
        <v>35.400000000000006</v>
      </c>
    </row>
    <row r="279" spans="1:5" x14ac:dyDescent="0.15">
      <c r="A279" s="81" t="s">
        <v>2538</v>
      </c>
      <c r="B279" s="82">
        <v>8.8000000000000007</v>
      </c>
      <c r="C279" s="82">
        <v>28.6</v>
      </c>
      <c r="D279" s="82">
        <v>52</v>
      </c>
      <c r="E279" s="82">
        <v>457.6</v>
      </c>
    </row>
    <row r="280" spans="1:5" x14ac:dyDescent="0.15">
      <c r="A280" s="81" t="s">
        <v>2539</v>
      </c>
      <c r="B280" s="82">
        <v>5.5</v>
      </c>
      <c r="C280" s="82">
        <v>39.6</v>
      </c>
      <c r="D280" s="82">
        <v>36</v>
      </c>
      <c r="E280" s="82">
        <v>198</v>
      </c>
    </row>
    <row r="281" spans="1:5" x14ac:dyDescent="0.15">
      <c r="A281" s="81" t="s">
        <v>2540</v>
      </c>
      <c r="B281" s="82">
        <v>34</v>
      </c>
      <c r="C281" s="82">
        <v>100.29390681003584</v>
      </c>
      <c r="D281" s="82">
        <v>823</v>
      </c>
      <c r="E281" s="82">
        <v>27982</v>
      </c>
    </row>
    <row r="282" spans="1:5" x14ac:dyDescent="0.15">
      <c r="A282" s="81" t="s">
        <v>2541</v>
      </c>
      <c r="B282" s="82">
        <v>17.100000000000001</v>
      </c>
      <c r="C282" s="82">
        <v>34.200000000000003</v>
      </c>
      <c r="D282" s="82">
        <v>4</v>
      </c>
      <c r="E282" s="82">
        <v>68.400000000000006</v>
      </c>
    </row>
    <row r="283" spans="1:5" x14ac:dyDescent="0.15">
      <c r="A283" s="81" t="s">
        <v>2542</v>
      </c>
      <c r="B283" s="82">
        <v>9.9</v>
      </c>
      <c r="C283" s="82">
        <v>33</v>
      </c>
      <c r="D283" s="82">
        <v>10</v>
      </c>
      <c r="E283" s="82">
        <v>99</v>
      </c>
    </row>
    <row r="284" spans="1:5" x14ac:dyDescent="0.15">
      <c r="A284" s="81" t="s">
        <v>2543</v>
      </c>
      <c r="B284" s="82">
        <v>12.8</v>
      </c>
      <c r="C284" s="82">
        <v>86.349206349206355</v>
      </c>
      <c r="D284" s="82">
        <v>850</v>
      </c>
      <c r="E284" s="82">
        <v>10880</v>
      </c>
    </row>
    <row r="285" spans="1:5" x14ac:dyDescent="0.15">
      <c r="A285" s="81" t="s">
        <v>2544</v>
      </c>
      <c r="B285" s="82">
        <v>12.8</v>
      </c>
      <c r="C285" s="82">
        <v>59.733333333333341</v>
      </c>
      <c r="D285" s="82">
        <v>28</v>
      </c>
      <c r="E285" s="82">
        <v>358.40000000000003</v>
      </c>
    </row>
    <row r="286" spans="1:5" x14ac:dyDescent="0.15">
      <c r="A286" s="81" t="s">
        <v>2545</v>
      </c>
      <c r="B286" s="82">
        <v>10</v>
      </c>
      <c r="C286" s="82">
        <v>21.764705882352942</v>
      </c>
      <c r="D286" s="82">
        <v>37</v>
      </c>
      <c r="E286" s="82">
        <v>370</v>
      </c>
    </row>
    <row r="287" spans="1:5" x14ac:dyDescent="0.15">
      <c r="A287" s="81" t="s">
        <v>2546</v>
      </c>
      <c r="B287" s="82">
        <v>6.76</v>
      </c>
      <c r="C287" s="82">
        <v>59.416842105263164</v>
      </c>
      <c r="D287" s="82">
        <v>167</v>
      </c>
      <c r="E287" s="82">
        <v>1128.92</v>
      </c>
    </row>
    <row r="288" spans="1:5" x14ac:dyDescent="0.15">
      <c r="A288" s="81" t="s">
        <v>2547</v>
      </c>
      <c r="B288" s="82">
        <v>13.5</v>
      </c>
      <c r="C288" s="82">
        <v>27</v>
      </c>
      <c r="D288" s="82">
        <v>6</v>
      </c>
      <c r="E288" s="82">
        <v>81</v>
      </c>
    </row>
    <row r="289" spans="1:5" x14ac:dyDescent="0.15">
      <c r="A289" s="81" t="s">
        <v>2548</v>
      </c>
      <c r="B289" s="82">
        <v>12.29</v>
      </c>
      <c r="C289" s="82">
        <v>337.97499999999997</v>
      </c>
      <c r="D289" s="82">
        <v>55</v>
      </c>
      <c r="E289" s="82">
        <v>675.94999999999993</v>
      </c>
    </row>
    <row r="290" spans="1:5" x14ac:dyDescent="0.15">
      <c r="A290" s="81" t="s">
        <v>2549</v>
      </c>
      <c r="B290" s="82">
        <v>13.99</v>
      </c>
      <c r="C290" s="82">
        <v>27.98</v>
      </c>
      <c r="D290" s="82">
        <v>28</v>
      </c>
      <c r="E290" s="82">
        <v>391.72</v>
      </c>
    </row>
    <row r="291" spans="1:5" x14ac:dyDescent="0.15">
      <c r="A291" s="81" t="s">
        <v>2550</v>
      </c>
      <c r="B291" s="82">
        <v>29</v>
      </c>
      <c r="C291" s="82">
        <v>89.63636363636364</v>
      </c>
      <c r="D291" s="82">
        <v>34</v>
      </c>
      <c r="E291" s="82">
        <v>986</v>
      </c>
    </row>
    <row r="292" spans="1:5" x14ac:dyDescent="0.15">
      <c r="A292" s="81" t="s">
        <v>2551</v>
      </c>
      <c r="B292" s="82">
        <v>10</v>
      </c>
      <c r="C292" s="82">
        <v>25</v>
      </c>
      <c r="D292" s="82">
        <v>30</v>
      </c>
      <c r="E292" s="82">
        <v>300</v>
      </c>
    </row>
    <row r="293" spans="1:5" x14ac:dyDescent="0.15">
      <c r="A293" s="81" t="s">
        <v>2552</v>
      </c>
      <c r="B293" s="82">
        <v>12</v>
      </c>
      <c r="C293" s="82">
        <v>12</v>
      </c>
      <c r="D293" s="82">
        <v>3</v>
      </c>
      <c r="E293" s="82">
        <v>36</v>
      </c>
    </row>
    <row r="294" spans="1:5" x14ac:dyDescent="0.15">
      <c r="A294" s="81" t="s">
        <v>2553</v>
      </c>
      <c r="B294" s="82">
        <v>5.98</v>
      </c>
      <c r="C294" s="82">
        <v>34.22168067226891</v>
      </c>
      <c r="D294" s="82">
        <v>5448</v>
      </c>
      <c r="E294" s="82">
        <v>32579.040000000001</v>
      </c>
    </row>
    <row r="295" spans="1:5" x14ac:dyDescent="0.15">
      <c r="A295" s="81" t="s">
        <v>2554</v>
      </c>
      <c r="B295" s="82">
        <v>17.940000000000001</v>
      </c>
      <c r="C295" s="82">
        <v>17.940000000000001</v>
      </c>
      <c r="D295" s="82">
        <v>2</v>
      </c>
      <c r="E295" s="82">
        <v>35.880000000000003</v>
      </c>
    </row>
    <row r="296" spans="1:5" x14ac:dyDescent="0.15">
      <c r="A296" s="81" t="s">
        <v>2555</v>
      </c>
      <c r="B296" s="82">
        <v>20</v>
      </c>
      <c r="C296" s="82">
        <v>40</v>
      </c>
      <c r="D296" s="82">
        <v>4</v>
      </c>
      <c r="E296" s="82">
        <v>80</v>
      </c>
    </row>
    <row r="297" spans="1:5" x14ac:dyDescent="0.15">
      <c r="A297" s="81" t="s">
        <v>2556</v>
      </c>
      <c r="B297" s="82">
        <v>20</v>
      </c>
      <c r="C297" s="82">
        <v>40</v>
      </c>
      <c r="D297" s="82">
        <v>4</v>
      </c>
      <c r="E297" s="82">
        <v>80</v>
      </c>
    </row>
    <row r="298" spans="1:5" x14ac:dyDescent="0.15">
      <c r="A298" s="81" t="s">
        <v>2557</v>
      </c>
      <c r="B298" s="82">
        <v>5.9</v>
      </c>
      <c r="C298" s="82">
        <v>74.733333333333334</v>
      </c>
      <c r="D298" s="82">
        <v>38</v>
      </c>
      <c r="E298" s="82">
        <v>224.20000000000002</v>
      </c>
    </row>
    <row r="299" spans="1:5" x14ac:dyDescent="0.15">
      <c r="A299" s="81" t="s">
        <v>2558</v>
      </c>
      <c r="B299" s="82">
        <v>6.76</v>
      </c>
      <c r="C299" s="82">
        <v>40.559999999999995</v>
      </c>
      <c r="D299" s="82">
        <v>18</v>
      </c>
      <c r="E299" s="82">
        <v>121.67999999999999</v>
      </c>
    </row>
    <row r="300" spans="1:5" x14ac:dyDescent="0.15">
      <c r="A300" s="81" t="s">
        <v>2559</v>
      </c>
      <c r="B300" s="82">
        <v>28</v>
      </c>
      <c r="C300" s="82">
        <v>56</v>
      </c>
      <c r="D300" s="82">
        <v>10</v>
      </c>
      <c r="E300" s="82">
        <v>280</v>
      </c>
    </row>
    <row r="301" spans="1:5" x14ac:dyDescent="0.15">
      <c r="A301" s="81" t="s">
        <v>2560</v>
      </c>
      <c r="B301" s="82">
        <v>9.8000000000000007</v>
      </c>
      <c r="C301" s="82">
        <v>26.133333333333336</v>
      </c>
      <c r="D301" s="82">
        <v>8</v>
      </c>
      <c r="E301" s="82">
        <v>78.400000000000006</v>
      </c>
    </row>
    <row r="302" spans="1:5" x14ac:dyDescent="0.15">
      <c r="A302" s="81" t="s">
        <v>2561</v>
      </c>
      <c r="B302" s="82">
        <v>9.9</v>
      </c>
      <c r="C302" s="82">
        <v>41.580000000000005</v>
      </c>
      <c r="D302" s="82">
        <v>63</v>
      </c>
      <c r="E302" s="82">
        <v>623.70000000000005</v>
      </c>
    </row>
    <row r="303" spans="1:5" x14ac:dyDescent="0.15">
      <c r="A303" s="81" t="s">
        <v>2562</v>
      </c>
      <c r="B303" s="82">
        <v>9.9</v>
      </c>
      <c r="C303" s="82">
        <v>19.8</v>
      </c>
      <c r="D303" s="82">
        <v>22</v>
      </c>
      <c r="E303" s="82">
        <v>217.8</v>
      </c>
    </row>
    <row r="304" spans="1:5" x14ac:dyDescent="0.15">
      <c r="A304" s="81" t="s">
        <v>2563</v>
      </c>
      <c r="B304" s="82">
        <v>59.9</v>
      </c>
      <c r="C304" s="82">
        <v>59.9</v>
      </c>
      <c r="D304" s="82">
        <v>3</v>
      </c>
      <c r="E304" s="82">
        <v>179.7</v>
      </c>
    </row>
    <row r="305" spans="1:5" x14ac:dyDescent="0.15">
      <c r="A305" s="81" t="s">
        <v>2564</v>
      </c>
      <c r="B305" s="82">
        <v>4.8</v>
      </c>
      <c r="C305" s="82">
        <v>4.8</v>
      </c>
      <c r="D305" s="82">
        <v>6</v>
      </c>
      <c r="E305" s="82">
        <v>28.799999999999997</v>
      </c>
    </row>
    <row r="306" spans="1:5" x14ac:dyDescent="0.15">
      <c r="A306" s="81" t="s">
        <v>2565</v>
      </c>
      <c r="B306" s="82">
        <v>26</v>
      </c>
      <c r="C306" s="82">
        <v>53.344827586206897</v>
      </c>
      <c r="D306" s="82">
        <v>119</v>
      </c>
      <c r="E306" s="82">
        <v>3094</v>
      </c>
    </row>
    <row r="307" spans="1:5" x14ac:dyDescent="0.15">
      <c r="A307" s="81" t="s">
        <v>2566</v>
      </c>
      <c r="B307" s="82">
        <v>26</v>
      </c>
      <c r="C307" s="82">
        <v>43.333333333333336</v>
      </c>
      <c r="D307" s="82">
        <v>5</v>
      </c>
      <c r="E307" s="82">
        <v>130</v>
      </c>
    </row>
    <row r="308" spans="1:5" x14ac:dyDescent="0.15">
      <c r="A308" s="81" t="s">
        <v>2567</v>
      </c>
      <c r="B308" s="82">
        <v>22</v>
      </c>
      <c r="C308" s="82">
        <v>33</v>
      </c>
      <c r="D308" s="82">
        <v>3</v>
      </c>
      <c r="E308" s="82">
        <v>66</v>
      </c>
    </row>
    <row r="309" spans="1:5" x14ac:dyDescent="0.15">
      <c r="A309" s="81" t="s">
        <v>2568</v>
      </c>
      <c r="B309" s="82">
        <v>5.8</v>
      </c>
      <c r="C309" s="82">
        <v>14.177777777777777</v>
      </c>
      <c r="D309" s="82">
        <v>22</v>
      </c>
      <c r="E309" s="82">
        <v>127.6</v>
      </c>
    </row>
    <row r="310" spans="1:5" x14ac:dyDescent="0.15">
      <c r="A310" s="81" t="s">
        <v>2569</v>
      </c>
      <c r="B310" s="82">
        <v>36.9</v>
      </c>
      <c r="C310" s="82">
        <v>81.179999999999993</v>
      </c>
      <c r="D310" s="82">
        <v>11</v>
      </c>
      <c r="E310" s="82">
        <v>405.9</v>
      </c>
    </row>
    <row r="311" spans="1:5" x14ac:dyDescent="0.15">
      <c r="A311" s="81" t="s">
        <v>2570</v>
      </c>
      <c r="B311" s="82">
        <v>70</v>
      </c>
      <c r="C311" s="82">
        <v>185</v>
      </c>
      <c r="D311" s="82">
        <v>37</v>
      </c>
      <c r="E311" s="82">
        <v>2590</v>
      </c>
    </row>
    <row r="312" spans="1:5" x14ac:dyDescent="0.15">
      <c r="A312" s="81" t="s">
        <v>2571</v>
      </c>
      <c r="B312" s="82">
        <v>13.9</v>
      </c>
      <c r="C312" s="82">
        <v>46.333333333333336</v>
      </c>
      <c r="D312" s="82">
        <v>10</v>
      </c>
      <c r="E312" s="82">
        <v>139</v>
      </c>
    </row>
    <row r="313" spans="1:5" x14ac:dyDescent="0.15">
      <c r="A313" s="81" t="s">
        <v>2572</v>
      </c>
      <c r="B313" s="82">
        <v>13.9</v>
      </c>
      <c r="C313" s="82">
        <v>83.4</v>
      </c>
      <c r="D313" s="82">
        <v>18</v>
      </c>
      <c r="E313" s="82">
        <v>250.20000000000002</v>
      </c>
    </row>
    <row r="314" spans="1:5" x14ac:dyDescent="0.15">
      <c r="A314" s="81" t="s">
        <v>2573</v>
      </c>
      <c r="B314" s="82">
        <v>13.9</v>
      </c>
      <c r="C314" s="82">
        <v>24.948717948717949</v>
      </c>
      <c r="D314" s="82">
        <v>70</v>
      </c>
      <c r="E314" s="82">
        <v>973</v>
      </c>
    </row>
    <row r="315" spans="1:5" x14ac:dyDescent="0.15">
      <c r="A315" s="81" t="s">
        <v>2574</v>
      </c>
      <c r="B315" s="82">
        <v>13.9</v>
      </c>
      <c r="C315" s="82">
        <v>19.46</v>
      </c>
      <c r="D315" s="82">
        <v>7</v>
      </c>
      <c r="E315" s="82">
        <v>97.3</v>
      </c>
    </row>
    <row r="316" spans="1:5" x14ac:dyDescent="0.15">
      <c r="A316" s="81" t="s">
        <v>2575</v>
      </c>
      <c r="B316" s="82">
        <v>13.9</v>
      </c>
      <c r="C316" s="82">
        <v>25.483333333333334</v>
      </c>
      <c r="D316" s="82">
        <v>22</v>
      </c>
      <c r="E316" s="82">
        <v>305.8</v>
      </c>
    </row>
    <row r="317" spans="1:5" x14ac:dyDescent="0.15">
      <c r="A317" s="81" t="s">
        <v>2576</v>
      </c>
      <c r="B317" s="82">
        <v>25</v>
      </c>
      <c r="C317" s="82">
        <v>37.5</v>
      </c>
      <c r="D317" s="82">
        <v>3</v>
      </c>
      <c r="E317" s="82">
        <v>75</v>
      </c>
    </row>
    <row r="318" spans="1:5" x14ac:dyDescent="0.15">
      <c r="A318" s="81" t="s">
        <v>2577</v>
      </c>
      <c r="B318" s="82">
        <v>11.8</v>
      </c>
      <c r="C318" s="82">
        <v>135.70000000000002</v>
      </c>
      <c r="D318" s="82">
        <v>23</v>
      </c>
      <c r="E318" s="82">
        <v>271.40000000000003</v>
      </c>
    </row>
    <row r="319" spans="1:5" x14ac:dyDescent="0.15">
      <c r="A319" s="81" t="s">
        <v>2578</v>
      </c>
      <c r="B319" s="82">
        <v>1</v>
      </c>
      <c r="C319" s="82">
        <v>9.6097560975609753</v>
      </c>
      <c r="D319" s="82">
        <v>394</v>
      </c>
      <c r="E319" s="82">
        <v>394</v>
      </c>
    </row>
    <row r="320" spans="1:5" x14ac:dyDescent="0.15">
      <c r="A320" s="81" t="s">
        <v>2579</v>
      </c>
      <c r="B320" s="82">
        <v>1.98</v>
      </c>
      <c r="C320" s="82">
        <v>61.875</v>
      </c>
      <c r="D320" s="82">
        <v>125</v>
      </c>
      <c r="E320" s="82">
        <v>247.5</v>
      </c>
    </row>
    <row r="321" spans="1:5" x14ac:dyDescent="0.15">
      <c r="A321" s="81" t="s">
        <v>2580</v>
      </c>
      <c r="B321" s="82">
        <v>9.6999999999999993</v>
      </c>
      <c r="C321" s="82">
        <v>58.199999999999996</v>
      </c>
      <c r="D321" s="82">
        <v>36</v>
      </c>
      <c r="E321" s="82">
        <v>349.2</v>
      </c>
    </row>
    <row r="322" spans="1:5" x14ac:dyDescent="0.15">
      <c r="A322" s="81" t="s">
        <v>2581</v>
      </c>
      <c r="B322" s="82">
        <v>6.8</v>
      </c>
      <c r="C322" s="82">
        <v>37.885714285714286</v>
      </c>
      <c r="D322" s="82">
        <v>156</v>
      </c>
      <c r="E322" s="82">
        <v>1060.8</v>
      </c>
    </row>
    <row r="323" spans="1:5" x14ac:dyDescent="0.15">
      <c r="A323" s="81" t="s">
        <v>2582</v>
      </c>
      <c r="B323" s="82">
        <v>98</v>
      </c>
      <c r="C323" s="82">
        <v>171.5</v>
      </c>
      <c r="D323" s="82">
        <v>7</v>
      </c>
      <c r="E323" s="82">
        <v>686</v>
      </c>
    </row>
    <row r="324" spans="1:5" x14ac:dyDescent="0.15">
      <c r="A324" s="81" t="s">
        <v>2583</v>
      </c>
      <c r="B324" s="82">
        <v>12</v>
      </c>
      <c r="C324" s="82">
        <v>27</v>
      </c>
      <c r="D324" s="82">
        <v>9</v>
      </c>
      <c r="E324" s="82">
        <v>108</v>
      </c>
    </row>
    <row r="325" spans="1:5" x14ac:dyDescent="0.15">
      <c r="A325" s="81" t="s">
        <v>2584</v>
      </c>
      <c r="B325" s="82">
        <v>12</v>
      </c>
      <c r="C325" s="82">
        <v>36</v>
      </c>
      <c r="D325" s="82">
        <v>6</v>
      </c>
      <c r="E325" s="82">
        <v>72</v>
      </c>
    </row>
    <row r="326" spans="1:5" x14ac:dyDescent="0.15">
      <c r="A326" s="81" t="s">
        <v>2585</v>
      </c>
      <c r="B326" s="82">
        <v>12</v>
      </c>
      <c r="C326" s="82">
        <v>43.2</v>
      </c>
      <c r="D326" s="82">
        <v>18</v>
      </c>
      <c r="E326" s="82">
        <v>216</v>
      </c>
    </row>
    <row r="327" spans="1:5" x14ac:dyDescent="0.15">
      <c r="A327" s="81" t="s">
        <v>2586</v>
      </c>
      <c r="B327" s="82">
        <v>12</v>
      </c>
      <c r="C327" s="82">
        <v>24</v>
      </c>
      <c r="D327" s="82">
        <v>8</v>
      </c>
      <c r="E327" s="82">
        <v>96</v>
      </c>
    </row>
    <row r="328" spans="1:5" x14ac:dyDescent="0.15">
      <c r="A328" s="81" t="s">
        <v>2587</v>
      </c>
      <c r="B328" s="82">
        <v>3.19</v>
      </c>
      <c r="C328" s="82">
        <v>34.655000000000001</v>
      </c>
      <c r="D328" s="82">
        <v>478</v>
      </c>
      <c r="E328" s="82">
        <v>1524.82</v>
      </c>
    </row>
    <row r="329" spans="1:5" x14ac:dyDescent="0.15">
      <c r="A329" s="81" t="s">
        <v>2588</v>
      </c>
      <c r="B329" s="82">
        <v>158</v>
      </c>
      <c r="C329" s="82">
        <v>158</v>
      </c>
      <c r="D329" s="82">
        <v>2</v>
      </c>
      <c r="E329" s="82">
        <v>316</v>
      </c>
    </row>
    <row r="330" spans="1:5" x14ac:dyDescent="0.15">
      <c r="A330" s="81" t="s">
        <v>2589</v>
      </c>
      <c r="B330" s="82">
        <v>8</v>
      </c>
      <c r="C330" s="82">
        <v>24.170212765957448</v>
      </c>
      <c r="D330" s="82">
        <v>284</v>
      </c>
      <c r="E330" s="82">
        <v>2272</v>
      </c>
    </row>
    <row r="331" spans="1:5" x14ac:dyDescent="0.15">
      <c r="A331" s="81" t="s">
        <v>2590</v>
      </c>
      <c r="B331" s="82">
        <v>12</v>
      </c>
      <c r="C331" s="82">
        <v>12</v>
      </c>
      <c r="D331" s="82">
        <v>4</v>
      </c>
      <c r="E331" s="82">
        <v>48</v>
      </c>
    </row>
    <row r="332" spans="1:5" x14ac:dyDescent="0.15">
      <c r="A332" s="81" t="s">
        <v>2591</v>
      </c>
      <c r="B332" s="82">
        <v>24.75</v>
      </c>
      <c r="C332" s="82">
        <v>255.75</v>
      </c>
      <c r="D332" s="82">
        <v>31</v>
      </c>
      <c r="E332" s="82">
        <v>767.25</v>
      </c>
    </row>
    <row r="333" spans="1:5" x14ac:dyDescent="0.15">
      <c r="A333" s="81" t="s">
        <v>2592</v>
      </c>
      <c r="B333" s="82">
        <v>14</v>
      </c>
      <c r="C333" s="82">
        <v>21</v>
      </c>
      <c r="D333" s="82">
        <v>18</v>
      </c>
      <c r="E333" s="82">
        <v>252</v>
      </c>
    </row>
    <row r="334" spans="1:5" x14ac:dyDescent="0.15">
      <c r="A334" s="81" t="s">
        <v>2593</v>
      </c>
      <c r="B334" s="82">
        <v>13</v>
      </c>
      <c r="C334" s="82">
        <v>13</v>
      </c>
      <c r="D334" s="82">
        <v>2</v>
      </c>
      <c r="E334" s="82">
        <v>26</v>
      </c>
    </row>
    <row r="335" spans="1:5" x14ac:dyDescent="0.15">
      <c r="A335" s="81" t="s">
        <v>2594</v>
      </c>
      <c r="B335" s="82">
        <v>3.89</v>
      </c>
      <c r="C335" s="82">
        <v>15.56</v>
      </c>
      <c r="D335" s="82">
        <v>16</v>
      </c>
      <c r="E335" s="82">
        <v>62.24</v>
      </c>
    </row>
    <row r="336" spans="1:5" x14ac:dyDescent="0.15">
      <c r="A336" s="81" t="s">
        <v>2595</v>
      </c>
      <c r="B336" s="82">
        <v>6.5</v>
      </c>
      <c r="C336" s="82">
        <v>23.183333333333334</v>
      </c>
      <c r="D336" s="82">
        <v>107</v>
      </c>
      <c r="E336" s="82">
        <v>695.5</v>
      </c>
    </row>
    <row r="337" spans="1:5" x14ac:dyDescent="0.15">
      <c r="A337" s="81" t="s">
        <v>2596</v>
      </c>
      <c r="B337" s="82">
        <v>6.1</v>
      </c>
      <c r="C337" s="82">
        <v>57.949999999999996</v>
      </c>
      <c r="D337" s="82">
        <v>38</v>
      </c>
      <c r="E337" s="82">
        <v>231.79999999999998</v>
      </c>
    </row>
    <row r="338" spans="1:5" x14ac:dyDescent="0.15">
      <c r="A338" s="81" t="s">
        <v>2597</v>
      </c>
      <c r="B338" s="82">
        <v>8.5</v>
      </c>
      <c r="C338" s="82">
        <v>35.700000000000003</v>
      </c>
      <c r="D338" s="82">
        <v>21</v>
      </c>
      <c r="E338" s="82">
        <v>178.5</v>
      </c>
    </row>
    <row r="339" spans="1:5" x14ac:dyDescent="0.15">
      <c r="A339" s="81" t="s">
        <v>2598</v>
      </c>
      <c r="B339" s="82">
        <v>5</v>
      </c>
      <c r="C339" s="82">
        <v>18.333333333333332</v>
      </c>
      <c r="D339" s="82">
        <v>66</v>
      </c>
      <c r="E339" s="82">
        <v>330</v>
      </c>
    </row>
    <row r="340" spans="1:5" x14ac:dyDescent="0.15">
      <c r="A340" s="81" t="s">
        <v>2599</v>
      </c>
      <c r="B340" s="82">
        <v>3.8</v>
      </c>
      <c r="C340" s="82">
        <v>45.599999999999994</v>
      </c>
      <c r="D340" s="82">
        <v>132</v>
      </c>
      <c r="E340" s="82">
        <v>501.59999999999997</v>
      </c>
    </row>
    <row r="341" spans="1:5" x14ac:dyDescent="0.15">
      <c r="A341" s="81" t="s">
        <v>2600</v>
      </c>
      <c r="B341" s="82">
        <v>6.5</v>
      </c>
      <c r="C341" s="82">
        <v>29.25</v>
      </c>
      <c r="D341" s="82">
        <v>18</v>
      </c>
      <c r="E341" s="82">
        <v>117</v>
      </c>
    </row>
    <row r="342" spans="1:5" x14ac:dyDescent="0.15">
      <c r="A342" s="81" t="s">
        <v>2601</v>
      </c>
      <c r="B342" s="82">
        <v>6.8</v>
      </c>
      <c r="C342" s="82">
        <v>81.599999999999994</v>
      </c>
      <c r="D342" s="82">
        <v>792</v>
      </c>
      <c r="E342" s="82">
        <v>5385.5999999999995</v>
      </c>
    </row>
    <row r="343" spans="1:5" x14ac:dyDescent="0.15">
      <c r="A343" s="81" t="s">
        <v>2602</v>
      </c>
      <c r="B343" s="82">
        <v>7.5</v>
      </c>
      <c r="C343" s="82">
        <v>50.625</v>
      </c>
      <c r="D343" s="82">
        <v>27</v>
      </c>
      <c r="E343" s="82">
        <v>202.5</v>
      </c>
    </row>
    <row r="344" spans="1:5" x14ac:dyDescent="0.15">
      <c r="A344" s="81" t="s">
        <v>2603</v>
      </c>
      <c r="B344" s="82">
        <v>10</v>
      </c>
      <c r="C344" s="82">
        <v>33.333333333333336</v>
      </c>
      <c r="D344" s="82">
        <v>10</v>
      </c>
      <c r="E344" s="82">
        <v>100</v>
      </c>
    </row>
    <row r="345" spans="1:5" x14ac:dyDescent="0.15">
      <c r="A345" s="81" t="s">
        <v>2604</v>
      </c>
      <c r="B345" s="82">
        <v>13.5</v>
      </c>
      <c r="C345" s="82">
        <v>57.857142857142854</v>
      </c>
      <c r="D345" s="82">
        <v>30</v>
      </c>
      <c r="E345" s="82">
        <v>405</v>
      </c>
    </row>
    <row r="346" spans="1:5" x14ac:dyDescent="0.15">
      <c r="A346" s="81" t="s">
        <v>2605</v>
      </c>
      <c r="B346" s="82">
        <v>12.8</v>
      </c>
      <c r="C346" s="82">
        <v>38.4</v>
      </c>
      <c r="D346" s="82">
        <v>9</v>
      </c>
      <c r="E346" s="82">
        <v>115.2</v>
      </c>
    </row>
    <row r="347" spans="1:5" x14ac:dyDescent="0.15">
      <c r="A347" s="81" t="s">
        <v>2606</v>
      </c>
      <c r="B347" s="82">
        <v>5.99</v>
      </c>
      <c r="C347" s="82">
        <v>17.970000000000002</v>
      </c>
      <c r="D347" s="82">
        <v>9</v>
      </c>
      <c r="E347" s="82">
        <v>53.910000000000004</v>
      </c>
    </row>
    <row r="348" spans="1:5" x14ac:dyDescent="0.15">
      <c r="A348" s="81" t="s">
        <v>2607</v>
      </c>
      <c r="B348" s="82">
        <v>17.5</v>
      </c>
      <c r="C348" s="82">
        <v>44.272727272727273</v>
      </c>
      <c r="D348" s="82">
        <v>38</v>
      </c>
      <c r="E348" s="82">
        <v>325</v>
      </c>
    </row>
    <row r="349" spans="1:5" x14ac:dyDescent="0.15">
      <c r="A349" s="81" t="s">
        <v>2608</v>
      </c>
      <c r="B349" s="82">
        <v>13.8</v>
      </c>
      <c r="C349" s="82">
        <v>27.6</v>
      </c>
      <c r="D349" s="82">
        <v>14</v>
      </c>
      <c r="E349" s="82">
        <v>193.20000000000002</v>
      </c>
    </row>
    <row r="350" spans="1:5" x14ac:dyDescent="0.15">
      <c r="A350" s="81" t="s">
        <v>2609</v>
      </c>
      <c r="B350" s="82">
        <v>13.8</v>
      </c>
      <c r="C350" s="82">
        <v>21.160000000000004</v>
      </c>
      <c r="D350" s="82">
        <v>23</v>
      </c>
      <c r="E350" s="82">
        <v>317.40000000000003</v>
      </c>
    </row>
    <row r="351" spans="1:5" x14ac:dyDescent="0.15">
      <c r="A351" s="81" t="s">
        <v>2610</v>
      </c>
      <c r="B351" s="82">
        <v>15</v>
      </c>
      <c r="C351" s="82">
        <v>37.5</v>
      </c>
      <c r="D351" s="82">
        <v>10</v>
      </c>
      <c r="E351" s="82">
        <v>150</v>
      </c>
    </row>
    <row r="352" spans="1:5" x14ac:dyDescent="0.15">
      <c r="A352" s="81" t="s">
        <v>2611</v>
      </c>
      <c r="B352" s="82">
        <v>8.5</v>
      </c>
      <c r="C352" s="82">
        <v>57.375</v>
      </c>
      <c r="D352" s="82">
        <v>81</v>
      </c>
      <c r="E352" s="82">
        <v>688.5</v>
      </c>
    </row>
    <row r="353" spans="1:5" x14ac:dyDescent="0.15">
      <c r="A353" s="81" t="s">
        <v>2612</v>
      </c>
      <c r="B353" s="82">
        <v>12</v>
      </c>
      <c r="C353" s="82">
        <v>18</v>
      </c>
      <c r="D353" s="82">
        <v>3</v>
      </c>
      <c r="E353" s="82">
        <v>36</v>
      </c>
    </row>
    <row r="354" spans="1:5" x14ac:dyDescent="0.15">
      <c r="A354" s="81" t="s">
        <v>2613</v>
      </c>
      <c r="B354" s="82">
        <v>13</v>
      </c>
      <c r="C354" s="82">
        <v>15.888888888888889</v>
      </c>
      <c r="D354" s="82">
        <v>11</v>
      </c>
      <c r="E354" s="82">
        <v>143</v>
      </c>
    </row>
    <row r="355" spans="1:5" x14ac:dyDescent="0.15">
      <c r="A355" s="81" t="s">
        <v>2614</v>
      </c>
      <c r="B355" s="82">
        <v>39.5</v>
      </c>
      <c r="C355" s="82">
        <v>100.26923076923077</v>
      </c>
      <c r="D355" s="82">
        <v>363</v>
      </c>
      <c r="E355" s="82">
        <v>14338.5</v>
      </c>
    </row>
    <row r="356" spans="1:5" x14ac:dyDescent="0.15">
      <c r="A356" s="81" t="s">
        <v>2615</v>
      </c>
      <c r="B356" s="82">
        <v>5.5</v>
      </c>
      <c r="C356" s="82">
        <v>19.25</v>
      </c>
      <c r="D356" s="82">
        <v>7</v>
      </c>
      <c r="E356" s="82">
        <v>38.5</v>
      </c>
    </row>
    <row r="357" spans="1:5" x14ac:dyDescent="0.15">
      <c r="A357" s="81" t="s">
        <v>2616</v>
      </c>
      <c r="B357" s="82">
        <v>2.75</v>
      </c>
      <c r="C357" s="82">
        <v>48.019230769230766</v>
      </c>
      <c r="D357" s="82">
        <v>227</v>
      </c>
      <c r="E357" s="82">
        <v>624.25</v>
      </c>
    </row>
    <row r="358" spans="1:5" x14ac:dyDescent="0.15">
      <c r="A358" s="81" t="s">
        <v>2617</v>
      </c>
      <c r="B358" s="82">
        <v>12</v>
      </c>
      <c r="C358" s="82">
        <v>26.511627906976745</v>
      </c>
      <c r="D358" s="82">
        <v>95</v>
      </c>
      <c r="E358" s="82">
        <v>1140</v>
      </c>
    </row>
    <row r="359" spans="1:5" x14ac:dyDescent="0.15">
      <c r="A359" s="81" t="s">
        <v>2618</v>
      </c>
      <c r="B359" s="82">
        <v>6.3</v>
      </c>
      <c r="C359" s="82">
        <v>22.68</v>
      </c>
      <c r="D359" s="82">
        <v>18</v>
      </c>
      <c r="E359" s="82">
        <v>113.39999999999999</v>
      </c>
    </row>
    <row r="360" spans="1:5" x14ac:dyDescent="0.15">
      <c r="A360" s="81" t="s">
        <v>2619</v>
      </c>
      <c r="B360" s="82">
        <v>2.8</v>
      </c>
      <c r="C360" s="82">
        <v>5.0580645161290319</v>
      </c>
      <c r="D360" s="82">
        <v>56</v>
      </c>
      <c r="E360" s="82">
        <v>156.79999999999998</v>
      </c>
    </row>
    <row r="361" spans="1:5" x14ac:dyDescent="0.15">
      <c r="A361" s="81" t="s">
        <v>2620</v>
      </c>
      <c r="B361" s="82">
        <v>6.5</v>
      </c>
      <c r="C361" s="82">
        <v>45.5</v>
      </c>
      <c r="D361" s="82">
        <v>35</v>
      </c>
      <c r="E361" s="82">
        <v>227.5</v>
      </c>
    </row>
    <row r="362" spans="1:5" x14ac:dyDescent="0.15">
      <c r="A362" s="81" t="s">
        <v>2621</v>
      </c>
      <c r="B362" s="82">
        <v>7.8</v>
      </c>
      <c r="C362" s="82">
        <v>46.8</v>
      </c>
      <c r="D362" s="82">
        <v>42</v>
      </c>
      <c r="E362" s="82">
        <v>327.59999999999997</v>
      </c>
    </row>
    <row r="363" spans="1:5" x14ac:dyDescent="0.15">
      <c r="A363" s="81" t="s">
        <v>2622</v>
      </c>
      <c r="B363" s="82">
        <v>7.9</v>
      </c>
      <c r="C363" s="82">
        <v>26.914928425357875</v>
      </c>
      <c r="D363" s="82">
        <v>1666</v>
      </c>
      <c r="E363" s="82">
        <v>13161.400000000001</v>
      </c>
    </row>
    <row r="364" spans="1:5" x14ac:dyDescent="0.15">
      <c r="A364" s="81" t="s">
        <v>2623</v>
      </c>
      <c r="B364" s="82">
        <v>19</v>
      </c>
      <c r="C364" s="82">
        <v>19</v>
      </c>
      <c r="D364" s="82">
        <v>3</v>
      </c>
      <c r="E364" s="82">
        <v>57</v>
      </c>
    </row>
    <row r="365" spans="1:5" x14ac:dyDescent="0.15">
      <c r="A365" s="81" t="s">
        <v>2624</v>
      </c>
      <c r="B365" s="82">
        <v>9.6</v>
      </c>
      <c r="C365" s="82">
        <v>53.760000000000005</v>
      </c>
      <c r="D365" s="82">
        <v>56</v>
      </c>
      <c r="E365" s="82">
        <v>537.6</v>
      </c>
    </row>
    <row r="366" spans="1:5" x14ac:dyDescent="0.15">
      <c r="A366" s="81" t="s">
        <v>2625</v>
      </c>
      <c r="B366" s="82">
        <v>2.8</v>
      </c>
      <c r="C366" s="82">
        <v>6.2588235294117638</v>
      </c>
      <c r="D366" s="82">
        <v>38</v>
      </c>
      <c r="E366" s="82">
        <v>106.39999999999999</v>
      </c>
    </row>
    <row r="367" spans="1:5" x14ac:dyDescent="0.15">
      <c r="A367" s="81" t="s">
        <v>2626</v>
      </c>
      <c r="B367" s="82">
        <v>4.99</v>
      </c>
      <c r="C367" s="82">
        <v>29.94</v>
      </c>
      <c r="D367" s="82">
        <v>12</v>
      </c>
      <c r="E367" s="82">
        <v>59.88</v>
      </c>
    </row>
    <row r="368" spans="1:5" x14ac:dyDescent="0.15">
      <c r="A368" s="81" t="s">
        <v>2627</v>
      </c>
      <c r="B368" s="82">
        <v>25</v>
      </c>
      <c r="C368" s="82">
        <v>41.666666666666664</v>
      </c>
      <c r="D368" s="82">
        <v>5</v>
      </c>
      <c r="E368" s="82">
        <v>125</v>
      </c>
    </row>
    <row r="369" spans="1:5" x14ac:dyDescent="0.15">
      <c r="A369" s="81" t="s">
        <v>2628</v>
      </c>
      <c r="B369" s="82">
        <v>6</v>
      </c>
      <c r="C369" s="82">
        <v>32.36363636363636</v>
      </c>
      <c r="D369" s="82">
        <v>236</v>
      </c>
      <c r="E369" s="82">
        <v>708</v>
      </c>
    </row>
    <row r="370" spans="1:5" x14ac:dyDescent="0.15">
      <c r="A370" s="81" t="s">
        <v>2629</v>
      </c>
      <c r="B370" s="82">
        <v>3</v>
      </c>
      <c r="C370" s="82">
        <v>8</v>
      </c>
      <c r="D370" s="82">
        <v>8</v>
      </c>
      <c r="E370" s="82">
        <v>24</v>
      </c>
    </row>
    <row r="371" spans="1:5" x14ac:dyDescent="0.15">
      <c r="A371" s="81" t="s">
        <v>2630</v>
      </c>
      <c r="B371" s="82">
        <v>9.9</v>
      </c>
      <c r="C371" s="82">
        <v>12.482608695652175</v>
      </c>
      <c r="D371" s="82">
        <v>29</v>
      </c>
      <c r="E371" s="82">
        <v>287.10000000000002</v>
      </c>
    </row>
    <row r="372" spans="1:5" x14ac:dyDescent="0.15">
      <c r="A372" s="81" t="s">
        <v>2631</v>
      </c>
      <c r="B372" s="82">
        <v>3.18</v>
      </c>
      <c r="C372" s="82">
        <v>16.536000000000001</v>
      </c>
      <c r="D372" s="82">
        <v>26</v>
      </c>
      <c r="E372" s="82">
        <v>82.68</v>
      </c>
    </row>
    <row r="373" spans="1:5" x14ac:dyDescent="0.15">
      <c r="A373" s="81" t="s">
        <v>2632</v>
      </c>
      <c r="B373" s="82">
        <v>5</v>
      </c>
      <c r="C373" s="82">
        <v>28.362068965517242</v>
      </c>
      <c r="D373" s="82">
        <v>329</v>
      </c>
      <c r="E373" s="82">
        <v>1645</v>
      </c>
    </row>
    <row r="374" spans="1:5" x14ac:dyDescent="0.15">
      <c r="A374" s="81" t="s">
        <v>2633</v>
      </c>
      <c r="B374" s="82">
        <v>4.8</v>
      </c>
      <c r="C374" s="82">
        <v>26.778947368421051</v>
      </c>
      <c r="D374" s="82">
        <v>636</v>
      </c>
      <c r="E374" s="82">
        <v>3052.7999999999997</v>
      </c>
    </row>
    <row r="375" spans="1:5" x14ac:dyDescent="0.15">
      <c r="A375" s="81" t="s">
        <v>2634</v>
      </c>
      <c r="B375" s="82">
        <v>3.3</v>
      </c>
      <c r="C375" s="82">
        <v>31.349999999999998</v>
      </c>
      <c r="D375" s="82">
        <v>76</v>
      </c>
      <c r="E375" s="82">
        <v>250.79999999999998</v>
      </c>
    </row>
    <row r="376" spans="1:5" x14ac:dyDescent="0.15">
      <c r="A376" s="81" t="s">
        <v>2635</v>
      </c>
      <c r="B376" s="82">
        <v>3.3</v>
      </c>
      <c r="C376" s="82">
        <v>33.253846153846148</v>
      </c>
      <c r="D376" s="82">
        <v>131</v>
      </c>
      <c r="E376" s="82">
        <v>432.29999999999995</v>
      </c>
    </row>
    <row r="377" spans="1:5" x14ac:dyDescent="0.15">
      <c r="A377" s="81" t="s">
        <v>2636</v>
      </c>
      <c r="B377" s="82">
        <v>3.3</v>
      </c>
      <c r="C377" s="82">
        <v>46.199999999999996</v>
      </c>
      <c r="D377" s="82">
        <v>154</v>
      </c>
      <c r="E377" s="82">
        <v>508.2</v>
      </c>
    </row>
    <row r="378" spans="1:5" x14ac:dyDescent="0.15">
      <c r="A378" s="81" t="s">
        <v>2637</v>
      </c>
      <c r="B378" s="82">
        <v>7.98</v>
      </c>
      <c r="C378" s="82">
        <v>46.284000000000006</v>
      </c>
      <c r="D378" s="82">
        <v>29</v>
      </c>
      <c r="E378" s="82">
        <v>231.42000000000002</v>
      </c>
    </row>
    <row r="379" spans="1:5" x14ac:dyDescent="0.15">
      <c r="A379" s="81" t="s">
        <v>2638</v>
      </c>
      <c r="B379" s="82">
        <v>3.88</v>
      </c>
      <c r="C379" s="82">
        <v>60.14</v>
      </c>
      <c r="D379" s="82">
        <v>31</v>
      </c>
      <c r="E379" s="82">
        <v>120.28</v>
      </c>
    </row>
    <row r="380" spans="1:5" x14ac:dyDescent="0.15">
      <c r="A380" s="81" t="s">
        <v>2639</v>
      </c>
      <c r="B380" s="82">
        <v>8.9</v>
      </c>
      <c r="C380" s="82">
        <v>23.276923076923079</v>
      </c>
      <c r="D380" s="82">
        <v>34</v>
      </c>
      <c r="E380" s="82">
        <v>302.60000000000002</v>
      </c>
    </row>
    <row r="381" spans="1:5" x14ac:dyDescent="0.15">
      <c r="A381" s="81" t="s">
        <v>2640</v>
      </c>
      <c r="B381" s="82">
        <v>4</v>
      </c>
      <c r="C381" s="82">
        <v>24</v>
      </c>
      <c r="D381" s="82">
        <v>12</v>
      </c>
      <c r="E381" s="82">
        <v>48</v>
      </c>
    </row>
    <row r="382" spans="1:5" x14ac:dyDescent="0.15">
      <c r="A382" s="81" t="s">
        <v>2641</v>
      </c>
      <c r="B382" s="82">
        <v>36.200000000000003</v>
      </c>
      <c r="C382" s="82">
        <v>229.86666666666665</v>
      </c>
      <c r="D382" s="82">
        <v>48</v>
      </c>
      <c r="E382" s="82">
        <v>869.59999999999991</v>
      </c>
    </row>
    <row r="383" spans="1:5" x14ac:dyDescent="0.15">
      <c r="A383" s="81" t="s">
        <v>2642</v>
      </c>
      <c r="B383" s="82">
        <v>12</v>
      </c>
      <c r="C383" s="82">
        <v>15.428571428571429</v>
      </c>
      <c r="D383" s="82">
        <v>9</v>
      </c>
      <c r="E383" s="82">
        <v>108</v>
      </c>
    </row>
    <row r="384" spans="1:5" x14ac:dyDescent="0.15">
      <c r="A384" s="81" t="s">
        <v>2643</v>
      </c>
      <c r="B384" s="82">
        <v>3.8</v>
      </c>
      <c r="C384" s="82">
        <v>35.851190476190474</v>
      </c>
      <c r="D384" s="82">
        <v>525</v>
      </c>
      <c r="E384" s="82">
        <v>997.5</v>
      </c>
    </row>
    <row r="385" spans="1:5" x14ac:dyDescent="0.15">
      <c r="A385" s="81" t="s">
        <v>2644</v>
      </c>
      <c r="B385" s="82">
        <v>3.8</v>
      </c>
      <c r="C385" s="82">
        <v>31.29351351351351</v>
      </c>
      <c r="D385" s="82">
        <v>539</v>
      </c>
      <c r="E385" s="82">
        <v>1024.0999999999999</v>
      </c>
    </row>
    <row r="386" spans="1:5" x14ac:dyDescent="0.15">
      <c r="A386" s="81" t="s">
        <v>2645</v>
      </c>
      <c r="B386" s="82">
        <v>2.4</v>
      </c>
      <c r="C386" s="82">
        <v>15</v>
      </c>
      <c r="D386" s="82">
        <v>25</v>
      </c>
      <c r="E386" s="82">
        <v>60</v>
      </c>
    </row>
    <row r="387" spans="1:5" x14ac:dyDescent="0.15">
      <c r="A387" s="81" t="s">
        <v>2646</v>
      </c>
      <c r="B387" s="82">
        <v>3</v>
      </c>
      <c r="C387" s="82">
        <v>4.5</v>
      </c>
      <c r="D387" s="82">
        <v>3</v>
      </c>
      <c r="E387" s="82">
        <v>9</v>
      </c>
    </row>
    <row r="388" spans="1:5" x14ac:dyDescent="0.15">
      <c r="A388" s="81" t="s">
        <v>2647</v>
      </c>
      <c r="B388" s="82">
        <v>3</v>
      </c>
      <c r="C388" s="82">
        <v>5</v>
      </c>
      <c r="D388" s="82">
        <v>5</v>
      </c>
      <c r="E388" s="82">
        <v>15</v>
      </c>
    </row>
    <row r="389" spans="1:5" x14ac:dyDescent="0.15">
      <c r="A389" s="81" t="s">
        <v>2648</v>
      </c>
      <c r="B389" s="82">
        <v>2</v>
      </c>
      <c r="C389" s="82">
        <v>2.5454545454545454</v>
      </c>
      <c r="D389" s="82">
        <v>28</v>
      </c>
      <c r="E389" s="82">
        <v>56</v>
      </c>
    </row>
    <row r="390" spans="1:5" x14ac:dyDescent="0.15">
      <c r="A390" s="81" t="s">
        <v>2649</v>
      </c>
      <c r="B390" s="82">
        <v>1.5</v>
      </c>
      <c r="C390" s="82">
        <v>31.125</v>
      </c>
      <c r="D390" s="82">
        <v>249</v>
      </c>
      <c r="E390" s="82">
        <v>373.5</v>
      </c>
    </row>
    <row r="391" spans="1:5" x14ac:dyDescent="0.15">
      <c r="A391" s="81" t="s">
        <v>2650</v>
      </c>
      <c r="B391" s="82">
        <v>36</v>
      </c>
      <c r="C391" s="82">
        <v>72</v>
      </c>
      <c r="D391" s="82">
        <v>4</v>
      </c>
      <c r="E391" s="82">
        <v>144</v>
      </c>
    </row>
    <row r="392" spans="1:5" x14ac:dyDescent="0.15">
      <c r="A392" s="81" t="s">
        <v>2651</v>
      </c>
      <c r="B392" s="82">
        <v>19.5</v>
      </c>
      <c r="C392" s="82">
        <v>35.785714285714285</v>
      </c>
      <c r="D392" s="82">
        <v>167</v>
      </c>
      <c r="E392" s="82">
        <v>3256.5</v>
      </c>
    </row>
    <row r="393" spans="1:5" x14ac:dyDescent="0.15">
      <c r="A393" s="81" t="s">
        <v>2652</v>
      </c>
      <c r="B393" s="82">
        <v>9.5</v>
      </c>
      <c r="C393" s="82">
        <v>19.413043478260871</v>
      </c>
      <c r="D393" s="82">
        <v>94</v>
      </c>
      <c r="E393" s="82">
        <v>893</v>
      </c>
    </row>
    <row r="394" spans="1:5" x14ac:dyDescent="0.15">
      <c r="A394" s="81" t="s">
        <v>2653</v>
      </c>
      <c r="B394" s="82">
        <v>18</v>
      </c>
      <c r="C394" s="82">
        <v>39.492537313432834</v>
      </c>
      <c r="D394" s="82">
        <v>147</v>
      </c>
      <c r="E394" s="82">
        <v>2646</v>
      </c>
    </row>
    <row r="395" spans="1:5" x14ac:dyDescent="0.15">
      <c r="A395" s="81" t="s">
        <v>2654</v>
      </c>
      <c r="B395" s="82">
        <v>18</v>
      </c>
      <c r="C395" s="82">
        <v>38.25</v>
      </c>
      <c r="D395" s="82">
        <v>51</v>
      </c>
      <c r="E395" s="82">
        <v>918</v>
      </c>
    </row>
    <row r="396" spans="1:5" x14ac:dyDescent="0.15">
      <c r="A396" s="81" t="s">
        <v>2655</v>
      </c>
      <c r="B396" s="82">
        <v>19.5</v>
      </c>
      <c r="C396" s="82">
        <v>36.699438202247194</v>
      </c>
      <c r="D396" s="82">
        <v>335</v>
      </c>
      <c r="E396" s="82">
        <v>6532.5</v>
      </c>
    </row>
    <row r="397" spans="1:5" x14ac:dyDescent="0.15">
      <c r="A397" s="81" t="s">
        <v>2656</v>
      </c>
      <c r="B397" s="82">
        <v>18</v>
      </c>
      <c r="C397" s="82">
        <v>41.0625</v>
      </c>
      <c r="D397" s="82">
        <v>73</v>
      </c>
      <c r="E397" s="82">
        <v>1314</v>
      </c>
    </row>
    <row r="398" spans="1:5" x14ac:dyDescent="0.15">
      <c r="A398" s="81" t="s">
        <v>2657</v>
      </c>
      <c r="B398" s="82">
        <v>27.8</v>
      </c>
      <c r="C398" s="82">
        <v>57.738461538461543</v>
      </c>
      <c r="D398" s="82">
        <v>27</v>
      </c>
      <c r="E398" s="82">
        <v>750.6</v>
      </c>
    </row>
    <row r="399" spans="1:5" x14ac:dyDescent="0.15">
      <c r="A399" s="81" t="s">
        <v>2658</v>
      </c>
      <c r="B399" s="82">
        <v>19.5</v>
      </c>
      <c r="C399" s="82">
        <v>25.071428571428573</v>
      </c>
      <c r="D399" s="82">
        <v>9</v>
      </c>
      <c r="E399" s="82">
        <v>175.5</v>
      </c>
    </row>
    <row r="400" spans="1:5" x14ac:dyDescent="0.15">
      <c r="A400" s="81" t="s">
        <v>2659</v>
      </c>
      <c r="B400" s="82">
        <v>33.25</v>
      </c>
      <c r="C400" s="82">
        <v>47.5</v>
      </c>
      <c r="D400" s="82">
        <v>10</v>
      </c>
      <c r="E400" s="82">
        <v>332.5</v>
      </c>
    </row>
    <row r="401" spans="1:5" x14ac:dyDescent="0.15">
      <c r="A401" s="81" t="s">
        <v>2660</v>
      </c>
      <c r="B401" s="82">
        <v>23</v>
      </c>
      <c r="C401" s="82">
        <v>46</v>
      </c>
      <c r="D401" s="82">
        <v>4</v>
      </c>
      <c r="E401" s="82">
        <v>92</v>
      </c>
    </row>
    <row r="402" spans="1:5" x14ac:dyDescent="0.15">
      <c r="A402" s="81" t="s">
        <v>2661</v>
      </c>
      <c r="B402" s="82">
        <v>18</v>
      </c>
      <c r="C402" s="82">
        <v>33.352941176470587</v>
      </c>
      <c r="D402" s="82">
        <v>63</v>
      </c>
      <c r="E402" s="82">
        <v>1134</v>
      </c>
    </row>
    <row r="403" spans="1:5" x14ac:dyDescent="0.15">
      <c r="A403" s="81" t="s">
        <v>2662</v>
      </c>
      <c r="B403" s="82">
        <v>18</v>
      </c>
      <c r="C403" s="82">
        <v>18</v>
      </c>
      <c r="D403" s="82">
        <v>2</v>
      </c>
      <c r="E403" s="82">
        <v>36</v>
      </c>
    </row>
    <row r="404" spans="1:5" x14ac:dyDescent="0.15">
      <c r="A404" s="81" t="s">
        <v>2663</v>
      </c>
      <c r="B404" s="82">
        <v>18</v>
      </c>
      <c r="C404" s="82">
        <v>25.2</v>
      </c>
      <c r="D404" s="82">
        <v>7</v>
      </c>
      <c r="E404" s="82">
        <v>126</v>
      </c>
    </row>
    <row r="405" spans="1:5" x14ac:dyDescent="0.15">
      <c r="A405" s="81" t="s">
        <v>2664</v>
      </c>
      <c r="B405" s="82">
        <v>18</v>
      </c>
      <c r="C405" s="82">
        <v>22.5</v>
      </c>
      <c r="D405" s="82">
        <v>20</v>
      </c>
      <c r="E405" s="82">
        <v>360</v>
      </c>
    </row>
    <row r="406" spans="1:5" x14ac:dyDescent="0.15">
      <c r="A406" s="81" t="s">
        <v>2665</v>
      </c>
      <c r="B406" s="82">
        <v>14.99</v>
      </c>
      <c r="C406" s="82">
        <v>22.484999999999999</v>
      </c>
      <c r="D406" s="82">
        <v>3</v>
      </c>
      <c r="E406" s="82">
        <v>44.97</v>
      </c>
    </row>
    <row r="407" spans="1:5" x14ac:dyDescent="0.15">
      <c r="A407" s="81" t="s">
        <v>2666</v>
      </c>
      <c r="B407" s="82">
        <v>18.8</v>
      </c>
      <c r="C407" s="82">
        <v>52.061538461538468</v>
      </c>
      <c r="D407" s="82">
        <v>36</v>
      </c>
      <c r="E407" s="82">
        <v>676.80000000000007</v>
      </c>
    </row>
    <row r="408" spans="1:5" x14ac:dyDescent="0.15">
      <c r="A408" s="81" t="s">
        <v>2667</v>
      </c>
      <c r="B408" s="82">
        <v>6.99</v>
      </c>
      <c r="C408" s="82">
        <v>27.321129032258067</v>
      </c>
      <c r="D408" s="82">
        <v>727</v>
      </c>
      <c r="E408" s="82">
        <v>5081.7300000000005</v>
      </c>
    </row>
    <row r="409" spans="1:5" x14ac:dyDescent="0.15">
      <c r="A409" s="81" t="s">
        <v>2668</v>
      </c>
      <c r="B409" s="82">
        <v>9.6999999999999993</v>
      </c>
      <c r="C409" s="82">
        <v>37.84197530864197</v>
      </c>
      <c r="D409" s="82">
        <v>316</v>
      </c>
      <c r="E409" s="82">
        <v>3065.2</v>
      </c>
    </row>
    <row r="410" spans="1:5" x14ac:dyDescent="0.15">
      <c r="A410" s="81" t="s">
        <v>2669</v>
      </c>
      <c r="B410" s="82">
        <v>11.7</v>
      </c>
      <c r="C410" s="82">
        <v>30.085714285714285</v>
      </c>
      <c r="D410" s="82">
        <v>36</v>
      </c>
      <c r="E410" s="82">
        <v>421.2</v>
      </c>
    </row>
    <row r="411" spans="1:5" x14ac:dyDescent="0.15">
      <c r="A411" s="81" t="s">
        <v>2670</v>
      </c>
      <c r="B411" s="82">
        <v>10.85</v>
      </c>
      <c r="C411" s="82">
        <v>25.37430278884462</v>
      </c>
      <c r="D411" s="82">
        <v>587</v>
      </c>
      <c r="E411" s="82">
        <v>6368.95</v>
      </c>
    </row>
    <row r="412" spans="1:5" x14ac:dyDescent="0.15">
      <c r="A412" s="81" t="s">
        <v>2671</v>
      </c>
      <c r="B412" s="82">
        <v>11.7</v>
      </c>
      <c r="C412" s="82">
        <v>39.111428571428569</v>
      </c>
      <c r="D412" s="82">
        <v>117</v>
      </c>
      <c r="E412" s="82">
        <v>1368.8999999999999</v>
      </c>
    </row>
    <row r="413" spans="1:5" x14ac:dyDescent="0.15">
      <c r="A413" s="81" t="s">
        <v>2672</v>
      </c>
      <c r="B413" s="82">
        <v>15.9</v>
      </c>
      <c r="C413" s="82">
        <v>30.039446366782006</v>
      </c>
      <c r="D413" s="82">
        <v>1092</v>
      </c>
      <c r="E413" s="82">
        <v>17362.8</v>
      </c>
    </row>
    <row r="414" spans="1:5" x14ac:dyDescent="0.15">
      <c r="A414" s="81" t="s">
        <v>2673</v>
      </c>
      <c r="B414" s="82">
        <v>14.4</v>
      </c>
      <c r="C414" s="82">
        <v>32.727272727272727</v>
      </c>
      <c r="D414" s="82">
        <v>25</v>
      </c>
      <c r="E414" s="82">
        <v>360</v>
      </c>
    </row>
    <row r="415" spans="1:5" x14ac:dyDescent="0.15">
      <c r="A415" s="81" t="s">
        <v>2674</v>
      </c>
      <c r="B415" s="82">
        <v>14.4</v>
      </c>
      <c r="C415" s="82">
        <v>28.799999999999997</v>
      </c>
      <c r="D415" s="82">
        <v>36</v>
      </c>
      <c r="E415" s="82">
        <v>518.4</v>
      </c>
    </row>
    <row r="416" spans="1:5" x14ac:dyDescent="0.15">
      <c r="A416" s="81" t="s">
        <v>2675</v>
      </c>
      <c r="B416" s="82">
        <v>16</v>
      </c>
      <c r="C416" s="82">
        <v>80</v>
      </c>
      <c r="D416" s="82">
        <v>15</v>
      </c>
      <c r="E416" s="82">
        <v>240</v>
      </c>
    </row>
    <row r="417" spans="1:5" x14ac:dyDescent="0.15">
      <c r="A417" s="81" t="s">
        <v>2676</v>
      </c>
      <c r="B417" s="82">
        <v>12</v>
      </c>
      <c r="C417" s="82">
        <v>20</v>
      </c>
      <c r="D417" s="82">
        <v>15</v>
      </c>
      <c r="E417" s="82">
        <v>180</v>
      </c>
    </row>
    <row r="418" spans="1:5" x14ac:dyDescent="0.15">
      <c r="A418" s="81" t="s">
        <v>2677</v>
      </c>
      <c r="B418" s="82">
        <v>16</v>
      </c>
      <c r="C418" s="82">
        <v>32</v>
      </c>
      <c r="D418" s="82">
        <v>14</v>
      </c>
      <c r="E418" s="82">
        <v>224</v>
      </c>
    </row>
    <row r="419" spans="1:5" x14ac:dyDescent="0.15">
      <c r="A419" s="81" t="s">
        <v>2678</v>
      </c>
      <c r="B419" s="82">
        <v>11.2</v>
      </c>
      <c r="C419" s="82">
        <v>58.317241379310339</v>
      </c>
      <c r="D419" s="82">
        <v>151</v>
      </c>
      <c r="E419" s="82">
        <v>1691.1999999999998</v>
      </c>
    </row>
    <row r="420" spans="1:5" x14ac:dyDescent="0.15">
      <c r="A420" s="81" t="s">
        <v>2679</v>
      </c>
      <c r="B420" s="82">
        <v>7.8</v>
      </c>
      <c r="C420" s="82">
        <v>20.279999999999998</v>
      </c>
      <c r="D420" s="82">
        <v>26</v>
      </c>
      <c r="E420" s="82">
        <v>202.79999999999998</v>
      </c>
    </row>
    <row r="421" spans="1:5" x14ac:dyDescent="0.15">
      <c r="A421" s="81" t="s">
        <v>2680</v>
      </c>
      <c r="B421" s="82">
        <v>9.9</v>
      </c>
      <c r="C421" s="82">
        <v>35.366037735849062</v>
      </c>
      <c r="D421" s="82">
        <v>1704</v>
      </c>
      <c r="E421" s="82">
        <v>16869.600000000002</v>
      </c>
    </row>
    <row r="422" spans="1:5" x14ac:dyDescent="0.15">
      <c r="A422" s="81" t="s">
        <v>2681</v>
      </c>
      <c r="B422" s="82">
        <v>9.5</v>
      </c>
      <c r="C422" s="82">
        <v>26.563694267515924</v>
      </c>
      <c r="D422" s="82">
        <v>439</v>
      </c>
      <c r="E422" s="82">
        <v>4170.5</v>
      </c>
    </row>
    <row r="423" spans="1:5" x14ac:dyDescent="0.15">
      <c r="A423" s="81" t="s">
        <v>2682</v>
      </c>
      <c r="B423" s="82">
        <v>12</v>
      </c>
      <c r="C423" s="82">
        <v>72</v>
      </c>
      <c r="D423" s="82">
        <v>12</v>
      </c>
      <c r="E423" s="82">
        <v>144</v>
      </c>
    </row>
    <row r="424" spans="1:5" x14ac:dyDescent="0.15">
      <c r="A424" s="81" t="s">
        <v>2683</v>
      </c>
      <c r="B424" s="82">
        <v>16.5</v>
      </c>
      <c r="C424" s="82">
        <v>41.020833333333336</v>
      </c>
      <c r="D424" s="82">
        <v>537</v>
      </c>
      <c r="E424" s="82">
        <v>8860.5</v>
      </c>
    </row>
    <row r="425" spans="1:5" x14ac:dyDescent="0.15">
      <c r="A425" s="81" t="s">
        <v>2684</v>
      </c>
      <c r="B425" s="82">
        <v>9.8000000000000007</v>
      </c>
      <c r="C425" s="82">
        <v>14.700000000000001</v>
      </c>
      <c r="D425" s="82">
        <v>3</v>
      </c>
      <c r="E425" s="82">
        <v>29.400000000000002</v>
      </c>
    </row>
    <row r="426" spans="1:5" x14ac:dyDescent="0.15">
      <c r="A426" s="81" t="s">
        <v>2685</v>
      </c>
      <c r="B426" s="82">
        <v>14</v>
      </c>
      <c r="C426" s="82">
        <v>23.333333333333332</v>
      </c>
      <c r="D426" s="82">
        <v>20</v>
      </c>
      <c r="E426" s="82">
        <v>280</v>
      </c>
    </row>
    <row r="427" spans="1:5" x14ac:dyDescent="0.15">
      <c r="A427" s="81" t="s">
        <v>2686</v>
      </c>
      <c r="B427" s="82">
        <v>14.26</v>
      </c>
      <c r="C427" s="82">
        <v>14.26</v>
      </c>
      <c r="D427" s="82">
        <v>2</v>
      </c>
      <c r="E427" s="82">
        <v>28.52</v>
      </c>
    </row>
    <row r="428" spans="1:5" x14ac:dyDescent="0.15">
      <c r="A428" s="81" t="s">
        <v>2687</v>
      </c>
      <c r="B428" s="82">
        <v>12.8</v>
      </c>
      <c r="C428" s="82">
        <v>36.160000000000004</v>
      </c>
      <c r="D428" s="82">
        <v>113</v>
      </c>
      <c r="E428" s="82">
        <v>1446.4</v>
      </c>
    </row>
    <row r="429" spans="1:5" x14ac:dyDescent="0.15">
      <c r="A429" s="81" t="s">
        <v>2688</v>
      </c>
      <c r="B429" s="82">
        <v>9</v>
      </c>
      <c r="C429" s="82">
        <v>11.7</v>
      </c>
      <c r="D429" s="82">
        <v>13</v>
      </c>
      <c r="E429" s="82">
        <v>117</v>
      </c>
    </row>
    <row r="430" spans="1:5" x14ac:dyDescent="0.15">
      <c r="A430" s="81" t="s">
        <v>2689</v>
      </c>
      <c r="B430" s="82">
        <v>11.5</v>
      </c>
      <c r="C430" s="82">
        <v>25.04032258064516</v>
      </c>
      <c r="D430" s="82">
        <v>135</v>
      </c>
      <c r="E430" s="82">
        <v>1552.5</v>
      </c>
    </row>
    <row r="431" spans="1:5" x14ac:dyDescent="0.15">
      <c r="A431" s="81" t="s">
        <v>2690</v>
      </c>
      <c r="B431" s="82">
        <v>7.5</v>
      </c>
      <c r="C431" s="82">
        <v>25.714285714285715</v>
      </c>
      <c r="D431" s="82">
        <v>24</v>
      </c>
      <c r="E431" s="82">
        <v>180</v>
      </c>
    </row>
    <row r="432" spans="1:5" x14ac:dyDescent="0.15">
      <c r="A432" s="81" t="s">
        <v>2691</v>
      </c>
      <c r="B432" s="82">
        <v>4.5</v>
      </c>
      <c r="C432" s="82">
        <v>58</v>
      </c>
      <c r="D432" s="82">
        <v>116</v>
      </c>
      <c r="E432" s="82">
        <v>522</v>
      </c>
    </row>
    <row r="433" spans="1:5" x14ac:dyDescent="0.15">
      <c r="A433" s="81" t="s">
        <v>2692</v>
      </c>
      <c r="B433" s="82">
        <v>1</v>
      </c>
      <c r="C433" s="82">
        <v>30.142857142857142</v>
      </c>
      <c r="D433" s="82">
        <v>211</v>
      </c>
      <c r="E433" s="82">
        <v>211</v>
      </c>
    </row>
    <row r="434" spans="1:5" x14ac:dyDescent="0.15">
      <c r="A434" s="81" t="s">
        <v>2693</v>
      </c>
      <c r="B434" s="82">
        <v>22</v>
      </c>
      <c r="C434" s="82">
        <v>40.615384615384613</v>
      </c>
      <c r="D434" s="82">
        <v>24</v>
      </c>
      <c r="E434" s="82">
        <v>528</v>
      </c>
    </row>
    <row r="435" spans="1:5" x14ac:dyDescent="0.15">
      <c r="A435" s="81" t="s">
        <v>2694</v>
      </c>
      <c r="B435" s="82">
        <v>18.8</v>
      </c>
      <c r="C435" s="82">
        <v>34.043243243243246</v>
      </c>
      <c r="D435" s="82">
        <v>67</v>
      </c>
      <c r="E435" s="82">
        <v>1259.6000000000001</v>
      </c>
    </row>
    <row r="436" spans="1:5" x14ac:dyDescent="0.15">
      <c r="A436" s="81" t="s">
        <v>2695</v>
      </c>
      <c r="B436" s="82">
        <v>23.8</v>
      </c>
      <c r="C436" s="82">
        <v>45.815000000000005</v>
      </c>
      <c r="D436" s="82">
        <v>77</v>
      </c>
      <c r="E436" s="82">
        <v>1832.6000000000001</v>
      </c>
    </row>
    <row r="437" spans="1:5" x14ac:dyDescent="0.15">
      <c r="A437" s="81" t="s">
        <v>2696</v>
      </c>
      <c r="B437" s="82">
        <v>19</v>
      </c>
      <c r="C437" s="82">
        <v>86.555555555555557</v>
      </c>
      <c r="D437" s="82">
        <v>123</v>
      </c>
      <c r="E437" s="82">
        <v>2337</v>
      </c>
    </row>
    <row r="438" spans="1:5" x14ac:dyDescent="0.15">
      <c r="A438" s="81" t="s">
        <v>2697</v>
      </c>
      <c r="B438" s="82">
        <v>18</v>
      </c>
      <c r="C438" s="82">
        <v>156.85714285714286</v>
      </c>
      <c r="D438" s="82">
        <v>61</v>
      </c>
      <c r="E438" s="82">
        <v>1098</v>
      </c>
    </row>
    <row r="439" spans="1:5" x14ac:dyDescent="0.15">
      <c r="A439" s="81" t="s">
        <v>2698</v>
      </c>
      <c r="B439" s="82">
        <v>24.8</v>
      </c>
      <c r="C439" s="82">
        <v>43.4</v>
      </c>
      <c r="D439" s="82">
        <v>7</v>
      </c>
      <c r="E439" s="82">
        <v>173.6</v>
      </c>
    </row>
    <row r="440" spans="1:5" x14ac:dyDescent="0.15">
      <c r="A440" s="81" t="s">
        <v>2699</v>
      </c>
      <c r="B440" s="82">
        <v>7.5</v>
      </c>
      <c r="C440" s="82">
        <v>56.25</v>
      </c>
      <c r="D440" s="82">
        <v>15</v>
      </c>
      <c r="E440" s="82">
        <v>112.5</v>
      </c>
    </row>
    <row r="441" spans="1:5" x14ac:dyDescent="0.15">
      <c r="A441" s="81" t="s">
        <v>2700</v>
      </c>
      <c r="B441" s="82">
        <v>17</v>
      </c>
      <c r="C441" s="82">
        <v>210.375</v>
      </c>
      <c r="D441" s="82">
        <v>198</v>
      </c>
      <c r="E441" s="82">
        <v>3366</v>
      </c>
    </row>
    <row r="442" spans="1:5" x14ac:dyDescent="0.15">
      <c r="A442" s="81" t="s">
        <v>2701</v>
      </c>
      <c r="B442" s="82">
        <v>17</v>
      </c>
      <c r="C442" s="82">
        <v>42.5</v>
      </c>
      <c r="D442" s="82">
        <v>25</v>
      </c>
      <c r="E442" s="82">
        <v>425</v>
      </c>
    </row>
    <row r="443" spans="1:5" x14ac:dyDescent="0.15">
      <c r="A443" s="81" t="s">
        <v>2702</v>
      </c>
      <c r="B443" s="82">
        <v>19.600000000000001</v>
      </c>
      <c r="C443" s="82">
        <v>48.056042031523646</v>
      </c>
      <c r="D443" s="82">
        <v>1400</v>
      </c>
      <c r="E443" s="82">
        <v>27440.000000000004</v>
      </c>
    </row>
    <row r="444" spans="1:5" x14ac:dyDescent="0.15">
      <c r="A444" s="81" t="s">
        <v>2703</v>
      </c>
      <c r="B444" s="82">
        <v>17</v>
      </c>
      <c r="C444" s="82">
        <v>342.42857142857144</v>
      </c>
      <c r="D444" s="82">
        <v>423</v>
      </c>
      <c r="E444" s="82">
        <v>7191</v>
      </c>
    </row>
    <row r="445" spans="1:5" x14ac:dyDescent="0.15">
      <c r="A445" s="81" t="s">
        <v>2704</v>
      </c>
      <c r="B445" s="82">
        <v>8.5</v>
      </c>
      <c r="C445" s="82">
        <v>53.081632653061227</v>
      </c>
      <c r="D445" s="82">
        <v>306</v>
      </c>
      <c r="E445" s="82">
        <v>2601</v>
      </c>
    </row>
    <row r="446" spans="1:5" x14ac:dyDescent="0.15">
      <c r="A446" s="81" t="s">
        <v>2705</v>
      </c>
      <c r="B446" s="82">
        <v>9.9</v>
      </c>
      <c r="C446" s="82">
        <v>18.150000000000002</v>
      </c>
      <c r="D446" s="82">
        <v>11</v>
      </c>
      <c r="E446" s="82">
        <v>108.9</v>
      </c>
    </row>
    <row r="447" spans="1:5" x14ac:dyDescent="0.15">
      <c r="A447" s="81" t="s">
        <v>2706</v>
      </c>
      <c r="B447" s="82">
        <v>8.5</v>
      </c>
      <c r="C447" s="82">
        <v>21.25</v>
      </c>
      <c r="D447" s="82">
        <v>5</v>
      </c>
      <c r="E447" s="82">
        <v>42.5</v>
      </c>
    </row>
    <row r="448" spans="1:5" x14ac:dyDescent="0.15">
      <c r="A448" s="81" t="s">
        <v>2707</v>
      </c>
      <c r="B448" s="82">
        <v>18.899999999999999</v>
      </c>
      <c r="C448" s="82">
        <v>40.596106785317012</v>
      </c>
      <c r="D448" s="82">
        <v>1931</v>
      </c>
      <c r="E448" s="82">
        <v>36495.899999999994</v>
      </c>
    </row>
    <row r="449" spans="1:5" x14ac:dyDescent="0.15">
      <c r="A449" s="81" t="s">
        <v>2708</v>
      </c>
      <c r="B449" s="82">
        <v>84.61999999999999</v>
      </c>
      <c r="C449" s="82">
        <v>196.40216947601215</v>
      </c>
      <c r="D449" s="82">
        <v>9256</v>
      </c>
      <c r="E449" s="82">
        <v>154737.06</v>
      </c>
    </row>
    <row r="450" spans="1:5" x14ac:dyDescent="0.15">
      <c r="A450" s="81" t="s">
        <v>2709</v>
      </c>
      <c r="B450" s="82">
        <v>15</v>
      </c>
      <c r="C450" s="82">
        <v>75</v>
      </c>
      <c r="D450" s="82">
        <v>10</v>
      </c>
      <c r="E450" s="82">
        <v>150</v>
      </c>
    </row>
    <row r="451" spans="1:5" x14ac:dyDescent="0.15">
      <c r="A451" s="81" t="s">
        <v>2710</v>
      </c>
      <c r="B451" s="82">
        <v>16.2</v>
      </c>
      <c r="C451" s="82">
        <v>49.42173913043478</v>
      </c>
      <c r="D451" s="82">
        <v>421</v>
      </c>
      <c r="E451" s="82">
        <v>6820.2</v>
      </c>
    </row>
    <row r="452" spans="1:5" x14ac:dyDescent="0.15">
      <c r="A452" s="81" t="s">
        <v>2711</v>
      </c>
      <c r="B452" s="82">
        <v>7.9</v>
      </c>
      <c r="C452" s="82">
        <v>23.7</v>
      </c>
      <c r="D452" s="82">
        <v>42</v>
      </c>
      <c r="E452" s="82">
        <v>331.8</v>
      </c>
    </row>
    <row r="453" spans="1:5" x14ac:dyDescent="0.15">
      <c r="A453" s="81" t="s">
        <v>2712</v>
      </c>
      <c r="B453" s="82">
        <v>8.5</v>
      </c>
      <c r="C453" s="82">
        <v>8.5</v>
      </c>
      <c r="D453" s="82">
        <v>2</v>
      </c>
      <c r="E453" s="82">
        <v>17</v>
      </c>
    </row>
    <row r="454" spans="1:5" x14ac:dyDescent="0.15">
      <c r="A454" s="81" t="s">
        <v>2713</v>
      </c>
      <c r="B454" s="82">
        <v>9.9</v>
      </c>
      <c r="C454" s="82">
        <v>31.762500000000003</v>
      </c>
      <c r="D454" s="82">
        <v>154</v>
      </c>
      <c r="E454" s="82">
        <v>1524.6000000000001</v>
      </c>
    </row>
    <row r="455" spans="1:5" x14ac:dyDescent="0.15">
      <c r="A455" s="81" t="s">
        <v>2714</v>
      </c>
      <c r="B455" s="82">
        <v>7.92</v>
      </c>
      <c r="C455" s="82">
        <v>22.158998211091234</v>
      </c>
      <c r="D455" s="82">
        <v>1564</v>
      </c>
      <c r="E455" s="82">
        <v>12386.88</v>
      </c>
    </row>
    <row r="456" spans="1:5" x14ac:dyDescent="0.15">
      <c r="A456" s="81" t="s">
        <v>2715</v>
      </c>
      <c r="B456" s="82">
        <v>18.5</v>
      </c>
      <c r="C456" s="82">
        <v>31.714285714285715</v>
      </c>
      <c r="D456" s="82">
        <v>12</v>
      </c>
      <c r="E456" s="82">
        <v>222</v>
      </c>
    </row>
    <row r="457" spans="1:5" x14ac:dyDescent="0.15">
      <c r="A457" s="81" t="s">
        <v>2716</v>
      </c>
      <c r="B457" s="82">
        <v>16.98</v>
      </c>
      <c r="C457" s="82">
        <v>22.044210526315791</v>
      </c>
      <c r="D457" s="82">
        <v>74</v>
      </c>
      <c r="E457" s="82">
        <v>1256.52</v>
      </c>
    </row>
    <row r="458" spans="1:5" x14ac:dyDescent="0.15">
      <c r="A458" s="81" t="s">
        <v>2717</v>
      </c>
      <c r="B458" s="82">
        <v>13.84</v>
      </c>
      <c r="C458" s="82">
        <v>20.130909090909089</v>
      </c>
      <c r="D458" s="82">
        <v>64</v>
      </c>
      <c r="E458" s="82">
        <v>885.76</v>
      </c>
    </row>
    <row r="459" spans="1:5" x14ac:dyDescent="0.15">
      <c r="A459" s="81" t="s">
        <v>2718</v>
      </c>
      <c r="B459" s="82">
        <v>7.8</v>
      </c>
      <c r="C459" s="82">
        <v>33.799999999999997</v>
      </c>
      <c r="D459" s="82">
        <v>13</v>
      </c>
      <c r="E459" s="82">
        <v>101.39999999999999</v>
      </c>
    </row>
    <row r="460" spans="1:5" x14ac:dyDescent="0.15">
      <c r="A460" s="81" t="s">
        <v>2719</v>
      </c>
      <c r="B460" s="82">
        <v>11.89</v>
      </c>
      <c r="C460" s="82">
        <v>26.044761904761906</v>
      </c>
      <c r="D460" s="82">
        <v>46</v>
      </c>
      <c r="E460" s="82">
        <v>546.94000000000005</v>
      </c>
    </row>
    <row r="461" spans="1:5" x14ac:dyDescent="0.15">
      <c r="A461" s="81" t="s">
        <v>2720</v>
      </c>
      <c r="B461" s="82">
        <v>11.89</v>
      </c>
      <c r="C461" s="82">
        <v>45.591999999999999</v>
      </c>
      <c r="D461" s="82">
        <v>556</v>
      </c>
      <c r="E461" s="82">
        <v>6610.84</v>
      </c>
    </row>
    <row r="462" spans="1:5" x14ac:dyDescent="0.15">
      <c r="A462" s="81" t="s">
        <v>2721</v>
      </c>
      <c r="B462" s="82">
        <v>11.89</v>
      </c>
      <c r="C462" s="82">
        <v>23.521521739130435</v>
      </c>
      <c r="D462" s="82">
        <v>91</v>
      </c>
      <c r="E462" s="82">
        <v>1081.99</v>
      </c>
    </row>
    <row r="463" spans="1:5" x14ac:dyDescent="0.15">
      <c r="A463" s="81" t="s">
        <v>2722</v>
      </c>
      <c r="B463" s="82">
        <v>11.89</v>
      </c>
      <c r="C463" s="82">
        <v>34.820714285714288</v>
      </c>
      <c r="D463" s="82">
        <v>82</v>
      </c>
      <c r="E463" s="82">
        <v>974.98</v>
      </c>
    </row>
    <row r="464" spans="1:5" x14ac:dyDescent="0.15">
      <c r="A464" s="81" t="s">
        <v>2723</v>
      </c>
      <c r="B464" s="82">
        <v>12.5</v>
      </c>
      <c r="C464" s="82">
        <v>37.5</v>
      </c>
      <c r="D464" s="82">
        <v>18</v>
      </c>
      <c r="E464" s="82">
        <v>225</v>
      </c>
    </row>
    <row r="465" spans="1:5" x14ac:dyDescent="0.15">
      <c r="A465" s="81" t="s">
        <v>2724</v>
      </c>
      <c r="B465" s="82">
        <v>8.5</v>
      </c>
      <c r="C465" s="82">
        <v>117.35483870967742</v>
      </c>
      <c r="D465" s="82">
        <v>428</v>
      </c>
      <c r="E465" s="82">
        <v>3638</v>
      </c>
    </row>
    <row r="466" spans="1:5" x14ac:dyDescent="0.15">
      <c r="A466" s="81" t="s">
        <v>2725</v>
      </c>
      <c r="B466" s="82">
        <v>11</v>
      </c>
      <c r="C466" s="82">
        <v>30.25</v>
      </c>
      <c r="D466" s="82">
        <v>11</v>
      </c>
      <c r="E466" s="82">
        <v>121</v>
      </c>
    </row>
    <row r="467" spans="1:5" x14ac:dyDescent="0.15">
      <c r="A467" s="81" t="s">
        <v>2726</v>
      </c>
      <c r="B467" s="82">
        <v>18.5</v>
      </c>
      <c r="C467" s="82">
        <v>50.875</v>
      </c>
      <c r="D467" s="82">
        <v>11</v>
      </c>
      <c r="E467" s="82">
        <v>203.5</v>
      </c>
    </row>
    <row r="468" spans="1:5" x14ac:dyDescent="0.15">
      <c r="A468" s="81" t="s">
        <v>2727</v>
      </c>
      <c r="B468" s="82">
        <v>18.5</v>
      </c>
      <c r="C468" s="82">
        <v>218.3</v>
      </c>
      <c r="D468" s="82">
        <v>118</v>
      </c>
      <c r="E468" s="82">
        <v>2183</v>
      </c>
    </row>
    <row r="469" spans="1:5" x14ac:dyDescent="0.15">
      <c r="A469" s="81" t="s">
        <v>2728</v>
      </c>
      <c r="B469" s="82">
        <v>8.9</v>
      </c>
      <c r="C469" s="82">
        <v>29.666666666666668</v>
      </c>
      <c r="D469" s="82">
        <v>10</v>
      </c>
      <c r="E469" s="82">
        <v>89</v>
      </c>
    </row>
    <row r="470" spans="1:5" x14ac:dyDescent="0.15">
      <c r="A470" s="81" t="s">
        <v>2729</v>
      </c>
      <c r="B470" s="82">
        <v>9.8000000000000007</v>
      </c>
      <c r="C470" s="82">
        <v>90.65</v>
      </c>
      <c r="D470" s="82">
        <v>37</v>
      </c>
      <c r="E470" s="82">
        <v>362.6</v>
      </c>
    </row>
    <row r="471" spans="1:5" x14ac:dyDescent="0.15">
      <c r="A471" s="81" t="s">
        <v>2730</v>
      </c>
      <c r="B471" s="82">
        <v>11</v>
      </c>
      <c r="C471" s="82">
        <v>29.333333333333332</v>
      </c>
      <c r="D471" s="82">
        <v>64</v>
      </c>
      <c r="E471" s="82">
        <v>704</v>
      </c>
    </row>
    <row r="472" spans="1:5" x14ac:dyDescent="0.15">
      <c r="A472" s="81" t="s">
        <v>2731</v>
      </c>
      <c r="B472" s="82">
        <v>12.96</v>
      </c>
      <c r="C472" s="82">
        <v>34.020000000000003</v>
      </c>
      <c r="D472" s="82">
        <v>42</v>
      </c>
      <c r="E472" s="82">
        <v>544.32000000000005</v>
      </c>
    </row>
    <row r="473" spans="1:5" x14ac:dyDescent="0.15">
      <c r="A473" s="81" t="s">
        <v>2732</v>
      </c>
      <c r="B473" s="82">
        <v>15.5</v>
      </c>
      <c r="C473" s="82">
        <v>89.517778753292362</v>
      </c>
      <c r="D473" s="82">
        <v>3577</v>
      </c>
      <c r="E473" s="82">
        <v>22828.5</v>
      </c>
    </row>
    <row r="474" spans="1:5" x14ac:dyDescent="0.15">
      <c r="A474" s="81" t="s">
        <v>2733</v>
      </c>
      <c r="B474" s="82">
        <v>15</v>
      </c>
      <c r="C474" s="82">
        <v>41.25</v>
      </c>
      <c r="D474" s="82">
        <v>66</v>
      </c>
      <c r="E474" s="82">
        <v>990</v>
      </c>
    </row>
    <row r="475" spans="1:5" x14ac:dyDescent="0.15">
      <c r="A475" s="81" t="s">
        <v>2734</v>
      </c>
      <c r="B475" s="82">
        <v>9.9</v>
      </c>
      <c r="C475" s="82">
        <v>46.199999999999996</v>
      </c>
      <c r="D475" s="82">
        <v>14</v>
      </c>
      <c r="E475" s="82">
        <v>138.6</v>
      </c>
    </row>
    <row r="476" spans="1:5" x14ac:dyDescent="0.15">
      <c r="A476" s="81" t="s">
        <v>2735</v>
      </c>
      <c r="B476" s="82">
        <v>9.5</v>
      </c>
      <c r="C476" s="82">
        <v>47.5</v>
      </c>
      <c r="D476" s="82">
        <v>15</v>
      </c>
      <c r="E476" s="82">
        <v>142.5</v>
      </c>
    </row>
    <row r="477" spans="1:5" x14ac:dyDescent="0.15">
      <c r="A477" s="81" t="s">
        <v>2736</v>
      </c>
      <c r="B477" s="82">
        <v>14.8</v>
      </c>
      <c r="C477" s="82">
        <v>32.06666666666667</v>
      </c>
      <c r="D477" s="82">
        <v>13</v>
      </c>
      <c r="E477" s="82">
        <v>192.4</v>
      </c>
    </row>
    <row r="478" spans="1:5" x14ac:dyDescent="0.15">
      <c r="A478" s="81" t="s">
        <v>2737</v>
      </c>
      <c r="B478" s="82">
        <v>15.8</v>
      </c>
      <c r="C478" s="82">
        <v>37.92</v>
      </c>
      <c r="D478" s="82">
        <v>12</v>
      </c>
      <c r="E478" s="82">
        <v>189.60000000000002</v>
      </c>
    </row>
    <row r="479" spans="1:5" x14ac:dyDescent="0.15">
      <c r="A479" s="81" t="s">
        <v>2738</v>
      </c>
      <c r="B479" s="82">
        <v>11.8</v>
      </c>
      <c r="C479" s="82">
        <v>35.4</v>
      </c>
      <c r="D479" s="82">
        <v>18</v>
      </c>
      <c r="E479" s="82">
        <v>212.4</v>
      </c>
    </row>
    <row r="480" spans="1:5" x14ac:dyDescent="0.15">
      <c r="A480" s="81" t="s">
        <v>2739</v>
      </c>
      <c r="B480" s="82">
        <v>9.9</v>
      </c>
      <c r="C480" s="82">
        <v>22.275000000000002</v>
      </c>
      <c r="D480" s="82">
        <v>9</v>
      </c>
      <c r="E480" s="82">
        <v>89.100000000000009</v>
      </c>
    </row>
    <row r="481" spans="1:5" x14ac:dyDescent="0.15">
      <c r="A481" s="81" t="s">
        <v>2740</v>
      </c>
      <c r="B481" s="82">
        <v>8.8000000000000007</v>
      </c>
      <c r="C481" s="82">
        <v>13.200000000000001</v>
      </c>
      <c r="D481" s="82">
        <v>3</v>
      </c>
      <c r="E481" s="82">
        <v>26.400000000000002</v>
      </c>
    </row>
    <row r="482" spans="1:5" x14ac:dyDescent="0.15">
      <c r="A482" s="81" t="s">
        <v>2741</v>
      </c>
      <c r="B482" s="82">
        <v>7</v>
      </c>
      <c r="C482" s="82">
        <v>19.09090909090909</v>
      </c>
      <c r="D482" s="82">
        <v>30</v>
      </c>
      <c r="E482" s="82">
        <v>210</v>
      </c>
    </row>
    <row r="483" spans="1:5" x14ac:dyDescent="0.15">
      <c r="A483" s="81" t="s">
        <v>2742</v>
      </c>
      <c r="B483" s="82">
        <v>9.6</v>
      </c>
      <c r="C483" s="82">
        <v>38.4</v>
      </c>
      <c r="D483" s="82">
        <v>16</v>
      </c>
      <c r="E483" s="82">
        <v>153.6</v>
      </c>
    </row>
    <row r="484" spans="1:5" x14ac:dyDescent="0.15">
      <c r="A484" s="81" t="s">
        <v>2743</v>
      </c>
      <c r="B484" s="82">
        <v>8.9</v>
      </c>
      <c r="C484" s="82">
        <v>8.9</v>
      </c>
      <c r="D484" s="82">
        <v>2</v>
      </c>
      <c r="E484" s="82">
        <v>17.8</v>
      </c>
    </row>
    <row r="485" spans="1:5" x14ac:dyDescent="0.15">
      <c r="A485" s="81" t="s">
        <v>2744</v>
      </c>
      <c r="B485" s="82">
        <v>12.8</v>
      </c>
      <c r="C485" s="82">
        <v>29.866666666666671</v>
      </c>
      <c r="D485" s="82">
        <v>7</v>
      </c>
      <c r="E485" s="82">
        <v>89.600000000000009</v>
      </c>
    </row>
    <row r="486" spans="1:5" x14ac:dyDescent="0.15">
      <c r="A486" s="81" t="s">
        <v>2745</v>
      </c>
      <c r="B486" s="82">
        <v>6.5</v>
      </c>
      <c r="C486" s="82">
        <v>20.134146341463413</v>
      </c>
      <c r="D486" s="82">
        <v>127</v>
      </c>
      <c r="E486" s="82">
        <v>825.5</v>
      </c>
    </row>
    <row r="487" spans="1:5" x14ac:dyDescent="0.15">
      <c r="A487" s="81" t="s">
        <v>2746</v>
      </c>
      <c r="B487" s="82">
        <v>12.9</v>
      </c>
      <c r="C487" s="82">
        <v>32.966666666666669</v>
      </c>
      <c r="D487" s="82">
        <v>23</v>
      </c>
      <c r="E487" s="82">
        <v>296.7</v>
      </c>
    </row>
    <row r="488" spans="1:5" x14ac:dyDescent="0.15">
      <c r="A488" s="81" t="s">
        <v>2747</v>
      </c>
      <c r="B488" s="82">
        <v>12</v>
      </c>
      <c r="C488" s="82">
        <v>12</v>
      </c>
      <c r="D488" s="82">
        <v>2</v>
      </c>
      <c r="E488" s="82">
        <v>24</v>
      </c>
    </row>
    <row r="489" spans="1:5" x14ac:dyDescent="0.15">
      <c r="A489" s="81" t="s">
        <v>2748</v>
      </c>
      <c r="B489" s="82">
        <v>9.8000000000000007</v>
      </c>
      <c r="C489" s="82">
        <v>59.344444444444449</v>
      </c>
      <c r="D489" s="82">
        <v>109</v>
      </c>
      <c r="E489" s="82">
        <v>1068.2</v>
      </c>
    </row>
    <row r="490" spans="1:5" x14ac:dyDescent="0.15">
      <c r="A490" s="81" t="s">
        <v>2749</v>
      </c>
      <c r="B490" s="82">
        <v>12.7</v>
      </c>
      <c r="C490" s="82">
        <v>30.520967741935483</v>
      </c>
      <c r="D490" s="82">
        <v>298</v>
      </c>
      <c r="E490" s="82">
        <v>3784.6</v>
      </c>
    </row>
    <row r="491" spans="1:5" x14ac:dyDescent="0.15">
      <c r="A491" s="81" t="s">
        <v>2750</v>
      </c>
      <c r="B491" s="82">
        <v>10.98</v>
      </c>
      <c r="C491" s="82">
        <v>28.548000000000002</v>
      </c>
      <c r="D491" s="82">
        <v>13</v>
      </c>
      <c r="E491" s="82">
        <v>142.74</v>
      </c>
    </row>
    <row r="492" spans="1:5" x14ac:dyDescent="0.15">
      <c r="A492" s="81" t="s">
        <v>2751</v>
      </c>
      <c r="B492" s="82">
        <v>8.8000000000000007</v>
      </c>
      <c r="C492" s="82">
        <v>18.04</v>
      </c>
      <c r="D492" s="82">
        <v>82</v>
      </c>
      <c r="E492" s="82">
        <v>721.6</v>
      </c>
    </row>
    <row r="493" spans="1:5" x14ac:dyDescent="0.15">
      <c r="A493" s="81" t="s">
        <v>2752</v>
      </c>
      <c r="B493" s="82">
        <v>2</v>
      </c>
      <c r="C493" s="82">
        <v>15.538461538461538</v>
      </c>
      <c r="D493" s="82">
        <v>101</v>
      </c>
      <c r="E493" s="82">
        <v>202</v>
      </c>
    </row>
    <row r="494" spans="1:5" x14ac:dyDescent="0.15">
      <c r="A494" s="81" t="s">
        <v>2753</v>
      </c>
      <c r="B494" s="82">
        <v>18.88</v>
      </c>
      <c r="C494" s="82">
        <v>113.27999999999999</v>
      </c>
      <c r="D494" s="82">
        <v>18</v>
      </c>
      <c r="E494" s="82">
        <v>339.84</v>
      </c>
    </row>
    <row r="495" spans="1:5" x14ac:dyDescent="0.15">
      <c r="A495" s="81" t="s">
        <v>2754</v>
      </c>
      <c r="B495" s="82">
        <v>5</v>
      </c>
      <c r="C495" s="82">
        <v>5</v>
      </c>
      <c r="D495" s="82">
        <v>2</v>
      </c>
      <c r="E495" s="82">
        <v>10</v>
      </c>
    </row>
    <row r="496" spans="1:5" x14ac:dyDescent="0.15">
      <c r="A496" s="81" t="s">
        <v>2755</v>
      </c>
      <c r="B496" s="82">
        <v>4.2</v>
      </c>
      <c r="C496" s="82">
        <v>87.575206611570252</v>
      </c>
      <c r="D496" s="82">
        <v>2523</v>
      </c>
      <c r="E496" s="82">
        <v>10596.6</v>
      </c>
    </row>
    <row r="497" spans="1:5" x14ac:dyDescent="0.15">
      <c r="A497" s="81" t="s">
        <v>2756</v>
      </c>
      <c r="B497" s="82">
        <v>5.8</v>
      </c>
      <c r="C497" s="82">
        <v>15.95</v>
      </c>
      <c r="D497" s="82">
        <v>11</v>
      </c>
      <c r="E497" s="82">
        <v>63.8</v>
      </c>
    </row>
    <row r="498" spans="1:5" x14ac:dyDescent="0.15">
      <c r="A498" s="81" t="s">
        <v>2757</v>
      </c>
      <c r="B498" s="82">
        <v>2.8</v>
      </c>
      <c r="C498" s="82">
        <v>222.6</v>
      </c>
      <c r="D498" s="82">
        <v>159</v>
      </c>
      <c r="E498" s="82">
        <v>445.2</v>
      </c>
    </row>
    <row r="499" spans="1:5" x14ac:dyDescent="0.15">
      <c r="A499" s="81" t="s">
        <v>2758</v>
      </c>
      <c r="B499" s="82">
        <v>9.9</v>
      </c>
      <c r="C499" s="82">
        <v>34.65</v>
      </c>
      <c r="D499" s="82">
        <v>7</v>
      </c>
      <c r="E499" s="82">
        <v>69.3</v>
      </c>
    </row>
    <row r="500" spans="1:5" x14ac:dyDescent="0.15">
      <c r="A500" s="81" t="s">
        <v>2759</v>
      </c>
      <c r="B500" s="82">
        <v>54</v>
      </c>
      <c r="C500" s="82">
        <v>144</v>
      </c>
      <c r="D500" s="82">
        <v>8</v>
      </c>
      <c r="E500" s="82">
        <v>432</v>
      </c>
    </row>
    <row r="501" spans="1:5" x14ac:dyDescent="0.15">
      <c r="A501" s="81" t="s">
        <v>2760</v>
      </c>
      <c r="B501" s="82">
        <v>56</v>
      </c>
      <c r="C501" s="82">
        <v>112</v>
      </c>
      <c r="D501" s="82">
        <v>8</v>
      </c>
      <c r="E501" s="82">
        <v>448</v>
      </c>
    </row>
    <row r="502" spans="1:5" x14ac:dyDescent="0.15">
      <c r="A502" s="81" t="s">
        <v>2761</v>
      </c>
      <c r="B502" s="82">
        <v>23</v>
      </c>
      <c r="C502" s="82">
        <v>23</v>
      </c>
      <c r="D502" s="82">
        <v>2</v>
      </c>
      <c r="E502" s="82">
        <v>46</v>
      </c>
    </row>
    <row r="503" spans="1:5" x14ac:dyDescent="0.15">
      <c r="A503" s="81" t="s">
        <v>2762</v>
      </c>
      <c r="B503" s="82">
        <v>6.46</v>
      </c>
      <c r="C503" s="82">
        <v>20.149047619047618</v>
      </c>
      <c r="D503" s="82">
        <v>131</v>
      </c>
      <c r="E503" s="82">
        <v>846.26</v>
      </c>
    </row>
    <row r="504" spans="1:5" x14ac:dyDescent="0.15">
      <c r="A504" s="81" t="s">
        <v>2763</v>
      </c>
      <c r="B504" s="82">
        <v>7.8</v>
      </c>
      <c r="C504" s="82">
        <v>23.034375000000001</v>
      </c>
      <c r="D504" s="82">
        <v>189</v>
      </c>
      <c r="E504" s="82">
        <v>1474.2</v>
      </c>
    </row>
    <row r="505" spans="1:5" x14ac:dyDescent="0.15">
      <c r="A505" s="81" t="s">
        <v>2764</v>
      </c>
      <c r="B505" s="82">
        <v>16</v>
      </c>
      <c r="C505" s="82">
        <v>97.882352941176464</v>
      </c>
      <c r="D505" s="82">
        <v>1664</v>
      </c>
      <c r="E505" s="82">
        <v>26624</v>
      </c>
    </row>
    <row r="506" spans="1:5" x14ac:dyDescent="0.15">
      <c r="A506" s="81" t="s">
        <v>2765</v>
      </c>
      <c r="B506" s="82">
        <v>15</v>
      </c>
      <c r="C506" s="82">
        <v>55.597826086956523</v>
      </c>
      <c r="D506" s="82">
        <v>341</v>
      </c>
      <c r="E506" s="82">
        <v>5115</v>
      </c>
    </row>
    <row r="507" spans="1:5" x14ac:dyDescent="0.15">
      <c r="A507" s="81" t="s">
        <v>2766</v>
      </c>
      <c r="B507" s="82">
        <v>6</v>
      </c>
      <c r="C507" s="82">
        <v>22.714285714285715</v>
      </c>
      <c r="D507" s="82">
        <v>53</v>
      </c>
      <c r="E507" s="82">
        <v>318</v>
      </c>
    </row>
    <row r="508" spans="1:5" x14ac:dyDescent="0.15">
      <c r="A508" s="81" t="s">
        <v>2767</v>
      </c>
      <c r="B508" s="82">
        <v>16</v>
      </c>
      <c r="C508" s="82">
        <v>26.602409638554217</v>
      </c>
      <c r="D508" s="82">
        <v>138</v>
      </c>
      <c r="E508" s="82">
        <v>2208</v>
      </c>
    </row>
    <row r="509" spans="1:5" x14ac:dyDescent="0.15">
      <c r="A509" s="81" t="s">
        <v>2768</v>
      </c>
      <c r="B509" s="82">
        <v>13.5</v>
      </c>
      <c r="C509" s="82">
        <v>30.317796610169491</v>
      </c>
      <c r="D509" s="82">
        <v>265</v>
      </c>
      <c r="E509" s="82">
        <v>3577.5</v>
      </c>
    </row>
    <row r="510" spans="1:5" x14ac:dyDescent="0.15">
      <c r="A510" s="81" t="s">
        <v>2769</v>
      </c>
      <c r="B510" s="82">
        <v>11.88</v>
      </c>
      <c r="C510" s="82">
        <v>25.185600000000001</v>
      </c>
      <c r="D510" s="82">
        <v>265</v>
      </c>
      <c r="E510" s="82">
        <v>3148.2000000000003</v>
      </c>
    </row>
    <row r="511" spans="1:5" x14ac:dyDescent="0.15">
      <c r="A511" s="81" t="s">
        <v>2770</v>
      </c>
      <c r="B511" s="82">
        <v>9.5</v>
      </c>
      <c r="C511" s="82">
        <v>23.644444444444446</v>
      </c>
      <c r="D511" s="82">
        <v>112</v>
      </c>
      <c r="E511" s="82">
        <v>1064</v>
      </c>
    </row>
    <row r="512" spans="1:5" x14ac:dyDescent="0.15">
      <c r="A512" s="81" t="s">
        <v>2771</v>
      </c>
      <c r="B512" s="82">
        <v>9</v>
      </c>
      <c r="C512" s="82">
        <v>10.5</v>
      </c>
      <c r="D512" s="82">
        <v>7</v>
      </c>
      <c r="E512" s="82">
        <v>63</v>
      </c>
    </row>
    <row r="513" spans="1:5" x14ac:dyDescent="0.15">
      <c r="A513" s="81" t="s">
        <v>2772</v>
      </c>
      <c r="B513" s="82">
        <v>9.5</v>
      </c>
      <c r="C513" s="82">
        <v>37.049999999999997</v>
      </c>
      <c r="D513" s="82">
        <v>39</v>
      </c>
      <c r="E513" s="82">
        <v>370.5</v>
      </c>
    </row>
    <row r="514" spans="1:5" x14ac:dyDescent="0.15">
      <c r="A514" s="81" t="s">
        <v>2773</v>
      </c>
      <c r="B514" s="82">
        <v>6</v>
      </c>
      <c r="C514" s="82">
        <v>36</v>
      </c>
      <c r="D514" s="82">
        <v>18</v>
      </c>
      <c r="E514" s="82">
        <v>108</v>
      </c>
    </row>
    <row r="515" spans="1:5" x14ac:dyDescent="0.15">
      <c r="A515" s="81" t="s">
        <v>2774</v>
      </c>
      <c r="B515" s="82">
        <v>6</v>
      </c>
      <c r="C515" s="82">
        <v>19.376146788990827</v>
      </c>
      <c r="D515" s="82">
        <v>352</v>
      </c>
      <c r="E515" s="82">
        <v>2112</v>
      </c>
    </row>
    <row r="516" spans="1:5" x14ac:dyDescent="0.15">
      <c r="A516" s="81" t="s">
        <v>2775</v>
      </c>
      <c r="B516" s="82">
        <v>6</v>
      </c>
      <c r="C516" s="82">
        <v>132</v>
      </c>
      <c r="D516" s="82">
        <v>66</v>
      </c>
      <c r="E516" s="82">
        <v>396</v>
      </c>
    </row>
    <row r="517" spans="1:5" x14ac:dyDescent="0.15">
      <c r="A517" s="81" t="s">
        <v>2776</v>
      </c>
      <c r="B517" s="82">
        <v>16.8</v>
      </c>
      <c r="C517" s="82">
        <v>45.073170731707314</v>
      </c>
      <c r="D517" s="82">
        <v>110</v>
      </c>
      <c r="E517" s="82">
        <v>1848</v>
      </c>
    </row>
    <row r="518" spans="1:5" x14ac:dyDescent="0.15">
      <c r="A518" s="81" t="s">
        <v>2777</v>
      </c>
      <c r="B518" s="82">
        <v>22</v>
      </c>
      <c r="C518" s="82">
        <v>35.75</v>
      </c>
      <c r="D518" s="82">
        <v>52</v>
      </c>
      <c r="E518" s="82">
        <v>1144</v>
      </c>
    </row>
    <row r="519" spans="1:5" x14ac:dyDescent="0.15">
      <c r="A519" s="81" t="s">
        <v>2778</v>
      </c>
      <c r="B519" s="82">
        <v>8.01</v>
      </c>
      <c r="C519" s="82">
        <v>16.996829268292682</v>
      </c>
      <c r="D519" s="82">
        <v>87</v>
      </c>
      <c r="E519" s="82">
        <v>696.87</v>
      </c>
    </row>
    <row r="520" spans="1:5" x14ac:dyDescent="0.15">
      <c r="A520" s="81" t="s">
        <v>2779</v>
      </c>
      <c r="B520" s="82">
        <v>7.5</v>
      </c>
      <c r="C520" s="82">
        <v>12.857142857142858</v>
      </c>
      <c r="D520" s="82">
        <v>12</v>
      </c>
      <c r="E520" s="82">
        <v>90</v>
      </c>
    </row>
    <row r="521" spans="1:5" x14ac:dyDescent="0.15">
      <c r="A521" s="81" t="s">
        <v>2780</v>
      </c>
      <c r="B521" s="82">
        <v>7.5</v>
      </c>
      <c r="C521" s="82">
        <v>44.25</v>
      </c>
      <c r="D521" s="82">
        <v>118</v>
      </c>
      <c r="E521" s="82">
        <v>885</v>
      </c>
    </row>
    <row r="522" spans="1:5" x14ac:dyDescent="0.15">
      <c r="A522" s="81" t="s">
        <v>2781</v>
      </c>
      <c r="B522" s="82">
        <v>9.8000000000000007</v>
      </c>
      <c r="C522" s="82">
        <v>12.682352941176472</v>
      </c>
      <c r="D522" s="82">
        <v>44</v>
      </c>
      <c r="E522" s="82">
        <v>431.20000000000005</v>
      </c>
    </row>
    <row r="523" spans="1:5" x14ac:dyDescent="0.15">
      <c r="A523" s="81" t="s">
        <v>2782</v>
      </c>
      <c r="B523" s="82">
        <v>10</v>
      </c>
      <c r="C523" s="82">
        <v>90</v>
      </c>
      <c r="D523" s="82">
        <v>18</v>
      </c>
      <c r="E523" s="82">
        <v>180</v>
      </c>
    </row>
    <row r="524" spans="1:5" x14ac:dyDescent="0.15">
      <c r="A524" s="81" t="s">
        <v>2783</v>
      </c>
      <c r="B524" s="82">
        <v>14.5</v>
      </c>
      <c r="C524" s="82">
        <v>43.5</v>
      </c>
      <c r="D524" s="82">
        <v>9</v>
      </c>
      <c r="E524" s="82">
        <v>130.5</v>
      </c>
    </row>
    <row r="525" spans="1:5" x14ac:dyDescent="0.15">
      <c r="A525" s="81" t="s">
        <v>2784</v>
      </c>
      <c r="B525" s="82">
        <v>23</v>
      </c>
      <c r="C525" s="82">
        <v>69</v>
      </c>
      <c r="D525" s="82">
        <v>24</v>
      </c>
      <c r="E525" s="82">
        <v>552</v>
      </c>
    </row>
    <row r="526" spans="1:5" x14ac:dyDescent="0.15">
      <c r="A526" s="81" t="s">
        <v>2785</v>
      </c>
      <c r="B526" s="82">
        <v>3.9</v>
      </c>
      <c r="C526" s="82">
        <v>80.924999999999997</v>
      </c>
      <c r="D526" s="82">
        <v>83</v>
      </c>
      <c r="E526" s="82">
        <v>323.7</v>
      </c>
    </row>
    <row r="527" spans="1:5" x14ac:dyDescent="0.15">
      <c r="A527" s="81" t="s">
        <v>2786</v>
      </c>
      <c r="B527" s="82">
        <v>5.8</v>
      </c>
      <c r="C527" s="82">
        <v>17.399999999999999</v>
      </c>
      <c r="D527" s="82">
        <v>6</v>
      </c>
      <c r="E527" s="82">
        <v>34.799999999999997</v>
      </c>
    </row>
    <row r="528" spans="1:5" x14ac:dyDescent="0.15">
      <c r="A528" s="81" t="s">
        <v>2787</v>
      </c>
      <c r="B528" s="82">
        <v>3.98</v>
      </c>
      <c r="C528" s="82">
        <v>26.533333333333331</v>
      </c>
      <c r="D528" s="82">
        <v>20</v>
      </c>
      <c r="E528" s="82">
        <v>79.599999999999994</v>
      </c>
    </row>
    <row r="529" spans="1:5" x14ac:dyDescent="0.15">
      <c r="A529" s="81" t="s">
        <v>2788</v>
      </c>
      <c r="B529" s="82">
        <v>5.94</v>
      </c>
      <c r="C529" s="82">
        <v>92.070000000000007</v>
      </c>
      <c r="D529" s="82">
        <v>31</v>
      </c>
      <c r="E529" s="82">
        <v>184.14000000000001</v>
      </c>
    </row>
    <row r="530" spans="1:5" x14ac:dyDescent="0.15">
      <c r="A530" s="81" t="s">
        <v>2789</v>
      </c>
      <c r="B530" s="82">
        <v>6.8</v>
      </c>
      <c r="C530" s="82">
        <v>54.800000000000004</v>
      </c>
      <c r="D530" s="82">
        <v>548</v>
      </c>
      <c r="E530" s="82">
        <v>3726.4</v>
      </c>
    </row>
    <row r="531" spans="1:5" x14ac:dyDescent="0.15">
      <c r="A531" s="81" t="s">
        <v>2790</v>
      </c>
      <c r="B531" s="82">
        <v>7.2</v>
      </c>
      <c r="C531" s="82">
        <v>15.22689075630252</v>
      </c>
      <c r="D531" s="82">
        <v>1510</v>
      </c>
      <c r="E531" s="82">
        <v>10872</v>
      </c>
    </row>
    <row r="532" spans="1:5" x14ac:dyDescent="0.15">
      <c r="A532" s="81" t="s">
        <v>2791</v>
      </c>
      <c r="B532" s="82">
        <v>4.8</v>
      </c>
      <c r="C532" s="82">
        <v>15.18904109589041</v>
      </c>
      <c r="D532" s="82">
        <v>231</v>
      </c>
      <c r="E532" s="82">
        <v>1108.8</v>
      </c>
    </row>
    <row r="533" spans="1:5" x14ac:dyDescent="0.15">
      <c r="A533" s="81" t="s">
        <v>2792</v>
      </c>
      <c r="B533" s="82">
        <v>11.5</v>
      </c>
      <c r="C533" s="82">
        <v>132.25</v>
      </c>
      <c r="D533" s="82">
        <v>23</v>
      </c>
      <c r="E533" s="82">
        <v>264.5</v>
      </c>
    </row>
    <row r="534" spans="1:5" x14ac:dyDescent="0.15">
      <c r="A534" s="81" t="s">
        <v>2793</v>
      </c>
      <c r="B534" s="82">
        <v>13.03</v>
      </c>
      <c r="C534" s="82">
        <v>43.185142857142857</v>
      </c>
      <c r="D534" s="82">
        <v>116</v>
      </c>
      <c r="E534" s="82">
        <v>1511.48</v>
      </c>
    </row>
    <row r="535" spans="1:5" x14ac:dyDescent="0.15">
      <c r="A535" s="81" t="s">
        <v>2794</v>
      </c>
      <c r="B535" s="82">
        <v>6.3</v>
      </c>
      <c r="C535" s="82">
        <v>52.991772151898729</v>
      </c>
      <c r="D535" s="82">
        <v>1329</v>
      </c>
      <c r="E535" s="82">
        <v>8372.6999999999989</v>
      </c>
    </row>
    <row r="536" spans="1:5" x14ac:dyDescent="0.15">
      <c r="A536" s="81" t="s">
        <v>2795</v>
      </c>
      <c r="B536" s="82">
        <v>6.3</v>
      </c>
      <c r="C536" s="82">
        <v>27.299999999999997</v>
      </c>
      <c r="D536" s="82">
        <v>273</v>
      </c>
      <c r="E536" s="82">
        <v>1719.8999999999999</v>
      </c>
    </row>
    <row r="537" spans="1:5" x14ac:dyDescent="0.15">
      <c r="A537" s="81" t="s">
        <v>2796</v>
      </c>
      <c r="B537" s="82">
        <v>8.8000000000000007</v>
      </c>
      <c r="C537" s="82">
        <v>18.857142857142858</v>
      </c>
      <c r="D537" s="82">
        <v>15</v>
      </c>
      <c r="E537" s="82">
        <v>132</v>
      </c>
    </row>
    <row r="538" spans="1:5" x14ac:dyDescent="0.15">
      <c r="A538" s="81" t="s">
        <v>2797</v>
      </c>
      <c r="B538" s="82">
        <v>11.76</v>
      </c>
      <c r="C538" s="82">
        <v>49.722105263157893</v>
      </c>
      <c r="D538" s="82">
        <v>241</v>
      </c>
      <c r="E538" s="82">
        <v>2834.16</v>
      </c>
    </row>
    <row r="539" spans="1:5" x14ac:dyDescent="0.15">
      <c r="A539" s="81" t="s">
        <v>2798</v>
      </c>
      <c r="B539" s="82">
        <v>7.84</v>
      </c>
      <c r="C539" s="82">
        <v>35.839999999999996</v>
      </c>
      <c r="D539" s="82">
        <v>32</v>
      </c>
      <c r="E539" s="82">
        <v>250.88</v>
      </c>
    </row>
    <row r="540" spans="1:5" x14ac:dyDescent="0.15">
      <c r="A540" s="81" t="s">
        <v>2799</v>
      </c>
      <c r="B540" s="82">
        <v>9</v>
      </c>
      <c r="C540" s="82">
        <v>110.25</v>
      </c>
      <c r="D540" s="82">
        <v>49</v>
      </c>
      <c r="E540" s="82">
        <v>441</v>
      </c>
    </row>
    <row r="541" spans="1:5" x14ac:dyDescent="0.15">
      <c r="A541" s="81" t="s">
        <v>2800</v>
      </c>
      <c r="B541" s="82">
        <v>9.8000000000000007</v>
      </c>
      <c r="C541" s="82">
        <v>29.400000000000002</v>
      </c>
      <c r="D541" s="82">
        <v>6</v>
      </c>
      <c r="E541" s="82">
        <v>58.800000000000004</v>
      </c>
    </row>
    <row r="542" spans="1:5" x14ac:dyDescent="0.15">
      <c r="A542" s="81" t="s">
        <v>2801</v>
      </c>
      <c r="B542" s="82">
        <v>27</v>
      </c>
      <c r="C542" s="82">
        <v>36.450000000000003</v>
      </c>
      <c r="D542" s="82">
        <v>27</v>
      </c>
      <c r="E542" s="82">
        <v>729</v>
      </c>
    </row>
    <row r="543" spans="1:5" x14ac:dyDescent="0.15">
      <c r="A543" s="81" t="s">
        <v>2802</v>
      </c>
      <c r="B543" s="82">
        <v>29</v>
      </c>
      <c r="C543" s="82">
        <v>53.028571428571432</v>
      </c>
      <c r="D543" s="82">
        <v>64</v>
      </c>
      <c r="E543" s="82">
        <v>1856</v>
      </c>
    </row>
    <row r="544" spans="1:5" x14ac:dyDescent="0.15">
      <c r="A544" s="81" t="s">
        <v>2803</v>
      </c>
      <c r="B544" s="82">
        <v>29</v>
      </c>
      <c r="C544" s="82">
        <v>67.666666666666671</v>
      </c>
      <c r="D544" s="82">
        <v>126</v>
      </c>
      <c r="E544" s="82">
        <v>3654</v>
      </c>
    </row>
    <row r="545" spans="1:5" x14ac:dyDescent="0.15">
      <c r="A545" s="81" t="s">
        <v>2804</v>
      </c>
      <c r="B545" s="82">
        <v>7.5</v>
      </c>
      <c r="C545" s="82">
        <v>27.5</v>
      </c>
      <c r="D545" s="82">
        <v>22</v>
      </c>
      <c r="E545" s="82">
        <v>165</v>
      </c>
    </row>
    <row r="546" spans="1:5" x14ac:dyDescent="0.15">
      <c r="A546" s="81" t="s">
        <v>2805</v>
      </c>
      <c r="B546" s="82">
        <v>6.5</v>
      </c>
      <c r="C546" s="82">
        <v>47.666666666666664</v>
      </c>
      <c r="D546" s="82">
        <v>44</v>
      </c>
      <c r="E546" s="82">
        <v>286</v>
      </c>
    </row>
    <row r="547" spans="1:5" x14ac:dyDescent="0.15">
      <c r="A547" s="81" t="s">
        <v>2806</v>
      </c>
      <c r="B547" s="82">
        <v>7.9</v>
      </c>
      <c r="C547" s="82">
        <v>24.164705882352941</v>
      </c>
      <c r="D547" s="82">
        <v>52</v>
      </c>
      <c r="E547" s="82">
        <v>410.8</v>
      </c>
    </row>
    <row r="548" spans="1:5" x14ac:dyDescent="0.15">
      <c r="A548" s="81" t="s">
        <v>2807</v>
      </c>
      <c r="B548" s="82">
        <v>6.95</v>
      </c>
      <c r="C548" s="82">
        <v>70.569230769230771</v>
      </c>
      <c r="D548" s="82">
        <v>132</v>
      </c>
      <c r="E548" s="82">
        <v>917.4</v>
      </c>
    </row>
    <row r="549" spans="1:5" x14ac:dyDescent="0.15">
      <c r="A549" s="81" t="s">
        <v>2808</v>
      </c>
      <c r="B549" s="82">
        <v>7.9</v>
      </c>
      <c r="C549" s="82">
        <v>40.553333333333335</v>
      </c>
      <c r="D549" s="82">
        <v>77</v>
      </c>
      <c r="E549" s="82">
        <v>608.30000000000007</v>
      </c>
    </row>
    <row r="550" spans="1:5" x14ac:dyDescent="0.15">
      <c r="A550" s="81" t="s">
        <v>2809</v>
      </c>
      <c r="B550" s="82">
        <v>8</v>
      </c>
      <c r="C550" s="82">
        <v>28.307692307692307</v>
      </c>
      <c r="D550" s="82">
        <v>46</v>
      </c>
      <c r="E550" s="82">
        <v>368</v>
      </c>
    </row>
    <row r="551" spans="1:5" x14ac:dyDescent="0.15">
      <c r="A551" s="81" t="s">
        <v>2810</v>
      </c>
      <c r="B551" s="82">
        <v>7.9</v>
      </c>
      <c r="C551" s="82">
        <v>48.798958333333331</v>
      </c>
      <c r="D551" s="82">
        <v>593</v>
      </c>
      <c r="E551" s="82">
        <v>4684.7</v>
      </c>
    </row>
    <row r="552" spans="1:5" x14ac:dyDescent="0.15">
      <c r="A552" s="81" t="s">
        <v>2811</v>
      </c>
      <c r="B552" s="82">
        <v>8</v>
      </c>
      <c r="C552" s="82">
        <v>26.666666666666668</v>
      </c>
      <c r="D552" s="82">
        <v>30</v>
      </c>
      <c r="E552" s="82">
        <v>240</v>
      </c>
    </row>
    <row r="553" spans="1:5" x14ac:dyDescent="0.15">
      <c r="A553" s="81" t="s">
        <v>2812</v>
      </c>
      <c r="B553" s="82">
        <v>39.53</v>
      </c>
      <c r="C553" s="82">
        <v>182.33058678999853</v>
      </c>
      <c r="D553" s="82">
        <v>2991</v>
      </c>
      <c r="E553" s="82">
        <v>23620.38</v>
      </c>
    </row>
    <row r="554" spans="1:5" x14ac:dyDescent="0.15">
      <c r="A554" s="81" t="s">
        <v>2813</v>
      </c>
      <c r="B554" s="82">
        <v>14.92</v>
      </c>
      <c r="C554" s="82">
        <v>44.84359788359788</v>
      </c>
      <c r="D554" s="82">
        <v>584</v>
      </c>
      <c r="E554" s="82">
        <v>4600.4000000000005</v>
      </c>
    </row>
    <row r="555" spans="1:5" x14ac:dyDescent="0.15">
      <c r="A555" s="81" t="s">
        <v>2814</v>
      </c>
      <c r="B555" s="82">
        <v>10</v>
      </c>
      <c r="C555" s="82">
        <v>27.5</v>
      </c>
      <c r="D555" s="82">
        <v>11</v>
      </c>
      <c r="E555" s="82">
        <v>110</v>
      </c>
    </row>
    <row r="556" spans="1:5" x14ac:dyDescent="0.15">
      <c r="A556" s="81" t="s">
        <v>2815</v>
      </c>
      <c r="B556" s="82">
        <v>14.850000000000001</v>
      </c>
      <c r="C556" s="82">
        <v>52.395833333333329</v>
      </c>
      <c r="D556" s="82">
        <v>55</v>
      </c>
      <c r="E556" s="82">
        <v>391.75</v>
      </c>
    </row>
    <row r="557" spans="1:5" x14ac:dyDescent="0.15">
      <c r="A557" s="81" t="s">
        <v>2816</v>
      </c>
      <c r="B557" s="82">
        <v>10</v>
      </c>
      <c r="C557" s="82">
        <v>31.666666666666668</v>
      </c>
      <c r="D557" s="82">
        <v>19</v>
      </c>
      <c r="E557" s="82">
        <v>190</v>
      </c>
    </row>
    <row r="558" spans="1:5" x14ac:dyDescent="0.15">
      <c r="A558" s="81" t="s">
        <v>2817</v>
      </c>
      <c r="B558" s="82">
        <v>8</v>
      </c>
      <c r="C558" s="82">
        <v>46.4</v>
      </c>
      <c r="D558" s="82">
        <v>29</v>
      </c>
      <c r="E558" s="82">
        <v>232</v>
      </c>
    </row>
    <row r="559" spans="1:5" x14ac:dyDescent="0.15">
      <c r="A559" s="81" t="s">
        <v>2818</v>
      </c>
      <c r="B559" s="82">
        <v>19.8</v>
      </c>
      <c r="C559" s="82">
        <v>61.875</v>
      </c>
      <c r="D559" s="82">
        <v>25</v>
      </c>
      <c r="E559" s="82">
        <v>495</v>
      </c>
    </row>
    <row r="560" spans="1:5" x14ac:dyDescent="0.15">
      <c r="A560" s="81" t="s">
        <v>2819</v>
      </c>
      <c r="B560" s="82">
        <v>6</v>
      </c>
      <c r="C560" s="82">
        <v>82.5</v>
      </c>
      <c r="D560" s="82">
        <v>110</v>
      </c>
      <c r="E560" s="82">
        <v>660</v>
      </c>
    </row>
    <row r="561" spans="1:5" x14ac:dyDescent="0.15">
      <c r="A561" s="81" t="s">
        <v>2820</v>
      </c>
      <c r="B561" s="82">
        <v>18.899999999999999</v>
      </c>
      <c r="C561" s="82">
        <v>90.138461538461542</v>
      </c>
      <c r="D561" s="82">
        <v>62</v>
      </c>
      <c r="E561" s="82">
        <v>1171.8</v>
      </c>
    </row>
    <row r="562" spans="1:5" x14ac:dyDescent="0.15">
      <c r="A562" s="81" t="s">
        <v>2821</v>
      </c>
      <c r="B562" s="82">
        <v>11.88</v>
      </c>
      <c r="C562" s="82">
        <v>31.984615384615385</v>
      </c>
      <c r="D562" s="82">
        <v>175</v>
      </c>
      <c r="E562" s="82">
        <v>2079</v>
      </c>
    </row>
    <row r="563" spans="1:5" x14ac:dyDescent="0.15">
      <c r="A563" s="81" t="s">
        <v>2822</v>
      </c>
      <c r="B563" s="82">
        <v>9.9</v>
      </c>
      <c r="C563" s="82">
        <v>33.300000000000004</v>
      </c>
      <c r="D563" s="82">
        <v>74</v>
      </c>
      <c r="E563" s="82">
        <v>732.6</v>
      </c>
    </row>
    <row r="564" spans="1:5" x14ac:dyDescent="0.15">
      <c r="A564" s="81" t="s">
        <v>2823</v>
      </c>
      <c r="B564" s="82">
        <v>9.9</v>
      </c>
      <c r="C564" s="82">
        <v>26.87142857142857</v>
      </c>
      <c r="D564" s="82">
        <v>38</v>
      </c>
      <c r="E564" s="82">
        <v>376.2</v>
      </c>
    </row>
    <row r="565" spans="1:5" x14ac:dyDescent="0.15">
      <c r="A565" s="81" t="s">
        <v>2824</v>
      </c>
      <c r="B565" s="82">
        <v>5.95</v>
      </c>
      <c r="C565" s="82">
        <v>26.364406779661017</v>
      </c>
      <c r="D565" s="82">
        <v>1830</v>
      </c>
      <c r="E565" s="82">
        <v>10888.5</v>
      </c>
    </row>
    <row r="566" spans="1:5" x14ac:dyDescent="0.15">
      <c r="A566" s="81" t="s">
        <v>2825</v>
      </c>
      <c r="B566" s="82">
        <v>5.6</v>
      </c>
      <c r="C566" s="82">
        <v>25.793939393939393</v>
      </c>
      <c r="D566" s="82">
        <v>152</v>
      </c>
      <c r="E566" s="82">
        <v>851.19999999999993</v>
      </c>
    </row>
    <row r="567" spans="1:5" x14ac:dyDescent="0.15">
      <c r="A567" s="81" t="s">
        <v>2826</v>
      </c>
      <c r="B567" s="82">
        <v>7.8</v>
      </c>
      <c r="C567" s="82">
        <v>39</v>
      </c>
      <c r="D567" s="82">
        <v>85</v>
      </c>
      <c r="E567" s="82">
        <v>663</v>
      </c>
    </row>
    <row r="568" spans="1:5" x14ac:dyDescent="0.15">
      <c r="A568" s="81" t="s">
        <v>2827</v>
      </c>
      <c r="B568" s="82">
        <v>7.5</v>
      </c>
      <c r="C568" s="82">
        <v>99.0625</v>
      </c>
      <c r="D568" s="82">
        <v>317</v>
      </c>
      <c r="E568" s="82">
        <v>2377.5</v>
      </c>
    </row>
    <row r="569" spans="1:5" x14ac:dyDescent="0.15">
      <c r="A569" s="81" t="s">
        <v>2828</v>
      </c>
      <c r="B569" s="82">
        <v>5.9</v>
      </c>
      <c r="C569" s="82">
        <v>44.25</v>
      </c>
      <c r="D569" s="82">
        <v>90</v>
      </c>
      <c r="E569" s="82">
        <v>531</v>
      </c>
    </row>
    <row r="570" spans="1:5" x14ac:dyDescent="0.15">
      <c r="A570" s="81" t="s">
        <v>2829</v>
      </c>
      <c r="B570" s="82">
        <v>8.58</v>
      </c>
      <c r="C570" s="82">
        <v>38.61</v>
      </c>
      <c r="D570" s="82">
        <v>9</v>
      </c>
      <c r="E570" s="82">
        <v>77.22</v>
      </c>
    </row>
    <row r="571" spans="1:5" x14ac:dyDescent="0.15">
      <c r="A571" s="81" t="s">
        <v>2830</v>
      </c>
      <c r="B571" s="82">
        <v>8.58</v>
      </c>
      <c r="C571" s="82">
        <v>23.594999999999999</v>
      </c>
      <c r="D571" s="82">
        <v>11</v>
      </c>
      <c r="E571" s="82">
        <v>94.38</v>
      </c>
    </row>
    <row r="572" spans="1:5" x14ac:dyDescent="0.15">
      <c r="A572" s="81" t="s">
        <v>2831</v>
      </c>
      <c r="B572" s="82">
        <v>15</v>
      </c>
      <c r="C572" s="82">
        <v>22.5</v>
      </c>
      <c r="D572" s="82">
        <v>3</v>
      </c>
      <c r="E572" s="82">
        <v>45</v>
      </c>
    </row>
    <row r="573" spans="1:5" x14ac:dyDescent="0.15">
      <c r="A573" s="81" t="s">
        <v>2832</v>
      </c>
      <c r="B573" s="82">
        <v>5.5</v>
      </c>
      <c r="C573" s="82">
        <v>56.375</v>
      </c>
      <c r="D573" s="82">
        <v>41</v>
      </c>
      <c r="E573" s="82">
        <v>225.5</v>
      </c>
    </row>
    <row r="574" spans="1:5" x14ac:dyDescent="0.15">
      <c r="A574" s="81" t="s">
        <v>2833</v>
      </c>
      <c r="B574" s="82">
        <v>12</v>
      </c>
      <c r="C574" s="82">
        <v>18</v>
      </c>
      <c r="D574" s="82">
        <v>3</v>
      </c>
      <c r="E574" s="82">
        <v>36</v>
      </c>
    </row>
    <row r="575" spans="1:5" x14ac:dyDescent="0.15">
      <c r="A575" s="81" t="s">
        <v>2834</v>
      </c>
      <c r="B575" s="82">
        <v>8.9</v>
      </c>
      <c r="C575" s="82">
        <v>8.9</v>
      </c>
      <c r="D575" s="82">
        <v>2</v>
      </c>
      <c r="E575" s="82">
        <v>17.8</v>
      </c>
    </row>
    <row r="576" spans="1:5" x14ac:dyDescent="0.15">
      <c r="A576" s="81" t="s">
        <v>2835</v>
      </c>
      <c r="B576" s="82">
        <v>7.9</v>
      </c>
      <c r="C576" s="82">
        <v>31.6</v>
      </c>
      <c r="D576" s="82">
        <v>16</v>
      </c>
      <c r="E576" s="82">
        <v>126.4</v>
      </c>
    </row>
    <row r="577" spans="1:5" x14ac:dyDescent="0.15">
      <c r="A577" s="81" t="s">
        <v>2836</v>
      </c>
      <c r="B577" s="82">
        <v>9.5</v>
      </c>
      <c r="C577" s="82">
        <v>15.833333333333334</v>
      </c>
      <c r="D577" s="82">
        <v>5</v>
      </c>
      <c r="E577" s="82">
        <v>47.5</v>
      </c>
    </row>
    <row r="578" spans="1:5" x14ac:dyDescent="0.15">
      <c r="A578" s="81" t="s">
        <v>2837</v>
      </c>
      <c r="B578" s="82">
        <v>18.8</v>
      </c>
      <c r="C578" s="82">
        <v>45.794871794871796</v>
      </c>
      <c r="D578" s="82">
        <v>95</v>
      </c>
      <c r="E578" s="82">
        <v>1786</v>
      </c>
    </row>
    <row r="579" spans="1:5" x14ac:dyDescent="0.15">
      <c r="A579" s="81" t="s">
        <v>2838</v>
      </c>
      <c r="B579" s="82">
        <v>8.5</v>
      </c>
      <c r="C579" s="82">
        <v>21.25</v>
      </c>
      <c r="D579" s="82">
        <v>10</v>
      </c>
      <c r="E579" s="82">
        <v>85</v>
      </c>
    </row>
    <row r="580" spans="1:5" x14ac:dyDescent="0.15">
      <c r="A580" s="81" t="s">
        <v>2839</v>
      </c>
      <c r="B580" s="82">
        <v>9.9</v>
      </c>
      <c r="C580" s="82">
        <v>11</v>
      </c>
      <c r="D580" s="82">
        <v>10</v>
      </c>
      <c r="E580" s="82">
        <v>99</v>
      </c>
    </row>
    <row r="581" spans="1:5" x14ac:dyDescent="0.15">
      <c r="A581" s="81" t="s">
        <v>2840</v>
      </c>
      <c r="B581" s="82">
        <v>9.9</v>
      </c>
      <c r="C581" s="82">
        <v>34.65</v>
      </c>
      <c r="D581" s="82">
        <v>7</v>
      </c>
      <c r="E581" s="82">
        <v>69.3</v>
      </c>
    </row>
    <row r="582" spans="1:5" x14ac:dyDescent="0.15">
      <c r="A582" s="81" t="s">
        <v>2841</v>
      </c>
      <c r="B582" s="82">
        <v>8</v>
      </c>
      <c r="C582" s="82">
        <v>29.333333333333332</v>
      </c>
      <c r="D582" s="82">
        <v>11</v>
      </c>
      <c r="E582" s="82">
        <v>88</v>
      </c>
    </row>
    <row r="583" spans="1:5" x14ac:dyDescent="0.15">
      <c r="A583" s="81" t="s">
        <v>2842</v>
      </c>
      <c r="B583" s="82">
        <v>29.3</v>
      </c>
      <c r="C583" s="82">
        <v>79.966666666666654</v>
      </c>
      <c r="D583" s="82">
        <v>58</v>
      </c>
      <c r="E583" s="82">
        <v>576.6</v>
      </c>
    </row>
    <row r="584" spans="1:5" x14ac:dyDescent="0.15">
      <c r="A584" s="81" t="s">
        <v>2843</v>
      </c>
      <c r="B584" s="82">
        <v>10</v>
      </c>
      <c r="C584" s="82">
        <v>10</v>
      </c>
      <c r="D584" s="82">
        <v>2</v>
      </c>
      <c r="E584" s="82">
        <v>20</v>
      </c>
    </row>
    <row r="585" spans="1:5" x14ac:dyDescent="0.15">
      <c r="A585" s="81" t="s">
        <v>2844</v>
      </c>
      <c r="B585" s="82">
        <v>14</v>
      </c>
      <c r="C585" s="82">
        <v>20.125</v>
      </c>
      <c r="D585" s="82">
        <v>23</v>
      </c>
      <c r="E585" s="82">
        <v>322</v>
      </c>
    </row>
    <row r="586" spans="1:5" x14ac:dyDescent="0.15">
      <c r="A586" s="81" t="s">
        <v>2845</v>
      </c>
      <c r="B586" s="82">
        <v>17</v>
      </c>
      <c r="C586" s="82">
        <v>25.5</v>
      </c>
      <c r="D586" s="82">
        <v>3</v>
      </c>
      <c r="E586" s="82">
        <v>51</v>
      </c>
    </row>
    <row r="587" spans="1:5" x14ac:dyDescent="0.15">
      <c r="A587" s="81" t="s">
        <v>2846</v>
      </c>
      <c r="B587" s="82">
        <v>8.33</v>
      </c>
      <c r="C587" s="82">
        <v>20.446363636363635</v>
      </c>
      <c r="D587" s="82">
        <v>27</v>
      </c>
      <c r="E587" s="82">
        <v>224.91</v>
      </c>
    </row>
    <row r="588" spans="1:5" x14ac:dyDescent="0.15">
      <c r="A588" s="81" t="s">
        <v>2847</v>
      </c>
      <c r="B588" s="82">
        <v>54.8</v>
      </c>
      <c r="C588" s="82">
        <v>27.4</v>
      </c>
      <c r="D588" s="82">
        <v>1</v>
      </c>
      <c r="E588" s="82">
        <v>54.8</v>
      </c>
    </row>
    <row r="589" spans="1:5" x14ac:dyDescent="0.15">
      <c r="A589" s="81" t="s">
        <v>2848</v>
      </c>
      <c r="B589" s="82">
        <v>34</v>
      </c>
      <c r="C589" s="82">
        <v>34</v>
      </c>
      <c r="D589" s="82">
        <v>2</v>
      </c>
      <c r="E589" s="82">
        <v>68</v>
      </c>
    </row>
    <row r="590" spans="1:5" x14ac:dyDescent="0.15">
      <c r="A590" s="81" t="s">
        <v>2849</v>
      </c>
      <c r="B590" s="82">
        <v>16.5</v>
      </c>
      <c r="C590" s="82">
        <v>24.75</v>
      </c>
      <c r="D590" s="82">
        <v>6</v>
      </c>
      <c r="E590" s="82">
        <v>99</v>
      </c>
    </row>
    <row r="591" spans="1:5" x14ac:dyDescent="0.15">
      <c r="A591" s="81" t="s">
        <v>2850</v>
      </c>
      <c r="B591" s="82">
        <v>11.5</v>
      </c>
      <c r="C591" s="82">
        <v>34.5</v>
      </c>
      <c r="D591" s="82">
        <v>6</v>
      </c>
      <c r="E591" s="82">
        <v>69</v>
      </c>
    </row>
    <row r="592" spans="1:5" x14ac:dyDescent="0.15">
      <c r="A592" s="81" t="s">
        <v>2851</v>
      </c>
      <c r="B592" s="82">
        <v>18</v>
      </c>
      <c r="C592" s="82">
        <v>189</v>
      </c>
      <c r="D592" s="82">
        <v>63</v>
      </c>
      <c r="E592" s="82">
        <v>1134</v>
      </c>
    </row>
    <row r="593" spans="1:5" x14ac:dyDescent="0.15">
      <c r="A593" s="81" t="s">
        <v>2852</v>
      </c>
      <c r="B593" s="82">
        <v>15.9</v>
      </c>
      <c r="C593" s="82">
        <v>73.088709677419359</v>
      </c>
      <c r="D593" s="82">
        <v>285</v>
      </c>
      <c r="E593" s="82">
        <v>4531.5</v>
      </c>
    </row>
    <row r="594" spans="1:5" x14ac:dyDescent="0.15">
      <c r="A594" s="81" t="s">
        <v>2853</v>
      </c>
      <c r="B594" s="82">
        <v>10.9</v>
      </c>
      <c r="C594" s="82">
        <v>30.52</v>
      </c>
      <c r="D594" s="82">
        <v>14</v>
      </c>
      <c r="E594" s="82">
        <v>152.6</v>
      </c>
    </row>
    <row r="595" spans="1:5" x14ac:dyDescent="0.15">
      <c r="A595" s="81" t="s">
        <v>2854</v>
      </c>
      <c r="B595" s="82">
        <v>28</v>
      </c>
      <c r="C595" s="82">
        <v>28</v>
      </c>
      <c r="D595" s="82">
        <v>2</v>
      </c>
      <c r="E595" s="82">
        <v>56</v>
      </c>
    </row>
    <row r="596" spans="1:5" x14ac:dyDescent="0.15">
      <c r="A596" s="81" t="s">
        <v>2855</v>
      </c>
      <c r="B596" s="82">
        <v>3.8</v>
      </c>
      <c r="C596" s="82">
        <v>15.199999999999998</v>
      </c>
      <c r="D596" s="82">
        <v>96</v>
      </c>
      <c r="E596" s="82">
        <v>364.79999999999995</v>
      </c>
    </row>
    <row r="597" spans="1:5" x14ac:dyDescent="0.15">
      <c r="A597" s="81" t="s">
        <v>2856</v>
      </c>
      <c r="B597" s="82">
        <v>18</v>
      </c>
      <c r="C597" s="82">
        <v>45</v>
      </c>
      <c r="D597" s="82">
        <v>10</v>
      </c>
      <c r="E597" s="82">
        <v>180</v>
      </c>
    </row>
    <row r="598" spans="1:5" x14ac:dyDescent="0.15">
      <c r="A598" s="81" t="s">
        <v>2857</v>
      </c>
      <c r="B598" s="82">
        <v>14.8</v>
      </c>
      <c r="C598" s="82">
        <v>104.51782945736434</v>
      </c>
      <c r="D598" s="82">
        <v>911</v>
      </c>
      <c r="E598" s="82">
        <v>13482.800000000001</v>
      </c>
    </row>
    <row r="599" spans="1:5" x14ac:dyDescent="0.15">
      <c r="A599" s="81" t="s">
        <v>2858</v>
      </c>
      <c r="B599" s="82">
        <v>16</v>
      </c>
      <c r="C599" s="82">
        <v>47.157894736842103</v>
      </c>
      <c r="D599" s="82">
        <v>56</v>
      </c>
      <c r="E599" s="82">
        <v>896</v>
      </c>
    </row>
    <row r="600" spans="1:5" x14ac:dyDescent="0.15">
      <c r="A600" s="81" t="s">
        <v>2859</v>
      </c>
      <c r="B600" s="82">
        <v>3.9</v>
      </c>
      <c r="C600" s="82">
        <v>46.279999999999994</v>
      </c>
      <c r="D600" s="82">
        <v>356</v>
      </c>
      <c r="E600" s="82">
        <v>1388.3999999999999</v>
      </c>
    </row>
    <row r="601" spans="1:5" x14ac:dyDescent="0.15">
      <c r="A601" s="81" t="s">
        <v>2860</v>
      </c>
      <c r="B601" s="82">
        <v>1.76</v>
      </c>
      <c r="C601" s="82">
        <v>21.824000000000002</v>
      </c>
      <c r="D601" s="82">
        <v>62</v>
      </c>
      <c r="E601" s="82">
        <v>109.12</v>
      </c>
    </row>
    <row r="602" spans="1:5" x14ac:dyDescent="0.15">
      <c r="A602" s="81" t="s">
        <v>2861</v>
      </c>
      <c r="B602" s="82">
        <v>12.99</v>
      </c>
      <c r="C602" s="82">
        <v>30.039375</v>
      </c>
      <c r="D602" s="82">
        <v>148</v>
      </c>
      <c r="E602" s="82">
        <v>1922.52</v>
      </c>
    </row>
    <row r="603" spans="1:5" x14ac:dyDescent="0.15">
      <c r="A603" s="81" t="s">
        <v>2862</v>
      </c>
      <c r="B603" s="82">
        <v>10</v>
      </c>
      <c r="C603" s="82">
        <v>15</v>
      </c>
      <c r="D603" s="82">
        <v>3</v>
      </c>
      <c r="E603" s="82">
        <v>30</v>
      </c>
    </row>
    <row r="604" spans="1:5" x14ac:dyDescent="0.15">
      <c r="A604" s="81" t="s">
        <v>2863</v>
      </c>
      <c r="B604" s="82">
        <v>10.8</v>
      </c>
      <c r="C604" s="82">
        <v>30.857142857142858</v>
      </c>
      <c r="D604" s="82">
        <v>100</v>
      </c>
      <c r="E604" s="82">
        <v>1080</v>
      </c>
    </row>
    <row r="605" spans="1:5" x14ac:dyDescent="0.15">
      <c r="A605" s="81" t="s">
        <v>2864</v>
      </c>
      <c r="B605" s="82">
        <v>14.8</v>
      </c>
      <c r="C605" s="82">
        <v>46.044444444444451</v>
      </c>
      <c r="D605" s="82">
        <v>56</v>
      </c>
      <c r="E605" s="82">
        <v>828.80000000000007</v>
      </c>
    </row>
    <row r="606" spans="1:5" x14ac:dyDescent="0.15">
      <c r="A606" s="81" t="s">
        <v>2865</v>
      </c>
      <c r="B606" s="82">
        <v>12.9</v>
      </c>
      <c r="C606" s="82">
        <v>38.700000000000003</v>
      </c>
      <c r="D606" s="82">
        <v>6</v>
      </c>
      <c r="E606" s="82">
        <v>77.400000000000006</v>
      </c>
    </row>
    <row r="607" spans="1:5" x14ac:dyDescent="0.15">
      <c r="A607" s="81" t="s">
        <v>2866</v>
      </c>
      <c r="B607" s="82">
        <v>6</v>
      </c>
      <c r="C607" s="82">
        <v>42</v>
      </c>
      <c r="D607" s="82">
        <v>35</v>
      </c>
      <c r="E607" s="82">
        <v>210</v>
      </c>
    </row>
    <row r="608" spans="1:5" x14ac:dyDescent="0.15">
      <c r="A608" s="81" t="s">
        <v>2867</v>
      </c>
      <c r="B608" s="82">
        <v>15</v>
      </c>
      <c r="C608" s="82">
        <v>15</v>
      </c>
      <c r="D608" s="82">
        <v>2</v>
      </c>
      <c r="E608" s="82">
        <v>30</v>
      </c>
    </row>
    <row r="609" spans="1:5" x14ac:dyDescent="0.15">
      <c r="A609" s="81" t="s">
        <v>2868</v>
      </c>
      <c r="B609" s="82">
        <v>6.8</v>
      </c>
      <c r="C609" s="82">
        <v>60.35</v>
      </c>
      <c r="D609" s="82">
        <v>71</v>
      </c>
      <c r="E609" s="82">
        <v>482.8</v>
      </c>
    </row>
    <row r="610" spans="1:5" x14ac:dyDescent="0.15">
      <c r="A610" s="81" t="s">
        <v>2869</v>
      </c>
      <c r="B610" s="82">
        <v>9.9</v>
      </c>
      <c r="C610" s="82">
        <v>17.82</v>
      </c>
      <c r="D610" s="82">
        <v>9</v>
      </c>
      <c r="E610" s="82">
        <v>89.100000000000009</v>
      </c>
    </row>
    <row r="611" spans="1:5" x14ac:dyDescent="0.15">
      <c r="A611" s="81" t="s">
        <v>2870</v>
      </c>
      <c r="B611" s="82">
        <v>9.9</v>
      </c>
      <c r="C611" s="82">
        <v>35.64</v>
      </c>
      <c r="D611" s="82">
        <v>18</v>
      </c>
      <c r="E611" s="82">
        <v>178.20000000000002</v>
      </c>
    </row>
    <row r="612" spans="1:5" x14ac:dyDescent="0.15">
      <c r="A612" s="81" t="s">
        <v>2871</v>
      </c>
      <c r="B612" s="82">
        <v>5.5</v>
      </c>
      <c r="C612" s="82">
        <v>7.333333333333333</v>
      </c>
      <c r="D612" s="82">
        <v>4</v>
      </c>
      <c r="E612" s="82">
        <v>22</v>
      </c>
    </row>
    <row r="613" spans="1:5" x14ac:dyDescent="0.15">
      <c r="A613" s="81" t="s">
        <v>2872</v>
      </c>
      <c r="B613" s="82">
        <v>10</v>
      </c>
      <c r="C613" s="82">
        <v>38.46153846153846</v>
      </c>
      <c r="D613" s="82">
        <v>50</v>
      </c>
      <c r="E613" s="82">
        <v>500</v>
      </c>
    </row>
    <row r="614" spans="1:5" x14ac:dyDescent="0.15">
      <c r="A614" s="81" t="s">
        <v>2873</v>
      </c>
      <c r="B614" s="82">
        <v>5.8</v>
      </c>
      <c r="C614" s="82">
        <v>59.93333333333333</v>
      </c>
      <c r="D614" s="82">
        <v>62</v>
      </c>
      <c r="E614" s="82">
        <v>359.59999999999997</v>
      </c>
    </row>
    <row r="615" spans="1:5" x14ac:dyDescent="0.15">
      <c r="A615" s="81" t="s">
        <v>2874</v>
      </c>
      <c r="B615" s="82">
        <v>6.5</v>
      </c>
      <c r="C615" s="82">
        <v>34.666666666666664</v>
      </c>
      <c r="D615" s="82">
        <v>96</v>
      </c>
      <c r="E615" s="82">
        <v>624</v>
      </c>
    </row>
    <row r="616" spans="1:5" x14ac:dyDescent="0.15">
      <c r="A616" s="81" t="s">
        <v>2875</v>
      </c>
      <c r="B616" s="82">
        <v>3.5</v>
      </c>
      <c r="C616" s="82">
        <v>26.25</v>
      </c>
      <c r="D616" s="82">
        <v>45</v>
      </c>
      <c r="E616" s="82">
        <v>157.5</v>
      </c>
    </row>
    <row r="617" spans="1:5" x14ac:dyDescent="0.15">
      <c r="A617" s="81" t="s">
        <v>2876</v>
      </c>
      <c r="B617" s="82">
        <v>6</v>
      </c>
      <c r="C617" s="82">
        <v>84</v>
      </c>
      <c r="D617" s="82">
        <v>56</v>
      </c>
      <c r="E617" s="82">
        <v>336</v>
      </c>
    </row>
    <row r="618" spans="1:5" x14ac:dyDescent="0.15">
      <c r="A618" s="81" t="s">
        <v>2877</v>
      </c>
      <c r="B618" s="82">
        <v>12.200000000000001</v>
      </c>
      <c r="C618" s="82">
        <v>65.425054945054939</v>
      </c>
      <c r="D618" s="82">
        <v>578</v>
      </c>
      <c r="E618" s="82">
        <v>2051.6</v>
      </c>
    </row>
    <row r="619" spans="1:5" x14ac:dyDescent="0.15">
      <c r="A619" s="81" t="s">
        <v>2878</v>
      </c>
      <c r="B619" s="82">
        <v>5</v>
      </c>
      <c r="C619" s="82">
        <v>5.833333333333333</v>
      </c>
      <c r="D619" s="82">
        <v>7</v>
      </c>
      <c r="E619" s="82">
        <v>35</v>
      </c>
    </row>
    <row r="620" spans="1:5" x14ac:dyDescent="0.15">
      <c r="A620" s="81" t="s">
        <v>2879</v>
      </c>
      <c r="B620" s="82">
        <v>69.900000000000006</v>
      </c>
      <c r="C620" s="82">
        <v>139.80000000000001</v>
      </c>
      <c r="D620" s="82">
        <v>10</v>
      </c>
      <c r="E620" s="82">
        <v>699</v>
      </c>
    </row>
    <row r="621" spans="1:5" x14ac:dyDescent="0.15">
      <c r="A621" s="81" t="s">
        <v>2880</v>
      </c>
      <c r="B621" s="82">
        <v>64.8</v>
      </c>
      <c r="C621" s="82">
        <v>331.2</v>
      </c>
      <c r="D621" s="82">
        <v>46</v>
      </c>
      <c r="E621" s="82">
        <v>2980.7999999999997</v>
      </c>
    </row>
    <row r="622" spans="1:5" x14ac:dyDescent="0.15">
      <c r="A622" s="81" t="s">
        <v>2881</v>
      </c>
      <c r="B622" s="82">
        <v>56.91</v>
      </c>
      <c r="C622" s="82">
        <v>71.137499999999989</v>
      </c>
      <c r="D622" s="82">
        <v>20</v>
      </c>
      <c r="E622" s="82">
        <v>1138.1999999999998</v>
      </c>
    </row>
    <row r="623" spans="1:5" x14ac:dyDescent="0.15">
      <c r="A623" s="81" t="s">
        <v>2882</v>
      </c>
      <c r="B623" s="82">
        <v>11.39</v>
      </c>
      <c r="C623" s="82">
        <v>28.036923076923078</v>
      </c>
      <c r="D623" s="82">
        <v>64</v>
      </c>
      <c r="E623" s="82">
        <v>728.96</v>
      </c>
    </row>
    <row r="624" spans="1:5" x14ac:dyDescent="0.15">
      <c r="A624" s="81" t="s">
        <v>2883</v>
      </c>
      <c r="B624" s="82">
        <v>7.8</v>
      </c>
      <c r="C624" s="82">
        <v>32.5</v>
      </c>
      <c r="D624" s="82">
        <v>25</v>
      </c>
      <c r="E624" s="82">
        <v>195</v>
      </c>
    </row>
    <row r="625" spans="1:5" x14ac:dyDescent="0.15">
      <c r="A625" s="81" t="s">
        <v>2884</v>
      </c>
      <c r="B625" s="82">
        <v>25</v>
      </c>
      <c r="C625" s="82">
        <v>25</v>
      </c>
      <c r="D625" s="82">
        <v>5</v>
      </c>
      <c r="E625" s="82">
        <v>125</v>
      </c>
    </row>
    <row r="626" spans="1:5" x14ac:dyDescent="0.15">
      <c r="A626" s="81" t="s">
        <v>2885</v>
      </c>
      <c r="B626" s="82">
        <v>12</v>
      </c>
      <c r="C626" s="82">
        <v>24</v>
      </c>
      <c r="D626" s="82">
        <v>4</v>
      </c>
      <c r="E626" s="82">
        <v>48</v>
      </c>
    </row>
    <row r="627" spans="1:5" x14ac:dyDescent="0.15">
      <c r="A627" s="81" t="s">
        <v>2886</v>
      </c>
      <c r="B627" s="82">
        <v>3.8</v>
      </c>
      <c r="C627" s="82">
        <v>13.299999999999999</v>
      </c>
      <c r="D627" s="82">
        <v>7</v>
      </c>
      <c r="E627" s="82">
        <v>26.599999999999998</v>
      </c>
    </row>
    <row r="628" spans="1:5" x14ac:dyDescent="0.15">
      <c r="A628" s="81" t="s">
        <v>2887</v>
      </c>
      <c r="B628" s="82">
        <v>5</v>
      </c>
      <c r="C628" s="82">
        <v>68.333333333333329</v>
      </c>
      <c r="D628" s="82">
        <v>246</v>
      </c>
      <c r="E628" s="82">
        <v>1230</v>
      </c>
    </row>
    <row r="629" spans="1:5" x14ac:dyDescent="0.15">
      <c r="A629" s="81" t="s">
        <v>2888</v>
      </c>
      <c r="B629" s="82">
        <v>6.8</v>
      </c>
      <c r="C629" s="82">
        <v>18.133333333333333</v>
      </c>
      <c r="D629" s="82">
        <v>8</v>
      </c>
      <c r="E629" s="82">
        <v>54.4</v>
      </c>
    </row>
    <row r="630" spans="1:5" x14ac:dyDescent="0.15">
      <c r="A630" s="81" t="s">
        <v>2889</v>
      </c>
      <c r="B630" s="82">
        <v>6.8</v>
      </c>
      <c r="C630" s="82">
        <v>62.670270270270265</v>
      </c>
      <c r="D630" s="82">
        <v>341</v>
      </c>
      <c r="E630" s="82">
        <v>2318.7999999999997</v>
      </c>
    </row>
    <row r="631" spans="1:5" x14ac:dyDescent="0.15">
      <c r="A631" s="81" t="s">
        <v>2890</v>
      </c>
      <c r="B631" s="82">
        <v>7.8</v>
      </c>
      <c r="C631" s="82">
        <v>30.723021582733814</v>
      </c>
      <c r="D631" s="82">
        <v>1095</v>
      </c>
      <c r="E631" s="82">
        <v>8541</v>
      </c>
    </row>
    <row r="632" spans="1:5" x14ac:dyDescent="0.15">
      <c r="A632" s="81" t="s">
        <v>2891</v>
      </c>
      <c r="B632" s="82">
        <v>19.899999999999999</v>
      </c>
      <c r="C632" s="82">
        <v>213.79927797833932</v>
      </c>
      <c r="D632" s="82">
        <v>2976</v>
      </c>
      <c r="E632" s="82">
        <v>59222.399999999994</v>
      </c>
    </row>
    <row r="633" spans="1:5" x14ac:dyDescent="0.15">
      <c r="A633" s="81" t="s">
        <v>2892</v>
      </c>
      <c r="B633" s="82">
        <v>6.8</v>
      </c>
      <c r="C633" s="82">
        <v>29.919999999999998</v>
      </c>
      <c r="D633" s="82">
        <v>88</v>
      </c>
      <c r="E633" s="82">
        <v>598.4</v>
      </c>
    </row>
    <row r="634" spans="1:5" x14ac:dyDescent="0.15">
      <c r="A634" s="81" t="s">
        <v>2893</v>
      </c>
      <c r="B634" s="82">
        <v>12</v>
      </c>
      <c r="C634" s="82">
        <v>28.5</v>
      </c>
      <c r="D634" s="82">
        <v>19</v>
      </c>
      <c r="E634" s="82">
        <v>228</v>
      </c>
    </row>
    <row r="635" spans="1:5" x14ac:dyDescent="0.15">
      <c r="A635" s="81" t="s">
        <v>2894</v>
      </c>
      <c r="B635" s="82">
        <v>16.5</v>
      </c>
      <c r="C635" s="82">
        <v>24.75</v>
      </c>
      <c r="D635" s="82">
        <v>3</v>
      </c>
      <c r="E635" s="82">
        <v>49.5</v>
      </c>
    </row>
    <row r="636" spans="1:5" x14ac:dyDescent="0.15">
      <c r="A636" s="81" t="s">
        <v>2895</v>
      </c>
      <c r="B636" s="82">
        <v>14</v>
      </c>
      <c r="C636" s="82">
        <v>14</v>
      </c>
      <c r="D636" s="82">
        <v>3</v>
      </c>
      <c r="E636" s="82">
        <v>42</v>
      </c>
    </row>
    <row r="637" spans="1:5" x14ac:dyDescent="0.15">
      <c r="A637" s="81" t="s">
        <v>2896</v>
      </c>
      <c r="B637" s="82">
        <v>16.899999999999999</v>
      </c>
      <c r="C637" s="82">
        <v>33.799999999999997</v>
      </c>
      <c r="D637" s="82">
        <v>4</v>
      </c>
      <c r="E637" s="82">
        <v>67.599999999999994</v>
      </c>
    </row>
    <row r="638" spans="1:5" x14ac:dyDescent="0.15">
      <c r="A638" s="81" t="s">
        <v>2897</v>
      </c>
      <c r="B638" s="82">
        <v>25.38</v>
      </c>
      <c r="C638" s="82">
        <v>63.449999999999996</v>
      </c>
      <c r="D638" s="82">
        <v>5</v>
      </c>
      <c r="E638" s="82">
        <v>126.89999999999999</v>
      </c>
    </row>
    <row r="639" spans="1:5" x14ac:dyDescent="0.15">
      <c r="A639" s="81" t="s">
        <v>2898</v>
      </c>
      <c r="B639" s="82">
        <v>3.99</v>
      </c>
      <c r="C639" s="82">
        <v>19.95</v>
      </c>
      <c r="D639" s="82">
        <v>60</v>
      </c>
      <c r="E639" s="82">
        <v>239.4</v>
      </c>
    </row>
    <row r="640" spans="1:5" x14ac:dyDescent="0.15">
      <c r="A640" s="81" t="s">
        <v>2899</v>
      </c>
      <c r="B640" s="82">
        <v>12</v>
      </c>
      <c r="C640" s="82">
        <v>24</v>
      </c>
      <c r="D640" s="82">
        <v>8</v>
      </c>
      <c r="E640" s="82">
        <v>96</v>
      </c>
    </row>
    <row r="641" spans="1:5" x14ac:dyDescent="0.15">
      <c r="A641" s="81" t="s">
        <v>2900</v>
      </c>
      <c r="B641" s="82">
        <v>12</v>
      </c>
      <c r="C641" s="82">
        <v>102</v>
      </c>
      <c r="D641" s="82">
        <v>34</v>
      </c>
      <c r="E641" s="82">
        <v>408</v>
      </c>
    </row>
    <row r="642" spans="1:5" x14ac:dyDescent="0.15">
      <c r="A642" s="81" t="s">
        <v>2901</v>
      </c>
      <c r="B642" s="82">
        <v>12</v>
      </c>
      <c r="C642" s="82">
        <v>32.4</v>
      </c>
      <c r="D642" s="82">
        <v>27</v>
      </c>
      <c r="E642" s="82">
        <v>324</v>
      </c>
    </row>
    <row r="643" spans="1:5" x14ac:dyDescent="0.15">
      <c r="A643" s="81" t="s">
        <v>2902</v>
      </c>
      <c r="B643" s="82">
        <v>12</v>
      </c>
      <c r="C643" s="82">
        <v>28</v>
      </c>
      <c r="D643" s="82">
        <v>7</v>
      </c>
      <c r="E643" s="82">
        <v>84</v>
      </c>
    </row>
    <row r="644" spans="1:5" x14ac:dyDescent="0.15">
      <c r="A644" s="81" t="s">
        <v>2903</v>
      </c>
      <c r="B644" s="82">
        <v>15</v>
      </c>
      <c r="C644" s="82">
        <v>50</v>
      </c>
      <c r="D644" s="82">
        <v>10</v>
      </c>
      <c r="E644" s="82">
        <v>150</v>
      </c>
    </row>
    <row r="645" spans="1:5" x14ac:dyDescent="0.15">
      <c r="A645" s="81" t="s">
        <v>2904</v>
      </c>
      <c r="B645" s="82">
        <v>36.5</v>
      </c>
      <c r="C645" s="82">
        <v>42.5</v>
      </c>
      <c r="D645" s="82">
        <v>7</v>
      </c>
      <c r="E645" s="82">
        <v>127.5</v>
      </c>
    </row>
    <row r="646" spans="1:5" x14ac:dyDescent="0.15">
      <c r="A646" s="81" t="s">
        <v>2905</v>
      </c>
      <c r="B646" s="82">
        <v>24</v>
      </c>
      <c r="C646" s="82">
        <v>30</v>
      </c>
      <c r="D646" s="82">
        <v>5</v>
      </c>
      <c r="E646" s="82">
        <v>120</v>
      </c>
    </row>
    <row r="647" spans="1:5" x14ac:dyDescent="0.15">
      <c r="A647" s="81" t="s">
        <v>2906</v>
      </c>
      <c r="B647" s="82">
        <v>24</v>
      </c>
      <c r="C647" s="82">
        <v>24</v>
      </c>
      <c r="D647" s="82">
        <v>2</v>
      </c>
      <c r="E647" s="82">
        <v>48</v>
      </c>
    </row>
    <row r="648" spans="1:5" x14ac:dyDescent="0.15">
      <c r="A648" s="81" t="s">
        <v>2907</v>
      </c>
      <c r="B648" s="82">
        <v>7.99</v>
      </c>
      <c r="C648" s="82">
        <v>465.41750000000002</v>
      </c>
      <c r="D648" s="82">
        <v>233</v>
      </c>
      <c r="E648" s="82">
        <v>1861.67</v>
      </c>
    </row>
    <row r="649" spans="1:5" x14ac:dyDescent="0.15">
      <c r="A649" s="81" t="s">
        <v>2908</v>
      </c>
      <c r="B649" s="82">
        <v>17</v>
      </c>
      <c r="C649" s="82">
        <v>81.688311688311686</v>
      </c>
      <c r="D649" s="82">
        <v>370</v>
      </c>
      <c r="E649" s="82">
        <v>6290</v>
      </c>
    </row>
    <row r="650" spans="1:5" x14ac:dyDescent="0.15">
      <c r="A650" s="81" t="s">
        <v>2909</v>
      </c>
      <c r="B650" s="82">
        <v>16</v>
      </c>
      <c r="C650" s="82">
        <v>176</v>
      </c>
      <c r="D650" s="82">
        <v>33</v>
      </c>
      <c r="E650" s="82">
        <v>528</v>
      </c>
    </row>
    <row r="651" spans="1:5" x14ac:dyDescent="0.15">
      <c r="A651" s="81" t="s">
        <v>2910</v>
      </c>
      <c r="B651" s="82">
        <v>16.899999999999999</v>
      </c>
      <c r="C651" s="82">
        <v>33.799999999999997</v>
      </c>
      <c r="D651" s="82">
        <v>4</v>
      </c>
      <c r="E651" s="82">
        <v>67.599999999999994</v>
      </c>
    </row>
    <row r="652" spans="1:5" x14ac:dyDescent="0.15">
      <c r="A652" s="81" t="s">
        <v>2911</v>
      </c>
      <c r="B652" s="82">
        <v>18.5</v>
      </c>
      <c r="C652" s="82">
        <v>25.16</v>
      </c>
      <c r="D652" s="82">
        <v>34</v>
      </c>
      <c r="E652" s="82">
        <v>629</v>
      </c>
    </row>
    <row r="653" spans="1:5" x14ac:dyDescent="0.15">
      <c r="A653" s="81" t="s">
        <v>2912</v>
      </c>
      <c r="B653" s="82">
        <v>15</v>
      </c>
      <c r="C653" s="82">
        <v>183.1875</v>
      </c>
      <c r="D653" s="82">
        <v>977</v>
      </c>
      <c r="E653" s="82">
        <v>14655</v>
      </c>
    </row>
    <row r="654" spans="1:5" x14ac:dyDescent="0.15">
      <c r="A654" s="81" t="s">
        <v>2913</v>
      </c>
      <c r="B654" s="82">
        <v>15.93</v>
      </c>
      <c r="C654" s="82">
        <v>63.719999999999992</v>
      </c>
      <c r="D654" s="82">
        <v>112</v>
      </c>
      <c r="E654" s="82">
        <v>1784.1599999999999</v>
      </c>
    </row>
    <row r="655" spans="1:5" x14ac:dyDescent="0.15">
      <c r="A655" s="81" t="s">
        <v>2914</v>
      </c>
      <c r="B655" s="82">
        <v>22</v>
      </c>
      <c r="C655" s="82">
        <v>33.523809523809526</v>
      </c>
      <c r="D655" s="82">
        <v>32</v>
      </c>
      <c r="E655" s="82">
        <v>704</v>
      </c>
    </row>
    <row r="656" spans="1:5" x14ac:dyDescent="0.15">
      <c r="A656" s="81" t="s">
        <v>2915</v>
      </c>
      <c r="B656" s="82">
        <v>22</v>
      </c>
      <c r="C656" s="82">
        <v>33</v>
      </c>
      <c r="D656" s="82">
        <v>9</v>
      </c>
      <c r="E656" s="82">
        <v>198</v>
      </c>
    </row>
    <row r="657" spans="1:5" x14ac:dyDescent="0.15">
      <c r="A657" s="81" t="s">
        <v>2916</v>
      </c>
      <c r="B657" s="82">
        <v>22</v>
      </c>
      <c r="C657" s="82">
        <v>33</v>
      </c>
      <c r="D657" s="82">
        <v>3</v>
      </c>
      <c r="E657" s="82">
        <v>66</v>
      </c>
    </row>
    <row r="658" spans="1:5" x14ac:dyDescent="0.15">
      <c r="A658" s="81" t="s">
        <v>2917</v>
      </c>
      <c r="B658" s="82">
        <v>32</v>
      </c>
      <c r="C658" s="82">
        <v>64</v>
      </c>
      <c r="D658" s="82">
        <v>4</v>
      </c>
      <c r="E658" s="82">
        <v>128</v>
      </c>
    </row>
    <row r="659" spans="1:5" x14ac:dyDescent="0.15">
      <c r="A659" s="81" t="s">
        <v>2918</v>
      </c>
      <c r="B659" s="82">
        <v>35</v>
      </c>
      <c r="C659" s="82">
        <v>54.444444444444443</v>
      </c>
      <c r="D659" s="82">
        <v>14</v>
      </c>
      <c r="E659" s="82">
        <v>490</v>
      </c>
    </row>
    <row r="660" spans="1:5" x14ac:dyDescent="0.15">
      <c r="A660" s="81" t="s">
        <v>2919</v>
      </c>
      <c r="B660" s="82">
        <v>42.08</v>
      </c>
      <c r="C660" s="82">
        <v>127.27901234567901</v>
      </c>
      <c r="D660" s="82">
        <v>735</v>
      </c>
      <c r="E660" s="82">
        <v>30928.799999999999</v>
      </c>
    </row>
    <row r="661" spans="1:5" x14ac:dyDescent="0.15">
      <c r="A661" s="81" t="s">
        <v>2920</v>
      </c>
      <c r="B661" s="82">
        <v>180</v>
      </c>
      <c r="C661" s="82">
        <v>405</v>
      </c>
      <c r="D661" s="82">
        <v>9</v>
      </c>
      <c r="E661" s="82">
        <v>1620</v>
      </c>
    </row>
    <row r="662" spans="1:5" x14ac:dyDescent="0.15">
      <c r="A662" s="81" t="s">
        <v>2921</v>
      </c>
      <c r="B662" s="82">
        <v>26.88</v>
      </c>
      <c r="C662" s="82">
        <v>43.12</v>
      </c>
      <c r="D662" s="82">
        <v>77</v>
      </c>
      <c r="E662" s="82">
        <v>2069.7599999999998</v>
      </c>
    </row>
    <row r="663" spans="1:5" x14ac:dyDescent="0.15">
      <c r="A663" s="81" t="s">
        <v>2922</v>
      </c>
      <c r="B663" s="82">
        <v>18.8</v>
      </c>
      <c r="C663" s="82">
        <v>141</v>
      </c>
      <c r="D663" s="82">
        <v>30</v>
      </c>
      <c r="E663" s="82">
        <v>564</v>
      </c>
    </row>
    <row r="664" spans="1:5" x14ac:dyDescent="0.15">
      <c r="A664" s="81" t="s">
        <v>2923</v>
      </c>
      <c r="B664" s="82">
        <v>38</v>
      </c>
      <c r="C664" s="82">
        <v>38</v>
      </c>
      <c r="D664" s="82">
        <v>3</v>
      </c>
      <c r="E664" s="82">
        <v>114</v>
      </c>
    </row>
    <row r="665" spans="1:5" x14ac:dyDescent="0.15">
      <c r="A665" s="81" t="s">
        <v>2924</v>
      </c>
      <c r="B665" s="82">
        <v>78</v>
      </c>
      <c r="C665" s="82">
        <v>130</v>
      </c>
      <c r="D665" s="82">
        <v>5</v>
      </c>
      <c r="E665" s="82">
        <v>390</v>
      </c>
    </row>
    <row r="666" spans="1:5" x14ac:dyDescent="0.15">
      <c r="A666" s="81" t="s">
        <v>2925</v>
      </c>
      <c r="B666" s="82">
        <v>113.85</v>
      </c>
      <c r="C666" s="82">
        <v>187.30161290322579</v>
      </c>
      <c r="D666" s="82">
        <v>51</v>
      </c>
      <c r="E666" s="82">
        <v>5806.3499999999995</v>
      </c>
    </row>
    <row r="667" spans="1:5" x14ac:dyDescent="0.15">
      <c r="A667" s="81" t="s">
        <v>2926</v>
      </c>
      <c r="B667" s="82">
        <v>30</v>
      </c>
      <c r="C667" s="82">
        <v>38.846153846153847</v>
      </c>
      <c r="D667" s="82">
        <v>101</v>
      </c>
      <c r="E667" s="82">
        <v>3030</v>
      </c>
    </row>
    <row r="668" spans="1:5" x14ac:dyDescent="0.15">
      <c r="A668" s="81" t="s">
        <v>2927</v>
      </c>
      <c r="B668" s="82">
        <v>15.99</v>
      </c>
      <c r="C668" s="82">
        <v>89.572941176470593</v>
      </c>
      <c r="D668" s="82">
        <v>6190</v>
      </c>
      <c r="E668" s="82">
        <v>98978.1</v>
      </c>
    </row>
    <row r="669" spans="1:5" x14ac:dyDescent="0.15">
      <c r="A669" s="81" t="s">
        <v>2928</v>
      </c>
      <c r="B669" s="82">
        <v>50</v>
      </c>
      <c r="C669" s="82">
        <v>50</v>
      </c>
      <c r="D669" s="82">
        <v>2</v>
      </c>
      <c r="E669" s="82">
        <v>100</v>
      </c>
    </row>
    <row r="670" spans="1:5" x14ac:dyDescent="0.15">
      <c r="A670" s="81" t="s">
        <v>2929</v>
      </c>
      <c r="B670" s="82">
        <v>33</v>
      </c>
      <c r="C670" s="82">
        <v>66</v>
      </c>
      <c r="D670" s="82">
        <v>4</v>
      </c>
      <c r="E670" s="82">
        <v>132</v>
      </c>
    </row>
    <row r="671" spans="1:5" x14ac:dyDescent="0.15">
      <c r="A671" s="81" t="s">
        <v>2930</v>
      </c>
      <c r="B671" s="82">
        <v>29.9</v>
      </c>
      <c r="C671" s="82">
        <v>69.766666666666666</v>
      </c>
      <c r="D671" s="82">
        <v>7</v>
      </c>
      <c r="E671" s="82">
        <v>209.29999999999998</v>
      </c>
    </row>
    <row r="672" spans="1:5" x14ac:dyDescent="0.15">
      <c r="A672" s="81" t="s">
        <v>2931</v>
      </c>
      <c r="B672" s="82">
        <v>41.99</v>
      </c>
      <c r="C672" s="82">
        <v>54.566957040572795</v>
      </c>
      <c r="D672" s="82">
        <v>1089</v>
      </c>
      <c r="E672" s="82">
        <v>45727.11</v>
      </c>
    </row>
    <row r="673" spans="1:5" x14ac:dyDescent="0.15">
      <c r="A673" s="81" t="s">
        <v>2932</v>
      </c>
      <c r="B673" s="82">
        <v>29</v>
      </c>
      <c r="C673" s="82">
        <v>53.322580645161288</v>
      </c>
      <c r="D673" s="82">
        <v>57</v>
      </c>
      <c r="E673" s="82">
        <v>1653</v>
      </c>
    </row>
    <row r="674" spans="1:5" x14ac:dyDescent="0.15">
      <c r="A674" s="81" t="s">
        <v>2933</v>
      </c>
      <c r="B674" s="82">
        <v>29.21</v>
      </c>
      <c r="C674" s="82">
        <v>41.728571428571435</v>
      </c>
      <c r="D674" s="82">
        <v>20</v>
      </c>
      <c r="E674" s="82">
        <v>584.20000000000005</v>
      </c>
    </row>
    <row r="675" spans="1:5" x14ac:dyDescent="0.15">
      <c r="A675" s="81" t="s">
        <v>2934</v>
      </c>
      <c r="B675" s="82">
        <v>26.73</v>
      </c>
      <c r="C675" s="82">
        <v>36.370327868852463</v>
      </c>
      <c r="D675" s="82">
        <v>166</v>
      </c>
      <c r="E675" s="82">
        <v>4437.18</v>
      </c>
    </row>
    <row r="676" spans="1:5" x14ac:dyDescent="0.15">
      <c r="A676" s="81" t="s">
        <v>2935</v>
      </c>
      <c r="B676" s="82">
        <v>149</v>
      </c>
      <c r="C676" s="82">
        <v>426.44827586206895</v>
      </c>
      <c r="D676" s="82">
        <v>83</v>
      </c>
      <c r="E676" s="82">
        <v>12367</v>
      </c>
    </row>
    <row r="677" spans="1:5" x14ac:dyDescent="0.15">
      <c r="A677" s="81" t="s">
        <v>2936</v>
      </c>
      <c r="B677" s="82">
        <v>71.740000000000009</v>
      </c>
      <c r="C677" s="82">
        <v>106.23166146032557</v>
      </c>
      <c r="D677" s="82">
        <v>1538</v>
      </c>
      <c r="E677" s="82">
        <v>54939.100000000006</v>
      </c>
    </row>
    <row r="678" spans="1:5" x14ac:dyDescent="0.15">
      <c r="A678" s="81" t="s">
        <v>2937</v>
      </c>
      <c r="B678" s="82">
        <v>35</v>
      </c>
      <c r="C678" s="82">
        <v>48.073529411764703</v>
      </c>
      <c r="D678" s="82">
        <v>467</v>
      </c>
      <c r="E678" s="82">
        <v>16345</v>
      </c>
    </row>
    <row r="679" spans="1:5" x14ac:dyDescent="0.15">
      <c r="A679" s="81" t="s">
        <v>2938</v>
      </c>
      <c r="B679" s="82">
        <v>48</v>
      </c>
      <c r="C679" s="82">
        <v>154.66666666666666</v>
      </c>
      <c r="D679" s="82">
        <v>58</v>
      </c>
      <c r="E679" s="82">
        <v>2784</v>
      </c>
    </row>
    <row r="680" spans="1:5" x14ac:dyDescent="0.15">
      <c r="A680" s="81" t="s">
        <v>2939</v>
      </c>
      <c r="B680" s="82">
        <v>29</v>
      </c>
      <c r="C680" s="82">
        <v>35.692307692307693</v>
      </c>
      <c r="D680" s="82">
        <v>16</v>
      </c>
      <c r="E680" s="82">
        <v>464</v>
      </c>
    </row>
    <row r="681" spans="1:5" x14ac:dyDescent="0.15">
      <c r="A681" s="81" t="s">
        <v>2940</v>
      </c>
      <c r="B681" s="82">
        <v>28</v>
      </c>
      <c r="C681" s="82">
        <v>39.200000000000003</v>
      </c>
      <c r="D681" s="82">
        <v>7</v>
      </c>
      <c r="E681" s="82">
        <v>196</v>
      </c>
    </row>
    <row r="682" spans="1:5" x14ac:dyDescent="0.15">
      <c r="A682" s="81" t="s">
        <v>2941</v>
      </c>
      <c r="B682" s="82">
        <v>27</v>
      </c>
      <c r="C682" s="82">
        <v>39</v>
      </c>
      <c r="D682" s="82">
        <v>26</v>
      </c>
      <c r="E682" s="82">
        <v>702</v>
      </c>
    </row>
    <row r="683" spans="1:5" x14ac:dyDescent="0.15">
      <c r="A683" s="81" t="s">
        <v>2942</v>
      </c>
      <c r="B683" s="82">
        <v>48</v>
      </c>
      <c r="C683" s="82">
        <v>95.11926605504587</v>
      </c>
      <c r="D683" s="82">
        <v>216</v>
      </c>
      <c r="E683" s="82">
        <v>10368</v>
      </c>
    </row>
    <row r="684" spans="1:5" x14ac:dyDescent="0.15">
      <c r="A684" s="81" t="s">
        <v>2943</v>
      </c>
      <c r="B684" s="82">
        <v>25</v>
      </c>
      <c r="C684" s="82">
        <v>25</v>
      </c>
      <c r="D684" s="82">
        <v>6</v>
      </c>
      <c r="E684" s="82">
        <v>150</v>
      </c>
    </row>
    <row r="685" spans="1:5" x14ac:dyDescent="0.15">
      <c r="A685" s="81" t="s">
        <v>2944</v>
      </c>
      <c r="B685" s="82">
        <v>29.4</v>
      </c>
      <c r="C685" s="82">
        <v>52.63548387096774</v>
      </c>
      <c r="D685" s="82">
        <v>111</v>
      </c>
      <c r="E685" s="82">
        <v>3263.3999999999996</v>
      </c>
    </row>
    <row r="686" spans="1:5" x14ac:dyDescent="0.15">
      <c r="A686" s="81" t="s">
        <v>2945</v>
      </c>
      <c r="B686" s="82">
        <v>29.5</v>
      </c>
      <c r="C686" s="82">
        <v>31.685185185185187</v>
      </c>
      <c r="D686" s="82">
        <v>29</v>
      </c>
      <c r="E686" s="82">
        <v>855.5</v>
      </c>
    </row>
    <row r="687" spans="1:5" x14ac:dyDescent="0.15">
      <c r="A687" s="81" t="s">
        <v>2946</v>
      </c>
      <c r="B687" s="82">
        <v>49.4</v>
      </c>
      <c r="C687" s="82">
        <v>68.54249999999999</v>
      </c>
      <c r="D687" s="82">
        <v>111</v>
      </c>
      <c r="E687" s="82">
        <v>5483.4</v>
      </c>
    </row>
    <row r="688" spans="1:5" x14ac:dyDescent="0.15">
      <c r="A688" s="81" t="s">
        <v>2947</v>
      </c>
      <c r="B688" s="82">
        <v>24.5</v>
      </c>
      <c r="C688" s="82">
        <v>28.26923076923077</v>
      </c>
      <c r="D688" s="82">
        <v>15</v>
      </c>
      <c r="E688" s="82">
        <v>367.5</v>
      </c>
    </row>
    <row r="689" spans="1:5" x14ac:dyDescent="0.15">
      <c r="A689" s="81" t="s">
        <v>2948</v>
      </c>
      <c r="B689" s="82">
        <v>45</v>
      </c>
      <c r="C689" s="82">
        <v>67.162162162162161</v>
      </c>
      <c r="D689" s="82">
        <v>497</v>
      </c>
      <c r="E689" s="82">
        <v>22365</v>
      </c>
    </row>
    <row r="690" spans="1:5" x14ac:dyDescent="0.15">
      <c r="A690" s="81" t="s">
        <v>2949</v>
      </c>
      <c r="B690" s="82">
        <v>48</v>
      </c>
      <c r="C690" s="82">
        <v>156</v>
      </c>
      <c r="D690" s="82">
        <v>13</v>
      </c>
      <c r="E690" s="82">
        <v>624</v>
      </c>
    </row>
    <row r="691" spans="1:5" x14ac:dyDescent="0.15">
      <c r="A691" s="81" t="s">
        <v>2950</v>
      </c>
      <c r="B691" s="82">
        <v>40.99</v>
      </c>
      <c r="C691" s="82">
        <v>148.58875</v>
      </c>
      <c r="D691" s="82">
        <v>232</v>
      </c>
      <c r="E691" s="82">
        <v>9509.68</v>
      </c>
    </row>
    <row r="692" spans="1:5" x14ac:dyDescent="0.15">
      <c r="A692" s="81" t="s">
        <v>2951</v>
      </c>
      <c r="B692" s="82">
        <v>18.600000000000001</v>
      </c>
      <c r="C692" s="82">
        <v>35.006986899563323</v>
      </c>
      <c r="D692" s="82">
        <v>431</v>
      </c>
      <c r="E692" s="82">
        <v>8016.6</v>
      </c>
    </row>
    <row r="693" spans="1:5" x14ac:dyDescent="0.15">
      <c r="A693" s="81" t="s">
        <v>2952</v>
      </c>
      <c r="B693" s="82">
        <v>114.9</v>
      </c>
      <c r="C693" s="82">
        <v>170.75416666666669</v>
      </c>
      <c r="D693" s="82">
        <v>107</v>
      </c>
      <c r="E693" s="82">
        <v>12294.300000000001</v>
      </c>
    </row>
    <row r="694" spans="1:5" x14ac:dyDescent="0.15">
      <c r="A694" s="81" t="s">
        <v>2953</v>
      </c>
      <c r="B694" s="82">
        <v>95.04</v>
      </c>
      <c r="C694" s="82">
        <v>129.29299492385786</v>
      </c>
      <c r="D694" s="82">
        <v>268</v>
      </c>
      <c r="E694" s="82">
        <v>25470.720000000001</v>
      </c>
    </row>
    <row r="695" spans="1:5" x14ac:dyDescent="0.15">
      <c r="A695" s="81" t="s">
        <v>2954</v>
      </c>
      <c r="B695" s="82">
        <v>39.9</v>
      </c>
      <c r="C695" s="82">
        <v>55.249285714285712</v>
      </c>
      <c r="D695" s="82">
        <v>1357</v>
      </c>
      <c r="E695" s="82">
        <v>54144.299999999996</v>
      </c>
    </row>
    <row r="696" spans="1:5" x14ac:dyDescent="0.15">
      <c r="A696" s="81" t="s">
        <v>2955</v>
      </c>
      <c r="B696" s="82">
        <v>84.6</v>
      </c>
      <c r="C696" s="82">
        <v>148.04999999999998</v>
      </c>
      <c r="D696" s="82">
        <v>28</v>
      </c>
      <c r="E696" s="82">
        <v>2368.7999999999997</v>
      </c>
    </row>
    <row r="697" spans="1:5" x14ac:dyDescent="0.15">
      <c r="A697" s="81" t="s">
        <v>2956</v>
      </c>
      <c r="B697" s="82">
        <v>12.5</v>
      </c>
      <c r="C697" s="82">
        <v>351.29310344827587</v>
      </c>
      <c r="D697" s="82">
        <v>815</v>
      </c>
      <c r="E697" s="82">
        <v>10187.5</v>
      </c>
    </row>
    <row r="698" spans="1:5" x14ac:dyDescent="0.15">
      <c r="A698" s="81" t="s">
        <v>2957</v>
      </c>
      <c r="B698" s="82">
        <v>20.9</v>
      </c>
      <c r="C698" s="82">
        <v>115.31034482758621</v>
      </c>
      <c r="D698" s="82">
        <v>160</v>
      </c>
      <c r="E698" s="82">
        <v>3344</v>
      </c>
    </row>
    <row r="699" spans="1:5" x14ac:dyDescent="0.15">
      <c r="A699" s="81" t="s">
        <v>2958</v>
      </c>
      <c r="B699" s="82">
        <v>32</v>
      </c>
      <c r="C699" s="82">
        <v>53.333333333333336</v>
      </c>
      <c r="D699" s="82">
        <v>5</v>
      </c>
      <c r="E699" s="82">
        <v>160</v>
      </c>
    </row>
    <row r="700" spans="1:5" x14ac:dyDescent="0.15">
      <c r="A700" s="81" t="s">
        <v>2959</v>
      </c>
      <c r="B700" s="82">
        <v>15.9</v>
      </c>
      <c r="C700" s="82">
        <v>42.270731707317076</v>
      </c>
      <c r="D700" s="82">
        <v>109</v>
      </c>
      <c r="E700" s="82">
        <v>1733.1000000000001</v>
      </c>
    </row>
    <row r="701" spans="1:5" x14ac:dyDescent="0.15">
      <c r="A701" s="81" t="s">
        <v>2960</v>
      </c>
      <c r="B701" s="82">
        <v>35</v>
      </c>
      <c r="C701" s="82">
        <v>52.5</v>
      </c>
      <c r="D701" s="82">
        <v>3</v>
      </c>
      <c r="E701" s="82">
        <v>105</v>
      </c>
    </row>
    <row r="702" spans="1:5" x14ac:dyDescent="0.15">
      <c r="A702" s="81" t="s">
        <v>2961</v>
      </c>
      <c r="B702" s="82">
        <v>45</v>
      </c>
      <c r="C702" s="82">
        <v>371.25</v>
      </c>
      <c r="D702" s="82">
        <v>33</v>
      </c>
      <c r="E702" s="82">
        <v>1485</v>
      </c>
    </row>
    <row r="703" spans="1:5" x14ac:dyDescent="0.15">
      <c r="A703" s="81" t="s">
        <v>2962</v>
      </c>
      <c r="B703" s="82">
        <v>4.8</v>
      </c>
      <c r="C703" s="82">
        <v>43.199999999999996</v>
      </c>
      <c r="D703" s="82">
        <v>27</v>
      </c>
      <c r="E703" s="82">
        <v>129.6</v>
      </c>
    </row>
    <row r="704" spans="1:5" x14ac:dyDescent="0.15">
      <c r="A704" s="81" t="s">
        <v>2963</v>
      </c>
      <c r="B704" s="82">
        <v>19.8</v>
      </c>
      <c r="C704" s="82">
        <v>33</v>
      </c>
      <c r="D704" s="82">
        <v>5</v>
      </c>
      <c r="E704" s="82">
        <v>99</v>
      </c>
    </row>
    <row r="705" spans="1:5" x14ac:dyDescent="0.15">
      <c r="A705" s="81" t="s">
        <v>2964</v>
      </c>
      <c r="B705" s="82">
        <v>3.99</v>
      </c>
      <c r="C705" s="82">
        <v>25.27</v>
      </c>
      <c r="D705" s="82">
        <v>95</v>
      </c>
      <c r="E705" s="82">
        <v>379.05</v>
      </c>
    </row>
    <row r="706" spans="1:5" x14ac:dyDescent="0.15">
      <c r="A706" s="81" t="s">
        <v>2965</v>
      </c>
      <c r="B706" s="82">
        <v>12.8</v>
      </c>
      <c r="C706" s="82">
        <v>102.4</v>
      </c>
      <c r="D706" s="82">
        <v>16</v>
      </c>
      <c r="E706" s="82">
        <v>204.8</v>
      </c>
    </row>
    <row r="707" spans="1:5" x14ac:dyDescent="0.15">
      <c r="A707" s="81" t="s">
        <v>2966</v>
      </c>
      <c r="B707" s="82">
        <v>12.8</v>
      </c>
      <c r="C707" s="82">
        <v>84.48</v>
      </c>
      <c r="D707" s="82">
        <v>33</v>
      </c>
      <c r="E707" s="82">
        <v>422.40000000000003</v>
      </c>
    </row>
    <row r="708" spans="1:5" x14ac:dyDescent="0.15">
      <c r="A708" s="81" t="s">
        <v>2967</v>
      </c>
      <c r="B708" s="82">
        <v>12</v>
      </c>
      <c r="C708" s="82">
        <v>42</v>
      </c>
      <c r="D708" s="82">
        <v>7</v>
      </c>
      <c r="E708" s="82">
        <v>84</v>
      </c>
    </row>
    <row r="709" spans="1:5" x14ac:dyDescent="0.15">
      <c r="A709" s="81" t="s">
        <v>2968</v>
      </c>
      <c r="B709" s="82">
        <v>16</v>
      </c>
      <c r="C709" s="82">
        <v>29.09090909090909</v>
      </c>
      <c r="D709" s="82">
        <v>20</v>
      </c>
      <c r="E709" s="82">
        <v>320</v>
      </c>
    </row>
    <row r="710" spans="1:5" x14ac:dyDescent="0.15">
      <c r="A710" s="81" t="s">
        <v>2969</v>
      </c>
      <c r="B710" s="82">
        <v>22.5</v>
      </c>
      <c r="C710" s="82">
        <v>33.75</v>
      </c>
      <c r="D710" s="82">
        <v>3</v>
      </c>
      <c r="E710" s="82">
        <v>67.5</v>
      </c>
    </row>
    <row r="711" spans="1:5" x14ac:dyDescent="0.15">
      <c r="A711" s="81" t="s">
        <v>2970</v>
      </c>
      <c r="B711" s="82">
        <v>56</v>
      </c>
      <c r="C711" s="82">
        <v>80.888888888888886</v>
      </c>
      <c r="D711" s="82">
        <v>13</v>
      </c>
      <c r="E711" s="82">
        <v>728</v>
      </c>
    </row>
    <row r="712" spans="1:5" x14ac:dyDescent="0.15">
      <c r="A712" s="81" t="s">
        <v>2971</v>
      </c>
      <c r="B712" s="82">
        <v>85</v>
      </c>
      <c r="C712" s="82">
        <v>136</v>
      </c>
      <c r="D712" s="82">
        <v>8</v>
      </c>
      <c r="E712" s="82">
        <v>680</v>
      </c>
    </row>
    <row r="713" spans="1:5" x14ac:dyDescent="0.15">
      <c r="A713" s="81" t="s">
        <v>2972</v>
      </c>
      <c r="B713" s="82">
        <v>9.9</v>
      </c>
      <c r="C713" s="82">
        <v>21.450000000000003</v>
      </c>
      <c r="D713" s="82">
        <v>13</v>
      </c>
      <c r="E713" s="82">
        <v>128.70000000000002</v>
      </c>
    </row>
    <row r="714" spans="1:5" x14ac:dyDescent="0.15">
      <c r="A714" s="81" t="s">
        <v>2973</v>
      </c>
      <c r="B714" s="82">
        <v>24.8</v>
      </c>
      <c r="C714" s="82">
        <v>34.72</v>
      </c>
      <c r="D714" s="82">
        <v>7</v>
      </c>
      <c r="E714" s="82">
        <v>173.6</v>
      </c>
    </row>
    <row r="715" spans="1:5" x14ac:dyDescent="0.15">
      <c r="A715" s="81" t="s">
        <v>2974</v>
      </c>
      <c r="B715" s="82">
        <v>12</v>
      </c>
      <c r="C715" s="82">
        <v>40</v>
      </c>
      <c r="D715" s="82">
        <v>10</v>
      </c>
      <c r="E715" s="82">
        <v>120</v>
      </c>
    </row>
    <row r="716" spans="1:5" x14ac:dyDescent="0.15">
      <c r="A716" s="81" t="s">
        <v>2975</v>
      </c>
      <c r="B716" s="82">
        <v>24.7</v>
      </c>
      <c r="C716" s="82">
        <v>40.808695652173917</v>
      </c>
      <c r="D716" s="82">
        <v>38</v>
      </c>
      <c r="E716" s="82">
        <v>938.6</v>
      </c>
    </row>
    <row r="717" spans="1:5" x14ac:dyDescent="0.15">
      <c r="A717" s="81" t="s">
        <v>2976</v>
      </c>
      <c r="B717" s="82">
        <v>11.5</v>
      </c>
      <c r="C717" s="82">
        <v>14.375</v>
      </c>
      <c r="D717" s="82">
        <v>15</v>
      </c>
      <c r="E717" s="82">
        <v>172.5</v>
      </c>
    </row>
    <row r="718" spans="1:5" x14ac:dyDescent="0.15">
      <c r="A718" s="81" t="s">
        <v>2977</v>
      </c>
      <c r="B718" s="82">
        <v>15.5</v>
      </c>
      <c r="C718" s="82">
        <v>15.5</v>
      </c>
      <c r="D718" s="82">
        <v>2</v>
      </c>
      <c r="E718" s="82">
        <v>31</v>
      </c>
    </row>
    <row r="719" spans="1:5" x14ac:dyDescent="0.15">
      <c r="A719" s="81" t="s">
        <v>2978</v>
      </c>
      <c r="B719" s="82">
        <v>12.8</v>
      </c>
      <c r="C719" s="82">
        <v>29.013333333333335</v>
      </c>
      <c r="D719" s="82">
        <v>34</v>
      </c>
      <c r="E719" s="82">
        <v>435.20000000000005</v>
      </c>
    </row>
    <row r="720" spans="1:5" x14ac:dyDescent="0.15">
      <c r="A720" s="81" t="s">
        <v>2979</v>
      </c>
      <c r="B720" s="82">
        <v>12</v>
      </c>
      <c r="C720" s="82">
        <v>27.6</v>
      </c>
      <c r="D720" s="82">
        <v>23</v>
      </c>
      <c r="E720" s="82">
        <v>276</v>
      </c>
    </row>
    <row r="721" spans="1:5" x14ac:dyDescent="0.15">
      <c r="A721" s="81" t="s">
        <v>2980</v>
      </c>
      <c r="B721" s="82">
        <v>15</v>
      </c>
      <c r="C721" s="82">
        <v>37.5</v>
      </c>
      <c r="D721" s="82">
        <v>20</v>
      </c>
      <c r="E721" s="82">
        <v>300</v>
      </c>
    </row>
    <row r="722" spans="1:5" x14ac:dyDescent="0.15">
      <c r="A722" s="81" t="s">
        <v>2981</v>
      </c>
      <c r="B722" s="82">
        <v>6.8</v>
      </c>
      <c r="C722" s="82">
        <v>37.274074074074072</v>
      </c>
      <c r="D722" s="82">
        <v>148</v>
      </c>
      <c r="E722" s="82">
        <v>1006.4</v>
      </c>
    </row>
    <row r="723" spans="1:5" x14ac:dyDescent="0.15">
      <c r="A723" s="81" t="s">
        <v>2982</v>
      </c>
      <c r="B723" s="82">
        <v>11.5</v>
      </c>
      <c r="C723" s="82">
        <v>15.333333333333334</v>
      </c>
      <c r="D723" s="82">
        <v>8</v>
      </c>
      <c r="E723" s="82">
        <v>92</v>
      </c>
    </row>
    <row r="724" spans="1:5" x14ac:dyDescent="0.15">
      <c r="A724" s="81" t="s">
        <v>2983</v>
      </c>
      <c r="B724" s="82">
        <v>24</v>
      </c>
      <c r="C724" s="82">
        <v>57.846153846153847</v>
      </c>
      <c r="D724" s="82">
        <v>94</v>
      </c>
      <c r="E724" s="82">
        <v>2256</v>
      </c>
    </row>
    <row r="725" spans="1:5" x14ac:dyDescent="0.15">
      <c r="A725" s="81" t="s">
        <v>2984</v>
      </c>
      <c r="B725" s="82">
        <v>37.700000000000003</v>
      </c>
      <c r="C725" s="82">
        <v>60.32</v>
      </c>
      <c r="D725" s="82">
        <v>40</v>
      </c>
      <c r="E725" s="82">
        <v>1508</v>
      </c>
    </row>
    <row r="726" spans="1:5" x14ac:dyDescent="0.15">
      <c r="A726" s="81" t="s">
        <v>2985</v>
      </c>
      <c r="B726" s="82">
        <v>3.9</v>
      </c>
      <c r="C726" s="82">
        <v>57.037500000000001</v>
      </c>
      <c r="D726" s="82">
        <v>117</v>
      </c>
      <c r="E726" s="82">
        <v>456.3</v>
      </c>
    </row>
    <row r="727" spans="1:5" x14ac:dyDescent="0.15">
      <c r="A727" s="81" t="s">
        <v>2986</v>
      </c>
      <c r="B727" s="82">
        <v>67.41</v>
      </c>
      <c r="C727" s="82">
        <v>109.54124999999999</v>
      </c>
      <c r="D727" s="82">
        <v>52</v>
      </c>
      <c r="E727" s="82">
        <v>3505.3199999999997</v>
      </c>
    </row>
    <row r="728" spans="1:5" x14ac:dyDescent="0.15">
      <c r="A728" s="81" t="s">
        <v>2987</v>
      </c>
      <c r="B728" s="82">
        <v>30.88</v>
      </c>
      <c r="C728" s="82">
        <v>54.228292682926835</v>
      </c>
      <c r="D728" s="82">
        <v>72</v>
      </c>
      <c r="E728" s="82">
        <v>2223.36</v>
      </c>
    </row>
    <row r="729" spans="1:5" x14ac:dyDescent="0.15">
      <c r="A729" s="81" t="s">
        <v>2988</v>
      </c>
      <c r="B729" s="82">
        <v>35.700000000000003</v>
      </c>
      <c r="C729" s="82">
        <v>49.412068965517236</v>
      </c>
      <c r="D729" s="82">
        <v>111</v>
      </c>
      <c r="E729" s="82">
        <v>2065.1999999999998</v>
      </c>
    </row>
    <row r="730" spans="1:5" x14ac:dyDescent="0.15">
      <c r="A730" s="81" t="s">
        <v>2989</v>
      </c>
      <c r="B730" s="82">
        <v>29.8</v>
      </c>
      <c r="C730" s="82">
        <v>42.121153846153852</v>
      </c>
      <c r="D730" s="82">
        <v>147</v>
      </c>
      <c r="E730" s="82">
        <v>4380.6000000000004</v>
      </c>
    </row>
    <row r="731" spans="1:5" x14ac:dyDescent="0.15">
      <c r="A731" s="81" t="s">
        <v>2990</v>
      </c>
      <c r="B731" s="82">
        <v>25</v>
      </c>
      <c r="C731" s="82">
        <v>52.941176470588232</v>
      </c>
      <c r="D731" s="82">
        <v>180</v>
      </c>
      <c r="E731" s="82">
        <v>4500</v>
      </c>
    </row>
    <row r="732" spans="1:5" x14ac:dyDescent="0.15">
      <c r="A732" s="81" t="s">
        <v>2991</v>
      </c>
      <c r="B732" s="82">
        <v>49.8</v>
      </c>
      <c r="C732" s="82">
        <v>61.163636363636371</v>
      </c>
      <c r="D732" s="82">
        <v>88</v>
      </c>
      <c r="E732" s="82">
        <v>2198.4</v>
      </c>
    </row>
    <row r="733" spans="1:5" x14ac:dyDescent="0.15">
      <c r="A733" s="81" t="s">
        <v>2992</v>
      </c>
      <c r="B733" s="82">
        <v>12.4</v>
      </c>
      <c r="C733" s="82">
        <v>15.738461538461538</v>
      </c>
      <c r="D733" s="82">
        <v>33</v>
      </c>
      <c r="E733" s="82">
        <v>409.2</v>
      </c>
    </row>
    <row r="734" spans="1:5" x14ac:dyDescent="0.15">
      <c r="A734" s="81" t="s">
        <v>2993</v>
      </c>
      <c r="B734" s="82">
        <v>36</v>
      </c>
      <c r="C734" s="82">
        <v>84.857142857142861</v>
      </c>
      <c r="D734" s="82">
        <v>99</v>
      </c>
      <c r="E734" s="82">
        <v>3564</v>
      </c>
    </row>
    <row r="735" spans="1:5" x14ac:dyDescent="0.15">
      <c r="A735" s="81" t="s">
        <v>2994</v>
      </c>
      <c r="B735" s="82">
        <v>61.8</v>
      </c>
      <c r="C735" s="82">
        <v>95.07692307692308</v>
      </c>
      <c r="D735" s="82">
        <v>280</v>
      </c>
      <c r="E735" s="82">
        <v>17304</v>
      </c>
    </row>
    <row r="736" spans="1:5" x14ac:dyDescent="0.15">
      <c r="A736" s="81" t="s">
        <v>2995</v>
      </c>
      <c r="B736" s="82">
        <v>17.899999999999999</v>
      </c>
      <c r="C736" s="82">
        <v>35.496610169491518</v>
      </c>
      <c r="D736" s="82">
        <v>117</v>
      </c>
      <c r="E736" s="82">
        <v>2094.2999999999997</v>
      </c>
    </row>
    <row r="737" spans="1:5" x14ac:dyDescent="0.15">
      <c r="A737" s="81" t="s">
        <v>2996</v>
      </c>
      <c r="B737" s="82">
        <v>39.799999999999997</v>
      </c>
      <c r="C737" s="82">
        <v>57.696644295302008</v>
      </c>
      <c r="D737" s="82">
        <v>216</v>
      </c>
      <c r="E737" s="82">
        <v>8596.7999999999993</v>
      </c>
    </row>
    <row r="738" spans="1:5" x14ac:dyDescent="0.15">
      <c r="A738" s="81" t="s">
        <v>2997</v>
      </c>
      <c r="B738" s="82">
        <v>33.6</v>
      </c>
      <c r="C738" s="82">
        <v>87.36</v>
      </c>
      <c r="D738" s="82">
        <v>13</v>
      </c>
      <c r="E738" s="82">
        <v>436.8</v>
      </c>
    </row>
    <row r="739" spans="1:5" x14ac:dyDescent="0.15">
      <c r="A739" s="81" t="s">
        <v>2998</v>
      </c>
      <c r="B739" s="82">
        <v>20</v>
      </c>
      <c r="C739" s="82">
        <v>40</v>
      </c>
      <c r="D739" s="82">
        <v>4</v>
      </c>
      <c r="E739" s="82">
        <v>80</v>
      </c>
    </row>
    <row r="740" spans="1:5" x14ac:dyDescent="0.15">
      <c r="A740" s="81" t="s">
        <v>2999</v>
      </c>
      <c r="B740" s="82">
        <v>18</v>
      </c>
      <c r="C740" s="82">
        <v>54</v>
      </c>
      <c r="D740" s="82">
        <v>6</v>
      </c>
      <c r="E740" s="82">
        <v>108</v>
      </c>
    </row>
    <row r="741" spans="1:5" x14ac:dyDescent="0.15">
      <c r="A741" s="81" t="s">
        <v>3000</v>
      </c>
      <c r="B741" s="82">
        <v>10.8</v>
      </c>
      <c r="C741" s="82">
        <v>34.56</v>
      </c>
      <c r="D741" s="82">
        <v>16</v>
      </c>
      <c r="E741" s="82">
        <v>172.8</v>
      </c>
    </row>
    <row r="742" spans="1:5" x14ac:dyDescent="0.15">
      <c r="A742" s="81" t="s">
        <v>3001</v>
      </c>
      <c r="B742" s="82">
        <v>34.799999999999997</v>
      </c>
      <c r="C742" s="82">
        <v>157.16129032258064</v>
      </c>
      <c r="D742" s="82">
        <v>140</v>
      </c>
      <c r="E742" s="82">
        <v>4872</v>
      </c>
    </row>
    <row r="743" spans="1:5" x14ac:dyDescent="0.15">
      <c r="A743" s="81" t="s">
        <v>3002</v>
      </c>
      <c r="B743" s="82">
        <v>17.899999999999999</v>
      </c>
      <c r="C743" s="82">
        <v>111.53076923076922</v>
      </c>
      <c r="D743" s="82">
        <v>81</v>
      </c>
      <c r="E743" s="82">
        <v>1449.8999999999999</v>
      </c>
    </row>
    <row r="744" spans="1:5" x14ac:dyDescent="0.15">
      <c r="A744" s="81" t="s">
        <v>3003</v>
      </c>
      <c r="B744" s="82">
        <v>18.899999999999999</v>
      </c>
      <c r="C744" s="82">
        <v>63</v>
      </c>
      <c r="D744" s="82">
        <v>10</v>
      </c>
      <c r="E744" s="82">
        <v>189</v>
      </c>
    </row>
    <row r="745" spans="1:5" x14ac:dyDescent="0.15">
      <c r="A745" s="81" t="s">
        <v>3004</v>
      </c>
      <c r="B745" s="82">
        <v>64.349999999999994</v>
      </c>
      <c r="C745" s="82">
        <v>83.578087649402391</v>
      </c>
      <c r="D745" s="82">
        <v>326</v>
      </c>
      <c r="E745" s="82">
        <v>20978.1</v>
      </c>
    </row>
    <row r="746" spans="1:5" x14ac:dyDescent="0.15">
      <c r="A746" s="81" t="s">
        <v>3005</v>
      </c>
      <c r="B746" s="82">
        <v>19.989999999999998</v>
      </c>
      <c r="C746" s="82">
        <v>38.226491228070174</v>
      </c>
      <c r="D746" s="82">
        <v>109</v>
      </c>
      <c r="E746" s="82">
        <v>2178.91</v>
      </c>
    </row>
    <row r="747" spans="1:5" x14ac:dyDescent="0.15">
      <c r="A747" s="81" t="s">
        <v>3006</v>
      </c>
      <c r="B747" s="82">
        <v>48</v>
      </c>
      <c r="C747" s="82">
        <v>121.45454545454545</v>
      </c>
      <c r="D747" s="82">
        <v>167</v>
      </c>
      <c r="E747" s="82">
        <v>8016</v>
      </c>
    </row>
    <row r="748" spans="1:5" x14ac:dyDescent="0.15">
      <c r="A748" s="81" t="s">
        <v>3007</v>
      </c>
      <c r="B748" s="82">
        <v>29</v>
      </c>
      <c r="C748" s="82">
        <v>47.125</v>
      </c>
      <c r="D748" s="82">
        <v>26</v>
      </c>
      <c r="E748" s="82">
        <v>754</v>
      </c>
    </row>
    <row r="749" spans="1:5" x14ac:dyDescent="0.15">
      <c r="A749" s="81" t="s">
        <v>3008</v>
      </c>
      <c r="B749" s="82">
        <v>17.399999999999999</v>
      </c>
      <c r="C749" s="82">
        <v>32.427272727272729</v>
      </c>
      <c r="D749" s="82">
        <v>41</v>
      </c>
      <c r="E749" s="82">
        <v>713.4</v>
      </c>
    </row>
    <row r="750" spans="1:5" x14ac:dyDescent="0.15">
      <c r="A750" s="81" t="s">
        <v>3009</v>
      </c>
      <c r="B750" s="82">
        <v>9.9</v>
      </c>
      <c r="C750" s="82">
        <v>24.948</v>
      </c>
      <c r="D750" s="82">
        <v>63</v>
      </c>
      <c r="E750" s="82">
        <v>623.70000000000005</v>
      </c>
    </row>
    <row r="751" spans="1:5" x14ac:dyDescent="0.15">
      <c r="A751" s="81" t="s">
        <v>3010</v>
      </c>
      <c r="B751" s="82">
        <v>35.64</v>
      </c>
      <c r="C751" s="82">
        <v>49.005000000000003</v>
      </c>
      <c r="D751" s="82">
        <v>11</v>
      </c>
      <c r="E751" s="82">
        <v>392.04</v>
      </c>
    </row>
    <row r="752" spans="1:5" x14ac:dyDescent="0.15">
      <c r="A752" s="81" t="s">
        <v>3011</v>
      </c>
      <c r="B752" s="82">
        <v>25</v>
      </c>
      <c r="C752" s="82">
        <v>37.5</v>
      </c>
      <c r="D752" s="82">
        <v>3</v>
      </c>
      <c r="E752" s="82">
        <v>75</v>
      </c>
    </row>
    <row r="753" spans="1:5" x14ac:dyDescent="0.15">
      <c r="A753" s="81" t="s">
        <v>3012</v>
      </c>
      <c r="B753" s="82">
        <v>48</v>
      </c>
      <c r="C753" s="82">
        <v>192</v>
      </c>
      <c r="D753" s="82">
        <v>12</v>
      </c>
      <c r="E753" s="82">
        <v>576</v>
      </c>
    </row>
    <row r="754" spans="1:5" x14ac:dyDescent="0.15">
      <c r="A754" s="81" t="s">
        <v>3013</v>
      </c>
      <c r="B754" s="82">
        <v>44.9</v>
      </c>
      <c r="C754" s="82">
        <v>56.283098591549297</v>
      </c>
      <c r="D754" s="82">
        <v>89</v>
      </c>
      <c r="E754" s="82">
        <v>3996.1</v>
      </c>
    </row>
    <row r="755" spans="1:5" x14ac:dyDescent="0.15">
      <c r="A755" s="81" t="s">
        <v>3014</v>
      </c>
      <c r="B755" s="82">
        <v>21.5</v>
      </c>
      <c r="C755" s="82">
        <v>21.5</v>
      </c>
      <c r="D755" s="82">
        <v>2</v>
      </c>
      <c r="E755" s="82">
        <v>43</v>
      </c>
    </row>
    <row r="756" spans="1:5" x14ac:dyDescent="0.15">
      <c r="A756" s="81" t="s">
        <v>3015</v>
      </c>
      <c r="B756" s="82">
        <v>58.5</v>
      </c>
      <c r="C756" s="82">
        <v>85.440789473684205</v>
      </c>
      <c r="D756" s="82">
        <v>777</v>
      </c>
      <c r="E756" s="82">
        <v>45454.5</v>
      </c>
    </row>
    <row r="757" spans="1:5" x14ac:dyDescent="0.15">
      <c r="A757" s="81" t="s">
        <v>3016</v>
      </c>
      <c r="B757" s="82">
        <v>46</v>
      </c>
      <c r="C757" s="82">
        <v>66.333333333333329</v>
      </c>
      <c r="D757" s="82">
        <v>199</v>
      </c>
      <c r="E757" s="82">
        <v>9154</v>
      </c>
    </row>
    <row r="758" spans="1:5" x14ac:dyDescent="0.15">
      <c r="A758" s="81" t="s">
        <v>3017</v>
      </c>
      <c r="B758" s="82">
        <v>48</v>
      </c>
      <c r="C758" s="82">
        <v>48</v>
      </c>
      <c r="D758" s="82">
        <v>4</v>
      </c>
      <c r="E758" s="82">
        <v>192</v>
      </c>
    </row>
    <row r="759" spans="1:5" x14ac:dyDescent="0.15">
      <c r="A759" s="81" t="s">
        <v>3018</v>
      </c>
      <c r="B759" s="82">
        <v>19.5</v>
      </c>
      <c r="C759" s="82">
        <v>27.3</v>
      </c>
      <c r="D759" s="82">
        <v>7</v>
      </c>
      <c r="E759" s="82">
        <v>136.5</v>
      </c>
    </row>
    <row r="760" spans="1:5" x14ac:dyDescent="0.15">
      <c r="A760" s="81" t="s">
        <v>3019</v>
      </c>
      <c r="B760" s="82">
        <v>20.9</v>
      </c>
      <c r="C760" s="82">
        <v>38.111764705882351</v>
      </c>
      <c r="D760" s="82">
        <v>31</v>
      </c>
      <c r="E760" s="82">
        <v>647.9</v>
      </c>
    </row>
    <row r="761" spans="1:5" x14ac:dyDescent="0.15">
      <c r="A761" s="81" t="s">
        <v>3020</v>
      </c>
      <c r="B761" s="82">
        <v>20.9</v>
      </c>
      <c r="C761" s="82">
        <v>50.757142857142853</v>
      </c>
      <c r="D761" s="82">
        <v>51</v>
      </c>
      <c r="E761" s="82">
        <v>1065.8999999999999</v>
      </c>
    </row>
    <row r="762" spans="1:5" x14ac:dyDescent="0.15">
      <c r="A762" s="81" t="s">
        <v>3021</v>
      </c>
      <c r="B762" s="82">
        <v>20.9</v>
      </c>
      <c r="C762" s="82">
        <v>44.258823529411764</v>
      </c>
      <c r="D762" s="82">
        <v>36</v>
      </c>
      <c r="E762" s="82">
        <v>752.4</v>
      </c>
    </row>
    <row r="763" spans="1:5" x14ac:dyDescent="0.15">
      <c r="A763" s="81" t="s">
        <v>3022</v>
      </c>
      <c r="B763" s="82">
        <v>4.5</v>
      </c>
      <c r="C763" s="82">
        <v>86.625</v>
      </c>
      <c r="D763" s="82">
        <v>308</v>
      </c>
      <c r="E763" s="82">
        <v>1386</v>
      </c>
    </row>
    <row r="764" spans="1:5" x14ac:dyDescent="0.15">
      <c r="A764" s="81" t="s">
        <v>3023</v>
      </c>
      <c r="B764" s="82">
        <v>32</v>
      </c>
      <c r="C764" s="82">
        <v>49.523809523809526</v>
      </c>
      <c r="D764" s="82">
        <v>65</v>
      </c>
      <c r="E764" s="82">
        <v>2080</v>
      </c>
    </row>
    <row r="765" spans="1:5" x14ac:dyDescent="0.15">
      <c r="A765" s="81" t="s">
        <v>3024</v>
      </c>
      <c r="B765" s="82">
        <v>7.52</v>
      </c>
      <c r="C765" s="82">
        <v>63.845298013245028</v>
      </c>
      <c r="D765" s="82">
        <v>1282</v>
      </c>
      <c r="E765" s="82">
        <v>9640.64</v>
      </c>
    </row>
    <row r="766" spans="1:5" x14ac:dyDescent="0.15">
      <c r="A766" s="81" t="s">
        <v>3025</v>
      </c>
      <c r="B766" s="82">
        <v>11.8</v>
      </c>
      <c r="C766" s="82">
        <v>94.4</v>
      </c>
      <c r="D766" s="82">
        <v>16</v>
      </c>
      <c r="E766" s="82">
        <v>188.8</v>
      </c>
    </row>
    <row r="767" spans="1:5" x14ac:dyDescent="0.15">
      <c r="A767" s="81" t="s">
        <v>3026</v>
      </c>
      <c r="B767" s="82">
        <v>7.75</v>
      </c>
      <c r="C767" s="82">
        <v>35.84375</v>
      </c>
      <c r="D767" s="82">
        <v>37</v>
      </c>
      <c r="E767" s="82">
        <v>286.75</v>
      </c>
    </row>
    <row r="768" spans="1:5" x14ac:dyDescent="0.15">
      <c r="A768" s="81" t="s">
        <v>3027</v>
      </c>
      <c r="B768" s="82">
        <v>11.06</v>
      </c>
      <c r="C768" s="82">
        <v>24.828571428571433</v>
      </c>
      <c r="D768" s="82">
        <v>220</v>
      </c>
      <c r="E768" s="82">
        <v>2433.2000000000003</v>
      </c>
    </row>
    <row r="769" spans="1:5" x14ac:dyDescent="0.15">
      <c r="A769" s="81" t="s">
        <v>3028</v>
      </c>
      <c r="B769" s="82">
        <v>23.92</v>
      </c>
      <c r="C769" s="82">
        <v>28.704000000000001</v>
      </c>
      <c r="D769" s="82">
        <v>24</v>
      </c>
      <c r="E769" s="82">
        <v>574.08000000000004</v>
      </c>
    </row>
    <row r="770" spans="1:5" x14ac:dyDescent="0.15">
      <c r="A770" s="81" t="s">
        <v>3029</v>
      </c>
      <c r="B770" s="82">
        <v>58</v>
      </c>
      <c r="C770" s="82">
        <v>81.727272727272734</v>
      </c>
      <c r="D770" s="82">
        <v>31</v>
      </c>
      <c r="E770" s="82">
        <v>1798</v>
      </c>
    </row>
    <row r="771" spans="1:5" x14ac:dyDescent="0.15">
      <c r="A771" s="81" t="s">
        <v>3030</v>
      </c>
      <c r="B771" s="82">
        <v>25</v>
      </c>
      <c r="C771" s="82">
        <v>34.375</v>
      </c>
      <c r="D771" s="82">
        <v>33</v>
      </c>
      <c r="E771" s="82">
        <v>825</v>
      </c>
    </row>
    <row r="772" spans="1:5" x14ac:dyDescent="0.15">
      <c r="A772" s="81" t="s">
        <v>3031</v>
      </c>
      <c r="B772" s="82">
        <v>25</v>
      </c>
      <c r="C772" s="82">
        <v>41.314553990610328</v>
      </c>
      <c r="D772" s="82">
        <v>704</v>
      </c>
      <c r="E772" s="82">
        <v>17600</v>
      </c>
    </row>
    <row r="773" spans="1:5" x14ac:dyDescent="0.15">
      <c r="A773" s="81" t="s">
        <v>3032</v>
      </c>
      <c r="B773" s="82">
        <v>44.85</v>
      </c>
      <c r="C773" s="82">
        <v>60.547499999999999</v>
      </c>
      <c r="D773" s="82">
        <v>54</v>
      </c>
      <c r="E773" s="82">
        <v>2421.9</v>
      </c>
    </row>
    <row r="774" spans="1:5" x14ac:dyDescent="0.15">
      <c r="A774" s="81" t="s">
        <v>3033</v>
      </c>
      <c r="B774" s="82">
        <v>29.9</v>
      </c>
      <c r="C774" s="82">
        <v>89.7</v>
      </c>
      <c r="D774" s="82">
        <v>456</v>
      </c>
      <c r="E774" s="82">
        <v>13634.4</v>
      </c>
    </row>
    <row r="775" spans="1:5" x14ac:dyDescent="0.15">
      <c r="A775" s="81" t="s">
        <v>3034</v>
      </c>
      <c r="B775" s="82">
        <v>44.35</v>
      </c>
      <c r="C775" s="82">
        <v>177.4</v>
      </c>
      <c r="D775" s="82">
        <v>132</v>
      </c>
      <c r="E775" s="82">
        <v>5854.2</v>
      </c>
    </row>
    <row r="776" spans="1:5" x14ac:dyDescent="0.15">
      <c r="A776" s="81" t="s">
        <v>3035</v>
      </c>
      <c r="B776" s="82">
        <v>26</v>
      </c>
      <c r="C776" s="82">
        <v>36.705882352941174</v>
      </c>
      <c r="D776" s="82">
        <v>24</v>
      </c>
      <c r="E776" s="82">
        <v>624</v>
      </c>
    </row>
    <row r="777" spans="1:5" x14ac:dyDescent="0.15">
      <c r="A777" s="81" t="s">
        <v>3036</v>
      </c>
      <c r="B777" s="82">
        <v>14.5</v>
      </c>
      <c r="C777" s="82">
        <v>71.464285714285708</v>
      </c>
      <c r="D777" s="82">
        <v>138</v>
      </c>
      <c r="E777" s="82">
        <v>2001</v>
      </c>
    </row>
    <row r="778" spans="1:5" x14ac:dyDescent="0.15">
      <c r="A778" s="81" t="s">
        <v>3037</v>
      </c>
      <c r="B778" s="82">
        <v>15</v>
      </c>
      <c r="C778" s="82">
        <v>15</v>
      </c>
      <c r="D778" s="82">
        <v>3</v>
      </c>
      <c r="E778" s="82">
        <v>45</v>
      </c>
    </row>
    <row r="779" spans="1:5" x14ac:dyDescent="0.15">
      <c r="A779" s="81" t="s">
        <v>3038</v>
      </c>
      <c r="B779" s="82">
        <v>13.8</v>
      </c>
      <c r="C779" s="82">
        <v>42.617647058823529</v>
      </c>
      <c r="D779" s="82">
        <v>420</v>
      </c>
      <c r="E779" s="82">
        <v>5796</v>
      </c>
    </row>
    <row r="780" spans="1:5" x14ac:dyDescent="0.15">
      <c r="A780" s="81" t="s">
        <v>3039</v>
      </c>
      <c r="B780" s="82">
        <v>40</v>
      </c>
      <c r="C780" s="82">
        <v>100</v>
      </c>
      <c r="D780" s="82">
        <v>5</v>
      </c>
      <c r="E780" s="82">
        <v>200</v>
      </c>
    </row>
    <row r="781" spans="1:5" x14ac:dyDescent="0.15">
      <c r="A781" s="81" t="s">
        <v>3040</v>
      </c>
      <c r="B781" s="82">
        <v>18.8</v>
      </c>
      <c r="C781" s="82">
        <v>83.257142857142867</v>
      </c>
      <c r="D781" s="82">
        <v>217</v>
      </c>
      <c r="E781" s="82">
        <v>4079.6000000000004</v>
      </c>
    </row>
    <row r="782" spans="1:5" x14ac:dyDescent="0.15">
      <c r="A782" s="81" t="s">
        <v>3041</v>
      </c>
      <c r="B782" s="82">
        <v>89</v>
      </c>
      <c r="C782" s="82">
        <v>142.4</v>
      </c>
      <c r="D782" s="82">
        <v>8</v>
      </c>
      <c r="E782" s="82">
        <v>712</v>
      </c>
    </row>
    <row r="783" spans="1:5" x14ac:dyDescent="0.15">
      <c r="A783" s="81" t="s">
        <v>3042</v>
      </c>
      <c r="B783" s="82">
        <v>21.8</v>
      </c>
      <c r="C783" s="82">
        <v>21.8</v>
      </c>
      <c r="D783" s="82">
        <v>6</v>
      </c>
      <c r="E783" s="82">
        <v>130.80000000000001</v>
      </c>
    </row>
    <row r="784" spans="1:5" x14ac:dyDescent="0.15">
      <c r="A784" s="81" t="s">
        <v>3043</v>
      </c>
      <c r="B784" s="82">
        <v>40.32</v>
      </c>
      <c r="C784" s="82">
        <v>62.72</v>
      </c>
      <c r="D784" s="82">
        <v>14</v>
      </c>
      <c r="E784" s="82">
        <v>564.48</v>
      </c>
    </row>
    <row r="785" spans="1:5" x14ac:dyDescent="0.15">
      <c r="A785" s="81" t="s">
        <v>3044</v>
      </c>
      <c r="B785" s="82">
        <v>1.89</v>
      </c>
      <c r="C785" s="82">
        <v>6.6149999999999993</v>
      </c>
      <c r="D785" s="82">
        <v>7</v>
      </c>
      <c r="E785" s="82">
        <v>13.229999999999999</v>
      </c>
    </row>
    <row r="786" spans="1:5" x14ac:dyDescent="0.15">
      <c r="A786" s="81" t="s">
        <v>3045</v>
      </c>
      <c r="B786" s="82">
        <v>7.85</v>
      </c>
      <c r="C786" s="82">
        <v>124.69558823529412</v>
      </c>
      <c r="D786" s="82">
        <v>895</v>
      </c>
      <c r="E786" s="82">
        <v>3450.85</v>
      </c>
    </row>
    <row r="787" spans="1:5" x14ac:dyDescent="0.15">
      <c r="A787" s="81" t="s">
        <v>3046</v>
      </c>
      <c r="B787" s="82">
        <v>6.5</v>
      </c>
      <c r="C787" s="82">
        <v>40.857142857142854</v>
      </c>
      <c r="D787" s="82">
        <v>44</v>
      </c>
      <c r="E787" s="82">
        <v>286</v>
      </c>
    </row>
    <row r="788" spans="1:5" x14ac:dyDescent="0.15">
      <c r="A788" s="81" t="s">
        <v>3047</v>
      </c>
      <c r="B788" s="82">
        <v>4</v>
      </c>
      <c r="C788" s="82">
        <v>176</v>
      </c>
      <c r="D788" s="82">
        <v>88</v>
      </c>
      <c r="E788" s="82">
        <v>352</v>
      </c>
    </row>
    <row r="789" spans="1:5" x14ac:dyDescent="0.15">
      <c r="A789" s="81" t="s">
        <v>3048</v>
      </c>
      <c r="B789" s="82">
        <v>4.5</v>
      </c>
      <c r="C789" s="82">
        <v>41.4</v>
      </c>
      <c r="D789" s="82">
        <v>276</v>
      </c>
      <c r="E789" s="82">
        <v>1242</v>
      </c>
    </row>
    <row r="790" spans="1:5" x14ac:dyDescent="0.15">
      <c r="A790" s="81" t="s">
        <v>3049</v>
      </c>
      <c r="B790" s="82">
        <v>34.200000000000003</v>
      </c>
      <c r="C790" s="82">
        <v>71.509090909090915</v>
      </c>
      <c r="D790" s="82">
        <v>92</v>
      </c>
      <c r="E790" s="82">
        <v>3146.4</v>
      </c>
    </row>
    <row r="791" spans="1:5" x14ac:dyDescent="0.15">
      <c r="A791" s="81" t="s">
        <v>3050</v>
      </c>
      <c r="B791" s="82">
        <v>28.16</v>
      </c>
      <c r="C791" s="82">
        <v>245.161</v>
      </c>
      <c r="D791" s="82">
        <v>263</v>
      </c>
      <c r="E791" s="82">
        <v>3608.54</v>
      </c>
    </row>
    <row r="792" spans="1:5" x14ac:dyDescent="0.15">
      <c r="A792" s="81" t="s">
        <v>3051</v>
      </c>
      <c r="B792" s="82">
        <v>10</v>
      </c>
      <c r="C792" s="82">
        <v>10</v>
      </c>
      <c r="D792" s="82">
        <v>3</v>
      </c>
      <c r="E792" s="82">
        <v>30</v>
      </c>
    </row>
    <row r="793" spans="1:5" x14ac:dyDescent="0.15">
      <c r="A793" s="81" t="s">
        <v>3052</v>
      </c>
      <c r="B793" s="82">
        <v>21.5</v>
      </c>
      <c r="C793" s="82">
        <v>36.027027027027025</v>
      </c>
      <c r="D793" s="82">
        <v>62</v>
      </c>
      <c r="E793" s="82">
        <v>1333</v>
      </c>
    </row>
    <row r="794" spans="1:5" x14ac:dyDescent="0.15">
      <c r="A794" s="81" t="s">
        <v>3053</v>
      </c>
      <c r="B794" s="82">
        <v>29.8</v>
      </c>
      <c r="C794" s="82">
        <v>44.022727272727273</v>
      </c>
      <c r="D794" s="82">
        <v>65</v>
      </c>
      <c r="E794" s="82">
        <v>1937</v>
      </c>
    </row>
    <row r="795" spans="1:5" x14ac:dyDescent="0.15">
      <c r="A795" s="81" t="s">
        <v>3054</v>
      </c>
      <c r="B795" s="82">
        <v>15</v>
      </c>
      <c r="C795" s="82">
        <v>45</v>
      </c>
      <c r="D795" s="82">
        <v>18</v>
      </c>
      <c r="E795" s="82">
        <v>270</v>
      </c>
    </row>
    <row r="796" spans="1:5" x14ac:dyDescent="0.15">
      <c r="A796" s="81" t="s">
        <v>3055</v>
      </c>
      <c r="B796" s="82">
        <v>21</v>
      </c>
      <c r="C796" s="82">
        <v>27.3</v>
      </c>
      <c r="D796" s="82">
        <v>13</v>
      </c>
      <c r="E796" s="82">
        <v>273</v>
      </c>
    </row>
    <row r="797" spans="1:5" x14ac:dyDescent="0.15">
      <c r="A797" s="81" t="s">
        <v>3056</v>
      </c>
      <c r="B797" s="82">
        <v>21.38</v>
      </c>
      <c r="C797" s="82">
        <v>28.506666666666668</v>
      </c>
      <c r="D797" s="82">
        <v>12</v>
      </c>
      <c r="E797" s="82">
        <v>256.56</v>
      </c>
    </row>
    <row r="798" spans="1:5" x14ac:dyDescent="0.15">
      <c r="A798" s="81" t="s">
        <v>3057</v>
      </c>
      <c r="B798" s="82">
        <v>12</v>
      </c>
      <c r="C798" s="82">
        <v>16.8</v>
      </c>
      <c r="D798" s="82">
        <v>7</v>
      </c>
      <c r="E798" s="82">
        <v>84</v>
      </c>
    </row>
    <row r="799" spans="1:5" x14ac:dyDescent="0.15">
      <c r="A799" s="81" t="s">
        <v>3058</v>
      </c>
      <c r="B799" s="82">
        <v>6</v>
      </c>
      <c r="C799" s="82">
        <v>36</v>
      </c>
      <c r="D799" s="82">
        <v>12</v>
      </c>
      <c r="E799" s="82">
        <v>72</v>
      </c>
    </row>
    <row r="800" spans="1:5" x14ac:dyDescent="0.15">
      <c r="A800" s="81" t="s">
        <v>3059</v>
      </c>
      <c r="B800" s="82">
        <v>30</v>
      </c>
      <c r="C800" s="82">
        <v>66.666666666666671</v>
      </c>
      <c r="D800" s="82">
        <v>20</v>
      </c>
      <c r="E800" s="82">
        <v>600</v>
      </c>
    </row>
    <row r="801" spans="1:5" x14ac:dyDescent="0.15">
      <c r="A801" s="81" t="s">
        <v>3060</v>
      </c>
      <c r="B801" s="82">
        <v>16.8</v>
      </c>
      <c r="C801" s="82">
        <v>36.184615384615384</v>
      </c>
      <c r="D801" s="82">
        <v>28</v>
      </c>
      <c r="E801" s="82">
        <v>470.40000000000003</v>
      </c>
    </row>
    <row r="802" spans="1:5" x14ac:dyDescent="0.15">
      <c r="A802" s="81" t="s">
        <v>3061</v>
      </c>
      <c r="B802" s="82">
        <v>9.9600000000000009</v>
      </c>
      <c r="C802" s="82">
        <v>76.615384615384627</v>
      </c>
      <c r="D802" s="82">
        <v>100</v>
      </c>
      <c r="E802" s="82">
        <v>996.00000000000011</v>
      </c>
    </row>
    <row r="803" spans="1:5" x14ac:dyDescent="0.15">
      <c r="A803" s="81" t="s">
        <v>3062</v>
      </c>
      <c r="B803" s="82">
        <v>7.9</v>
      </c>
      <c r="C803" s="82">
        <v>23.700000000000003</v>
      </c>
      <c r="D803" s="82">
        <v>6</v>
      </c>
      <c r="E803" s="82">
        <v>47.400000000000006</v>
      </c>
    </row>
    <row r="804" spans="1:5" x14ac:dyDescent="0.15">
      <c r="A804" s="81" t="s">
        <v>3063</v>
      </c>
      <c r="B804" s="82">
        <v>15.9</v>
      </c>
      <c r="C804" s="82">
        <v>47.891566265060241</v>
      </c>
      <c r="D804" s="82">
        <v>250</v>
      </c>
      <c r="E804" s="82">
        <v>3975</v>
      </c>
    </row>
    <row r="805" spans="1:5" x14ac:dyDescent="0.15">
      <c r="A805" s="81" t="s">
        <v>3064</v>
      </c>
      <c r="B805" s="82">
        <v>9.8800000000000008</v>
      </c>
      <c r="C805" s="82">
        <v>43.160000000000004</v>
      </c>
      <c r="D805" s="82">
        <v>83</v>
      </c>
      <c r="E805" s="82">
        <v>820.04000000000008</v>
      </c>
    </row>
    <row r="806" spans="1:5" x14ac:dyDescent="0.15">
      <c r="A806" s="81" t="s">
        <v>3065</v>
      </c>
      <c r="B806" s="82">
        <v>11.8</v>
      </c>
      <c r="C806" s="82">
        <v>26.55</v>
      </c>
      <c r="D806" s="82">
        <v>36</v>
      </c>
      <c r="E806" s="82">
        <v>424.8</v>
      </c>
    </row>
    <row r="807" spans="1:5" x14ac:dyDescent="0.15">
      <c r="A807" s="81" t="s">
        <v>3066</v>
      </c>
      <c r="B807" s="82">
        <v>25.8</v>
      </c>
      <c r="C807" s="82">
        <v>41.925000000000004</v>
      </c>
      <c r="D807" s="82">
        <v>13</v>
      </c>
      <c r="E807" s="82">
        <v>335.40000000000003</v>
      </c>
    </row>
    <row r="808" spans="1:5" x14ac:dyDescent="0.15">
      <c r="A808" s="81" t="s">
        <v>3067</v>
      </c>
      <c r="B808" s="82">
        <v>25.8</v>
      </c>
      <c r="C808" s="82">
        <v>43.661538461538463</v>
      </c>
      <c r="D808" s="82">
        <v>22</v>
      </c>
      <c r="E808" s="82">
        <v>567.6</v>
      </c>
    </row>
    <row r="809" spans="1:5" x14ac:dyDescent="0.15">
      <c r="A809" s="81" t="s">
        <v>3068</v>
      </c>
      <c r="B809" s="82">
        <v>16.8</v>
      </c>
      <c r="C809" s="82">
        <v>624.96</v>
      </c>
      <c r="D809" s="82">
        <v>186</v>
      </c>
      <c r="E809" s="82">
        <v>3124.8</v>
      </c>
    </row>
    <row r="810" spans="1:5" x14ac:dyDescent="0.15">
      <c r="A810" s="81" t="s">
        <v>3069</v>
      </c>
      <c r="B810" s="82">
        <v>88</v>
      </c>
      <c r="C810" s="82">
        <v>1232</v>
      </c>
      <c r="D810" s="82">
        <v>28</v>
      </c>
      <c r="E810" s="82">
        <v>2464</v>
      </c>
    </row>
    <row r="811" spans="1:5" x14ac:dyDescent="0.15">
      <c r="A811" s="81" t="s">
        <v>3070</v>
      </c>
      <c r="B811" s="82">
        <v>13</v>
      </c>
      <c r="C811" s="82">
        <v>38.38095238095238</v>
      </c>
      <c r="D811" s="82">
        <v>124</v>
      </c>
      <c r="E811" s="82">
        <v>1612</v>
      </c>
    </row>
    <row r="812" spans="1:5" x14ac:dyDescent="0.15">
      <c r="A812" s="81" t="s">
        <v>3071</v>
      </c>
      <c r="B812" s="82">
        <v>6.08</v>
      </c>
      <c r="C812" s="82">
        <v>68.906666666666666</v>
      </c>
      <c r="D812" s="82">
        <v>102</v>
      </c>
      <c r="E812" s="82">
        <v>620.16</v>
      </c>
    </row>
    <row r="813" spans="1:5" x14ac:dyDescent="0.15">
      <c r="A813" s="81" t="s">
        <v>3072</v>
      </c>
      <c r="B813" s="82">
        <v>16.8</v>
      </c>
      <c r="C813" s="82">
        <v>16.8</v>
      </c>
      <c r="D813" s="82">
        <v>3</v>
      </c>
      <c r="E813" s="82">
        <v>50.400000000000006</v>
      </c>
    </row>
    <row r="814" spans="1:5" x14ac:dyDescent="0.15">
      <c r="A814" s="81" t="s">
        <v>3073</v>
      </c>
      <c r="B814" s="82">
        <v>15.8</v>
      </c>
      <c r="C814" s="82">
        <v>21.06666666666667</v>
      </c>
      <c r="D814" s="82">
        <v>12</v>
      </c>
      <c r="E814" s="82">
        <v>189.60000000000002</v>
      </c>
    </row>
    <row r="815" spans="1:5" x14ac:dyDescent="0.15">
      <c r="A815" s="81" t="s">
        <v>3074</v>
      </c>
      <c r="B815" s="82">
        <v>6.5</v>
      </c>
      <c r="C815" s="82">
        <v>198.25</v>
      </c>
      <c r="D815" s="82">
        <v>61</v>
      </c>
      <c r="E815" s="82">
        <v>396.5</v>
      </c>
    </row>
    <row r="816" spans="1:5" x14ac:dyDescent="0.15">
      <c r="A816" s="81" t="s">
        <v>3075</v>
      </c>
      <c r="B816" s="82">
        <v>65</v>
      </c>
      <c r="C816" s="82">
        <v>97.5</v>
      </c>
      <c r="D816" s="82">
        <v>3</v>
      </c>
      <c r="E816" s="82">
        <v>195</v>
      </c>
    </row>
    <row r="817" spans="1:5" x14ac:dyDescent="0.15">
      <c r="A817" s="81" t="s">
        <v>3076</v>
      </c>
      <c r="B817" s="82">
        <v>6.5</v>
      </c>
      <c r="C817" s="82">
        <v>54.4375</v>
      </c>
      <c r="D817" s="82">
        <v>67</v>
      </c>
      <c r="E817" s="82">
        <v>435.5</v>
      </c>
    </row>
    <row r="818" spans="1:5" x14ac:dyDescent="0.15">
      <c r="A818" s="81" t="s">
        <v>3077</v>
      </c>
      <c r="B818" s="82">
        <v>12</v>
      </c>
      <c r="C818" s="82">
        <v>36</v>
      </c>
      <c r="D818" s="82">
        <v>6</v>
      </c>
      <c r="E818" s="82">
        <v>72</v>
      </c>
    </row>
    <row r="819" spans="1:5" x14ac:dyDescent="0.15">
      <c r="A819" s="81" t="s">
        <v>3078</v>
      </c>
      <c r="B819" s="82">
        <v>12</v>
      </c>
      <c r="C819" s="82">
        <v>12</v>
      </c>
      <c r="D819" s="82">
        <v>2</v>
      </c>
      <c r="E819" s="82">
        <v>24</v>
      </c>
    </row>
    <row r="820" spans="1:5" x14ac:dyDescent="0.15">
      <c r="A820" s="81" t="s">
        <v>3079</v>
      </c>
      <c r="B820" s="82">
        <v>12</v>
      </c>
      <c r="C820" s="82">
        <v>18</v>
      </c>
      <c r="D820" s="82">
        <v>3</v>
      </c>
      <c r="E820" s="82">
        <v>36</v>
      </c>
    </row>
    <row r="821" spans="1:5" x14ac:dyDescent="0.15">
      <c r="A821" s="81" t="s">
        <v>3080</v>
      </c>
      <c r="B821" s="82">
        <v>12</v>
      </c>
      <c r="C821" s="82">
        <v>12</v>
      </c>
      <c r="D821" s="82">
        <v>3</v>
      </c>
      <c r="E821" s="82">
        <v>36</v>
      </c>
    </row>
    <row r="822" spans="1:5" x14ac:dyDescent="0.15">
      <c r="A822" s="81" t="s">
        <v>3081</v>
      </c>
      <c r="B822" s="82">
        <v>6</v>
      </c>
      <c r="C822" s="82">
        <v>12.545454545454545</v>
      </c>
      <c r="D822" s="82">
        <v>23</v>
      </c>
      <c r="E822" s="82">
        <v>138</v>
      </c>
    </row>
    <row r="823" spans="1:5" x14ac:dyDescent="0.15">
      <c r="A823" s="81" t="s">
        <v>3082</v>
      </c>
      <c r="B823" s="82">
        <v>6</v>
      </c>
      <c r="C823" s="82">
        <v>24.8</v>
      </c>
      <c r="D823" s="82">
        <v>62</v>
      </c>
      <c r="E823" s="82">
        <v>372</v>
      </c>
    </row>
    <row r="824" spans="1:5" x14ac:dyDescent="0.15">
      <c r="A824" s="81" t="s">
        <v>3083</v>
      </c>
      <c r="B824" s="82">
        <v>6</v>
      </c>
      <c r="C824" s="82">
        <v>16.285714285714285</v>
      </c>
      <c r="D824" s="82">
        <v>38</v>
      </c>
      <c r="E824" s="82">
        <v>228</v>
      </c>
    </row>
    <row r="825" spans="1:5" x14ac:dyDescent="0.15">
      <c r="A825" s="81" t="s">
        <v>3084</v>
      </c>
      <c r="B825" s="82">
        <v>6</v>
      </c>
      <c r="C825" s="82">
        <v>16</v>
      </c>
      <c r="D825" s="82">
        <v>16</v>
      </c>
      <c r="E825" s="82">
        <v>96</v>
      </c>
    </row>
    <row r="826" spans="1:5" x14ac:dyDescent="0.15">
      <c r="A826" s="81" t="s">
        <v>3085</v>
      </c>
      <c r="B826" s="82">
        <v>6</v>
      </c>
      <c r="C826" s="82">
        <v>15</v>
      </c>
      <c r="D826" s="82">
        <v>20</v>
      </c>
      <c r="E826" s="82">
        <v>120</v>
      </c>
    </row>
    <row r="827" spans="1:5" x14ac:dyDescent="0.15">
      <c r="A827" s="81" t="s">
        <v>3086</v>
      </c>
      <c r="B827" s="82">
        <v>5.95</v>
      </c>
      <c r="C827" s="82">
        <v>13.387500000000001</v>
      </c>
      <c r="D827" s="82">
        <v>9</v>
      </c>
      <c r="E827" s="82">
        <v>53.550000000000004</v>
      </c>
    </row>
    <row r="828" spans="1:5" x14ac:dyDescent="0.15">
      <c r="A828" s="81" t="s">
        <v>3087</v>
      </c>
      <c r="B828" s="82">
        <v>6.5</v>
      </c>
      <c r="C828" s="82">
        <v>6.5</v>
      </c>
      <c r="D828" s="82">
        <v>2</v>
      </c>
      <c r="E828" s="82">
        <v>13</v>
      </c>
    </row>
    <row r="829" spans="1:5" x14ac:dyDescent="0.15">
      <c r="A829" s="81" t="s">
        <v>3088</v>
      </c>
      <c r="B829" s="82">
        <v>20.05</v>
      </c>
      <c r="C829" s="82">
        <v>421.05</v>
      </c>
      <c r="D829" s="82">
        <v>42</v>
      </c>
      <c r="E829" s="82">
        <v>842.1</v>
      </c>
    </row>
    <row r="830" spans="1:5" x14ac:dyDescent="0.15">
      <c r="A830" s="81" t="s">
        <v>3089</v>
      </c>
      <c r="B830" s="82">
        <v>4</v>
      </c>
      <c r="C830" s="82">
        <v>30</v>
      </c>
      <c r="D830" s="82">
        <v>15</v>
      </c>
      <c r="E830" s="82">
        <v>60</v>
      </c>
    </row>
    <row r="831" spans="1:5" x14ac:dyDescent="0.15">
      <c r="A831" s="81" t="s">
        <v>3090</v>
      </c>
      <c r="B831" s="82">
        <v>9.9</v>
      </c>
      <c r="C831" s="82">
        <v>61.875</v>
      </c>
      <c r="D831" s="82">
        <v>50</v>
      </c>
      <c r="E831" s="82">
        <v>495</v>
      </c>
    </row>
    <row r="832" spans="1:5" x14ac:dyDescent="0.15">
      <c r="A832" s="81" t="s">
        <v>3091</v>
      </c>
      <c r="B832" s="82">
        <v>7</v>
      </c>
      <c r="C832" s="82">
        <v>59.5</v>
      </c>
      <c r="D832" s="82">
        <v>34</v>
      </c>
      <c r="E832" s="82">
        <v>238</v>
      </c>
    </row>
    <row r="833" spans="1:5" x14ac:dyDescent="0.15">
      <c r="A833" s="81" t="s">
        <v>3092</v>
      </c>
      <c r="B833" s="82">
        <v>16</v>
      </c>
      <c r="C833" s="82">
        <v>19.80952380952381</v>
      </c>
      <c r="D833" s="82">
        <v>26</v>
      </c>
      <c r="E833" s="82">
        <v>416</v>
      </c>
    </row>
    <row r="834" spans="1:5" x14ac:dyDescent="0.15">
      <c r="A834" s="81" t="s">
        <v>3093</v>
      </c>
      <c r="B834" s="82">
        <v>10</v>
      </c>
      <c r="C834" s="82">
        <v>20</v>
      </c>
      <c r="D834" s="82">
        <v>4</v>
      </c>
      <c r="E834" s="82">
        <v>40</v>
      </c>
    </row>
    <row r="835" spans="1:5" x14ac:dyDescent="0.15">
      <c r="A835" s="81" t="s">
        <v>3094</v>
      </c>
      <c r="B835" s="82">
        <v>16</v>
      </c>
      <c r="C835" s="82">
        <v>22.857142857142858</v>
      </c>
      <c r="D835" s="82">
        <v>10</v>
      </c>
      <c r="E835" s="82">
        <v>160</v>
      </c>
    </row>
    <row r="836" spans="1:5" x14ac:dyDescent="0.15">
      <c r="A836" s="81" t="s">
        <v>3095</v>
      </c>
      <c r="B836" s="82">
        <v>16</v>
      </c>
      <c r="C836" s="82">
        <v>24</v>
      </c>
      <c r="D836" s="82">
        <v>3</v>
      </c>
      <c r="E836" s="82">
        <v>48</v>
      </c>
    </row>
    <row r="837" spans="1:5" x14ac:dyDescent="0.15">
      <c r="A837" s="81" t="s">
        <v>3096</v>
      </c>
      <c r="B837" s="82">
        <v>16</v>
      </c>
      <c r="C837" s="82">
        <v>20.571428571428573</v>
      </c>
      <c r="D837" s="82">
        <v>9</v>
      </c>
      <c r="E837" s="82">
        <v>144</v>
      </c>
    </row>
    <row r="838" spans="1:5" x14ac:dyDescent="0.15">
      <c r="A838" s="81" t="s">
        <v>3097</v>
      </c>
      <c r="B838" s="82">
        <v>15</v>
      </c>
      <c r="C838" s="82">
        <v>35</v>
      </c>
      <c r="D838" s="82">
        <v>7</v>
      </c>
      <c r="E838" s="82">
        <v>105</v>
      </c>
    </row>
    <row r="839" spans="1:5" x14ac:dyDescent="0.15">
      <c r="A839" s="81" t="s">
        <v>3098</v>
      </c>
      <c r="B839" s="82">
        <v>13.99</v>
      </c>
      <c r="C839" s="82">
        <v>13.99</v>
      </c>
      <c r="D839" s="82">
        <v>4</v>
      </c>
      <c r="E839" s="82">
        <v>55.96</v>
      </c>
    </row>
    <row r="840" spans="1:5" x14ac:dyDescent="0.15">
      <c r="A840" s="81" t="s">
        <v>3099</v>
      </c>
      <c r="B840" s="82">
        <v>35.980000000000004</v>
      </c>
      <c r="C840" s="82">
        <v>44.97</v>
      </c>
      <c r="D840" s="82">
        <v>8</v>
      </c>
      <c r="E840" s="82">
        <v>143.88</v>
      </c>
    </row>
    <row r="841" spans="1:5" x14ac:dyDescent="0.15">
      <c r="A841" s="81" t="s">
        <v>3100</v>
      </c>
      <c r="B841" s="82">
        <v>18</v>
      </c>
      <c r="C841" s="82">
        <v>31.5</v>
      </c>
      <c r="D841" s="82">
        <v>14</v>
      </c>
      <c r="E841" s="82">
        <v>252</v>
      </c>
    </row>
    <row r="842" spans="1:5" x14ac:dyDescent="0.15">
      <c r="A842" s="81" t="s">
        <v>3101</v>
      </c>
      <c r="B842" s="82">
        <v>3</v>
      </c>
      <c r="C842" s="82">
        <v>9</v>
      </c>
      <c r="D842" s="82">
        <v>15</v>
      </c>
      <c r="E842" s="82">
        <v>45</v>
      </c>
    </row>
    <row r="843" spans="1:5" x14ac:dyDescent="0.15">
      <c r="A843" s="81" t="s">
        <v>3102</v>
      </c>
      <c r="B843" s="82">
        <v>10</v>
      </c>
      <c r="C843" s="82">
        <v>20</v>
      </c>
      <c r="D843" s="82">
        <v>4</v>
      </c>
      <c r="E843" s="82">
        <v>40</v>
      </c>
    </row>
    <row r="844" spans="1:5" x14ac:dyDescent="0.15">
      <c r="A844" s="81" t="s">
        <v>3103</v>
      </c>
      <c r="B844" s="82">
        <v>15</v>
      </c>
      <c r="C844" s="82">
        <v>22.5</v>
      </c>
      <c r="D844" s="82">
        <v>3</v>
      </c>
      <c r="E844" s="82">
        <v>45</v>
      </c>
    </row>
    <row r="845" spans="1:5" x14ac:dyDescent="0.15">
      <c r="A845" s="81" t="s">
        <v>3104</v>
      </c>
      <c r="B845" s="82">
        <v>15</v>
      </c>
      <c r="C845" s="82">
        <v>50.454545454545453</v>
      </c>
      <c r="D845" s="82">
        <v>37</v>
      </c>
      <c r="E845" s="82">
        <v>555</v>
      </c>
    </row>
    <row r="846" spans="1:5" x14ac:dyDescent="0.15">
      <c r="A846" s="81" t="s">
        <v>3105</v>
      </c>
      <c r="B846" s="82">
        <v>6.8</v>
      </c>
      <c r="C846" s="82">
        <v>21.911111111111111</v>
      </c>
      <c r="D846" s="82">
        <v>29</v>
      </c>
      <c r="E846" s="82">
        <v>197.2</v>
      </c>
    </row>
    <row r="847" spans="1:5" x14ac:dyDescent="0.15">
      <c r="A847" s="81" t="s">
        <v>3106</v>
      </c>
      <c r="B847" s="82">
        <v>16</v>
      </c>
      <c r="C847" s="82">
        <v>25.6</v>
      </c>
      <c r="D847" s="82">
        <v>16</v>
      </c>
      <c r="E847" s="82">
        <v>256</v>
      </c>
    </row>
    <row r="848" spans="1:5" x14ac:dyDescent="0.15">
      <c r="A848" s="81" t="s">
        <v>3107</v>
      </c>
      <c r="B848" s="82">
        <v>16</v>
      </c>
      <c r="C848" s="82">
        <v>28.8</v>
      </c>
      <c r="D848" s="82">
        <v>9</v>
      </c>
      <c r="E848" s="82">
        <v>144</v>
      </c>
    </row>
    <row r="849" spans="1:5" x14ac:dyDescent="0.15">
      <c r="A849" s="81" t="s">
        <v>3108</v>
      </c>
      <c r="B849" s="82">
        <v>11.5</v>
      </c>
      <c r="C849" s="82">
        <v>34.5</v>
      </c>
      <c r="D849" s="82">
        <v>12</v>
      </c>
      <c r="E849" s="82">
        <v>138</v>
      </c>
    </row>
    <row r="850" spans="1:5" x14ac:dyDescent="0.15">
      <c r="A850" s="81" t="s">
        <v>3109</v>
      </c>
      <c r="B850" s="82">
        <v>21.8</v>
      </c>
      <c r="C850" s="82">
        <v>135.48322981366459</v>
      </c>
      <c r="D850" s="82">
        <v>656</v>
      </c>
      <c r="E850" s="82">
        <v>6692.8</v>
      </c>
    </row>
    <row r="851" spans="1:5" x14ac:dyDescent="0.15">
      <c r="A851" s="81" t="s">
        <v>3110</v>
      </c>
      <c r="B851" s="82">
        <v>2.5</v>
      </c>
      <c r="C851" s="82">
        <v>12.5</v>
      </c>
      <c r="D851" s="82">
        <v>10</v>
      </c>
      <c r="E851" s="82">
        <v>25</v>
      </c>
    </row>
    <row r="852" spans="1:5" x14ac:dyDescent="0.15">
      <c r="A852" s="81" t="s">
        <v>3111</v>
      </c>
      <c r="B852" s="82">
        <v>24.15</v>
      </c>
      <c r="C852" s="82">
        <v>37.128409090909088</v>
      </c>
      <c r="D852" s="82">
        <v>93</v>
      </c>
      <c r="E852" s="82">
        <v>1129.6500000000001</v>
      </c>
    </row>
    <row r="853" spans="1:5" x14ac:dyDescent="0.15">
      <c r="A853" s="81" t="s">
        <v>3112</v>
      </c>
      <c r="B853" s="82">
        <v>12</v>
      </c>
      <c r="C853" s="82">
        <v>18</v>
      </c>
      <c r="D853" s="82">
        <v>3</v>
      </c>
      <c r="E853" s="82">
        <v>36</v>
      </c>
    </row>
    <row r="854" spans="1:5" x14ac:dyDescent="0.15">
      <c r="A854" s="81" t="s">
        <v>3113</v>
      </c>
      <c r="B854" s="82">
        <v>16</v>
      </c>
      <c r="C854" s="82">
        <v>32</v>
      </c>
      <c r="D854" s="82">
        <v>4</v>
      </c>
      <c r="E854" s="82">
        <v>64</v>
      </c>
    </row>
    <row r="855" spans="1:5" x14ac:dyDescent="0.15">
      <c r="A855" s="81" t="s">
        <v>3114</v>
      </c>
      <c r="B855" s="82">
        <v>9.9</v>
      </c>
      <c r="C855" s="82">
        <v>49.5</v>
      </c>
      <c r="D855" s="82">
        <v>15</v>
      </c>
      <c r="E855" s="82">
        <v>148.5</v>
      </c>
    </row>
    <row r="856" spans="1:5" x14ac:dyDescent="0.15">
      <c r="A856" s="81" t="s">
        <v>3115</v>
      </c>
      <c r="B856" s="82">
        <v>7</v>
      </c>
      <c r="C856" s="82">
        <v>17.5</v>
      </c>
      <c r="D856" s="82">
        <v>10</v>
      </c>
      <c r="E856" s="82">
        <v>70</v>
      </c>
    </row>
    <row r="857" spans="1:5" x14ac:dyDescent="0.15">
      <c r="A857" s="81" t="s">
        <v>3116</v>
      </c>
      <c r="B857" s="82">
        <v>96</v>
      </c>
      <c r="C857" s="82">
        <v>96</v>
      </c>
      <c r="D857" s="82">
        <v>2</v>
      </c>
      <c r="E857" s="82">
        <v>192</v>
      </c>
    </row>
    <row r="858" spans="1:5" x14ac:dyDescent="0.15">
      <c r="A858" s="81" t="s">
        <v>3117</v>
      </c>
      <c r="B858" s="82">
        <v>19.899999999999999</v>
      </c>
      <c r="C858" s="82">
        <v>79.599999999999994</v>
      </c>
      <c r="D858" s="82">
        <v>32</v>
      </c>
      <c r="E858" s="82">
        <v>636.79999999999995</v>
      </c>
    </row>
    <row r="859" spans="1:5" x14ac:dyDescent="0.15">
      <c r="A859" s="81" t="s">
        <v>3118</v>
      </c>
      <c r="B859" s="82">
        <v>11</v>
      </c>
      <c r="C859" s="82">
        <v>17.600000000000001</v>
      </c>
      <c r="D859" s="82">
        <v>8</v>
      </c>
      <c r="E859" s="82">
        <v>88</v>
      </c>
    </row>
    <row r="860" spans="1:5" x14ac:dyDescent="0.15">
      <c r="A860" s="81" t="s">
        <v>3119</v>
      </c>
      <c r="B860" s="82">
        <v>38</v>
      </c>
      <c r="C860" s="82">
        <v>38</v>
      </c>
      <c r="D860" s="82">
        <v>2</v>
      </c>
      <c r="E860" s="82">
        <v>76</v>
      </c>
    </row>
    <row r="861" spans="1:5" x14ac:dyDescent="0.15">
      <c r="A861" s="81" t="s">
        <v>3120</v>
      </c>
      <c r="B861" s="82">
        <v>6</v>
      </c>
      <c r="C861" s="82">
        <v>6</v>
      </c>
      <c r="D861" s="82">
        <v>2</v>
      </c>
      <c r="E861" s="82">
        <v>12</v>
      </c>
    </row>
    <row r="862" spans="1:5" x14ac:dyDescent="0.15">
      <c r="A862" s="81" t="s">
        <v>3121</v>
      </c>
      <c r="B862" s="82">
        <v>5.8</v>
      </c>
      <c r="C862" s="82">
        <v>34.658536585365852</v>
      </c>
      <c r="D862" s="82">
        <v>735</v>
      </c>
      <c r="E862" s="82">
        <v>4263</v>
      </c>
    </row>
    <row r="863" spans="1:5" x14ac:dyDescent="0.15">
      <c r="A863" s="81" t="s">
        <v>3122</v>
      </c>
      <c r="B863" s="82">
        <v>11.8</v>
      </c>
      <c r="C863" s="82">
        <v>167.92307692307693</v>
      </c>
      <c r="D863" s="82">
        <v>370</v>
      </c>
      <c r="E863" s="82">
        <v>4366</v>
      </c>
    </row>
    <row r="864" spans="1:5" x14ac:dyDescent="0.15">
      <c r="A864" s="81" t="s">
        <v>3123</v>
      </c>
      <c r="B864" s="82">
        <v>11.8</v>
      </c>
      <c r="C864" s="82">
        <v>371.70000000000005</v>
      </c>
      <c r="D864" s="82">
        <v>126</v>
      </c>
      <c r="E864" s="82">
        <v>1486.8000000000002</v>
      </c>
    </row>
    <row r="865" spans="1:5" x14ac:dyDescent="0.15">
      <c r="A865" s="81" t="s">
        <v>3124</v>
      </c>
      <c r="B865" s="82">
        <v>6.81</v>
      </c>
      <c r="C865" s="82">
        <v>13.62</v>
      </c>
      <c r="D865" s="82">
        <v>6</v>
      </c>
      <c r="E865" s="82">
        <v>40.86</v>
      </c>
    </row>
    <row r="866" spans="1:5" x14ac:dyDescent="0.15">
      <c r="A866" s="81" t="s">
        <v>3125</v>
      </c>
      <c r="B866" s="82">
        <v>7.7</v>
      </c>
      <c r="C866" s="82">
        <v>33.455172413793107</v>
      </c>
      <c r="D866" s="82">
        <v>252</v>
      </c>
      <c r="E866" s="82">
        <v>1940.4</v>
      </c>
    </row>
    <row r="867" spans="1:5" x14ac:dyDescent="0.15">
      <c r="A867" s="81" t="s">
        <v>3126</v>
      </c>
      <c r="B867" s="82">
        <v>29.81</v>
      </c>
      <c r="C867" s="82">
        <v>36.434444444444438</v>
      </c>
      <c r="D867" s="82">
        <v>11</v>
      </c>
      <c r="E867" s="82">
        <v>327.90999999999997</v>
      </c>
    </row>
    <row r="868" spans="1:5" x14ac:dyDescent="0.15">
      <c r="A868" s="81" t="s">
        <v>3127</v>
      </c>
      <c r="B868" s="82">
        <v>6</v>
      </c>
      <c r="C868" s="82">
        <v>7.8</v>
      </c>
      <c r="D868" s="82">
        <v>13</v>
      </c>
      <c r="E868" s="82">
        <v>78</v>
      </c>
    </row>
    <row r="869" spans="1:5" x14ac:dyDescent="0.15">
      <c r="A869" s="81" t="s">
        <v>3128</v>
      </c>
      <c r="B869" s="82">
        <v>15.5</v>
      </c>
      <c r="C869" s="82">
        <v>23.25</v>
      </c>
      <c r="D869" s="82">
        <v>3</v>
      </c>
      <c r="E869" s="82">
        <v>46.5</v>
      </c>
    </row>
    <row r="870" spans="1:5" x14ac:dyDescent="0.15">
      <c r="A870" s="81" t="s">
        <v>3129</v>
      </c>
      <c r="B870" s="82">
        <v>21.8</v>
      </c>
      <c r="C870" s="82">
        <v>21.8</v>
      </c>
      <c r="D870" s="82">
        <v>2</v>
      </c>
      <c r="E870" s="82">
        <v>43.6</v>
      </c>
    </row>
    <row r="871" spans="1:5" x14ac:dyDescent="0.15">
      <c r="A871" s="81" t="s">
        <v>3130</v>
      </c>
      <c r="B871" s="82">
        <v>16.5</v>
      </c>
      <c r="C871" s="82">
        <v>33</v>
      </c>
      <c r="D871" s="82">
        <v>8</v>
      </c>
      <c r="E871" s="82">
        <v>132</v>
      </c>
    </row>
    <row r="872" spans="1:5" x14ac:dyDescent="0.15">
      <c r="A872" s="81" t="s">
        <v>3131</v>
      </c>
      <c r="B872" s="82">
        <v>1.5</v>
      </c>
      <c r="C872" s="82">
        <v>32.5</v>
      </c>
      <c r="D872" s="82">
        <v>65</v>
      </c>
      <c r="E872" s="82">
        <v>97.5</v>
      </c>
    </row>
    <row r="873" spans="1:5" x14ac:dyDescent="0.15">
      <c r="A873" s="81" t="s">
        <v>3132</v>
      </c>
      <c r="B873" s="82">
        <v>21.8</v>
      </c>
      <c r="C873" s="82">
        <v>36.333333333333336</v>
      </c>
      <c r="D873" s="82">
        <v>10</v>
      </c>
      <c r="E873" s="82">
        <v>218</v>
      </c>
    </row>
    <row r="874" spans="1:5" x14ac:dyDescent="0.15">
      <c r="A874" s="81" t="s">
        <v>3133</v>
      </c>
      <c r="B874" s="82">
        <v>5</v>
      </c>
      <c r="C874" s="82">
        <v>18</v>
      </c>
      <c r="D874" s="82">
        <v>36</v>
      </c>
      <c r="E874" s="82">
        <v>180</v>
      </c>
    </row>
    <row r="875" spans="1:5" x14ac:dyDescent="0.15">
      <c r="A875" s="81" t="s">
        <v>3134</v>
      </c>
      <c r="B875" s="82">
        <v>3.5</v>
      </c>
      <c r="C875" s="82">
        <v>3.5</v>
      </c>
      <c r="D875" s="82">
        <v>2</v>
      </c>
      <c r="E875" s="82">
        <v>7</v>
      </c>
    </row>
    <row r="876" spans="1:5" x14ac:dyDescent="0.15">
      <c r="A876" s="81" t="s">
        <v>3135</v>
      </c>
      <c r="B876" s="82">
        <v>5.5</v>
      </c>
      <c r="C876" s="82">
        <v>65.476190476190482</v>
      </c>
      <c r="D876" s="82">
        <v>250</v>
      </c>
      <c r="E876" s="82">
        <v>1375</v>
      </c>
    </row>
    <row r="877" spans="1:5" x14ac:dyDescent="0.15">
      <c r="A877" s="81" t="s">
        <v>3136</v>
      </c>
      <c r="B877" s="82">
        <v>5.5</v>
      </c>
      <c r="C877" s="82">
        <v>68.792307692307688</v>
      </c>
      <c r="D877" s="82">
        <v>813</v>
      </c>
      <c r="E877" s="82">
        <v>4471.5</v>
      </c>
    </row>
    <row r="878" spans="1:5" x14ac:dyDescent="0.15">
      <c r="A878" s="81" t="s">
        <v>3137</v>
      </c>
      <c r="B878" s="82">
        <v>5.5</v>
      </c>
      <c r="C878" s="82">
        <v>53.942307692307693</v>
      </c>
      <c r="D878" s="82">
        <v>255</v>
      </c>
      <c r="E878" s="82">
        <v>1402.5</v>
      </c>
    </row>
    <row r="879" spans="1:5" x14ac:dyDescent="0.15">
      <c r="A879" s="81" t="s">
        <v>3138</v>
      </c>
      <c r="B879" s="82">
        <v>5.5</v>
      </c>
      <c r="C879" s="82">
        <v>80.943396226415089</v>
      </c>
      <c r="D879" s="82">
        <v>780</v>
      </c>
      <c r="E879" s="82">
        <v>4290</v>
      </c>
    </row>
    <row r="880" spans="1:5" x14ac:dyDescent="0.15">
      <c r="A880" s="81" t="s">
        <v>3139</v>
      </c>
      <c r="B880" s="82">
        <v>6</v>
      </c>
      <c r="C880" s="82">
        <v>34.799999999999997</v>
      </c>
      <c r="D880" s="82">
        <v>29</v>
      </c>
      <c r="E880" s="82">
        <v>174</v>
      </c>
    </row>
    <row r="881" spans="1:5" x14ac:dyDescent="0.15">
      <c r="A881" s="81" t="s">
        <v>3140</v>
      </c>
      <c r="B881" s="82">
        <v>6.2</v>
      </c>
      <c r="C881" s="82">
        <v>89.899999999999991</v>
      </c>
      <c r="D881" s="82">
        <v>87</v>
      </c>
      <c r="E881" s="82">
        <v>539.4</v>
      </c>
    </row>
    <row r="882" spans="1:5" x14ac:dyDescent="0.15">
      <c r="A882" s="81" t="s">
        <v>3141</v>
      </c>
      <c r="B882" s="82">
        <v>13</v>
      </c>
      <c r="C882" s="82">
        <v>94.25</v>
      </c>
      <c r="D882" s="82">
        <v>29</v>
      </c>
      <c r="E882" s="82">
        <v>377</v>
      </c>
    </row>
    <row r="883" spans="1:5" x14ac:dyDescent="0.15">
      <c r="A883" s="81" t="s">
        <v>3142</v>
      </c>
      <c r="B883" s="82">
        <v>4</v>
      </c>
      <c r="C883" s="82">
        <v>42</v>
      </c>
      <c r="D883" s="82">
        <v>21</v>
      </c>
      <c r="E883" s="82">
        <v>84</v>
      </c>
    </row>
    <row r="884" spans="1:5" x14ac:dyDescent="0.15">
      <c r="A884" s="81" t="s">
        <v>3143</v>
      </c>
      <c r="B884" s="82">
        <v>26.8</v>
      </c>
      <c r="C884" s="82">
        <v>103.76410256410257</v>
      </c>
      <c r="D884" s="82">
        <v>151</v>
      </c>
      <c r="E884" s="82">
        <v>4046.8</v>
      </c>
    </row>
    <row r="885" spans="1:5" x14ac:dyDescent="0.15">
      <c r="A885" s="81" t="s">
        <v>3144</v>
      </c>
      <c r="B885" s="82">
        <v>10</v>
      </c>
      <c r="C885" s="82">
        <v>21.03448275862069</v>
      </c>
      <c r="D885" s="82">
        <v>61</v>
      </c>
      <c r="E885" s="82">
        <v>610</v>
      </c>
    </row>
    <row r="886" spans="1:5" x14ac:dyDescent="0.15">
      <c r="A886" s="81" t="s">
        <v>3145</v>
      </c>
      <c r="B886" s="82">
        <v>11</v>
      </c>
      <c r="C886" s="82">
        <v>30.853658536585368</v>
      </c>
      <c r="D886" s="82">
        <v>115</v>
      </c>
      <c r="E886" s="82">
        <v>1265</v>
      </c>
    </row>
    <row r="887" spans="1:5" x14ac:dyDescent="0.15">
      <c r="A887" s="81" t="s">
        <v>3146</v>
      </c>
      <c r="B887" s="82">
        <v>11</v>
      </c>
      <c r="C887" s="82">
        <v>17.875</v>
      </c>
      <c r="D887" s="82">
        <v>26</v>
      </c>
      <c r="E887" s="82">
        <v>286</v>
      </c>
    </row>
    <row r="888" spans="1:5" x14ac:dyDescent="0.15">
      <c r="A888" s="81" t="s">
        <v>3147</v>
      </c>
      <c r="B888" s="82">
        <v>19.8</v>
      </c>
      <c r="C888" s="82">
        <v>31.984615384615385</v>
      </c>
      <c r="D888" s="82">
        <v>21</v>
      </c>
      <c r="E888" s="82">
        <v>415.8</v>
      </c>
    </row>
    <row r="889" spans="1:5" x14ac:dyDescent="0.15">
      <c r="A889" s="81" t="s">
        <v>3148</v>
      </c>
      <c r="B889" s="82">
        <v>36</v>
      </c>
      <c r="C889" s="82">
        <v>36</v>
      </c>
      <c r="D889" s="82">
        <v>2</v>
      </c>
      <c r="E889" s="82">
        <v>72</v>
      </c>
    </row>
    <row r="890" spans="1:5" x14ac:dyDescent="0.15">
      <c r="A890" s="81" t="s">
        <v>3149</v>
      </c>
      <c r="B890" s="82">
        <v>12</v>
      </c>
      <c r="C890" s="82">
        <v>21.333333333333332</v>
      </c>
      <c r="D890" s="82">
        <v>16</v>
      </c>
      <c r="E890" s="82">
        <v>192</v>
      </c>
    </row>
    <row r="891" spans="1:5" x14ac:dyDescent="0.15">
      <c r="A891" s="81" t="s">
        <v>3150</v>
      </c>
      <c r="B891" s="82">
        <v>17</v>
      </c>
      <c r="C891" s="82">
        <v>17</v>
      </c>
      <c r="D891" s="82">
        <v>2</v>
      </c>
      <c r="E891" s="82">
        <v>34</v>
      </c>
    </row>
    <row r="892" spans="1:5" x14ac:dyDescent="0.15">
      <c r="A892" s="81" t="s">
        <v>3151</v>
      </c>
      <c r="B892" s="82">
        <v>16.899999999999999</v>
      </c>
      <c r="C892" s="82">
        <v>32.11</v>
      </c>
      <c r="D892" s="82">
        <v>57</v>
      </c>
      <c r="E892" s="82">
        <v>963.3</v>
      </c>
    </row>
    <row r="893" spans="1:5" x14ac:dyDescent="0.15">
      <c r="A893" s="81" t="s">
        <v>3152</v>
      </c>
      <c r="B893" s="82">
        <v>10.8</v>
      </c>
      <c r="C893" s="82">
        <v>12.342857142857145</v>
      </c>
      <c r="D893" s="82">
        <v>24</v>
      </c>
      <c r="E893" s="82">
        <v>259.20000000000005</v>
      </c>
    </row>
    <row r="894" spans="1:5" x14ac:dyDescent="0.15">
      <c r="A894" s="81" t="s">
        <v>3153</v>
      </c>
      <c r="B894" s="82">
        <v>18.5</v>
      </c>
      <c r="C894" s="82">
        <v>18.5</v>
      </c>
      <c r="D894" s="82">
        <v>3</v>
      </c>
      <c r="E894" s="82">
        <v>55.5</v>
      </c>
    </row>
    <row r="895" spans="1:5" x14ac:dyDescent="0.15">
      <c r="A895" s="81" t="s">
        <v>3154</v>
      </c>
      <c r="B895" s="82">
        <v>17</v>
      </c>
      <c r="C895" s="82">
        <v>46.142857142857146</v>
      </c>
      <c r="D895" s="82">
        <v>38</v>
      </c>
      <c r="E895" s="82">
        <v>646</v>
      </c>
    </row>
    <row r="896" spans="1:5" x14ac:dyDescent="0.15">
      <c r="A896" s="81" t="s">
        <v>3155</v>
      </c>
      <c r="B896" s="82">
        <v>34</v>
      </c>
      <c r="C896" s="82">
        <v>36.833333333333329</v>
      </c>
      <c r="D896" s="82">
        <v>9</v>
      </c>
      <c r="E896" s="82">
        <v>153</v>
      </c>
    </row>
    <row r="897" spans="1:5" x14ac:dyDescent="0.15">
      <c r="A897" s="81" t="s">
        <v>3156</v>
      </c>
      <c r="B897" s="82">
        <v>18</v>
      </c>
      <c r="C897" s="82">
        <v>24</v>
      </c>
      <c r="D897" s="82">
        <v>4</v>
      </c>
      <c r="E897" s="82">
        <v>72</v>
      </c>
    </row>
    <row r="898" spans="1:5" x14ac:dyDescent="0.15">
      <c r="A898" s="81" t="s">
        <v>3157</v>
      </c>
      <c r="B898" s="82">
        <v>16.239999999999998</v>
      </c>
      <c r="C898" s="82">
        <v>21.653333333333332</v>
      </c>
      <c r="D898" s="82">
        <v>4</v>
      </c>
      <c r="E898" s="82">
        <v>64.959999999999994</v>
      </c>
    </row>
    <row r="899" spans="1:5" x14ac:dyDescent="0.15">
      <c r="A899" s="81" t="s">
        <v>3158</v>
      </c>
      <c r="B899" s="82">
        <v>26</v>
      </c>
      <c r="C899" s="82">
        <v>52</v>
      </c>
      <c r="D899" s="82">
        <v>6</v>
      </c>
      <c r="E899" s="82">
        <v>156</v>
      </c>
    </row>
    <row r="900" spans="1:5" x14ac:dyDescent="0.15">
      <c r="A900" s="81" t="s">
        <v>3159</v>
      </c>
      <c r="B900" s="82">
        <v>10.5</v>
      </c>
      <c r="C900" s="82">
        <v>15.75</v>
      </c>
      <c r="D900" s="82">
        <v>3</v>
      </c>
      <c r="E900" s="82">
        <v>31.5</v>
      </c>
    </row>
    <row r="901" spans="1:5" x14ac:dyDescent="0.15">
      <c r="A901" s="81" t="s">
        <v>3160</v>
      </c>
      <c r="B901" s="82">
        <v>15</v>
      </c>
      <c r="C901" s="82">
        <v>30</v>
      </c>
      <c r="D901" s="82">
        <v>4</v>
      </c>
      <c r="E901" s="82">
        <v>60</v>
      </c>
    </row>
    <row r="902" spans="1:5" x14ac:dyDescent="0.15">
      <c r="A902" s="81" t="s">
        <v>3161</v>
      </c>
      <c r="B902" s="82">
        <v>12</v>
      </c>
      <c r="C902" s="82">
        <v>48</v>
      </c>
      <c r="D902" s="82">
        <v>16</v>
      </c>
      <c r="E902" s="82">
        <v>192</v>
      </c>
    </row>
    <row r="903" spans="1:5" x14ac:dyDescent="0.15">
      <c r="A903" s="81" t="s">
        <v>3162</v>
      </c>
      <c r="B903" s="82">
        <v>10.5</v>
      </c>
      <c r="C903" s="82">
        <v>31.5</v>
      </c>
      <c r="D903" s="82">
        <v>18</v>
      </c>
      <c r="E903" s="82">
        <v>189</v>
      </c>
    </row>
    <row r="904" spans="1:5" x14ac:dyDescent="0.15">
      <c r="A904" s="81" t="s">
        <v>3163</v>
      </c>
      <c r="B904" s="82">
        <v>14.5</v>
      </c>
      <c r="C904" s="82">
        <v>14.5</v>
      </c>
      <c r="D904" s="82">
        <v>2</v>
      </c>
      <c r="E904" s="82">
        <v>29</v>
      </c>
    </row>
    <row r="905" spans="1:5" x14ac:dyDescent="0.15">
      <c r="A905" s="81" t="s">
        <v>3164</v>
      </c>
      <c r="B905" s="82">
        <v>18.8</v>
      </c>
      <c r="C905" s="82">
        <v>37.6</v>
      </c>
      <c r="D905" s="82">
        <v>6</v>
      </c>
      <c r="E905" s="82">
        <v>112.80000000000001</v>
      </c>
    </row>
    <row r="906" spans="1:5" x14ac:dyDescent="0.15">
      <c r="A906" s="81" t="s">
        <v>3165</v>
      </c>
      <c r="B906" s="82">
        <v>16.8</v>
      </c>
      <c r="C906" s="82">
        <v>109.2</v>
      </c>
      <c r="D906" s="82">
        <v>13</v>
      </c>
      <c r="E906" s="82">
        <v>218.4</v>
      </c>
    </row>
    <row r="907" spans="1:5" x14ac:dyDescent="0.15">
      <c r="A907" s="81" t="s">
        <v>3166</v>
      </c>
      <c r="B907" s="82">
        <v>16.8</v>
      </c>
      <c r="C907" s="82">
        <v>71.400000000000006</v>
      </c>
      <c r="D907" s="82">
        <v>17</v>
      </c>
      <c r="E907" s="82">
        <v>285.60000000000002</v>
      </c>
    </row>
    <row r="908" spans="1:5" x14ac:dyDescent="0.15">
      <c r="A908" s="81" t="s">
        <v>3167</v>
      </c>
      <c r="B908" s="82">
        <v>16.100000000000001</v>
      </c>
      <c r="C908" s="82">
        <v>56.350000000000009</v>
      </c>
      <c r="D908" s="82">
        <v>7</v>
      </c>
      <c r="E908" s="82">
        <v>112.70000000000002</v>
      </c>
    </row>
    <row r="909" spans="1:5" x14ac:dyDescent="0.15">
      <c r="A909" s="81" t="s">
        <v>3168</v>
      </c>
      <c r="B909" s="82">
        <v>10</v>
      </c>
      <c r="C909" s="82">
        <v>170</v>
      </c>
      <c r="D909" s="82">
        <v>578</v>
      </c>
      <c r="E909" s="82">
        <v>5780</v>
      </c>
    </row>
    <row r="910" spans="1:5" x14ac:dyDescent="0.15">
      <c r="A910" s="81" t="s">
        <v>3169</v>
      </c>
      <c r="B910" s="82">
        <v>6.5</v>
      </c>
      <c r="C910" s="82">
        <v>30.727272727272727</v>
      </c>
      <c r="D910" s="82">
        <v>2184</v>
      </c>
      <c r="E910" s="82">
        <v>14196</v>
      </c>
    </row>
    <row r="911" spans="1:5" x14ac:dyDescent="0.15">
      <c r="A911" s="81" t="s">
        <v>3170</v>
      </c>
      <c r="B911" s="82">
        <v>8</v>
      </c>
      <c r="C911" s="82">
        <v>76</v>
      </c>
      <c r="D911" s="82">
        <v>57</v>
      </c>
      <c r="E911" s="82">
        <v>456</v>
      </c>
    </row>
    <row r="912" spans="1:5" x14ac:dyDescent="0.15">
      <c r="A912" s="81" t="s">
        <v>3171</v>
      </c>
      <c r="B912" s="82">
        <v>8</v>
      </c>
      <c r="C912" s="82">
        <v>44.571428571428569</v>
      </c>
      <c r="D912" s="82">
        <v>39</v>
      </c>
      <c r="E912" s="82">
        <v>312</v>
      </c>
    </row>
    <row r="913" spans="1:5" x14ac:dyDescent="0.15">
      <c r="A913" s="81" t="s">
        <v>3172</v>
      </c>
      <c r="B913" s="82">
        <v>25</v>
      </c>
      <c r="C913" s="82">
        <v>35.9375</v>
      </c>
      <c r="D913" s="82">
        <v>69</v>
      </c>
      <c r="E913" s="82">
        <v>1725</v>
      </c>
    </row>
    <row r="914" spans="1:5" x14ac:dyDescent="0.15">
      <c r="A914" s="81" t="s">
        <v>3173</v>
      </c>
      <c r="B914" s="82">
        <v>24</v>
      </c>
      <c r="C914" s="82">
        <v>40.363636363636367</v>
      </c>
      <c r="D914" s="82">
        <v>111</v>
      </c>
      <c r="E914" s="82">
        <v>2664</v>
      </c>
    </row>
    <row r="915" spans="1:5" x14ac:dyDescent="0.15">
      <c r="A915" s="81" t="s">
        <v>3174</v>
      </c>
      <c r="B915" s="82">
        <v>18</v>
      </c>
      <c r="C915" s="82">
        <v>28.285714285714285</v>
      </c>
      <c r="D915" s="82">
        <v>33</v>
      </c>
      <c r="E915" s="82">
        <v>594</v>
      </c>
    </row>
    <row r="916" spans="1:5" x14ac:dyDescent="0.15">
      <c r="A916" s="81" t="s">
        <v>3175</v>
      </c>
      <c r="B916" s="82">
        <v>24</v>
      </c>
      <c r="C916" s="82">
        <v>40.799999999999997</v>
      </c>
      <c r="D916" s="82">
        <v>51</v>
      </c>
      <c r="E916" s="82">
        <v>1224</v>
      </c>
    </row>
    <row r="917" spans="1:5" x14ac:dyDescent="0.15">
      <c r="A917" s="81" t="s">
        <v>3176</v>
      </c>
      <c r="B917" s="82">
        <v>9.89</v>
      </c>
      <c r="C917" s="82">
        <v>45.741250000000001</v>
      </c>
      <c r="D917" s="82">
        <v>37</v>
      </c>
      <c r="E917" s="82">
        <v>365.93</v>
      </c>
    </row>
    <row r="918" spans="1:5" x14ac:dyDescent="0.15">
      <c r="A918" s="81" t="s">
        <v>3177</v>
      </c>
      <c r="B918" s="82">
        <v>4.68</v>
      </c>
      <c r="C918" s="82">
        <v>129.47999999999999</v>
      </c>
      <c r="D918" s="82">
        <v>83</v>
      </c>
      <c r="E918" s="82">
        <v>388.44</v>
      </c>
    </row>
    <row r="919" spans="1:5" x14ac:dyDescent="0.15">
      <c r="A919" s="81" t="s">
        <v>3178</v>
      </c>
      <c r="B919" s="82">
        <v>7.54</v>
      </c>
      <c r="C919" s="82">
        <v>11.31</v>
      </c>
      <c r="D919" s="82">
        <v>6</v>
      </c>
      <c r="E919" s="82">
        <v>45.24</v>
      </c>
    </row>
    <row r="920" spans="1:5" x14ac:dyDescent="0.15">
      <c r="A920" s="81" t="s">
        <v>3179</v>
      </c>
      <c r="B920" s="82">
        <v>14.8</v>
      </c>
      <c r="C920" s="82">
        <v>32.771428571428572</v>
      </c>
      <c r="D920" s="82">
        <v>31</v>
      </c>
      <c r="E920" s="82">
        <v>458.8</v>
      </c>
    </row>
    <row r="921" spans="1:5" x14ac:dyDescent="0.15">
      <c r="A921" s="81" t="s">
        <v>3180</v>
      </c>
      <c r="B921" s="82">
        <v>12.8</v>
      </c>
      <c r="C921" s="82">
        <v>352</v>
      </c>
      <c r="D921" s="82">
        <v>55</v>
      </c>
      <c r="E921" s="82">
        <v>704</v>
      </c>
    </row>
    <row r="922" spans="1:5" x14ac:dyDescent="0.15">
      <c r="A922" s="81" t="s">
        <v>3181</v>
      </c>
      <c r="B922" s="82">
        <v>12</v>
      </c>
      <c r="C922" s="82">
        <v>18</v>
      </c>
      <c r="D922" s="82">
        <v>6</v>
      </c>
      <c r="E922" s="82">
        <v>72</v>
      </c>
    </row>
    <row r="923" spans="1:5" x14ac:dyDescent="0.15">
      <c r="A923" s="81" t="s">
        <v>3182</v>
      </c>
      <c r="B923" s="82">
        <v>10</v>
      </c>
      <c r="C923" s="82">
        <v>20</v>
      </c>
      <c r="D923" s="82">
        <v>14</v>
      </c>
      <c r="E923" s="82">
        <v>140</v>
      </c>
    </row>
    <row r="924" spans="1:5" x14ac:dyDescent="0.15">
      <c r="A924" s="81" t="s">
        <v>3183</v>
      </c>
      <c r="B924" s="82">
        <v>17.43</v>
      </c>
      <c r="C924" s="82">
        <v>656.53</v>
      </c>
      <c r="D924" s="82">
        <v>113</v>
      </c>
      <c r="E924" s="82">
        <v>1969.59</v>
      </c>
    </row>
    <row r="925" spans="1:5" x14ac:dyDescent="0.15">
      <c r="A925" s="81" t="s">
        <v>3184</v>
      </c>
      <c r="B925" s="82">
        <v>16.149999999999999</v>
      </c>
      <c r="C925" s="82">
        <v>53.06428571428571</v>
      </c>
      <c r="D925" s="82">
        <v>23</v>
      </c>
      <c r="E925" s="82">
        <v>371.45</v>
      </c>
    </row>
    <row r="926" spans="1:5" x14ac:dyDescent="0.15">
      <c r="A926" s="81" t="s">
        <v>3185</v>
      </c>
      <c r="B926" s="82">
        <v>4</v>
      </c>
      <c r="C926" s="82">
        <v>52.727272727272727</v>
      </c>
      <c r="D926" s="82">
        <v>145</v>
      </c>
      <c r="E926" s="82">
        <v>580</v>
      </c>
    </row>
    <row r="927" spans="1:5" x14ac:dyDescent="0.15">
      <c r="A927" s="81" t="s">
        <v>3186</v>
      </c>
      <c r="B927" s="82">
        <v>27</v>
      </c>
      <c r="C927" s="82">
        <v>36</v>
      </c>
      <c r="D927" s="82">
        <v>4</v>
      </c>
      <c r="E927" s="82">
        <v>108</v>
      </c>
    </row>
    <row r="928" spans="1:5" x14ac:dyDescent="0.15">
      <c r="A928" s="81" t="s">
        <v>3187</v>
      </c>
      <c r="B928" s="82">
        <v>12</v>
      </c>
      <c r="C928" s="82">
        <v>12</v>
      </c>
      <c r="D928" s="82">
        <v>2</v>
      </c>
      <c r="E928" s="82">
        <v>24</v>
      </c>
    </row>
    <row r="929" spans="1:5" x14ac:dyDescent="0.15">
      <c r="A929" s="81" t="s">
        <v>3188</v>
      </c>
      <c r="B929" s="82">
        <v>6.5</v>
      </c>
      <c r="C929" s="82">
        <v>35.75</v>
      </c>
      <c r="D929" s="82">
        <v>11</v>
      </c>
      <c r="E929" s="82">
        <v>71.5</v>
      </c>
    </row>
    <row r="930" spans="1:5" x14ac:dyDescent="0.15">
      <c r="A930" s="81" t="s">
        <v>3189</v>
      </c>
      <c r="B930" s="82">
        <v>15</v>
      </c>
      <c r="C930" s="82">
        <v>15</v>
      </c>
      <c r="D930" s="82">
        <v>2</v>
      </c>
      <c r="E930" s="82">
        <v>30</v>
      </c>
    </row>
    <row r="931" spans="1:5" x14ac:dyDescent="0.15">
      <c r="A931" s="81" t="s">
        <v>3190</v>
      </c>
      <c r="B931" s="82">
        <v>19.8</v>
      </c>
      <c r="C931" s="82">
        <v>19.8</v>
      </c>
      <c r="D931" s="82">
        <v>2</v>
      </c>
      <c r="E931" s="82">
        <v>39.6</v>
      </c>
    </row>
    <row r="932" spans="1:5" x14ac:dyDescent="0.15">
      <c r="A932" s="81" t="s">
        <v>3191</v>
      </c>
      <c r="B932" s="82">
        <v>11</v>
      </c>
      <c r="C932" s="82">
        <v>35.75</v>
      </c>
      <c r="D932" s="82">
        <v>39</v>
      </c>
      <c r="E932" s="82">
        <v>429</v>
      </c>
    </row>
    <row r="933" spans="1:5" x14ac:dyDescent="0.15">
      <c r="A933" s="81" t="s">
        <v>3192</v>
      </c>
      <c r="B933" s="82">
        <v>4.9000000000000004</v>
      </c>
      <c r="C933" s="82">
        <v>15.925000000000001</v>
      </c>
      <c r="D933" s="82">
        <v>26</v>
      </c>
      <c r="E933" s="82">
        <v>127.4</v>
      </c>
    </row>
    <row r="934" spans="1:5" x14ac:dyDescent="0.15">
      <c r="A934" s="81" t="s">
        <v>3193</v>
      </c>
      <c r="B934" s="82">
        <v>12.33</v>
      </c>
      <c r="C934" s="82">
        <v>1344.9974999999999</v>
      </c>
      <c r="D934" s="82">
        <v>1309</v>
      </c>
      <c r="E934" s="82">
        <v>16139.97</v>
      </c>
    </row>
    <row r="935" spans="1:5" x14ac:dyDescent="0.15">
      <c r="A935" s="81" t="s">
        <v>3194</v>
      </c>
      <c r="B935" s="82">
        <v>11.9</v>
      </c>
      <c r="C935" s="82">
        <v>29.75</v>
      </c>
      <c r="D935" s="82">
        <v>5</v>
      </c>
      <c r="E935" s="82">
        <v>59.5</v>
      </c>
    </row>
    <row r="936" spans="1:5" x14ac:dyDescent="0.15">
      <c r="A936" s="81" t="s">
        <v>3195</v>
      </c>
      <c r="B936" s="82">
        <v>3.8</v>
      </c>
      <c r="C936" s="82">
        <v>36.1</v>
      </c>
      <c r="D936" s="82">
        <v>38</v>
      </c>
      <c r="E936" s="82">
        <v>144.4</v>
      </c>
    </row>
    <row r="937" spans="1:5" x14ac:dyDescent="0.15">
      <c r="A937" s="81" t="s">
        <v>3196</v>
      </c>
      <c r="B937" s="82">
        <v>13.5</v>
      </c>
      <c r="C937" s="82">
        <v>13.5</v>
      </c>
      <c r="D937" s="82">
        <v>2</v>
      </c>
      <c r="E937" s="82">
        <v>27</v>
      </c>
    </row>
    <row r="938" spans="1:5" x14ac:dyDescent="0.15">
      <c r="A938" s="81" t="s">
        <v>3197</v>
      </c>
      <c r="B938" s="82">
        <v>8</v>
      </c>
      <c r="C938" s="82">
        <v>12.8</v>
      </c>
      <c r="D938" s="82">
        <v>8</v>
      </c>
      <c r="E938" s="82">
        <v>64</v>
      </c>
    </row>
    <row r="939" spans="1:5" x14ac:dyDescent="0.15">
      <c r="A939" s="81" t="s">
        <v>3198</v>
      </c>
      <c r="B939" s="82">
        <v>8.8000000000000007</v>
      </c>
      <c r="C939" s="82">
        <v>70.400000000000006</v>
      </c>
      <c r="D939" s="82">
        <v>32</v>
      </c>
      <c r="E939" s="82">
        <v>281.60000000000002</v>
      </c>
    </row>
    <row r="940" spans="1:5" x14ac:dyDescent="0.15">
      <c r="A940" s="81" t="s">
        <v>3199</v>
      </c>
      <c r="B940" s="82">
        <v>8.9</v>
      </c>
      <c r="C940" s="82">
        <v>50.507500000000007</v>
      </c>
      <c r="D940" s="82">
        <v>227</v>
      </c>
      <c r="E940" s="82">
        <v>2020.3000000000002</v>
      </c>
    </row>
    <row r="941" spans="1:5" x14ac:dyDescent="0.15">
      <c r="A941" s="81" t="s">
        <v>3200</v>
      </c>
      <c r="B941" s="82">
        <v>9.8000000000000007</v>
      </c>
      <c r="C941" s="82">
        <v>107.80000000000001</v>
      </c>
      <c r="D941" s="82">
        <v>44</v>
      </c>
      <c r="E941" s="82">
        <v>431.20000000000005</v>
      </c>
    </row>
    <row r="942" spans="1:5" x14ac:dyDescent="0.15">
      <c r="A942" s="81" t="s">
        <v>3201</v>
      </c>
      <c r="B942" s="82">
        <v>13.95</v>
      </c>
      <c r="C942" s="82">
        <v>23.25</v>
      </c>
      <c r="D942" s="82">
        <v>5</v>
      </c>
      <c r="E942" s="82">
        <v>69.75</v>
      </c>
    </row>
    <row r="943" spans="1:5" x14ac:dyDescent="0.15">
      <c r="A943" s="81" t="s">
        <v>3202</v>
      </c>
      <c r="B943" s="82">
        <v>16</v>
      </c>
      <c r="C943" s="82">
        <v>372</v>
      </c>
      <c r="D943" s="82">
        <v>93</v>
      </c>
      <c r="E943" s="82">
        <v>1488</v>
      </c>
    </row>
    <row r="944" spans="1:5" x14ac:dyDescent="0.15">
      <c r="A944" s="81" t="s">
        <v>3203</v>
      </c>
      <c r="B944" s="82">
        <v>8.9</v>
      </c>
      <c r="C944" s="82">
        <v>40.050000000000004</v>
      </c>
      <c r="D944" s="82">
        <v>9</v>
      </c>
      <c r="E944" s="82">
        <v>80.100000000000009</v>
      </c>
    </row>
    <row r="945" spans="1:5" x14ac:dyDescent="0.15">
      <c r="A945" s="81" t="s">
        <v>3204</v>
      </c>
      <c r="B945" s="82">
        <v>20</v>
      </c>
      <c r="C945" s="82">
        <v>98.666666666666671</v>
      </c>
      <c r="D945" s="82">
        <v>74</v>
      </c>
      <c r="E945" s="82">
        <v>1480</v>
      </c>
    </row>
    <row r="946" spans="1:5" x14ac:dyDescent="0.15">
      <c r="A946" s="81" t="s">
        <v>3205</v>
      </c>
      <c r="B946" s="82">
        <v>25</v>
      </c>
      <c r="C946" s="82">
        <v>150</v>
      </c>
      <c r="D946" s="82">
        <v>12</v>
      </c>
      <c r="E946" s="82">
        <v>300</v>
      </c>
    </row>
    <row r="947" spans="1:5" x14ac:dyDescent="0.15">
      <c r="A947" s="81" t="s">
        <v>3206</v>
      </c>
      <c r="B947" s="82">
        <v>9.9</v>
      </c>
      <c r="C947" s="82">
        <v>34.65</v>
      </c>
      <c r="D947" s="82">
        <v>7</v>
      </c>
      <c r="E947" s="82">
        <v>69.3</v>
      </c>
    </row>
    <row r="948" spans="1:5" x14ac:dyDescent="0.15">
      <c r="A948" s="81" t="s">
        <v>3207</v>
      </c>
      <c r="B948" s="82">
        <v>4</v>
      </c>
      <c r="C948" s="82">
        <v>12</v>
      </c>
      <c r="D948" s="82">
        <v>9</v>
      </c>
      <c r="E948" s="82">
        <v>36</v>
      </c>
    </row>
    <row r="949" spans="1:5" x14ac:dyDescent="0.15">
      <c r="A949" s="81" t="s">
        <v>3208</v>
      </c>
      <c r="B949" s="82">
        <v>12.5</v>
      </c>
      <c r="C949" s="82">
        <v>18.75</v>
      </c>
      <c r="D949" s="82">
        <v>3</v>
      </c>
      <c r="E949" s="82">
        <v>37.5</v>
      </c>
    </row>
    <row r="950" spans="1:5" x14ac:dyDescent="0.15">
      <c r="A950" s="81" t="s">
        <v>3209</v>
      </c>
      <c r="B950" s="82">
        <v>10</v>
      </c>
      <c r="C950" s="82">
        <v>198</v>
      </c>
      <c r="D950" s="82">
        <v>99</v>
      </c>
      <c r="E950" s="82">
        <v>990</v>
      </c>
    </row>
    <row r="951" spans="1:5" x14ac:dyDescent="0.15">
      <c r="A951" s="81" t="s">
        <v>3210</v>
      </c>
      <c r="B951" s="82">
        <v>10</v>
      </c>
      <c r="C951" s="82">
        <v>80</v>
      </c>
      <c r="D951" s="82">
        <v>32</v>
      </c>
      <c r="E951" s="82">
        <v>320</v>
      </c>
    </row>
    <row r="952" spans="1:5" x14ac:dyDescent="0.15">
      <c r="A952" s="81" t="s">
        <v>3211</v>
      </c>
      <c r="B952" s="82">
        <v>12</v>
      </c>
      <c r="C952" s="82">
        <v>31.2</v>
      </c>
      <c r="D952" s="82">
        <v>13</v>
      </c>
      <c r="E952" s="82">
        <v>156</v>
      </c>
    </row>
    <row r="953" spans="1:5" x14ac:dyDescent="0.15">
      <c r="A953" s="81" t="s">
        <v>3212</v>
      </c>
      <c r="B953" s="82">
        <v>9.8000000000000007</v>
      </c>
      <c r="C953" s="82">
        <v>50.58064516129032</v>
      </c>
      <c r="D953" s="82">
        <v>160</v>
      </c>
      <c r="E953" s="82">
        <v>1568</v>
      </c>
    </row>
    <row r="954" spans="1:5" x14ac:dyDescent="0.15">
      <c r="A954" s="81" t="s">
        <v>3213</v>
      </c>
      <c r="B954" s="82">
        <v>24</v>
      </c>
      <c r="C954" s="82">
        <v>169.9171020550331</v>
      </c>
      <c r="D954" s="82">
        <v>465</v>
      </c>
      <c r="E954" s="82">
        <v>3720</v>
      </c>
    </row>
    <row r="955" spans="1:5" x14ac:dyDescent="0.15">
      <c r="A955" s="81" t="s">
        <v>3214</v>
      </c>
      <c r="B955" s="82">
        <v>8</v>
      </c>
      <c r="C955" s="82">
        <v>28.444444444444443</v>
      </c>
      <c r="D955" s="82">
        <v>32</v>
      </c>
      <c r="E955" s="82">
        <v>256</v>
      </c>
    </row>
    <row r="956" spans="1:5" x14ac:dyDescent="0.15">
      <c r="A956" s="81" t="s">
        <v>3215</v>
      </c>
      <c r="B956" s="82">
        <v>19</v>
      </c>
      <c r="C956" s="82">
        <v>19</v>
      </c>
      <c r="D956" s="82">
        <v>2</v>
      </c>
      <c r="E956" s="82">
        <v>38</v>
      </c>
    </row>
    <row r="957" spans="1:5" x14ac:dyDescent="0.15">
      <c r="A957" s="81" t="s">
        <v>3216</v>
      </c>
      <c r="B957" s="82">
        <v>18</v>
      </c>
      <c r="C957" s="82">
        <v>18</v>
      </c>
      <c r="D957" s="82">
        <v>2</v>
      </c>
      <c r="E957" s="82">
        <v>36</v>
      </c>
    </row>
    <row r="958" spans="1:5" x14ac:dyDescent="0.15">
      <c r="A958" s="81" t="s">
        <v>3217</v>
      </c>
      <c r="B958" s="82">
        <v>6.8</v>
      </c>
      <c r="C958" s="82">
        <v>4.5333333333333332</v>
      </c>
      <c r="D958" s="82">
        <v>2</v>
      </c>
      <c r="E958" s="82">
        <v>13.6</v>
      </c>
    </row>
    <row r="959" spans="1:5" x14ac:dyDescent="0.15">
      <c r="A959" s="81" t="s">
        <v>3218</v>
      </c>
      <c r="B959" s="82">
        <v>7.3</v>
      </c>
      <c r="C959" s="82">
        <v>10.220000000000001</v>
      </c>
      <c r="D959" s="82">
        <v>7</v>
      </c>
      <c r="E959" s="82">
        <v>51.1</v>
      </c>
    </row>
    <row r="960" spans="1:5" x14ac:dyDescent="0.15">
      <c r="A960" s="81" t="s">
        <v>3219</v>
      </c>
      <c r="B960" s="82">
        <v>5.7</v>
      </c>
      <c r="C960" s="82">
        <v>49.875</v>
      </c>
      <c r="D960" s="82">
        <v>35</v>
      </c>
      <c r="E960" s="82">
        <v>199.5</v>
      </c>
    </row>
    <row r="961" spans="1:5" x14ac:dyDescent="0.15">
      <c r="A961" s="81" t="s">
        <v>3220</v>
      </c>
      <c r="B961" s="82">
        <v>4.75</v>
      </c>
      <c r="C961" s="82">
        <v>42.222222222222221</v>
      </c>
      <c r="D961" s="82">
        <v>80</v>
      </c>
      <c r="E961" s="82">
        <v>380</v>
      </c>
    </row>
    <row r="962" spans="1:5" x14ac:dyDescent="0.15">
      <c r="A962" s="81" t="s">
        <v>3221</v>
      </c>
      <c r="B962" s="82">
        <v>5.5</v>
      </c>
      <c r="C962" s="82">
        <v>95.333333333333329</v>
      </c>
      <c r="D962" s="82">
        <v>104</v>
      </c>
      <c r="E962" s="82">
        <v>572</v>
      </c>
    </row>
    <row r="963" spans="1:5" x14ac:dyDescent="0.15">
      <c r="A963" s="81" t="s">
        <v>3222</v>
      </c>
      <c r="B963" s="82">
        <v>3.9</v>
      </c>
      <c r="C963" s="82">
        <v>20.61428571428571</v>
      </c>
      <c r="D963" s="82">
        <v>37</v>
      </c>
      <c r="E963" s="82">
        <v>144.29999999999998</v>
      </c>
    </row>
    <row r="964" spans="1:5" x14ac:dyDescent="0.15">
      <c r="A964" s="81" t="s">
        <v>3223</v>
      </c>
      <c r="B964" s="82">
        <v>9.9</v>
      </c>
      <c r="C964" s="82">
        <v>12.870000000000001</v>
      </c>
      <c r="D964" s="82">
        <v>13</v>
      </c>
      <c r="E964" s="82">
        <v>128.70000000000002</v>
      </c>
    </row>
    <row r="965" spans="1:5" x14ac:dyDescent="0.15">
      <c r="A965" s="81" t="s">
        <v>3224</v>
      </c>
      <c r="B965" s="82">
        <v>12.5</v>
      </c>
      <c r="C965" s="82">
        <v>53.125</v>
      </c>
      <c r="D965" s="82">
        <v>17</v>
      </c>
      <c r="E965" s="82">
        <v>212.5</v>
      </c>
    </row>
    <row r="966" spans="1:5" x14ac:dyDescent="0.15">
      <c r="A966" s="81" t="s">
        <v>3225</v>
      </c>
      <c r="B966" s="82">
        <v>13.94</v>
      </c>
      <c r="C966" s="82">
        <v>26.412631578947366</v>
      </c>
      <c r="D966" s="82">
        <v>72</v>
      </c>
      <c r="E966" s="82">
        <v>1003.68</v>
      </c>
    </row>
    <row r="967" spans="1:5" x14ac:dyDescent="0.15">
      <c r="A967" s="81" t="s">
        <v>3226</v>
      </c>
      <c r="B967" s="82">
        <v>7.8</v>
      </c>
      <c r="C967" s="82">
        <v>36.4</v>
      </c>
      <c r="D967" s="82">
        <v>476</v>
      </c>
      <c r="E967" s="82">
        <v>3712.7999999999997</v>
      </c>
    </row>
    <row r="968" spans="1:5" x14ac:dyDescent="0.15">
      <c r="A968" s="81" t="s">
        <v>3227</v>
      </c>
      <c r="B968" s="82">
        <v>15</v>
      </c>
      <c r="C968" s="82">
        <v>67.5</v>
      </c>
      <c r="D968" s="82">
        <v>18</v>
      </c>
      <c r="E968" s="82">
        <v>270</v>
      </c>
    </row>
    <row r="969" spans="1:5" x14ac:dyDescent="0.15">
      <c r="A969" s="81" t="s">
        <v>3228</v>
      </c>
      <c r="B969" s="82">
        <v>9.41</v>
      </c>
      <c r="C969" s="82">
        <v>26.885714285714283</v>
      </c>
      <c r="D969" s="82">
        <v>20</v>
      </c>
      <c r="E969" s="82">
        <v>188.2</v>
      </c>
    </row>
    <row r="970" spans="1:5" x14ac:dyDescent="0.15">
      <c r="A970" s="81" t="s">
        <v>3229</v>
      </c>
      <c r="B970" s="82">
        <v>11.96</v>
      </c>
      <c r="C970" s="82">
        <v>42.066206896551726</v>
      </c>
      <c r="D970" s="82">
        <v>102</v>
      </c>
      <c r="E970" s="82">
        <v>1219.92</v>
      </c>
    </row>
    <row r="971" spans="1:5" x14ac:dyDescent="0.15">
      <c r="A971" s="81" t="s">
        <v>3230</v>
      </c>
      <c r="B971" s="82">
        <v>56.52</v>
      </c>
      <c r="C971" s="82">
        <v>70.650000000000006</v>
      </c>
      <c r="D971" s="82">
        <v>5</v>
      </c>
      <c r="E971" s="82">
        <v>282.60000000000002</v>
      </c>
    </row>
    <row r="972" spans="1:5" x14ac:dyDescent="0.15">
      <c r="A972" s="81" t="s">
        <v>3231</v>
      </c>
      <c r="B972" s="82">
        <v>8</v>
      </c>
      <c r="C972" s="82">
        <v>46.956521739130437</v>
      </c>
      <c r="D972" s="82">
        <v>135</v>
      </c>
      <c r="E972" s="82">
        <v>1080</v>
      </c>
    </row>
    <row r="973" spans="1:5" x14ac:dyDescent="0.15">
      <c r="A973" s="81" t="s">
        <v>3232</v>
      </c>
      <c r="B973" s="82">
        <v>7.99</v>
      </c>
      <c r="C973" s="82">
        <v>28.186944444444446</v>
      </c>
      <c r="D973" s="82">
        <v>635</v>
      </c>
      <c r="E973" s="82">
        <v>5073.6500000000005</v>
      </c>
    </row>
    <row r="974" spans="1:5" x14ac:dyDescent="0.15">
      <c r="A974" s="81" t="s">
        <v>3233</v>
      </c>
      <c r="B974" s="82">
        <v>25</v>
      </c>
      <c r="C974" s="82">
        <v>71.666666666666671</v>
      </c>
      <c r="D974" s="82">
        <v>43</v>
      </c>
      <c r="E974" s="82">
        <v>1075</v>
      </c>
    </row>
    <row r="975" spans="1:5" x14ac:dyDescent="0.15">
      <c r="A975" s="81" t="s">
        <v>3234</v>
      </c>
      <c r="B975" s="82">
        <v>25</v>
      </c>
      <c r="C975" s="82">
        <v>37.5</v>
      </c>
      <c r="D975" s="82">
        <v>9</v>
      </c>
      <c r="E975" s="82">
        <v>225</v>
      </c>
    </row>
    <row r="976" spans="1:5" x14ac:dyDescent="0.15">
      <c r="A976" s="81" t="s">
        <v>3235</v>
      </c>
      <c r="B976" s="82">
        <v>23.5</v>
      </c>
      <c r="C976" s="82">
        <v>105.75</v>
      </c>
      <c r="D976" s="82">
        <v>27</v>
      </c>
      <c r="E976" s="82">
        <v>634.5</v>
      </c>
    </row>
    <row r="977" spans="1:5" x14ac:dyDescent="0.15">
      <c r="A977" s="81" t="s">
        <v>3236</v>
      </c>
      <c r="B977" s="82">
        <v>12</v>
      </c>
      <c r="C977" s="82">
        <v>294</v>
      </c>
      <c r="D977" s="82">
        <v>49</v>
      </c>
      <c r="E977" s="82">
        <v>588</v>
      </c>
    </row>
    <row r="978" spans="1:5" x14ac:dyDescent="0.15">
      <c r="A978" s="81" t="s">
        <v>3237</v>
      </c>
      <c r="B978" s="82">
        <v>23.5</v>
      </c>
      <c r="C978" s="82">
        <v>31.333333333333332</v>
      </c>
      <c r="D978" s="82">
        <v>4</v>
      </c>
      <c r="E978" s="82">
        <v>94</v>
      </c>
    </row>
    <row r="979" spans="1:5" x14ac:dyDescent="0.15">
      <c r="A979" s="81" t="s">
        <v>3238</v>
      </c>
      <c r="B979" s="82">
        <v>50</v>
      </c>
      <c r="C979" s="82">
        <v>1065</v>
      </c>
      <c r="D979" s="82">
        <v>213</v>
      </c>
      <c r="E979" s="82">
        <v>10650</v>
      </c>
    </row>
    <row r="980" spans="1:5" x14ac:dyDescent="0.15">
      <c r="A980" s="81" t="s">
        <v>3239</v>
      </c>
      <c r="B980" s="82">
        <v>1.98</v>
      </c>
      <c r="C980" s="82">
        <v>9.9</v>
      </c>
      <c r="D980" s="82">
        <v>25</v>
      </c>
      <c r="E980" s="82">
        <v>49.5</v>
      </c>
    </row>
    <row r="981" spans="1:5" x14ac:dyDescent="0.15">
      <c r="A981" s="81" t="s">
        <v>3240</v>
      </c>
      <c r="B981" s="82">
        <v>12</v>
      </c>
      <c r="C981" s="82">
        <v>327</v>
      </c>
      <c r="D981" s="82">
        <v>109</v>
      </c>
      <c r="E981" s="82">
        <v>1308</v>
      </c>
    </row>
    <row r="982" spans="1:5" x14ac:dyDescent="0.15">
      <c r="A982" s="81" t="s">
        <v>3241</v>
      </c>
      <c r="B982" s="82">
        <v>3.88</v>
      </c>
      <c r="C982" s="82">
        <v>74.043333333333337</v>
      </c>
      <c r="D982" s="82">
        <v>229</v>
      </c>
      <c r="E982" s="82">
        <v>888.52</v>
      </c>
    </row>
    <row r="983" spans="1:5" x14ac:dyDescent="0.15">
      <c r="A983" s="81" t="s">
        <v>3242</v>
      </c>
      <c r="B983" s="82">
        <v>19.600000000000001</v>
      </c>
      <c r="C983" s="82">
        <v>58.800000000000004</v>
      </c>
      <c r="D983" s="82">
        <v>6</v>
      </c>
      <c r="E983" s="82">
        <v>117.60000000000001</v>
      </c>
    </row>
    <row r="984" spans="1:5" x14ac:dyDescent="0.15">
      <c r="A984" s="81" t="s">
        <v>3243</v>
      </c>
      <c r="B984" s="82">
        <v>65</v>
      </c>
      <c r="C984" s="82">
        <v>260</v>
      </c>
      <c r="D984" s="82">
        <v>8</v>
      </c>
      <c r="E984" s="82">
        <v>520</v>
      </c>
    </row>
    <row r="985" spans="1:5" x14ac:dyDescent="0.15">
      <c r="A985" s="81" t="s">
        <v>3244</v>
      </c>
      <c r="B985" s="82">
        <v>60</v>
      </c>
      <c r="C985" s="82">
        <v>90</v>
      </c>
      <c r="D985" s="82">
        <v>6</v>
      </c>
      <c r="E985" s="82">
        <v>360</v>
      </c>
    </row>
    <row r="986" spans="1:5" x14ac:dyDescent="0.15">
      <c r="A986" s="81" t="s">
        <v>3245</v>
      </c>
      <c r="B986" s="82">
        <v>4.5</v>
      </c>
      <c r="C986" s="82">
        <v>19.8</v>
      </c>
      <c r="D986" s="82">
        <v>22</v>
      </c>
      <c r="E986" s="82">
        <v>99</v>
      </c>
    </row>
    <row r="987" spans="1:5" x14ac:dyDescent="0.15">
      <c r="A987" s="81" t="s">
        <v>3246</v>
      </c>
      <c r="B987" s="82">
        <v>4.9000000000000004</v>
      </c>
      <c r="C987" s="82">
        <v>23.520000000000003</v>
      </c>
      <c r="D987" s="82">
        <v>96</v>
      </c>
      <c r="E987" s="82">
        <v>470.40000000000003</v>
      </c>
    </row>
    <row r="988" spans="1:5" x14ac:dyDescent="0.15">
      <c r="A988" s="81" t="s">
        <v>3247</v>
      </c>
      <c r="B988" s="82">
        <v>15</v>
      </c>
      <c r="C988" s="82">
        <v>20</v>
      </c>
      <c r="D988" s="82">
        <v>4</v>
      </c>
      <c r="E988" s="82">
        <v>60</v>
      </c>
    </row>
    <row r="989" spans="1:5" x14ac:dyDescent="0.15">
      <c r="A989" s="81" t="s">
        <v>3248</v>
      </c>
      <c r="B989" s="82">
        <v>9.1999999999999993</v>
      </c>
      <c r="C989" s="82">
        <v>17.25</v>
      </c>
      <c r="D989" s="82">
        <v>15</v>
      </c>
      <c r="E989" s="82">
        <v>138</v>
      </c>
    </row>
    <row r="990" spans="1:5" x14ac:dyDescent="0.15">
      <c r="A990" s="81" t="s">
        <v>3249</v>
      </c>
      <c r="B990" s="82">
        <v>6.8</v>
      </c>
      <c r="C990" s="82">
        <v>25.839999999999996</v>
      </c>
      <c r="D990" s="82">
        <v>19</v>
      </c>
      <c r="E990" s="82">
        <v>129.19999999999999</v>
      </c>
    </row>
    <row r="991" spans="1:5" x14ac:dyDescent="0.15">
      <c r="A991" s="81" t="s">
        <v>3250</v>
      </c>
      <c r="B991" s="82">
        <v>8</v>
      </c>
      <c r="C991" s="82">
        <v>10</v>
      </c>
      <c r="D991" s="82">
        <v>15</v>
      </c>
      <c r="E991" s="82">
        <v>120</v>
      </c>
    </row>
    <row r="992" spans="1:5" x14ac:dyDescent="0.15">
      <c r="A992" s="81" t="s">
        <v>3251</v>
      </c>
      <c r="B992" s="82">
        <v>7.9</v>
      </c>
      <c r="C992" s="82">
        <v>51.914285714285718</v>
      </c>
      <c r="D992" s="82">
        <v>46</v>
      </c>
      <c r="E992" s="82">
        <v>363.40000000000003</v>
      </c>
    </row>
    <row r="993" spans="1:5" x14ac:dyDescent="0.15">
      <c r="A993" s="81" t="s">
        <v>3252</v>
      </c>
      <c r="B993" s="82">
        <v>12.5</v>
      </c>
      <c r="C993" s="82">
        <v>34.375</v>
      </c>
      <c r="D993" s="82">
        <v>11</v>
      </c>
      <c r="E993" s="82">
        <v>137.5</v>
      </c>
    </row>
    <row r="994" spans="1:5" x14ac:dyDescent="0.15">
      <c r="A994" s="81" t="s">
        <v>3253</v>
      </c>
      <c r="B994" s="82">
        <v>0.59</v>
      </c>
      <c r="C994" s="82">
        <v>67.702500000000001</v>
      </c>
      <c r="D994" s="82">
        <v>459</v>
      </c>
      <c r="E994" s="82">
        <v>270.81</v>
      </c>
    </row>
    <row r="995" spans="1:5" x14ac:dyDescent="0.15">
      <c r="A995" s="81" t="s">
        <v>3254</v>
      </c>
      <c r="B995" s="82">
        <v>14.8</v>
      </c>
      <c r="C995" s="82">
        <v>29.600000000000005</v>
      </c>
      <c r="D995" s="82">
        <v>6</v>
      </c>
      <c r="E995" s="82">
        <v>88.800000000000011</v>
      </c>
    </row>
    <row r="996" spans="1:5" x14ac:dyDescent="0.15">
      <c r="A996" s="81" t="s">
        <v>3255</v>
      </c>
      <c r="B996" s="82">
        <v>8.68</v>
      </c>
      <c r="C996" s="82">
        <v>29.237894736842104</v>
      </c>
      <c r="D996" s="82">
        <v>128</v>
      </c>
      <c r="E996" s="82">
        <v>1111.04</v>
      </c>
    </row>
    <row r="997" spans="1:5" x14ac:dyDescent="0.15">
      <c r="A997" s="81" t="s">
        <v>3256</v>
      </c>
      <c r="B997" s="82">
        <v>7</v>
      </c>
      <c r="C997" s="82">
        <v>23.333333333333332</v>
      </c>
      <c r="D997" s="82">
        <v>10</v>
      </c>
      <c r="E997" s="82">
        <v>70</v>
      </c>
    </row>
    <row r="998" spans="1:5" x14ac:dyDescent="0.15">
      <c r="A998" s="81" t="s">
        <v>3257</v>
      </c>
      <c r="B998" s="82">
        <v>27.2</v>
      </c>
      <c r="C998" s="82">
        <v>61.199999999999996</v>
      </c>
      <c r="D998" s="82">
        <v>18</v>
      </c>
      <c r="E998" s="82">
        <v>489.59999999999997</v>
      </c>
    </row>
    <row r="999" spans="1:5" x14ac:dyDescent="0.15">
      <c r="A999" s="81" t="s">
        <v>3258</v>
      </c>
      <c r="B999" s="82">
        <v>7.5</v>
      </c>
      <c r="C999" s="82">
        <v>153.28125</v>
      </c>
      <c r="D999" s="82">
        <v>327</v>
      </c>
      <c r="E999" s="82">
        <v>2452.5</v>
      </c>
    </row>
    <row r="1000" spans="1:5" x14ac:dyDescent="0.15">
      <c r="A1000" s="81" t="s">
        <v>3259</v>
      </c>
      <c r="B1000" s="82">
        <v>6.8</v>
      </c>
      <c r="C1000" s="82">
        <v>47.6</v>
      </c>
      <c r="D1000" s="82">
        <v>14</v>
      </c>
      <c r="E1000" s="82">
        <v>95.2</v>
      </c>
    </row>
    <row r="1001" spans="1:5" x14ac:dyDescent="0.15">
      <c r="A1001" s="81" t="s">
        <v>3260</v>
      </c>
      <c r="B1001" s="82">
        <v>8.5</v>
      </c>
      <c r="C1001" s="82">
        <v>23.375</v>
      </c>
      <c r="D1001" s="82">
        <v>22</v>
      </c>
      <c r="E1001" s="82">
        <v>187</v>
      </c>
    </row>
    <row r="1002" spans="1:5" x14ac:dyDescent="0.15">
      <c r="A1002" s="81" t="s">
        <v>3261</v>
      </c>
      <c r="B1002" s="82">
        <v>11.9</v>
      </c>
      <c r="C1002" s="82">
        <v>21.155555555555555</v>
      </c>
      <c r="D1002" s="82">
        <v>16</v>
      </c>
      <c r="E1002" s="82">
        <v>190.4</v>
      </c>
    </row>
    <row r="1003" spans="1:5" x14ac:dyDescent="0.15">
      <c r="A1003" s="81" t="s">
        <v>3262</v>
      </c>
      <c r="B1003" s="82">
        <v>11.78</v>
      </c>
      <c r="C1003" s="82">
        <v>31.619999999999997</v>
      </c>
      <c r="D1003" s="82">
        <v>51</v>
      </c>
      <c r="E1003" s="82">
        <v>600.78</v>
      </c>
    </row>
    <row r="1004" spans="1:5" x14ac:dyDescent="0.15">
      <c r="A1004" s="81" t="s">
        <v>3263</v>
      </c>
      <c r="B1004" s="82">
        <v>9.9</v>
      </c>
      <c r="C1004" s="82">
        <v>24.75</v>
      </c>
      <c r="D1004" s="82">
        <v>5</v>
      </c>
      <c r="E1004" s="82">
        <v>49.5</v>
      </c>
    </row>
    <row r="1005" spans="1:5" x14ac:dyDescent="0.15">
      <c r="A1005" s="81" t="s">
        <v>3264</v>
      </c>
      <c r="B1005" s="82">
        <v>8.1999999999999993</v>
      </c>
      <c r="C1005" s="82">
        <v>24.599999999999998</v>
      </c>
      <c r="D1005" s="82">
        <v>30</v>
      </c>
      <c r="E1005" s="82">
        <v>245.99999999999997</v>
      </c>
    </row>
    <row r="1006" spans="1:5" x14ac:dyDescent="0.15">
      <c r="A1006" s="81" t="s">
        <v>3265</v>
      </c>
      <c r="B1006" s="82">
        <v>9.8000000000000007</v>
      </c>
      <c r="C1006" s="82">
        <v>9.8000000000000007</v>
      </c>
      <c r="D1006" s="82">
        <v>2</v>
      </c>
      <c r="E1006" s="82">
        <v>19.600000000000001</v>
      </c>
    </row>
    <row r="1007" spans="1:5" x14ac:dyDescent="0.15">
      <c r="A1007" s="81" t="s">
        <v>3266</v>
      </c>
      <c r="B1007" s="82">
        <v>9.01</v>
      </c>
      <c r="C1007" s="82">
        <v>49.555</v>
      </c>
      <c r="D1007" s="82">
        <v>11</v>
      </c>
      <c r="E1007" s="82">
        <v>99.11</v>
      </c>
    </row>
    <row r="1008" spans="1:5" x14ac:dyDescent="0.15">
      <c r="A1008" s="81" t="s">
        <v>3267</v>
      </c>
      <c r="B1008" s="82">
        <v>8.9</v>
      </c>
      <c r="C1008" s="82">
        <v>13.350000000000001</v>
      </c>
      <c r="D1008" s="82">
        <v>6</v>
      </c>
      <c r="E1008" s="82">
        <v>53.400000000000006</v>
      </c>
    </row>
    <row r="1009" spans="1:5" x14ac:dyDescent="0.15">
      <c r="A1009" s="81" t="s">
        <v>3268</v>
      </c>
      <c r="B1009" s="82">
        <v>7.9</v>
      </c>
      <c r="C1009" s="82">
        <v>15.8</v>
      </c>
      <c r="D1009" s="82">
        <v>4</v>
      </c>
      <c r="E1009" s="82">
        <v>31.6</v>
      </c>
    </row>
    <row r="1010" spans="1:5" x14ac:dyDescent="0.15">
      <c r="A1010" s="81" t="s">
        <v>3269</v>
      </c>
      <c r="B1010" s="82">
        <v>1.59</v>
      </c>
      <c r="C1010" s="82">
        <v>45.315000000000005</v>
      </c>
      <c r="D1010" s="82">
        <v>57</v>
      </c>
      <c r="E1010" s="82">
        <v>90.63000000000001</v>
      </c>
    </row>
    <row r="1011" spans="1:5" x14ac:dyDescent="0.15">
      <c r="A1011" s="81" t="s">
        <v>3270</v>
      </c>
      <c r="B1011" s="82">
        <v>1.8</v>
      </c>
      <c r="C1011" s="82">
        <v>24.3</v>
      </c>
      <c r="D1011" s="82">
        <v>54</v>
      </c>
      <c r="E1011" s="82">
        <v>97.2</v>
      </c>
    </row>
    <row r="1012" spans="1:5" x14ac:dyDescent="0.15">
      <c r="A1012" s="81" t="s">
        <v>3271</v>
      </c>
      <c r="B1012" s="82">
        <v>1.5</v>
      </c>
      <c r="C1012" s="82">
        <v>5.5</v>
      </c>
      <c r="D1012" s="82">
        <v>22</v>
      </c>
      <c r="E1012" s="82">
        <v>33</v>
      </c>
    </row>
    <row r="1013" spans="1:5" x14ac:dyDescent="0.15">
      <c r="A1013" s="81" t="s">
        <v>3272</v>
      </c>
      <c r="B1013" s="82">
        <v>38</v>
      </c>
      <c r="C1013" s="82">
        <v>163.4</v>
      </c>
      <c r="D1013" s="82">
        <v>87</v>
      </c>
      <c r="E1013" s="82">
        <v>1653</v>
      </c>
    </row>
    <row r="1014" spans="1:5" x14ac:dyDescent="0.15">
      <c r="A1014" s="81" t="s">
        <v>3273</v>
      </c>
      <c r="B1014" s="82">
        <v>7</v>
      </c>
      <c r="C1014" s="82">
        <v>47.6</v>
      </c>
      <c r="D1014" s="82">
        <v>34</v>
      </c>
      <c r="E1014" s="82">
        <v>238</v>
      </c>
    </row>
    <row r="1015" spans="1:5" x14ac:dyDescent="0.15">
      <c r="A1015" s="81" t="s">
        <v>3274</v>
      </c>
      <c r="B1015" s="82">
        <v>32</v>
      </c>
      <c r="C1015" s="82">
        <v>38.4</v>
      </c>
      <c r="D1015" s="82">
        <v>12</v>
      </c>
      <c r="E1015" s="82">
        <v>384</v>
      </c>
    </row>
    <row r="1016" spans="1:5" x14ac:dyDescent="0.15">
      <c r="A1016" s="81" t="s">
        <v>3275</v>
      </c>
      <c r="B1016" s="82">
        <v>29.9</v>
      </c>
      <c r="C1016" s="82">
        <v>40.436190476190475</v>
      </c>
      <c r="D1016" s="82">
        <v>142</v>
      </c>
      <c r="E1016" s="82">
        <v>4245.8</v>
      </c>
    </row>
    <row r="1017" spans="1:5" x14ac:dyDescent="0.15">
      <c r="A1017" s="81" t="s">
        <v>3276</v>
      </c>
      <c r="B1017" s="82">
        <v>5.5</v>
      </c>
      <c r="C1017" s="82">
        <v>92.790322580645167</v>
      </c>
      <c r="D1017" s="82">
        <v>523</v>
      </c>
      <c r="E1017" s="82">
        <v>2876.5</v>
      </c>
    </row>
    <row r="1018" spans="1:5" x14ac:dyDescent="0.15">
      <c r="A1018" s="81" t="s">
        <v>3277</v>
      </c>
      <c r="B1018" s="82">
        <v>5.9</v>
      </c>
      <c r="C1018" s="82">
        <v>20.876923076923081</v>
      </c>
      <c r="D1018" s="82">
        <v>46</v>
      </c>
      <c r="E1018" s="82">
        <v>271.40000000000003</v>
      </c>
    </row>
    <row r="1019" spans="1:5" x14ac:dyDescent="0.15">
      <c r="A1019" s="81" t="s">
        <v>3278</v>
      </c>
      <c r="B1019" s="82">
        <v>8</v>
      </c>
      <c r="C1019" s="82">
        <v>16</v>
      </c>
      <c r="D1019" s="82">
        <v>14</v>
      </c>
      <c r="E1019" s="82">
        <v>112</v>
      </c>
    </row>
    <row r="1020" spans="1:5" x14ac:dyDescent="0.15">
      <c r="A1020" s="81" t="s">
        <v>3279</v>
      </c>
      <c r="B1020" s="82">
        <v>7.9</v>
      </c>
      <c r="C1020" s="82">
        <v>10.533333333333333</v>
      </c>
      <c r="D1020" s="82">
        <v>4</v>
      </c>
      <c r="E1020" s="82">
        <v>31.6</v>
      </c>
    </row>
    <row r="1021" spans="1:5" x14ac:dyDescent="0.15">
      <c r="A1021" s="81" t="s">
        <v>3280</v>
      </c>
      <c r="B1021" s="82">
        <v>6.8</v>
      </c>
      <c r="C1021" s="82">
        <v>199.92000000000002</v>
      </c>
      <c r="D1021" s="82">
        <v>294</v>
      </c>
      <c r="E1021" s="82">
        <v>1999.2</v>
      </c>
    </row>
    <row r="1022" spans="1:5" x14ac:dyDescent="0.15">
      <c r="A1022" s="81" t="s">
        <v>3281</v>
      </c>
      <c r="B1022" s="82">
        <v>4.8</v>
      </c>
      <c r="C1022" s="82">
        <v>20</v>
      </c>
      <c r="D1022" s="82">
        <v>25</v>
      </c>
      <c r="E1022" s="82">
        <v>120</v>
      </c>
    </row>
    <row r="1023" spans="1:5" x14ac:dyDescent="0.15">
      <c r="A1023" s="81" t="s">
        <v>3282</v>
      </c>
      <c r="B1023" s="82">
        <v>8.1999999999999993</v>
      </c>
      <c r="C1023" s="82">
        <v>165.17142857142855</v>
      </c>
      <c r="D1023" s="82">
        <v>141</v>
      </c>
      <c r="E1023" s="82">
        <v>1156.1999999999998</v>
      </c>
    </row>
    <row r="1024" spans="1:5" x14ac:dyDescent="0.15">
      <c r="A1024" s="81" t="s">
        <v>3283</v>
      </c>
      <c r="B1024" s="82">
        <v>9.9</v>
      </c>
      <c r="C1024" s="82">
        <v>20.964705882352945</v>
      </c>
      <c r="D1024" s="82">
        <v>36</v>
      </c>
      <c r="E1024" s="82">
        <v>356.40000000000003</v>
      </c>
    </row>
    <row r="1025" spans="1:5" x14ac:dyDescent="0.15">
      <c r="A1025" s="81" t="s">
        <v>3284</v>
      </c>
      <c r="B1025" s="82">
        <v>90</v>
      </c>
      <c r="C1025" s="82">
        <v>90</v>
      </c>
      <c r="D1025" s="82">
        <v>2</v>
      </c>
      <c r="E1025" s="82">
        <v>180</v>
      </c>
    </row>
    <row r="1026" spans="1:5" x14ac:dyDescent="0.15">
      <c r="A1026" s="81" t="s">
        <v>3285</v>
      </c>
      <c r="B1026" s="82">
        <v>58</v>
      </c>
      <c r="C1026" s="82">
        <v>120.83333333333333</v>
      </c>
      <c r="D1026" s="82">
        <v>25</v>
      </c>
      <c r="E1026" s="82">
        <v>1450</v>
      </c>
    </row>
    <row r="1027" spans="1:5" x14ac:dyDescent="0.15">
      <c r="A1027" s="81" t="s">
        <v>3286</v>
      </c>
      <c r="B1027" s="82">
        <v>45</v>
      </c>
      <c r="C1027" s="82">
        <v>86.25</v>
      </c>
      <c r="D1027" s="82">
        <v>23</v>
      </c>
      <c r="E1027" s="82">
        <v>1035</v>
      </c>
    </row>
    <row r="1028" spans="1:5" x14ac:dyDescent="0.15">
      <c r="A1028" s="81" t="s">
        <v>3287</v>
      </c>
      <c r="B1028" s="82">
        <v>13.9</v>
      </c>
      <c r="C1028" s="82">
        <v>23.166666666666668</v>
      </c>
      <c r="D1028" s="82">
        <v>10</v>
      </c>
      <c r="E1028" s="82">
        <v>139</v>
      </c>
    </row>
    <row r="1029" spans="1:5" x14ac:dyDescent="0.15">
      <c r="A1029" s="81" t="s">
        <v>3288</v>
      </c>
      <c r="B1029" s="82">
        <v>60</v>
      </c>
      <c r="C1029" s="82">
        <v>72</v>
      </c>
      <c r="D1029" s="82">
        <v>6</v>
      </c>
      <c r="E1029" s="82">
        <v>360</v>
      </c>
    </row>
    <row r="1030" spans="1:5" x14ac:dyDescent="0.15">
      <c r="A1030" s="81" t="s">
        <v>3289</v>
      </c>
      <c r="B1030" s="82">
        <v>60</v>
      </c>
      <c r="C1030" s="82">
        <v>60</v>
      </c>
      <c r="D1030" s="82">
        <v>3</v>
      </c>
      <c r="E1030" s="82">
        <v>180</v>
      </c>
    </row>
    <row r="1031" spans="1:5" x14ac:dyDescent="0.15">
      <c r="A1031" s="81" t="s">
        <v>3290</v>
      </c>
      <c r="B1031" s="82">
        <v>35.9</v>
      </c>
      <c r="C1031" s="82">
        <v>64.61999999999999</v>
      </c>
      <c r="D1031" s="82">
        <v>9</v>
      </c>
      <c r="E1031" s="82">
        <v>323.09999999999997</v>
      </c>
    </row>
    <row r="1032" spans="1:5" x14ac:dyDescent="0.15">
      <c r="A1032" s="81" t="s">
        <v>3291</v>
      </c>
      <c r="B1032" s="82">
        <v>26</v>
      </c>
      <c r="C1032" s="82">
        <v>34.666666666666664</v>
      </c>
      <c r="D1032" s="82">
        <v>12</v>
      </c>
      <c r="E1032" s="82">
        <v>312</v>
      </c>
    </row>
    <row r="1033" spans="1:5" x14ac:dyDescent="0.15">
      <c r="A1033" s="81" t="s">
        <v>3292</v>
      </c>
      <c r="B1033" s="82">
        <v>15</v>
      </c>
      <c r="C1033" s="82">
        <v>40</v>
      </c>
      <c r="D1033" s="82">
        <v>48</v>
      </c>
      <c r="E1033" s="82">
        <v>720</v>
      </c>
    </row>
    <row r="1034" spans="1:5" x14ac:dyDescent="0.15">
      <c r="A1034" s="81" t="s">
        <v>3293</v>
      </c>
      <c r="B1034" s="82">
        <v>5.6</v>
      </c>
      <c r="C1034" s="82">
        <v>72.8</v>
      </c>
      <c r="D1034" s="82">
        <v>39</v>
      </c>
      <c r="E1034" s="82">
        <v>218.39999999999998</v>
      </c>
    </row>
    <row r="1035" spans="1:5" x14ac:dyDescent="0.15">
      <c r="A1035" s="81" t="s">
        <v>3294</v>
      </c>
      <c r="B1035" s="82">
        <v>39.9</v>
      </c>
      <c r="C1035" s="82">
        <v>53.199999999999996</v>
      </c>
      <c r="D1035" s="82">
        <v>4</v>
      </c>
      <c r="E1035" s="82">
        <v>159.6</v>
      </c>
    </row>
    <row r="1036" spans="1:5" x14ac:dyDescent="0.15">
      <c r="A1036" s="81" t="s">
        <v>3295</v>
      </c>
      <c r="B1036" s="82">
        <v>13.66</v>
      </c>
      <c r="C1036" s="82">
        <v>24.312293577981652</v>
      </c>
      <c r="D1036" s="82">
        <v>194</v>
      </c>
      <c r="E1036" s="82">
        <v>2650.04</v>
      </c>
    </row>
    <row r="1037" spans="1:5" x14ac:dyDescent="0.15">
      <c r="A1037" s="81" t="s">
        <v>3296</v>
      </c>
      <c r="B1037" s="82">
        <v>29.2</v>
      </c>
      <c r="C1037" s="82">
        <v>37.061538461538461</v>
      </c>
      <c r="D1037" s="82">
        <v>33</v>
      </c>
      <c r="E1037" s="82">
        <v>963.6</v>
      </c>
    </row>
    <row r="1038" spans="1:5" x14ac:dyDescent="0.15">
      <c r="A1038" s="81" t="s">
        <v>3297</v>
      </c>
      <c r="B1038" s="82">
        <v>15</v>
      </c>
      <c r="C1038" s="82">
        <v>33</v>
      </c>
      <c r="D1038" s="82">
        <v>11</v>
      </c>
      <c r="E1038" s="82">
        <v>165</v>
      </c>
    </row>
    <row r="1039" spans="1:5" x14ac:dyDescent="0.15">
      <c r="A1039" s="81" t="s">
        <v>3298</v>
      </c>
      <c r="B1039" s="82">
        <v>44.35</v>
      </c>
      <c r="C1039" s="82">
        <v>123.9784090909091</v>
      </c>
      <c r="D1039" s="82">
        <v>123</v>
      </c>
      <c r="E1039" s="82">
        <v>5455.05</v>
      </c>
    </row>
    <row r="1040" spans="1:5" x14ac:dyDescent="0.15">
      <c r="A1040" s="81" t="s">
        <v>3299</v>
      </c>
      <c r="B1040" s="82">
        <v>163</v>
      </c>
      <c r="C1040" s="82">
        <v>815</v>
      </c>
      <c r="D1040" s="82">
        <v>10</v>
      </c>
      <c r="E1040" s="82">
        <v>1630</v>
      </c>
    </row>
    <row r="1041" spans="1:5" x14ac:dyDescent="0.15">
      <c r="A1041" s="81" t="s">
        <v>3300</v>
      </c>
      <c r="B1041" s="82">
        <v>38</v>
      </c>
      <c r="C1041" s="82">
        <v>57</v>
      </c>
      <c r="D1041" s="82">
        <v>3</v>
      </c>
      <c r="E1041" s="82">
        <v>114</v>
      </c>
    </row>
    <row r="1042" spans="1:5" x14ac:dyDescent="0.15">
      <c r="A1042" s="81" t="s">
        <v>3301</v>
      </c>
      <c r="B1042" s="82">
        <v>113</v>
      </c>
      <c r="C1042" s="82">
        <v>113</v>
      </c>
      <c r="D1042" s="82">
        <v>2</v>
      </c>
      <c r="E1042" s="82">
        <v>226</v>
      </c>
    </row>
    <row r="1043" spans="1:5" x14ac:dyDescent="0.15">
      <c r="A1043" s="81" t="s">
        <v>3302</v>
      </c>
      <c r="B1043" s="82">
        <v>43</v>
      </c>
      <c r="C1043" s="82">
        <v>186.33333333333334</v>
      </c>
      <c r="D1043" s="82">
        <v>13</v>
      </c>
      <c r="E1043" s="82">
        <v>559</v>
      </c>
    </row>
    <row r="1044" spans="1:5" x14ac:dyDescent="0.15">
      <c r="A1044" s="81" t="s">
        <v>3303</v>
      </c>
      <c r="B1044" s="82">
        <v>80</v>
      </c>
      <c r="C1044" s="82">
        <v>220</v>
      </c>
      <c r="D1044" s="82">
        <v>11</v>
      </c>
      <c r="E1044" s="82">
        <v>880</v>
      </c>
    </row>
    <row r="1045" spans="1:5" x14ac:dyDescent="0.15">
      <c r="A1045" s="81" t="s">
        <v>3304</v>
      </c>
      <c r="B1045" s="82">
        <v>113</v>
      </c>
      <c r="C1045" s="82">
        <v>169.5</v>
      </c>
      <c r="D1045" s="82">
        <v>3</v>
      </c>
      <c r="E1045" s="82">
        <v>339</v>
      </c>
    </row>
    <row r="1046" spans="1:5" x14ac:dyDescent="0.15">
      <c r="A1046" s="81" t="s">
        <v>3305</v>
      </c>
      <c r="B1046" s="82">
        <v>80</v>
      </c>
      <c r="C1046" s="82">
        <v>251.42857142857142</v>
      </c>
      <c r="D1046" s="82">
        <v>22</v>
      </c>
      <c r="E1046" s="82">
        <v>1760</v>
      </c>
    </row>
    <row r="1047" spans="1:5" x14ac:dyDescent="0.15">
      <c r="A1047" s="81" t="s">
        <v>3306</v>
      </c>
      <c r="B1047" s="82">
        <v>113</v>
      </c>
      <c r="C1047" s="82">
        <v>1214.75</v>
      </c>
      <c r="D1047" s="82">
        <v>43</v>
      </c>
      <c r="E1047" s="82">
        <v>4859</v>
      </c>
    </row>
    <row r="1048" spans="1:5" x14ac:dyDescent="0.15">
      <c r="A1048" s="81" t="s">
        <v>3307</v>
      </c>
      <c r="B1048" s="82">
        <v>125</v>
      </c>
      <c r="C1048" s="82">
        <v>250</v>
      </c>
      <c r="D1048" s="82">
        <v>8</v>
      </c>
      <c r="E1048" s="82">
        <v>1000</v>
      </c>
    </row>
    <row r="1049" spans="1:5" x14ac:dyDescent="0.15">
      <c r="A1049" s="81" t="s">
        <v>3308</v>
      </c>
      <c r="B1049" s="82">
        <v>115</v>
      </c>
      <c r="C1049" s="82">
        <v>287.5</v>
      </c>
      <c r="D1049" s="82">
        <v>5</v>
      </c>
      <c r="E1049" s="82">
        <v>575</v>
      </c>
    </row>
    <row r="1050" spans="1:5" x14ac:dyDescent="0.15">
      <c r="A1050" s="81" t="s">
        <v>3309</v>
      </c>
      <c r="B1050" s="82">
        <v>86</v>
      </c>
      <c r="C1050" s="82">
        <v>903</v>
      </c>
      <c r="D1050" s="82">
        <v>21</v>
      </c>
      <c r="E1050" s="82">
        <v>1806</v>
      </c>
    </row>
    <row r="1051" spans="1:5" x14ac:dyDescent="0.15">
      <c r="A1051" s="81" t="s">
        <v>3310</v>
      </c>
      <c r="B1051" s="82">
        <v>45</v>
      </c>
      <c r="C1051" s="82">
        <v>240</v>
      </c>
      <c r="D1051" s="82">
        <v>16</v>
      </c>
      <c r="E1051" s="82">
        <v>720</v>
      </c>
    </row>
    <row r="1052" spans="1:5" x14ac:dyDescent="0.15">
      <c r="A1052" s="81" t="s">
        <v>3311</v>
      </c>
      <c r="B1052" s="82">
        <v>82</v>
      </c>
      <c r="C1052" s="82">
        <v>82</v>
      </c>
      <c r="D1052" s="82">
        <v>2</v>
      </c>
      <c r="E1052" s="82">
        <v>164</v>
      </c>
    </row>
    <row r="1053" spans="1:5" x14ac:dyDescent="0.15">
      <c r="A1053" s="81" t="s">
        <v>3312</v>
      </c>
      <c r="B1053" s="82">
        <v>164</v>
      </c>
      <c r="C1053" s="82">
        <v>246</v>
      </c>
      <c r="D1053" s="82">
        <v>8</v>
      </c>
      <c r="E1053" s="82">
        <v>656</v>
      </c>
    </row>
    <row r="1054" spans="1:5" x14ac:dyDescent="0.15">
      <c r="A1054" s="81" t="s">
        <v>3313</v>
      </c>
      <c r="B1054" s="82">
        <v>230</v>
      </c>
      <c r="C1054" s="82">
        <v>230</v>
      </c>
      <c r="D1054" s="82">
        <v>6</v>
      </c>
      <c r="E1054" s="82">
        <v>690</v>
      </c>
    </row>
    <row r="1055" spans="1:5" x14ac:dyDescent="0.15">
      <c r="A1055" s="81" t="s">
        <v>3314</v>
      </c>
      <c r="B1055" s="82">
        <v>82</v>
      </c>
      <c r="C1055" s="82">
        <v>221.4</v>
      </c>
      <c r="D1055" s="82">
        <v>27</v>
      </c>
      <c r="E1055" s="82">
        <v>2214</v>
      </c>
    </row>
    <row r="1056" spans="1:5" x14ac:dyDescent="0.15">
      <c r="A1056" s="81" t="s">
        <v>3315</v>
      </c>
      <c r="B1056" s="82">
        <v>115</v>
      </c>
      <c r="C1056" s="82">
        <v>153.33333333333334</v>
      </c>
      <c r="D1056" s="82">
        <v>4</v>
      </c>
      <c r="E1056" s="82">
        <v>460</v>
      </c>
    </row>
    <row r="1057" spans="1:5" x14ac:dyDescent="0.15">
      <c r="A1057" s="81" t="s">
        <v>3316</v>
      </c>
      <c r="B1057" s="82">
        <v>164</v>
      </c>
      <c r="C1057" s="82">
        <v>328</v>
      </c>
      <c r="D1057" s="82">
        <v>4</v>
      </c>
      <c r="E1057" s="82">
        <v>656</v>
      </c>
    </row>
    <row r="1058" spans="1:5" x14ac:dyDescent="0.15">
      <c r="A1058" s="81" t="s">
        <v>3317</v>
      </c>
      <c r="B1058" s="82">
        <v>22</v>
      </c>
      <c r="C1058" s="82">
        <v>22</v>
      </c>
      <c r="D1058" s="82">
        <v>3</v>
      </c>
      <c r="E1058" s="82">
        <v>66</v>
      </c>
    </row>
    <row r="1059" spans="1:5" x14ac:dyDescent="0.15">
      <c r="A1059" s="81" t="s">
        <v>3318</v>
      </c>
      <c r="B1059" s="82">
        <v>43</v>
      </c>
      <c r="C1059" s="82">
        <v>150.5</v>
      </c>
      <c r="D1059" s="82">
        <v>7</v>
      </c>
      <c r="E1059" s="82">
        <v>301</v>
      </c>
    </row>
    <row r="1060" spans="1:5" x14ac:dyDescent="0.15">
      <c r="A1060" s="81" t="s">
        <v>3319</v>
      </c>
      <c r="B1060" s="82">
        <v>26</v>
      </c>
      <c r="C1060" s="82">
        <v>26</v>
      </c>
      <c r="D1060" s="82">
        <v>2</v>
      </c>
      <c r="E1060" s="82">
        <v>52</v>
      </c>
    </row>
    <row r="1061" spans="1:5" x14ac:dyDescent="0.15">
      <c r="A1061" s="81" t="s">
        <v>3320</v>
      </c>
      <c r="B1061" s="82">
        <v>6.23</v>
      </c>
      <c r="C1061" s="82">
        <v>17.1325</v>
      </c>
      <c r="D1061" s="82">
        <v>11</v>
      </c>
      <c r="E1061" s="82">
        <v>68.53</v>
      </c>
    </row>
    <row r="1062" spans="1:5" x14ac:dyDescent="0.15">
      <c r="A1062" s="81" t="s">
        <v>3321</v>
      </c>
      <c r="B1062" s="82">
        <v>1.9</v>
      </c>
      <c r="C1062" s="82">
        <v>8.9571428571428573</v>
      </c>
      <c r="D1062" s="82">
        <v>66</v>
      </c>
      <c r="E1062" s="82">
        <v>125.39999999999999</v>
      </c>
    </row>
    <row r="1063" spans="1:5" x14ac:dyDescent="0.15">
      <c r="A1063" s="81" t="s">
        <v>3322</v>
      </c>
      <c r="B1063" s="82">
        <v>1.9</v>
      </c>
      <c r="C1063" s="82">
        <v>6.7450000000000001</v>
      </c>
      <c r="D1063" s="82">
        <v>71</v>
      </c>
      <c r="E1063" s="82">
        <v>134.9</v>
      </c>
    </row>
    <row r="1064" spans="1:5" x14ac:dyDescent="0.15">
      <c r="A1064" s="81" t="s">
        <v>3323</v>
      </c>
      <c r="B1064" s="82">
        <v>1.9</v>
      </c>
      <c r="C1064" s="82">
        <v>8.5879999999999992</v>
      </c>
      <c r="D1064" s="82">
        <v>113</v>
      </c>
      <c r="E1064" s="82">
        <v>214.7</v>
      </c>
    </row>
    <row r="1065" spans="1:5" x14ac:dyDescent="0.15">
      <c r="A1065" s="81" t="s">
        <v>3324</v>
      </c>
      <c r="B1065" s="82">
        <v>5.5</v>
      </c>
      <c r="C1065" s="82">
        <v>46.68292682926829</v>
      </c>
      <c r="D1065" s="82">
        <v>348</v>
      </c>
      <c r="E1065" s="82">
        <v>1914</v>
      </c>
    </row>
    <row r="1066" spans="1:5" x14ac:dyDescent="0.15">
      <c r="A1066" s="81" t="s">
        <v>3325</v>
      </c>
      <c r="B1066" s="82">
        <v>2</v>
      </c>
      <c r="C1066" s="82">
        <v>2</v>
      </c>
      <c r="D1066" s="82">
        <v>2</v>
      </c>
      <c r="E1066" s="82">
        <v>4</v>
      </c>
    </row>
    <row r="1067" spans="1:5" x14ac:dyDescent="0.15">
      <c r="A1067" s="81" t="s">
        <v>3326</v>
      </c>
      <c r="B1067" s="82">
        <v>5.5</v>
      </c>
      <c r="C1067" s="82">
        <v>11.916666666666666</v>
      </c>
      <c r="D1067" s="82">
        <v>26</v>
      </c>
      <c r="E1067" s="82">
        <v>143</v>
      </c>
    </row>
    <row r="1068" spans="1:5" x14ac:dyDescent="0.15">
      <c r="A1068" s="81" t="s">
        <v>3327</v>
      </c>
      <c r="B1068" s="82">
        <v>1.9</v>
      </c>
      <c r="C1068" s="82">
        <v>7.161538461538461</v>
      </c>
      <c r="D1068" s="82">
        <v>49</v>
      </c>
      <c r="E1068" s="82">
        <v>93.1</v>
      </c>
    </row>
    <row r="1069" spans="1:5" x14ac:dyDescent="0.15">
      <c r="A1069" s="81" t="s">
        <v>3328</v>
      </c>
      <c r="B1069" s="82">
        <v>28</v>
      </c>
      <c r="C1069" s="82">
        <v>53.454545454545453</v>
      </c>
      <c r="D1069" s="82">
        <v>21</v>
      </c>
      <c r="E1069" s="82">
        <v>588</v>
      </c>
    </row>
    <row r="1070" spans="1:5" x14ac:dyDescent="0.15">
      <c r="A1070" s="81" t="s">
        <v>3329</v>
      </c>
      <c r="B1070" s="82">
        <v>11.8</v>
      </c>
      <c r="C1070" s="82">
        <v>15.263043478260871</v>
      </c>
      <c r="D1070" s="82">
        <v>119</v>
      </c>
      <c r="E1070" s="82">
        <v>1404.2</v>
      </c>
    </row>
    <row r="1071" spans="1:5" x14ac:dyDescent="0.15">
      <c r="A1071" s="81" t="s">
        <v>3330</v>
      </c>
      <c r="B1071" s="82">
        <v>9.9</v>
      </c>
      <c r="C1071" s="82">
        <v>19.8</v>
      </c>
      <c r="D1071" s="82">
        <v>12</v>
      </c>
      <c r="E1071" s="82">
        <v>118.80000000000001</v>
      </c>
    </row>
    <row r="1072" spans="1:5" x14ac:dyDescent="0.15">
      <c r="A1072" s="81" t="s">
        <v>3331</v>
      </c>
      <c r="B1072" s="82">
        <v>14</v>
      </c>
      <c r="C1072" s="82">
        <v>24.5</v>
      </c>
      <c r="D1072" s="82">
        <v>7</v>
      </c>
      <c r="E1072" s="82">
        <v>98</v>
      </c>
    </row>
    <row r="1073" spans="1:5" x14ac:dyDescent="0.15">
      <c r="A1073" s="81" t="s">
        <v>3332</v>
      </c>
      <c r="B1073" s="82">
        <v>42.99</v>
      </c>
      <c r="C1073" s="82">
        <v>78.26384615384616</v>
      </c>
      <c r="D1073" s="82">
        <v>284</v>
      </c>
      <c r="E1073" s="82">
        <v>12209.16</v>
      </c>
    </row>
    <row r="1074" spans="1:5" x14ac:dyDescent="0.15">
      <c r="A1074" s="81" t="s">
        <v>3333</v>
      </c>
      <c r="B1074" s="82">
        <v>40.99</v>
      </c>
      <c r="C1074" s="82">
        <v>113.51076923076924</v>
      </c>
      <c r="D1074" s="82">
        <v>36</v>
      </c>
      <c r="E1074" s="82">
        <v>1475.64</v>
      </c>
    </row>
    <row r="1075" spans="1:5" x14ac:dyDescent="0.15">
      <c r="A1075" s="81" t="s">
        <v>3334</v>
      </c>
      <c r="B1075" s="82">
        <v>13</v>
      </c>
      <c r="C1075" s="82">
        <v>58.5</v>
      </c>
      <c r="D1075" s="82">
        <v>27</v>
      </c>
      <c r="E1075" s="82">
        <v>351</v>
      </c>
    </row>
    <row r="1076" spans="1:5" x14ac:dyDescent="0.15">
      <c r="A1076" s="81" t="s">
        <v>3335</v>
      </c>
      <c r="B1076" s="82">
        <v>6.5</v>
      </c>
      <c r="C1076" s="82">
        <v>103.80882352941177</v>
      </c>
      <c r="D1076" s="82">
        <v>543</v>
      </c>
      <c r="E1076" s="82">
        <v>3529.5</v>
      </c>
    </row>
    <row r="1077" spans="1:5" x14ac:dyDescent="0.15">
      <c r="A1077" s="81" t="s">
        <v>3336</v>
      </c>
      <c r="B1077" s="82">
        <v>6.6</v>
      </c>
      <c r="C1077" s="82">
        <v>46.199999999999996</v>
      </c>
      <c r="D1077" s="82">
        <v>14</v>
      </c>
      <c r="E1077" s="82">
        <v>92.399999999999991</v>
      </c>
    </row>
    <row r="1078" spans="1:5" x14ac:dyDescent="0.15">
      <c r="A1078" s="81" t="s">
        <v>3337</v>
      </c>
      <c r="B1078" s="82">
        <v>28</v>
      </c>
      <c r="C1078" s="82">
        <v>170.8</v>
      </c>
      <c r="D1078" s="82">
        <v>61</v>
      </c>
      <c r="E1078" s="82">
        <v>1708</v>
      </c>
    </row>
    <row r="1079" spans="1:5" x14ac:dyDescent="0.15">
      <c r="A1079" s="81" t="s">
        <v>3338</v>
      </c>
      <c r="B1079" s="82">
        <v>12</v>
      </c>
      <c r="C1079" s="82">
        <v>48</v>
      </c>
      <c r="D1079" s="82">
        <v>16</v>
      </c>
      <c r="E1079" s="82">
        <v>192</v>
      </c>
    </row>
    <row r="1080" spans="1:5" x14ac:dyDescent="0.15">
      <c r="A1080" s="81" t="s">
        <v>3339</v>
      </c>
      <c r="B1080" s="82">
        <v>21.5</v>
      </c>
      <c r="C1080" s="82">
        <v>100.88461538461539</v>
      </c>
      <c r="D1080" s="82">
        <v>61</v>
      </c>
      <c r="E1080" s="82">
        <v>1311.5</v>
      </c>
    </row>
    <row r="1081" spans="1:5" x14ac:dyDescent="0.15">
      <c r="A1081" s="81" t="s">
        <v>3340</v>
      </c>
      <c r="B1081" s="82">
        <v>7.6</v>
      </c>
      <c r="C1081" s="82">
        <v>21.648484848484848</v>
      </c>
      <c r="D1081" s="82">
        <v>94</v>
      </c>
      <c r="E1081" s="82">
        <v>714.4</v>
      </c>
    </row>
    <row r="1082" spans="1:5" x14ac:dyDescent="0.15">
      <c r="A1082" s="81" t="s">
        <v>3341</v>
      </c>
      <c r="B1082" s="82">
        <v>6.5</v>
      </c>
      <c r="C1082" s="82">
        <v>65</v>
      </c>
      <c r="D1082" s="82">
        <v>20</v>
      </c>
      <c r="E1082" s="82">
        <v>130</v>
      </c>
    </row>
    <row r="1083" spans="1:5" x14ac:dyDescent="0.15">
      <c r="A1083" s="81" t="s">
        <v>3342</v>
      </c>
      <c r="B1083" s="82">
        <v>11.8</v>
      </c>
      <c r="C1083" s="82">
        <v>13.766666666666667</v>
      </c>
      <c r="D1083" s="82">
        <v>7</v>
      </c>
      <c r="E1083" s="82">
        <v>82.600000000000009</v>
      </c>
    </row>
    <row r="1084" spans="1:5" x14ac:dyDescent="0.15">
      <c r="A1084" s="81" t="s">
        <v>3343</v>
      </c>
      <c r="B1084" s="82">
        <v>5.44</v>
      </c>
      <c r="C1084" s="82">
        <v>20.400000000000002</v>
      </c>
      <c r="D1084" s="82">
        <v>15</v>
      </c>
      <c r="E1084" s="82">
        <v>81.600000000000009</v>
      </c>
    </row>
    <row r="1085" spans="1:5" x14ac:dyDescent="0.15">
      <c r="A1085" s="81" t="s">
        <v>3344</v>
      </c>
      <c r="B1085" s="82">
        <v>40</v>
      </c>
      <c r="C1085" s="82">
        <v>156.66666666666666</v>
      </c>
      <c r="D1085" s="82">
        <v>47</v>
      </c>
      <c r="E1085" s="82">
        <v>1880</v>
      </c>
    </row>
    <row r="1086" spans="1:5" x14ac:dyDescent="0.15">
      <c r="A1086" s="81" t="s">
        <v>3345</v>
      </c>
      <c r="B1086" s="82">
        <v>30</v>
      </c>
      <c r="C1086" s="82">
        <v>117.85714285714286</v>
      </c>
      <c r="D1086" s="82">
        <v>55</v>
      </c>
      <c r="E1086" s="82">
        <v>1650</v>
      </c>
    </row>
    <row r="1087" spans="1:5" x14ac:dyDescent="0.15">
      <c r="A1087" s="81" t="s">
        <v>3346</v>
      </c>
      <c r="B1087" s="82">
        <v>40</v>
      </c>
      <c r="C1087" s="82">
        <v>45.714285714285715</v>
      </c>
      <c r="D1087" s="82">
        <v>8</v>
      </c>
      <c r="E1087" s="82">
        <v>320</v>
      </c>
    </row>
    <row r="1088" spans="1:5" x14ac:dyDescent="0.15">
      <c r="A1088" s="81" t="s">
        <v>3347</v>
      </c>
      <c r="B1088" s="82">
        <v>18</v>
      </c>
      <c r="C1088" s="82">
        <v>54</v>
      </c>
      <c r="D1088" s="82">
        <v>21</v>
      </c>
      <c r="E1088" s="82">
        <v>378</v>
      </c>
    </row>
    <row r="1089" spans="1:5" x14ac:dyDescent="0.15">
      <c r="A1089" s="81" t="s">
        <v>3348</v>
      </c>
      <c r="B1089" s="82">
        <v>12</v>
      </c>
      <c r="C1089" s="82">
        <v>16.363636363636363</v>
      </c>
      <c r="D1089" s="82">
        <v>15</v>
      </c>
      <c r="E1089" s="82">
        <v>180</v>
      </c>
    </row>
    <row r="1090" spans="1:5" x14ac:dyDescent="0.15">
      <c r="A1090" s="81" t="s">
        <v>3349</v>
      </c>
      <c r="B1090" s="82">
        <v>11.8</v>
      </c>
      <c r="C1090" s="82">
        <v>17.700000000000003</v>
      </c>
      <c r="D1090" s="82">
        <v>3</v>
      </c>
      <c r="E1090" s="82">
        <v>35.400000000000006</v>
      </c>
    </row>
    <row r="1091" spans="1:5" x14ac:dyDescent="0.15">
      <c r="A1091" s="81" t="s">
        <v>3350</v>
      </c>
      <c r="B1091" s="82">
        <v>10</v>
      </c>
      <c r="C1091" s="82">
        <v>36.25</v>
      </c>
      <c r="D1091" s="82">
        <v>29</v>
      </c>
      <c r="E1091" s="82">
        <v>290</v>
      </c>
    </row>
    <row r="1092" spans="1:5" x14ac:dyDescent="0.15">
      <c r="A1092" s="81" t="s">
        <v>3351</v>
      </c>
      <c r="B1092" s="82">
        <v>3</v>
      </c>
      <c r="C1092" s="82">
        <v>17</v>
      </c>
      <c r="D1092" s="82">
        <v>17</v>
      </c>
      <c r="E1092" s="82">
        <v>51</v>
      </c>
    </row>
    <row r="1093" spans="1:5" x14ac:dyDescent="0.15">
      <c r="A1093" s="81" t="s">
        <v>3352</v>
      </c>
      <c r="B1093" s="82">
        <v>0.67</v>
      </c>
      <c r="C1093" s="82">
        <v>27.068000000000001</v>
      </c>
      <c r="D1093" s="82">
        <v>202</v>
      </c>
      <c r="E1093" s="82">
        <v>135.34</v>
      </c>
    </row>
    <row r="1094" spans="1:5" x14ac:dyDescent="0.15">
      <c r="A1094" s="81" t="s">
        <v>3353</v>
      </c>
      <c r="B1094" s="82">
        <v>12</v>
      </c>
      <c r="C1094" s="82">
        <v>36</v>
      </c>
      <c r="D1094" s="82">
        <v>18</v>
      </c>
      <c r="E1094" s="82">
        <v>216</v>
      </c>
    </row>
    <row r="1095" spans="1:5" x14ac:dyDescent="0.15">
      <c r="A1095" s="81" t="s">
        <v>3354</v>
      </c>
      <c r="B1095" s="82">
        <v>6.8</v>
      </c>
      <c r="C1095" s="82">
        <v>20.015094339622642</v>
      </c>
      <c r="D1095" s="82">
        <v>156</v>
      </c>
      <c r="E1095" s="82">
        <v>1060.8</v>
      </c>
    </row>
    <row r="1096" spans="1:5" x14ac:dyDescent="0.15">
      <c r="A1096" s="81" t="s">
        <v>3355</v>
      </c>
      <c r="B1096" s="82">
        <v>9.6999999999999993</v>
      </c>
      <c r="C1096" s="82">
        <v>61.727272727272727</v>
      </c>
      <c r="D1096" s="82">
        <v>140</v>
      </c>
      <c r="E1096" s="82">
        <v>1358</v>
      </c>
    </row>
    <row r="1097" spans="1:5" x14ac:dyDescent="0.15">
      <c r="A1097" s="81" t="s">
        <v>3356</v>
      </c>
      <c r="B1097" s="82">
        <v>11.01</v>
      </c>
      <c r="C1097" s="82">
        <v>25.643544303797466</v>
      </c>
      <c r="D1097" s="82">
        <v>184</v>
      </c>
      <c r="E1097" s="82">
        <v>2025.84</v>
      </c>
    </row>
    <row r="1098" spans="1:5" x14ac:dyDescent="0.15">
      <c r="A1098" s="81" t="s">
        <v>3357</v>
      </c>
      <c r="B1098" s="82">
        <v>9.9</v>
      </c>
      <c r="C1098" s="82">
        <v>47.025000000000006</v>
      </c>
      <c r="D1098" s="82">
        <v>57</v>
      </c>
      <c r="E1098" s="82">
        <v>564.30000000000007</v>
      </c>
    </row>
    <row r="1099" spans="1:5" x14ac:dyDescent="0.15">
      <c r="A1099" s="81" t="s">
        <v>3358</v>
      </c>
      <c r="B1099" s="82">
        <v>8.5</v>
      </c>
      <c r="C1099" s="82">
        <v>26.18</v>
      </c>
      <c r="D1099" s="82">
        <v>77</v>
      </c>
      <c r="E1099" s="82">
        <v>654.5</v>
      </c>
    </row>
    <row r="1100" spans="1:5" x14ac:dyDescent="0.15">
      <c r="A1100" s="81" t="s">
        <v>3359</v>
      </c>
      <c r="B1100" s="82">
        <v>9.9</v>
      </c>
      <c r="C1100" s="82">
        <v>35.887500000000003</v>
      </c>
      <c r="D1100" s="82">
        <v>29</v>
      </c>
      <c r="E1100" s="82">
        <v>287.10000000000002</v>
      </c>
    </row>
    <row r="1101" spans="1:5" x14ac:dyDescent="0.15">
      <c r="A1101" s="81" t="s">
        <v>3360</v>
      </c>
      <c r="B1101" s="82">
        <v>9.9</v>
      </c>
      <c r="C1101" s="82">
        <v>29.700000000000003</v>
      </c>
      <c r="D1101" s="82">
        <v>12</v>
      </c>
      <c r="E1101" s="82">
        <v>118.80000000000001</v>
      </c>
    </row>
    <row r="1102" spans="1:5" x14ac:dyDescent="0.15">
      <c r="A1102" s="81" t="s">
        <v>3361</v>
      </c>
      <c r="B1102" s="82">
        <v>3.8</v>
      </c>
      <c r="C1102" s="82">
        <v>54.783333333333331</v>
      </c>
      <c r="D1102" s="82">
        <v>173</v>
      </c>
      <c r="E1102" s="82">
        <v>657.4</v>
      </c>
    </row>
    <row r="1103" spans="1:5" x14ac:dyDescent="0.15">
      <c r="A1103" s="81" t="s">
        <v>3362</v>
      </c>
      <c r="B1103" s="82">
        <v>5.5</v>
      </c>
      <c r="C1103" s="82">
        <v>11</v>
      </c>
      <c r="D1103" s="82">
        <v>4</v>
      </c>
      <c r="E1103" s="82">
        <v>22</v>
      </c>
    </row>
    <row r="1104" spans="1:5" x14ac:dyDescent="0.15">
      <c r="A1104" s="81" t="s">
        <v>3363</v>
      </c>
      <c r="B1104" s="82">
        <v>6.5</v>
      </c>
      <c r="C1104" s="82">
        <v>29.25</v>
      </c>
      <c r="D1104" s="82">
        <v>9</v>
      </c>
      <c r="E1104" s="82">
        <v>58.5</v>
      </c>
    </row>
    <row r="1105" spans="1:5" x14ac:dyDescent="0.15">
      <c r="A1105" s="81" t="s">
        <v>3364</v>
      </c>
      <c r="B1105" s="82">
        <v>9</v>
      </c>
      <c r="C1105" s="82">
        <v>13.5</v>
      </c>
      <c r="D1105" s="82">
        <v>3</v>
      </c>
      <c r="E1105" s="82">
        <v>27</v>
      </c>
    </row>
    <row r="1106" spans="1:5" x14ac:dyDescent="0.15">
      <c r="A1106" s="81" t="s">
        <v>3365</v>
      </c>
      <c r="B1106" s="82">
        <v>6.95</v>
      </c>
      <c r="C1106" s="82">
        <v>59.22608695652174</v>
      </c>
      <c r="D1106" s="82">
        <v>196</v>
      </c>
      <c r="E1106" s="82">
        <v>1362.2</v>
      </c>
    </row>
    <row r="1107" spans="1:5" x14ac:dyDescent="0.15">
      <c r="A1107" s="81" t="s">
        <v>3366</v>
      </c>
      <c r="B1107" s="82">
        <v>15</v>
      </c>
      <c r="C1107" s="82">
        <v>27</v>
      </c>
      <c r="D1107" s="82">
        <v>180</v>
      </c>
      <c r="E1107" s="82">
        <v>2700</v>
      </c>
    </row>
    <row r="1108" spans="1:5" x14ac:dyDescent="0.15">
      <c r="A1108" s="81" t="s">
        <v>3367</v>
      </c>
      <c r="B1108" s="82">
        <v>9.5</v>
      </c>
      <c r="C1108" s="82">
        <v>50.666666666666664</v>
      </c>
      <c r="D1108" s="82">
        <v>16</v>
      </c>
      <c r="E1108" s="82">
        <v>152</v>
      </c>
    </row>
    <row r="1109" spans="1:5" x14ac:dyDescent="0.15">
      <c r="A1109" s="81" t="s">
        <v>3368</v>
      </c>
      <c r="B1109" s="82">
        <v>8.9</v>
      </c>
      <c r="C1109" s="82">
        <v>24.993150684931507</v>
      </c>
      <c r="D1109" s="82">
        <v>205</v>
      </c>
      <c r="E1109" s="82">
        <v>1824.5</v>
      </c>
    </row>
    <row r="1110" spans="1:5" x14ac:dyDescent="0.15">
      <c r="A1110" s="81" t="s">
        <v>3369</v>
      </c>
      <c r="B1110" s="82">
        <v>8.3000000000000007</v>
      </c>
      <c r="C1110" s="82">
        <v>24.900000000000002</v>
      </c>
      <c r="D1110" s="82">
        <v>12</v>
      </c>
      <c r="E1110" s="82">
        <v>99.600000000000009</v>
      </c>
    </row>
    <row r="1111" spans="1:5" x14ac:dyDescent="0.15">
      <c r="A1111" s="81" t="s">
        <v>3370</v>
      </c>
      <c r="B1111" s="82">
        <v>8.9</v>
      </c>
      <c r="C1111" s="82">
        <v>48.95</v>
      </c>
      <c r="D1111" s="82">
        <v>11</v>
      </c>
      <c r="E1111" s="82">
        <v>97.9</v>
      </c>
    </row>
    <row r="1112" spans="1:5" x14ac:dyDescent="0.15">
      <c r="A1112" s="81" t="s">
        <v>3371</v>
      </c>
      <c r="B1112" s="82">
        <v>17.39</v>
      </c>
      <c r="C1112" s="82">
        <v>49.339999999999996</v>
      </c>
      <c r="D1112" s="82">
        <v>110</v>
      </c>
      <c r="E1112" s="82">
        <v>852.57999999999993</v>
      </c>
    </row>
    <row r="1113" spans="1:5" x14ac:dyDescent="0.15">
      <c r="A1113" s="81" t="s">
        <v>3372</v>
      </c>
      <c r="B1113" s="82">
        <v>9.9</v>
      </c>
      <c r="C1113" s="82">
        <v>39.105000000000004</v>
      </c>
      <c r="D1113" s="82">
        <v>79</v>
      </c>
      <c r="E1113" s="82">
        <v>782.1</v>
      </c>
    </row>
    <row r="1114" spans="1:5" x14ac:dyDescent="0.15">
      <c r="A1114" s="81" t="s">
        <v>3373</v>
      </c>
      <c r="B1114" s="82">
        <v>9.5</v>
      </c>
      <c r="C1114" s="82">
        <v>33.25</v>
      </c>
      <c r="D1114" s="82">
        <v>91</v>
      </c>
      <c r="E1114" s="82">
        <v>864.5</v>
      </c>
    </row>
    <row r="1115" spans="1:5" x14ac:dyDescent="0.15">
      <c r="A1115" s="81" t="s">
        <v>3374</v>
      </c>
      <c r="B1115" s="82">
        <v>9.9</v>
      </c>
      <c r="C1115" s="82">
        <v>54.45</v>
      </c>
      <c r="D1115" s="82">
        <v>11</v>
      </c>
      <c r="E1115" s="82">
        <v>108.9</v>
      </c>
    </row>
    <row r="1116" spans="1:5" x14ac:dyDescent="0.15">
      <c r="A1116" s="81" t="s">
        <v>3375</v>
      </c>
      <c r="B1116" s="82">
        <v>8.99</v>
      </c>
      <c r="C1116" s="82">
        <v>54.539333333333339</v>
      </c>
      <c r="D1116" s="82">
        <v>91</v>
      </c>
      <c r="E1116" s="82">
        <v>818.09</v>
      </c>
    </row>
    <row r="1117" spans="1:5" x14ac:dyDescent="0.15">
      <c r="A1117" s="81" t="s">
        <v>3376</v>
      </c>
      <c r="B1117" s="82">
        <v>3</v>
      </c>
      <c r="C1117" s="82">
        <v>17.918918918918919</v>
      </c>
      <c r="D1117" s="82">
        <v>221</v>
      </c>
      <c r="E1117" s="82">
        <v>663</v>
      </c>
    </row>
    <row r="1118" spans="1:5" x14ac:dyDescent="0.15">
      <c r="A1118" s="81" t="s">
        <v>3377</v>
      </c>
      <c r="B1118" s="82">
        <v>5.5</v>
      </c>
      <c r="C1118" s="82">
        <v>26.125</v>
      </c>
      <c r="D1118" s="82">
        <v>19</v>
      </c>
      <c r="E1118" s="82">
        <v>104.5</v>
      </c>
    </row>
    <row r="1119" spans="1:5" x14ac:dyDescent="0.15">
      <c r="A1119" s="81" t="s">
        <v>3378</v>
      </c>
      <c r="B1119" s="82">
        <v>6.92</v>
      </c>
      <c r="C1119" s="82">
        <v>29.064</v>
      </c>
      <c r="D1119" s="82">
        <v>21</v>
      </c>
      <c r="E1119" s="82">
        <v>145.32</v>
      </c>
    </row>
    <row r="1120" spans="1:5" x14ac:dyDescent="0.15">
      <c r="A1120" s="81" t="s">
        <v>3379</v>
      </c>
      <c r="B1120" s="82">
        <v>0.7</v>
      </c>
      <c r="C1120" s="82">
        <v>60.035294117647055</v>
      </c>
      <c r="D1120" s="82">
        <v>1458</v>
      </c>
      <c r="E1120" s="82">
        <v>1020.5999999999999</v>
      </c>
    </row>
    <row r="1121" spans="1:5" x14ac:dyDescent="0.15">
      <c r="A1121" s="81" t="s">
        <v>3380</v>
      </c>
      <c r="B1121" s="82">
        <v>8.8000000000000007</v>
      </c>
      <c r="C1121" s="82">
        <v>32.853333333333339</v>
      </c>
      <c r="D1121" s="82">
        <v>56</v>
      </c>
      <c r="E1121" s="82">
        <v>492.80000000000007</v>
      </c>
    </row>
    <row r="1122" spans="1:5" x14ac:dyDescent="0.15">
      <c r="A1122" s="81" t="s">
        <v>3381</v>
      </c>
      <c r="B1122" s="82">
        <v>6.8</v>
      </c>
      <c r="C1122" s="82">
        <v>40.799999999999997</v>
      </c>
      <c r="D1122" s="82">
        <v>12</v>
      </c>
      <c r="E1122" s="82">
        <v>81.599999999999994</v>
      </c>
    </row>
    <row r="1123" spans="1:5" x14ac:dyDescent="0.15">
      <c r="A1123" s="81" t="s">
        <v>3382</v>
      </c>
      <c r="B1123" s="82">
        <v>2</v>
      </c>
      <c r="C1123" s="82">
        <v>10.782608695652174</v>
      </c>
      <c r="D1123" s="82">
        <v>124</v>
      </c>
      <c r="E1123" s="82">
        <v>248</v>
      </c>
    </row>
    <row r="1124" spans="1:5" x14ac:dyDescent="0.15">
      <c r="A1124" s="81" t="s">
        <v>3383</v>
      </c>
      <c r="B1124" s="82">
        <v>11.8</v>
      </c>
      <c r="C1124" s="82">
        <v>35.4</v>
      </c>
      <c r="D1124" s="82">
        <v>9</v>
      </c>
      <c r="E1124" s="82">
        <v>106.2</v>
      </c>
    </row>
    <row r="1125" spans="1:5" x14ac:dyDescent="0.15">
      <c r="A1125" s="81" t="s">
        <v>3384</v>
      </c>
      <c r="B1125" s="82">
        <v>11.8</v>
      </c>
      <c r="C1125" s="82">
        <v>43.266666666666673</v>
      </c>
      <c r="D1125" s="82">
        <v>22</v>
      </c>
      <c r="E1125" s="82">
        <v>259.60000000000002</v>
      </c>
    </row>
    <row r="1126" spans="1:5" x14ac:dyDescent="0.15">
      <c r="A1126" s="81" t="s">
        <v>3385</v>
      </c>
      <c r="B1126" s="82">
        <v>20</v>
      </c>
      <c r="C1126" s="82">
        <v>120</v>
      </c>
      <c r="D1126" s="82">
        <v>18</v>
      </c>
      <c r="E1126" s="82">
        <v>360</v>
      </c>
    </row>
    <row r="1127" spans="1:5" x14ac:dyDescent="0.15">
      <c r="A1127" s="81" t="s">
        <v>3386</v>
      </c>
      <c r="B1127" s="82">
        <v>6.5</v>
      </c>
      <c r="C1127" s="82">
        <v>20.149999999999999</v>
      </c>
      <c r="D1127" s="82">
        <v>31</v>
      </c>
      <c r="E1127" s="82">
        <v>201.5</v>
      </c>
    </row>
    <row r="1128" spans="1:5" x14ac:dyDescent="0.15">
      <c r="A1128" s="81" t="s">
        <v>3387</v>
      </c>
      <c r="B1128" s="82">
        <v>22</v>
      </c>
      <c r="C1128" s="82">
        <v>22</v>
      </c>
      <c r="D1128" s="82">
        <v>2</v>
      </c>
      <c r="E1128" s="82">
        <v>44</v>
      </c>
    </row>
    <row r="1129" spans="1:5" x14ac:dyDescent="0.15">
      <c r="A1129" s="81" t="s">
        <v>3388</v>
      </c>
      <c r="B1129" s="82">
        <v>7.9</v>
      </c>
      <c r="C1129" s="82">
        <v>18.130334728033475</v>
      </c>
      <c r="D1129" s="82">
        <v>4388</v>
      </c>
      <c r="E1129" s="82">
        <v>34665.200000000004</v>
      </c>
    </row>
    <row r="1130" spans="1:5" x14ac:dyDescent="0.15">
      <c r="A1130" s="81" t="s">
        <v>3389</v>
      </c>
      <c r="B1130" s="82">
        <v>13</v>
      </c>
      <c r="C1130" s="82">
        <v>26</v>
      </c>
      <c r="D1130" s="82">
        <v>6</v>
      </c>
      <c r="E1130" s="82">
        <v>78</v>
      </c>
    </row>
    <row r="1131" spans="1:5" x14ac:dyDescent="0.15">
      <c r="A1131" s="81" t="s">
        <v>3390</v>
      </c>
      <c r="B1131" s="82">
        <v>18</v>
      </c>
      <c r="C1131" s="82">
        <v>46.8</v>
      </c>
      <c r="D1131" s="82">
        <v>13</v>
      </c>
      <c r="E1131" s="82">
        <v>234</v>
      </c>
    </row>
    <row r="1132" spans="1:5" x14ac:dyDescent="0.15">
      <c r="A1132" s="81" t="s">
        <v>3391</v>
      </c>
      <c r="B1132" s="82">
        <v>11.9</v>
      </c>
      <c r="C1132" s="82">
        <v>41.65</v>
      </c>
      <c r="D1132" s="82">
        <v>49</v>
      </c>
      <c r="E1132" s="82">
        <v>583.1</v>
      </c>
    </row>
    <row r="1133" spans="1:5" x14ac:dyDescent="0.15">
      <c r="A1133" s="81" t="s">
        <v>3392</v>
      </c>
      <c r="B1133" s="82">
        <v>9.8000000000000007</v>
      </c>
      <c r="C1133" s="82">
        <v>235.20000000000002</v>
      </c>
      <c r="D1133" s="82">
        <v>96</v>
      </c>
      <c r="E1133" s="82">
        <v>940.80000000000007</v>
      </c>
    </row>
    <row r="1134" spans="1:5" x14ac:dyDescent="0.15">
      <c r="A1134" s="81" t="s">
        <v>3393</v>
      </c>
      <c r="B1134" s="82">
        <v>4.88</v>
      </c>
      <c r="C1134" s="82">
        <v>14.64</v>
      </c>
      <c r="D1134" s="82">
        <v>6</v>
      </c>
      <c r="E1134" s="82">
        <v>29.28</v>
      </c>
    </row>
    <row r="1135" spans="1:5" x14ac:dyDescent="0.15">
      <c r="A1135" s="81" t="s">
        <v>3394</v>
      </c>
      <c r="B1135" s="82">
        <v>6.1</v>
      </c>
      <c r="C1135" s="82">
        <v>33.549999999999997</v>
      </c>
      <c r="D1135" s="82">
        <v>55</v>
      </c>
      <c r="E1135" s="82">
        <v>335.5</v>
      </c>
    </row>
    <row r="1136" spans="1:5" x14ac:dyDescent="0.15">
      <c r="A1136" s="81" t="s">
        <v>3395</v>
      </c>
      <c r="B1136" s="82">
        <v>13.5</v>
      </c>
      <c r="C1136" s="82">
        <v>13.5</v>
      </c>
      <c r="D1136" s="82">
        <v>3</v>
      </c>
      <c r="E1136" s="82">
        <v>40.5</v>
      </c>
    </row>
    <row r="1137" spans="1:5" x14ac:dyDescent="0.15">
      <c r="A1137" s="81" t="s">
        <v>3396</v>
      </c>
      <c r="B1137" s="82">
        <v>6.75</v>
      </c>
      <c r="C1137" s="82">
        <v>32.625</v>
      </c>
      <c r="D1137" s="82">
        <v>29</v>
      </c>
      <c r="E1137" s="82">
        <v>195.75</v>
      </c>
    </row>
    <row r="1138" spans="1:5" x14ac:dyDescent="0.15">
      <c r="A1138" s="81" t="s">
        <v>3397</v>
      </c>
      <c r="B1138" s="82">
        <v>8.42</v>
      </c>
      <c r="C1138" s="82">
        <v>40.415999999999997</v>
      </c>
      <c r="D1138" s="82">
        <v>24</v>
      </c>
      <c r="E1138" s="82">
        <v>202.07999999999998</v>
      </c>
    </row>
    <row r="1139" spans="1:5" x14ac:dyDescent="0.15">
      <c r="A1139" s="81" t="s">
        <v>3398</v>
      </c>
      <c r="B1139" s="82">
        <v>18.8</v>
      </c>
      <c r="C1139" s="82">
        <v>87.760769230769228</v>
      </c>
      <c r="D1139" s="82">
        <v>469</v>
      </c>
      <c r="E1139" s="82">
        <v>4606.1000000000004</v>
      </c>
    </row>
    <row r="1140" spans="1:5" x14ac:dyDescent="0.15">
      <c r="A1140" s="81" t="s">
        <v>3399</v>
      </c>
      <c r="B1140" s="82">
        <v>9.5</v>
      </c>
      <c r="C1140" s="82">
        <v>62.428571428571431</v>
      </c>
      <c r="D1140" s="82">
        <v>46</v>
      </c>
      <c r="E1140" s="82">
        <v>437</v>
      </c>
    </row>
    <row r="1141" spans="1:5" x14ac:dyDescent="0.15">
      <c r="A1141" s="81" t="s">
        <v>3400</v>
      </c>
      <c r="B1141" s="82">
        <v>12</v>
      </c>
      <c r="C1141" s="82">
        <v>36</v>
      </c>
      <c r="D1141" s="82">
        <v>12</v>
      </c>
      <c r="E1141" s="82">
        <v>144</v>
      </c>
    </row>
    <row r="1142" spans="1:5" x14ac:dyDescent="0.15">
      <c r="A1142" s="81" t="s">
        <v>3401</v>
      </c>
      <c r="B1142" s="82">
        <v>15</v>
      </c>
      <c r="C1142" s="82">
        <v>60</v>
      </c>
      <c r="D1142" s="82">
        <v>8</v>
      </c>
      <c r="E1142" s="82">
        <v>120</v>
      </c>
    </row>
    <row r="1143" spans="1:5" x14ac:dyDescent="0.15">
      <c r="A1143" s="81" t="s">
        <v>3402</v>
      </c>
      <c r="B1143" s="82">
        <v>9.8000000000000007</v>
      </c>
      <c r="C1143" s="82">
        <v>48.300000000000004</v>
      </c>
      <c r="D1143" s="82">
        <v>138</v>
      </c>
      <c r="E1143" s="82">
        <v>1352.4</v>
      </c>
    </row>
    <row r="1144" spans="1:5" x14ac:dyDescent="0.15">
      <c r="A1144" s="81" t="s">
        <v>3403</v>
      </c>
      <c r="B1144" s="82">
        <v>6.6</v>
      </c>
      <c r="C1144" s="82">
        <v>21.135714285714283</v>
      </c>
      <c r="D1144" s="82">
        <v>269</v>
      </c>
      <c r="E1144" s="82">
        <v>1775.3999999999999</v>
      </c>
    </row>
    <row r="1145" spans="1:5" x14ac:dyDescent="0.15">
      <c r="A1145" s="81" t="s">
        <v>3404</v>
      </c>
      <c r="B1145" s="82">
        <v>8.7200000000000006</v>
      </c>
      <c r="C1145" s="82">
        <v>28.651428571428575</v>
      </c>
      <c r="D1145" s="82">
        <v>69</v>
      </c>
      <c r="E1145" s="82">
        <v>601.68000000000006</v>
      </c>
    </row>
    <row r="1146" spans="1:5" x14ac:dyDescent="0.15">
      <c r="A1146" s="81" t="s">
        <v>3405</v>
      </c>
      <c r="B1146" s="82">
        <v>12</v>
      </c>
      <c r="C1146" s="82">
        <v>42</v>
      </c>
      <c r="D1146" s="82">
        <v>70</v>
      </c>
      <c r="E1146" s="82">
        <v>840</v>
      </c>
    </row>
    <row r="1147" spans="1:5" x14ac:dyDescent="0.15">
      <c r="A1147" s="81" t="s">
        <v>3406</v>
      </c>
      <c r="B1147" s="82">
        <v>8.5</v>
      </c>
      <c r="C1147" s="82">
        <v>77.5625</v>
      </c>
      <c r="D1147" s="82">
        <v>73</v>
      </c>
      <c r="E1147" s="82">
        <v>620.5</v>
      </c>
    </row>
    <row r="1148" spans="1:5" x14ac:dyDescent="0.15">
      <c r="A1148" s="81" t="s">
        <v>3407</v>
      </c>
      <c r="B1148" s="82">
        <v>6.88</v>
      </c>
      <c r="C1148" s="82">
        <v>13.76</v>
      </c>
      <c r="D1148" s="82">
        <v>4</v>
      </c>
      <c r="E1148" s="82">
        <v>27.52</v>
      </c>
    </row>
    <row r="1149" spans="1:5" x14ac:dyDescent="0.15">
      <c r="A1149" s="81" t="s">
        <v>3408</v>
      </c>
      <c r="B1149" s="82">
        <v>6.88</v>
      </c>
      <c r="C1149" s="82">
        <v>10.32</v>
      </c>
      <c r="D1149" s="82">
        <v>6</v>
      </c>
      <c r="E1149" s="82">
        <v>41.28</v>
      </c>
    </row>
    <row r="1150" spans="1:5" x14ac:dyDescent="0.15">
      <c r="A1150" s="81" t="s">
        <v>3409</v>
      </c>
      <c r="B1150" s="82">
        <v>7.5</v>
      </c>
      <c r="C1150" s="82">
        <v>25</v>
      </c>
      <c r="D1150" s="82">
        <v>20</v>
      </c>
      <c r="E1150" s="82">
        <v>150</v>
      </c>
    </row>
    <row r="1151" spans="1:5" x14ac:dyDescent="0.15">
      <c r="A1151" s="81" t="s">
        <v>3410</v>
      </c>
      <c r="B1151" s="82">
        <v>12</v>
      </c>
      <c r="C1151" s="82">
        <v>26.625</v>
      </c>
      <c r="D1151" s="82">
        <v>71</v>
      </c>
      <c r="E1151" s="82">
        <v>852</v>
      </c>
    </row>
    <row r="1152" spans="1:5" x14ac:dyDescent="0.15">
      <c r="A1152" s="81" t="s">
        <v>3411</v>
      </c>
      <c r="B1152" s="82">
        <v>15</v>
      </c>
      <c r="C1152" s="82">
        <v>58.18181818181818</v>
      </c>
      <c r="D1152" s="82">
        <v>384</v>
      </c>
      <c r="E1152" s="82">
        <v>5760</v>
      </c>
    </row>
    <row r="1153" spans="1:5" x14ac:dyDescent="0.15">
      <c r="A1153" s="81" t="s">
        <v>3412</v>
      </c>
      <c r="B1153" s="82">
        <v>9.8000000000000007</v>
      </c>
      <c r="C1153" s="82">
        <v>31.577777777777783</v>
      </c>
      <c r="D1153" s="82">
        <v>29</v>
      </c>
      <c r="E1153" s="82">
        <v>284.20000000000005</v>
      </c>
    </row>
    <row r="1154" spans="1:5" x14ac:dyDescent="0.15">
      <c r="A1154" s="81" t="s">
        <v>3413</v>
      </c>
      <c r="B1154" s="82">
        <v>9.52</v>
      </c>
      <c r="C1154" s="82">
        <v>19.04</v>
      </c>
      <c r="D1154" s="82">
        <v>14</v>
      </c>
      <c r="E1154" s="82">
        <v>133.28</v>
      </c>
    </row>
    <row r="1155" spans="1:5" x14ac:dyDescent="0.15">
      <c r="A1155" s="81" t="s">
        <v>3414</v>
      </c>
      <c r="B1155" s="82">
        <v>8.8000000000000007</v>
      </c>
      <c r="C1155" s="82">
        <v>129.06666666666669</v>
      </c>
      <c r="D1155" s="82">
        <v>44</v>
      </c>
      <c r="E1155" s="82">
        <v>387.20000000000005</v>
      </c>
    </row>
    <row r="1156" spans="1:5" x14ac:dyDescent="0.15">
      <c r="A1156" s="81" t="s">
        <v>3415</v>
      </c>
      <c r="B1156" s="82">
        <v>5.9</v>
      </c>
      <c r="C1156" s="82">
        <v>44.25</v>
      </c>
      <c r="D1156" s="82">
        <v>15</v>
      </c>
      <c r="E1156" s="82">
        <v>88.5</v>
      </c>
    </row>
    <row r="1157" spans="1:5" x14ac:dyDescent="0.15">
      <c r="A1157" s="81" t="s">
        <v>3416</v>
      </c>
      <c r="B1157" s="82">
        <v>8</v>
      </c>
      <c r="C1157" s="82">
        <v>24</v>
      </c>
      <c r="D1157" s="82">
        <v>9</v>
      </c>
      <c r="E1157" s="82">
        <v>72</v>
      </c>
    </row>
    <row r="1158" spans="1:5" x14ac:dyDescent="0.15">
      <c r="A1158" s="81" t="s">
        <v>3417</v>
      </c>
      <c r="B1158" s="82">
        <v>9.8000000000000007</v>
      </c>
      <c r="C1158" s="82">
        <v>30.380000000000003</v>
      </c>
      <c r="D1158" s="82">
        <v>31</v>
      </c>
      <c r="E1158" s="82">
        <v>303.8</v>
      </c>
    </row>
    <row r="1159" spans="1:5" x14ac:dyDescent="0.15">
      <c r="A1159" s="81" t="s">
        <v>3418</v>
      </c>
      <c r="B1159" s="82">
        <v>9.9</v>
      </c>
      <c r="C1159" s="82">
        <v>9.9</v>
      </c>
      <c r="D1159" s="82">
        <v>2</v>
      </c>
      <c r="E1159" s="82">
        <v>19.8</v>
      </c>
    </row>
    <row r="1160" spans="1:5" x14ac:dyDescent="0.15">
      <c r="A1160" s="81" t="s">
        <v>3419</v>
      </c>
      <c r="B1160" s="82">
        <v>7.5</v>
      </c>
      <c r="C1160" s="82">
        <v>30.9375</v>
      </c>
      <c r="D1160" s="82">
        <v>33</v>
      </c>
      <c r="E1160" s="82">
        <v>247.5</v>
      </c>
    </row>
    <row r="1161" spans="1:5" x14ac:dyDescent="0.15">
      <c r="A1161" s="81" t="s">
        <v>3420</v>
      </c>
      <c r="B1161" s="82">
        <v>9.8000000000000007</v>
      </c>
      <c r="C1161" s="82">
        <v>52.2928</v>
      </c>
      <c r="D1161" s="82">
        <v>667</v>
      </c>
      <c r="E1161" s="82">
        <v>6536.6</v>
      </c>
    </row>
    <row r="1162" spans="1:5" x14ac:dyDescent="0.15">
      <c r="A1162" s="81" t="s">
        <v>3421</v>
      </c>
      <c r="B1162" s="82">
        <v>12.9</v>
      </c>
      <c r="C1162" s="82">
        <v>41.28</v>
      </c>
      <c r="D1162" s="82">
        <v>16</v>
      </c>
      <c r="E1162" s="82">
        <v>206.4</v>
      </c>
    </row>
    <row r="1163" spans="1:5" x14ac:dyDescent="0.15">
      <c r="A1163" s="81" t="s">
        <v>3422</v>
      </c>
      <c r="B1163" s="82">
        <v>7.35</v>
      </c>
      <c r="C1163" s="82">
        <v>23.275000000000002</v>
      </c>
      <c r="D1163" s="82">
        <v>19</v>
      </c>
      <c r="E1163" s="82">
        <v>139.65</v>
      </c>
    </row>
    <row r="1164" spans="1:5" x14ac:dyDescent="0.15">
      <c r="A1164" s="81" t="s">
        <v>3423</v>
      </c>
      <c r="B1164" s="82">
        <v>8</v>
      </c>
      <c r="C1164" s="82">
        <v>38.153846153846153</v>
      </c>
      <c r="D1164" s="82">
        <v>62</v>
      </c>
      <c r="E1164" s="82">
        <v>496</v>
      </c>
    </row>
    <row r="1165" spans="1:5" x14ac:dyDescent="0.15">
      <c r="A1165" s="81" t="s">
        <v>3424</v>
      </c>
      <c r="B1165" s="82">
        <v>9.8000000000000007</v>
      </c>
      <c r="C1165" s="82">
        <v>30.52</v>
      </c>
      <c r="D1165" s="82">
        <v>109</v>
      </c>
      <c r="E1165" s="82">
        <v>1068.2</v>
      </c>
    </row>
    <row r="1166" spans="1:5" x14ac:dyDescent="0.15">
      <c r="A1166" s="81" t="s">
        <v>3425</v>
      </c>
      <c r="B1166" s="82">
        <v>11.8</v>
      </c>
      <c r="C1166" s="82">
        <v>11.800000000000002</v>
      </c>
      <c r="D1166" s="82">
        <v>3</v>
      </c>
      <c r="E1166" s="82">
        <v>35.400000000000006</v>
      </c>
    </row>
    <row r="1167" spans="1:5" x14ac:dyDescent="0.15">
      <c r="A1167" s="81" t="s">
        <v>3426</v>
      </c>
      <c r="B1167" s="82">
        <v>30</v>
      </c>
      <c r="C1167" s="82">
        <v>58.126373626373621</v>
      </c>
      <c r="D1167" s="82">
        <v>426</v>
      </c>
      <c r="E1167" s="82">
        <v>6390</v>
      </c>
    </row>
    <row r="1168" spans="1:5" x14ac:dyDescent="0.15">
      <c r="A1168" s="81" t="s">
        <v>3427</v>
      </c>
      <c r="B1168" s="82">
        <v>9</v>
      </c>
      <c r="C1168" s="82">
        <v>27</v>
      </c>
      <c r="D1168" s="82">
        <v>81</v>
      </c>
      <c r="E1168" s="82">
        <v>729</v>
      </c>
    </row>
    <row r="1169" spans="1:5" x14ac:dyDescent="0.15">
      <c r="A1169" s="81" t="s">
        <v>3428</v>
      </c>
      <c r="B1169" s="82">
        <v>11.8</v>
      </c>
      <c r="C1169" s="82">
        <v>17.700000000000003</v>
      </c>
      <c r="D1169" s="82">
        <v>3</v>
      </c>
      <c r="E1169" s="82">
        <v>35.400000000000006</v>
      </c>
    </row>
    <row r="1170" spans="1:5" x14ac:dyDescent="0.15">
      <c r="A1170" s="81" t="s">
        <v>3429</v>
      </c>
      <c r="B1170" s="82">
        <v>95</v>
      </c>
      <c r="C1170" s="82">
        <v>95</v>
      </c>
      <c r="D1170" s="82">
        <v>3</v>
      </c>
      <c r="E1170" s="82">
        <v>285</v>
      </c>
    </row>
    <row r="1171" spans="1:5" x14ac:dyDescent="0.15">
      <c r="A1171" s="81" t="s">
        <v>3430</v>
      </c>
      <c r="B1171" s="82">
        <v>65.12</v>
      </c>
      <c r="C1171" s="82">
        <v>86.826666666666668</v>
      </c>
      <c r="D1171" s="82">
        <v>4</v>
      </c>
      <c r="E1171" s="82">
        <v>260.48</v>
      </c>
    </row>
    <row r="1172" spans="1:5" x14ac:dyDescent="0.15">
      <c r="A1172" s="81" t="s">
        <v>3431</v>
      </c>
      <c r="B1172" s="82">
        <v>1.9</v>
      </c>
      <c r="C1172" s="82">
        <v>17.574999999999999</v>
      </c>
      <c r="D1172" s="82">
        <v>111</v>
      </c>
      <c r="E1172" s="82">
        <v>210.89999999999998</v>
      </c>
    </row>
    <row r="1173" spans="1:5" x14ac:dyDescent="0.15">
      <c r="A1173" s="81" t="s">
        <v>3432</v>
      </c>
      <c r="B1173" s="82">
        <v>10.8</v>
      </c>
      <c r="C1173" s="82">
        <v>27</v>
      </c>
      <c r="D1173" s="82">
        <v>5</v>
      </c>
      <c r="E1173" s="82">
        <v>54</v>
      </c>
    </row>
    <row r="1174" spans="1:5" x14ac:dyDescent="0.15">
      <c r="A1174" s="81" t="s">
        <v>3433</v>
      </c>
      <c r="B1174" s="82">
        <v>5.8</v>
      </c>
      <c r="C1174" s="82">
        <v>29</v>
      </c>
      <c r="D1174" s="82">
        <v>10</v>
      </c>
      <c r="E1174" s="82">
        <v>58</v>
      </c>
    </row>
    <row r="1175" spans="1:5" x14ac:dyDescent="0.15">
      <c r="A1175" s="81" t="s">
        <v>3434</v>
      </c>
      <c r="B1175" s="82">
        <v>7.2</v>
      </c>
      <c r="C1175" s="82">
        <v>28.646808510638301</v>
      </c>
      <c r="D1175" s="82">
        <v>374</v>
      </c>
      <c r="E1175" s="82">
        <v>2692.8</v>
      </c>
    </row>
    <row r="1176" spans="1:5" x14ac:dyDescent="0.15">
      <c r="A1176" s="81" t="s">
        <v>3435</v>
      </c>
      <c r="B1176" s="82">
        <v>6.4</v>
      </c>
      <c r="C1176" s="82">
        <v>49.6</v>
      </c>
      <c r="D1176" s="82">
        <v>31</v>
      </c>
      <c r="E1176" s="82">
        <v>198.4</v>
      </c>
    </row>
    <row r="1177" spans="1:5" x14ac:dyDescent="0.15">
      <c r="A1177" s="81" t="s">
        <v>3436</v>
      </c>
      <c r="B1177" s="82">
        <v>7.92</v>
      </c>
      <c r="C1177" s="82">
        <v>36.10771653543307</v>
      </c>
      <c r="D1177" s="82">
        <v>3474</v>
      </c>
      <c r="E1177" s="82">
        <v>27514.079999999998</v>
      </c>
    </row>
    <row r="1178" spans="1:5" x14ac:dyDescent="0.15">
      <c r="A1178" s="81" t="s">
        <v>3437</v>
      </c>
      <c r="B1178" s="82">
        <v>9.9</v>
      </c>
      <c r="C1178" s="82">
        <v>31.984615384615385</v>
      </c>
      <c r="D1178" s="82">
        <v>84</v>
      </c>
      <c r="E1178" s="82">
        <v>831.6</v>
      </c>
    </row>
    <row r="1179" spans="1:5" x14ac:dyDescent="0.15">
      <c r="A1179" s="81" t="s">
        <v>3438</v>
      </c>
      <c r="B1179" s="82">
        <v>12</v>
      </c>
      <c r="C1179" s="82">
        <v>26.4</v>
      </c>
      <c r="D1179" s="82">
        <v>11</v>
      </c>
      <c r="E1179" s="82">
        <v>132</v>
      </c>
    </row>
    <row r="1180" spans="1:5" x14ac:dyDescent="0.15">
      <c r="A1180" s="81" t="s">
        <v>3439</v>
      </c>
      <c r="B1180" s="82">
        <v>11.8</v>
      </c>
      <c r="C1180" s="82">
        <v>37.085714285714289</v>
      </c>
      <c r="D1180" s="82">
        <v>22</v>
      </c>
      <c r="E1180" s="82">
        <v>259.60000000000002</v>
      </c>
    </row>
    <row r="1181" spans="1:5" x14ac:dyDescent="0.15">
      <c r="A1181" s="81" t="s">
        <v>3440</v>
      </c>
      <c r="B1181" s="82">
        <v>11.8</v>
      </c>
      <c r="C1181" s="82">
        <v>82.600000000000009</v>
      </c>
      <c r="D1181" s="82">
        <v>14</v>
      </c>
      <c r="E1181" s="82">
        <v>165.20000000000002</v>
      </c>
    </row>
    <row r="1182" spans="1:5" x14ac:dyDescent="0.15">
      <c r="A1182" s="81" t="s">
        <v>3441</v>
      </c>
      <c r="B1182" s="82">
        <v>12</v>
      </c>
      <c r="C1182" s="82">
        <v>42</v>
      </c>
      <c r="D1182" s="82">
        <v>14</v>
      </c>
      <c r="E1182" s="82">
        <v>168</v>
      </c>
    </row>
    <row r="1183" spans="1:5" x14ac:dyDescent="0.15">
      <c r="A1183" s="81" t="s">
        <v>3442</v>
      </c>
      <c r="B1183" s="82">
        <v>12</v>
      </c>
      <c r="C1183" s="82">
        <v>24</v>
      </c>
      <c r="D1183" s="82">
        <v>6</v>
      </c>
      <c r="E1183" s="82">
        <v>72</v>
      </c>
    </row>
    <row r="1184" spans="1:5" x14ac:dyDescent="0.15">
      <c r="A1184" s="81" t="s">
        <v>3443</v>
      </c>
      <c r="B1184" s="82">
        <v>3.75</v>
      </c>
      <c r="C1184" s="82">
        <v>40.625</v>
      </c>
      <c r="D1184" s="82">
        <v>130</v>
      </c>
      <c r="E1184" s="82">
        <v>487.5</v>
      </c>
    </row>
    <row r="1185" spans="1:5" x14ac:dyDescent="0.15">
      <c r="A1185" s="81" t="s">
        <v>3444</v>
      </c>
      <c r="B1185" s="82">
        <v>8.5</v>
      </c>
      <c r="C1185" s="82">
        <v>31.315789473684209</v>
      </c>
      <c r="D1185" s="82">
        <v>70</v>
      </c>
      <c r="E1185" s="82">
        <v>595</v>
      </c>
    </row>
    <row r="1186" spans="1:5" x14ac:dyDescent="0.15">
      <c r="A1186" s="81" t="s">
        <v>3445</v>
      </c>
      <c r="B1186" s="82">
        <v>9.9</v>
      </c>
      <c r="C1186" s="82">
        <v>42.900000000000006</v>
      </c>
      <c r="D1186" s="82">
        <v>13</v>
      </c>
      <c r="E1186" s="82">
        <v>128.70000000000002</v>
      </c>
    </row>
    <row r="1187" spans="1:5" x14ac:dyDescent="0.15">
      <c r="A1187" s="81" t="s">
        <v>3446</v>
      </c>
      <c r="B1187" s="82">
        <v>7.88</v>
      </c>
      <c r="C1187" s="82">
        <v>17.73</v>
      </c>
      <c r="D1187" s="82">
        <v>9</v>
      </c>
      <c r="E1187" s="82">
        <v>70.92</v>
      </c>
    </row>
    <row r="1188" spans="1:5" x14ac:dyDescent="0.15">
      <c r="A1188" s="81" t="s">
        <v>3447</v>
      </c>
      <c r="B1188" s="82">
        <v>8.9</v>
      </c>
      <c r="C1188" s="82">
        <v>66.75</v>
      </c>
      <c r="D1188" s="82">
        <v>15</v>
      </c>
      <c r="E1188" s="82">
        <v>133.5</v>
      </c>
    </row>
    <row r="1189" spans="1:5" x14ac:dyDescent="0.15">
      <c r="A1189" s="81" t="s">
        <v>3448</v>
      </c>
      <c r="B1189" s="82">
        <v>9.5</v>
      </c>
      <c r="C1189" s="82">
        <v>14.25</v>
      </c>
      <c r="D1189" s="82">
        <v>3</v>
      </c>
      <c r="E1189" s="82">
        <v>28.5</v>
      </c>
    </row>
    <row r="1190" spans="1:5" x14ac:dyDescent="0.15">
      <c r="A1190" s="81" t="s">
        <v>3449</v>
      </c>
      <c r="B1190" s="82">
        <v>12</v>
      </c>
      <c r="C1190" s="82">
        <v>60</v>
      </c>
      <c r="D1190" s="82">
        <v>10</v>
      </c>
      <c r="E1190" s="82">
        <v>120</v>
      </c>
    </row>
    <row r="1191" spans="1:5" x14ac:dyDescent="0.15">
      <c r="A1191" s="81" t="s">
        <v>3450</v>
      </c>
      <c r="B1191" s="82">
        <v>7.8</v>
      </c>
      <c r="C1191" s="82">
        <v>29.427272727272726</v>
      </c>
      <c r="D1191" s="82">
        <v>83</v>
      </c>
      <c r="E1191" s="82">
        <v>647.4</v>
      </c>
    </row>
    <row r="1192" spans="1:5" x14ac:dyDescent="0.15">
      <c r="A1192" s="81" t="s">
        <v>3451</v>
      </c>
      <c r="B1192" s="82">
        <v>7.8</v>
      </c>
      <c r="C1192" s="82">
        <v>26.684210526315791</v>
      </c>
      <c r="D1192" s="82">
        <v>65</v>
      </c>
      <c r="E1192" s="82">
        <v>507</v>
      </c>
    </row>
    <row r="1193" spans="1:5" x14ac:dyDescent="0.15">
      <c r="A1193" s="81" t="s">
        <v>3452</v>
      </c>
      <c r="B1193" s="82">
        <v>7.8</v>
      </c>
      <c r="C1193" s="82">
        <v>31.2</v>
      </c>
      <c r="D1193" s="82">
        <v>40</v>
      </c>
      <c r="E1193" s="82">
        <v>312</v>
      </c>
    </row>
    <row r="1194" spans="1:5" x14ac:dyDescent="0.15">
      <c r="A1194" s="81" t="s">
        <v>3453</v>
      </c>
      <c r="B1194" s="82">
        <v>8.8000000000000007</v>
      </c>
      <c r="C1194" s="82">
        <v>19.8</v>
      </c>
      <c r="D1194" s="82">
        <v>27</v>
      </c>
      <c r="E1194" s="82">
        <v>237.60000000000002</v>
      </c>
    </row>
    <row r="1195" spans="1:5" x14ac:dyDescent="0.15">
      <c r="A1195" s="81" t="s">
        <v>3454</v>
      </c>
      <c r="B1195" s="82">
        <v>11</v>
      </c>
      <c r="C1195" s="82">
        <v>11</v>
      </c>
      <c r="D1195" s="82">
        <v>3</v>
      </c>
      <c r="E1195" s="82">
        <v>33</v>
      </c>
    </row>
    <row r="1196" spans="1:5" x14ac:dyDescent="0.15">
      <c r="A1196" s="81" t="s">
        <v>3455</v>
      </c>
      <c r="B1196" s="82">
        <v>16.8</v>
      </c>
      <c r="C1196" s="82">
        <v>16.8</v>
      </c>
      <c r="D1196" s="82">
        <v>3</v>
      </c>
      <c r="E1196" s="82">
        <v>50.400000000000006</v>
      </c>
    </row>
    <row r="1197" spans="1:5" x14ac:dyDescent="0.15">
      <c r="A1197" s="81" t="s">
        <v>3456</v>
      </c>
      <c r="B1197" s="82">
        <v>8.51</v>
      </c>
      <c r="C1197" s="82">
        <v>62.406666666666666</v>
      </c>
      <c r="D1197" s="82">
        <v>22</v>
      </c>
      <c r="E1197" s="82">
        <v>187.22</v>
      </c>
    </row>
    <row r="1198" spans="1:5" x14ac:dyDescent="0.15">
      <c r="A1198" s="81" t="s">
        <v>3457</v>
      </c>
      <c r="B1198" s="82">
        <v>11.9</v>
      </c>
      <c r="C1198" s="82">
        <v>27.421739130434784</v>
      </c>
      <c r="D1198" s="82">
        <v>53</v>
      </c>
      <c r="E1198" s="82">
        <v>630.70000000000005</v>
      </c>
    </row>
    <row r="1199" spans="1:5" x14ac:dyDescent="0.15">
      <c r="A1199" s="81" t="s">
        <v>3458</v>
      </c>
      <c r="B1199" s="82">
        <v>10</v>
      </c>
      <c r="C1199" s="82">
        <v>10</v>
      </c>
      <c r="D1199" s="82">
        <v>2</v>
      </c>
      <c r="E1199" s="82">
        <v>20</v>
      </c>
    </row>
    <row r="1200" spans="1:5" x14ac:dyDescent="0.15">
      <c r="A1200" s="81" t="s">
        <v>3459</v>
      </c>
      <c r="B1200" s="82">
        <v>5.45</v>
      </c>
      <c r="C1200" s="82">
        <v>37.760714285714286</v>
      </c>
      <c r="D1200" s="82">
        <v>97</v>
      </c>
      <c r="E1200" s="82">
        <v>528.65</v>
      </c>
    </row>
    <row r="1201" spans="1:5" x14ac:dyDescent="0.15">
      <c r="A1201" s="81" t="s">
        <v>3460</v>
      </c>
      <c r="B1201" s="82">
        <v>5.2</v>
      </c>
      <c r="C1201" s="82">
        <v>81.268571428571434</v>
      </c>
      <c r="D1201" s="82">
        <v>547</v>
      </c>
      <c r="E1201" s="82">
        <v>2844.4</v>
      </c>
    </row>
    <row r="1202" spans="1:5" x14ac:dyDescent="0.15">
      <c r="A1202" s="81" t="s">
        <v>3461</v>
      </c>
      <c r="B1202" s="82">
        <v>7.5</v>
      </c>
      <c r="C1202" s="82">
        <v>42.5</v>
      </c>
      <c r="D1202" s="82">
        <v>17</v>
      </c>
      <c r="E1202" s="82">
        <v>127.5</v>
      </c>
    </row>
    <row r="1203" spans="1:5" x14ac:dyDescent="0.15">
      <c r="A1203" s="81" t="s">
        <v>3462</v>
      </c>
      <c r="B1203" s="82">
        <v>10.3</v>
      </c>
      <c r="C1203" s="82">
        <v>20.6</v>
      </c>
      <c r="D1203" s="82">
        <v>10</v>
      </c>
      <c r="E1203" s="82">
        <v>103</v>
      </c>
    </row>
    <row r="1204" spans="1:5" x14ac:dyDescent="0.15">
      <c r="A1204" s="81" t="s">
        <v>3463</v>
      </c>
      <c r="B1204" s="82">
        <v>47.52</v>
      </c>
      <c r="C1204" s="82">
        <v>118.8</v>
      </c>
      <c r="D1204" s="82">
        <v>35</v>
      </c>
      <c r="E1204" s="82">
        <v>1663.2</v>
      </c>
    </row>
    <row r="1205" spans="1:5" x14ac:dyDescent="0.15">
      <c r="A1205" s="81" t="s">
        <v>3464</v>
      </c>
      <c r="B1205" s="82">
        <v>5.6</v>
      </c>
      <c r="C1205" s="82">
        <v>57.665822784810118</v>
      </c>
      <c r="D1205" s="82">
        <v>1627</v>
      </c>
      <c r="E1205" s="82">
        <v>9111.1999999999989</v>
      </c>
    </row>
    <row r="1206" spans="1:5" x14ac:dyDescent="0.15">
      <c r="A1206" s="81" t="s">
        <v>3465</v>
      </c>
      <c r="B1206" s="82">
        <v>5.29</v>
      </c>
      <c r="C1206" s="82">
        <v>46.287500000000001</v>
      </c>
      <c r="D1206" s="82">
        <v>35</v>
      </c>
      <c r="E1206" s="82">
        <v>185.15</v>
      </c>
    </row>
    <row r="1207" spans="1:5" x14ac:dyDescent="0.15">
      <c r="A1207" s="81" t="s">
        <v>3466</v>
      </c>
      <c r="B1207" s="82">
        <v>6.83</v>
      </c>
      <c r="C1207" s="82">
        <v>26.039375</v>
      </c>
      <c r="D1207" s="82">
        <v>61</v>
      </c>
      <c r="E1207" s="82">
        <v>416.63</v>
      </c>
    </row>
    <row r="1208" spans="1:5" x14ac:dyDescent="0.15">
      <c r="A1208" s="81" t="s">
        <v>3467</v>
      </c>
      <c r="B1208" s="82">
        <v>8.8000000000000007</v>
      </c>
      <c r="C1208" s="82">
        <v>51.635294117647064</v>
      </c>
      <c r="D1208" s="82">
        <v>1596</v>
      </c>
      <c r="E1208" s="82">
        <v>14044.800000000001</v>
      </c>
    </row>
    <row r="1209" spans="1:5" x14ac:dyDescent="0.15">
      <c r="A1209" s="81" t="s">
        <v>3468</v>
      </c>
      <c r="B1209" s="82">
        <v>5.5</v>
      </c>
      <c r="C1209" s="82">
        <v>41.25</v>
      </c>
      <c r="D1209" s="82">
        <v>45</v>
      </c>
      <c r="E1209" s="82">
        <v>247.5</v>
      </c>
    </row>
    <row r="1210" spans="1:5" x14ac:dyDescent="0.15">
      <c r="A1210" s="81" t="s">
        <v>3469</v>
      </c>
      <c r="B1210" s="82">
        <v>8</v>
      </c>
      <c r="C1210" s="82">
        <v>32.615384615384613</v>
      </c>
      <c r="D1210" s="82">
        <v>53</v>
      </c>
      <c r="E1210" s="82">
        <v>424</v>
      </c>
    </row>
    <row r="1211" spans="1:5" x14ac:dyDescent="0.15">
      <c r="A1211" s="81" t="s">
        <v>3470</v>
      </c>
      <c r="B1211" s="82">
        <v>0.67</v>
      </c>
      <c r="C1211" s="82">
        <v>13.065000000000001</v>
      </c>
      <c r="D1211" s="82">
        <v>39</v>
      </c>
      <c r="E1211" s="82">
        <v>26.130000000000003</v>
      </c>
    </row>
    <row r="1212" spans="1:5" x14ac:dyDescent="0.15">
      <c r="A1212" s="81" t="s">
        <v>3471</v>
      </c>
      <c r="B1212" s="82">
        <v>6.6</v>
      </c>
      <c r="C1212" s="82">
        <v>35.246808510638296</v>
      </c>
      <c r="D1212" s="82">
        <v>502</v>
      </c>
      <c r="E1212" s="82">
        <v>3313.2</v>
      </c>
    </row>
    <row r="1213" spans="1:5" x14ac:dyDescent="0.15">
      <c r="A1213" s="81" t="s">
        <v>3472</v>
      </c>
      <c r="B1213" s="82">
        <v>10</v>
      </c>
      <c r="C1213" s="82">
        <v>33.333333333333336</v>
      </c>
      <c r="D1213" s="82">
        <v>10</v>
      </c>
      <c r="E1213" s="82">
        <v>100</v>
      </c>
    </row>
    <row r="1214" spans="1:5" x14ac:dyDescent="0.15">
      <c r="A1214" s="81" t="s">
        <v>3473</v>
      </c>
      <c r="B1214" s="82">
        <v>6.9</v>
      </c>
      <c r="C1214" s="82">
        <v>147.20000000000002</v>
      </c>
      <c r="D1214" s="82">
        <v>64</v>
      </c>
      <c r="E1214" s="82">
        <v>441.6</v>
      </c>
    </row>
    <row r="1215" spans="1:5" x14ac:dyDescent="0.15">
      <c r="A1215" s="81" t="s">
        <v>3474</v>
      </c>
      <c r="B1215" s="82">
        <v>6.5</v>
      </c>
      <c r="C1215" s="82">
        <v>22.471428571428572</v>
      </c>
      <c r="D1215" s="82">
        <v>121</v>
      </c>
      <c r="E1215" s="82">
        <v>786.5</v>
      </c>
    </row>
    <row r="1216" spans="1:5" x14ac:dyDescent="0.15">
      <c r="A1216" s="81" t="s">
        <v>3475</v>
      </c>
      <c r="B1216" s="82">
        <v>8</v>
      </c>
      <c r="C1216" s="82">
        <v>26.285714285714285</v>
      </c>
      <c r="D1216" s="82">
        <v>23</v>
      </c>
      <c r="E1216" s="82">
        <v>184</v>
      </c>
    </row>
    <row r="1217" spans="1:5" x14ac:dyDescent="0.15">
      <c r="A1217" s="81" t="s">
        <v>3476</v>
      </c>
      <c r="B1217" s="82">
        <v>6.99</v>
      </c>
      <c r="C1217" s="82">
        <v>128.15</v>
      </c>
      <c r="D1217" s="82">
        <v>55</v>
      </c>
      <c r="E1217" s="82">
        <v>384.45</v>
      </c>
    </row>
    <row r="1218" spans="1:5" x14ac:dyDescent="0.15">
      <c r="A1218" s="81" t="s">
        <v>3477</v>
      </c>
      <c r="B1218" s="82">
        <v>5.92</v>
      </c>
      <c r="C1218" s="82">
        <v>29.265806451612903</v>
      </c>
      <c r="D1218" s="82">
        <v>613</v>
      </c>
      <c r="E1218" s="82">
        <v>3628.96</v>
      </c>
    </row>
    <row r="1219" spans="1:5" x14ac:dyDescent="0.15">
      <c r="A1219" s="81" t="s">
        <v>3478</v>
      </c>
      <c r="B1219" s="82">
        <v>17.72</v>
      </c>
      <c r="C1219" s="82">
        <v>209.096</v>
      </c>
      <c r="D1219" s="82">
        <v>59</v>
      </c>
      <c r="E1219" s="82">
        <v>1045.48</v>
      </c>
    </row>
    <row r="1220" spans="1:5" x14ac:dyDescent="0.15">
      <c r="A1220" s="81" t="s">
        <v>3479</v>
      </c>
      <c r="B1220" s="82">
        <v>11.8</v>
      </c>
      <c r="C1220" s="82">
        <v>19.666666666666668</v>
      </c>
      <c r="D1220" s="82">
        <v>5</v>
      </c>
      <c r="E1220" s="82">
        <v>59</v>
      </c>
    </row>
    <row r="1221" spans="1:5" x14ac:dyDescent="0.15">
      <c r="A1221" s="81" t="s">
        <v>3480</v>
      </c>
      <c r="B1221" s="82">
        <v>9</v>
      </c>
      <c r="C1221" s="82">
        <v>27.75</v>
      </c>
      <c r="D1221" s="82">
        <v>37</v>
      </c>
      <c r="E1221" s="82">
        <v>333</v>
      </c>
    </row>
    <row r="1222" spans="1:5" x14ac:dyDescent="0.15">
      <c r="A1222" s="81" t="s">
        <v>3481</v>
      </c>
      <c r="B1222" s="82">
        <v>6</v>
      </c>
      <c r="C1222" s="82">
        <v>37.565217391304351</v>
      </c>
      <c r="D1222" s="82">
        <v>288</v>
      </c>
      <c r="E1222" s="82">
        <v>1728</v>
      </c>
    </row>
    <row r="1223" spans="1:5" x14ac:dyDescent="0.15">
      <c r="A1223" s="81" t="s">
        <v>3482</v>
      </c>
      <c r="B1223" s="82">
        <v>5.5</v>
      </c>
      <c r="C1223" s="82">
        <v>68.2</v>
      </c>
      <c r="D1223" s="82">
        <v>62</v>
      </c>
      <c r="E1223" s="82">
        <v>341</v>
      </c>
    </row>
    <row r="1224" spans="1:5" x14ac:dyDescent="0.15">
      <c r="A1224" s="81" t="s">
        <v>3483</v>
      </c>
      <c r="B1224" s="82">
        <v>9.7200000000000006</v>
      </c>
      <c r="C1224" s="82">
        <v>40.375384615384618</v>
      </c>
      <c r="D1224" s="82">
        <v>54</v>
      </c>
      <c r="E1224" s="82">
        <v>524.88</v>
      </c>
    </row>
    <row r="1225" spans="1:5" x14ac:dyDescent="0.15">
      <c r="A1225" s="81" t="s">
        <v>3484</v>
      </c>
      <c r="B1225" s="82">
        <v>7.5</v>
      </c>
      <c r="C1225" s="82">
        <v>26.666666666666668</v>
      </c>
      <c r="D1225" s="82">
        <v>32</v>
      </c>
      <c r="E1225" s="82">
        <v>240</v>
      </c>
    </row>
    <row r="1226" spans="1:5" x14ac:dyDescent="0.15">
      <c r="A1226" s="81" t="s">
        <v>3485</v>
      </c>
      <c r="B1226" s="82">
        <v>11.9</v>
      </c>
      <c r="C1226" s="82">
        <v>30.94</v>
      </c>
      <c r="D1226" s="82">
        <v>39</v>
      </c>
      <c r="E1226" s="82">
        <v>464.1</v>
      </c>
    </row>
    <row r="1227" spans="1:5" x14ac:dyDescent="0.15">
      <c r="A1227" s="81" t="s">
        <v>3486</v>
      </c>
      <c r="B1227" s="82">
        <v>11</v>
      </c>
      <c r="C1227" s="82">
        <v>12.833333333333334</v>
      </c>
      <c r="D1227" s="82">
        <v>7</v>
      </c>
      <c r="E1227" s="82">
        <v>77</v>
      </c>
    </row>
    <row r="1228" spans="1:5" x14ac:dyDescent="0.15">
      <c r="A1228" s="81" t="s">
        <v>3487</v>
      </c>
      <c r="B1228" s="82">
        <v>10</v>
      </c>
      <c r="C1228" s="82">
        <v>35.833333333333336</v>
      </c>
      <c r="D1228" s="82">
        <v>43</v>
      </c>
      <c r="E1228" s="82">
        <v>430</v>
      </c>
    </row>
    <row r="1229" spans="1:5" x14ac:dyDescent="0.15">
      <c r="A1229" s="81" t="s">
        <v>3488</v>
      </c>
      <c r="B1229" s="82">
        <v>6.88</v>
      </c>
      <c r="C1229" s="82">
        <v>12.777142857142858</v>
      </c>
      <c r="D1229" s="82">
        <v>13</v>
      </c>
      <c r="E1229" s="82">
        <v>89.44</v>
      </c>
    </row>
    <row r="1230" spans="1:5" x14ac:dyDescent="0.15">
      <c r="A1230" s="81" t="s">
        <v>3489</v>
      </c>
      <c r="B1230" s="82">
        <v>5.6</v>
      </c>
      <c r="C1230" s="82">
        <v>38.956521739130437</v>
      </c>
      <c r="D1230" s="82">
        <v>160</v>
      </c>
      <c r="E1230" s="82">
        <v>896</v>
      </c>
    </row>
    <row r="1231" spans="1:5" x14ac:dyDescent="0.15">
      <c r="A1231" s="81" t="s">
        <v>3490</v>
      </c>
      <c r="B1231" s="82">
        <v>9.5</v>
      </c>
      <c r="C1231" s="82">
        <v>28.5</v>
      </c>
      <c r="D1231" s="82">
        <v>6</v>
      </c>
      <c r="E1231" s="82">
        <v>57</v>
      </c>
    </row>
    <row r="1232" spans="1:5" x14ac:dyDescent="0.15">
      <c r="A1232" s="81" t="s">
        <v>3491</v>
      </c>
      <c r="B1232" s="82">
        <v>8.8000000000000007</v>
      </c>
      <c r="C1232" s="82">
        <v>38.5</v>
      </c>
      <c r="D1232" s="82">
        <v>35</v>
      </c>
      <c r="E1232" s="82">
        <v>308</v>
      </c>
    </row>
    <row r="1233" spans="1:5" x14ac:dyDescent="0.15">
      <c r="A1233" s="81" t="s">
        <v>3492</v>
      </c>
      <c r="B1233" s="82">
        <v>6.9</v>
      </c>
      <c r="C1233" s="82">
        <v>13.800000000000002</v>
      </c>
      <c r="D1233" s="82">
        <v>6</v>
      </c>
      <c r="E1233" s="82">
        <v>41.400000000000006</v>
      </c>
    </row>
    <row r="1234" spans="1:5" x14ac:dyDescent="0.15">
      <c r="A1234" s="81" t="s">
        <v>3493</v>
      </c>
      <c r="B1234" s="82">
        <v>10</v>
      </c>
      <c r="C1234" s="82">
        <v>47.5</v>
      </c>
      <c r="D1234" s="82">
        <v>19</v>
      </c>
      <c r="E1234" s="82">
        <v>190</v>
      </c>
    </row>
    <row r="1235" spans="1:5" x14ac:dyDescent="0.15">
      <c r="A1235" s="81" t="s">
        <v>3494</v>
      </c>
      <c r="B1235" s="82">
        <v>10</v>
      </c>
      <c r="C1235" s="82">
        <v>27.777777777777779</v>
      </c>
      <c r="D1235" s="82">
        <v>25</v>
      </c>
      <c r="E1235" s="82">
        <v>250</v>
      </c>
    </row>
    <row r="1236" spans="1:5" x14ac:dyDescent="0.15">
      <c r="A1236" s="81" t="s">
        <v>3495</v>
      </c>
      <c r="B1236" s="82">
        <v>12</v>
      </c>
      <c r="C1236" s="82">
        <v>33.333333333333336</v>
      </c>
      <c r="D1236" s="82">
        <v>25</v>
      </c>
      <c r="E1236" s="82">
        <v>300</v>
      </c>
    </row>
    <row r="1237" spans="1:5" x14ac:dyDescent="0.15">
      <c r="A1237" s="81" t="s">
        <v>3496</v>
      </c>
      <c r="B1237" s="82">
        <v>9.9</v>
      </c>
      <c r="C1237" s="82">
        <v>27.72</v>
      </c>
      <c r="D1237" s="82">
        <v>14</v>
      </c>
      <c r="E1237" s="82">
        <v>138.6</v>
      </c>
    </row>
    <row r="1238" spans="1:5" x14ac:dyDescent="0.15">
      <c r="A1238" s="81" t="s">
        <v>3497</v>
      </c>
      <c r="B1238" s="82">
        <v>8.91</v>
      </c>
      <c r="C1238" s="82">
        <v>33.730714285714285</v>
      </c>
      <c r="D1238" s="82">
        <v>53</v>
      </c>
      <c r="E1238" s="82">
        <v>472.23</v>
      </c>
    </row>
    <row r="1239" spans="1:5" x14ac:dyDescent="0.15">
      <c r="A1239" s="81" t="s">
        <v>3498</v>
      </c>
      <c r="B1239" s="82">
        <v>11</v>
      </c>
      <c r="C1239" s="82">
        <v>32.352941176470587</v>
      </c>
      <c r="D1239" s="82">
        <v>50</v>
      </c>
      <c r="E1239" s="82">
        <v>550</v>
      </c>
    </row>
    <row r="1240" spans="1:5" x14ac:dyDescent="0.15">
      <c r="A1240" s="81" t="s">
        <v>3499</v>
      </c>
      <c r="B1240" s="82">
        <v>10.8</v>
      </c>
      <c r="C1240" s="82">
        <v>13.5</v>
      </c>
      <c r="D1240" s="82">
        <v>5</v>
      </c>
      <c r="E1240" s="82">
        <v>54</v>
      </c>
    </row>
    <row r="1241" spans="1:5" x14ac:dyDescent="0.15">
      <c r="A1241" s="81" t="s">
        <v>3500</v>
      </c>
      <c r="B1241" s="82">
        <v>12</v>
      </c>
      <c r="C1241" s="82">
        <v>34.4</v>
      </c>
      <c r="D1241" s="82">
        <v>43</v>
      </c>
      <c r="E1241" s="82">
        <v>516</v>
      </c>
    </row>
    <row r="1242" spans="1:5" x14ac:dyDescent="0.15">
      <c r="A1242" s="81" t="s">
        <v>3501</v>
      </c>
      <c r="B1242" s="82">
        <v>12</v>
      </c>
      <c r="C1242" s="82">
        <v>60</v>
      </c>
      <c r="D1242" s="82">
        <v>10</v>
      </c>
      <c r="E1242" s="82">
        <v>120</v>
      </c>
    </row>
    <row r="1243" spans="1:5" x14ac:dyDescent="0.15">
      <c r="A1243" s="81" t="s">
        <v>3502</v>
      </c>
      <c r="B1243" s="82">
        <v>15</v>
      </c>
      <c r="C1243" s="82">
        <v>40</v>
      </c>
      <c r="D1243" s="82">
        <v>24</v>
      </c>
      <c r="E1243" s="82">
        <v>360</v>
      </c>
    </row>
    <row r="1244" spans="1:5" x14ac:dyDescent="0.15">
      <c r="A1244" s="81" t="s">
        <v>3503</v>
      </c>
      <c r="B1244" s="82">
        <v>8.5</v>
      </c>
      <c r="C1244" s="82">
        <v>24.192307692307693</v>
      </c>
      <c r="D1244" s="82">
        <v>37</v>
      </c>
      <c r="E1244" s="82">
        <v>314.5</v>
      </c>
    </row>
    <row r="1245" spans="1:5" x14ac:dyDescent="0.15">
      <c r="A1245" s="81" t="s">
        <v>3504</v>
      </c>
      <c r="B1245" s="82">
        <v>10</v>
      </c>
      <c r="C1245" s="82">
        <v>12.5</v>
      </c>
      <c r="D1245" s="82">
        <v>15</v>
      </c>
      <c r="E1245" s="82">
        <v>150</v>
      </c>
    </row>
    <row r="1246" spans="1:5" x14ac:dyDescent="0.15">
      <c r="A1246" s="81" t="s">
        <v>3505</v>
      </c>
      <c r="B1246" s="82">
        <v>11.5</v>
      </c>
      <c r="C1246" s="82">
        <v>17.25</v>
      </c>
      <c r="D1246" s="82">
        <v>3</v>
      </c>
      <c r="E1246" s="82">
        <v>34.5</v>
      </c>
    </row>
    <row r="1247" spans="1:5" x14ac:dyDescent="0.15">
      <c r="A1247" s="81" t="s">
        <v>3506</v>
      </c>
      <c r="B1247" s="82">
        <v>12</v>
      </c>
      <c r="C1247" s="82">
        <v>38</v>
      </c>
      <c r="D1247" s="82">
        <v>19</v>
      </c>
      <c r="E1247" s="82">
        <v>228</v>
      </c>
    </row>
    <row r="1248" spans="1:5" x14ac:dyDescent="0.15">
      <c r="A1248" s="81" t="s">
        <v>3507</v>
      </c>
      <c r="B1248" s="82">
        <v>5.6</v>
      </c>
      <c r="C1248" s="82">
        <v>23.52</v>
      </c>
      <c r="D1248" s="82">
        <v>21</v>
      </c>
      <c r="E1248" s="82">
        <v>117.6</v>
      </c>
    </row>
    <row r="1249" spans="1:5" x14ac:dyDescent="0.15">
      <c r="A1249" s="81" t="s">
        <v>3508</v>
      </c>
      <c r="B1249" s="82">
        <v>11</v>
      </c>
      <c r="C1249" s="82">
        <v>11</v>
      </c>
      <c r="D1249" s="82">
        <v>2</v>
      </c>
      <c r="E1249" s="82">
        <v>22</v>
      </c>
    </row>
    <row r="1250" spans="1:5" x14ac:dyDescent="0.15">
      <c r="A1250" s="81" t="s">
        <v>3509</v>
      </c>
      <c r="B1250" s="82">
        <v>6.9</v>
      </c>
      <c r="C1250" s="82">
        <v>26.22</v>
      </c>
      <c r="D1250" s="82">
        <v>19</v>
      </c>
      <c r="E1250" s="82">
        <v>131.1</v>
      </c>
    </row>
    <row r="1251" spans="1:5" x14ac:dyDescent="0.15">
      <c r="A1251" s="81" t="s">
        <v>3510</v>
      </c>
      <c r="B1251" s="82">
        <v>8.8000000000000007</v>
      </c>
      <c r="C1251" s="82">
        <v>82.866666666666674</v>
      </c>
      <c r="D1251" s="82">
        <v>113</v>
      </c>
      <c r="E1251" s="82">
        <v>994.40000000000009</v>
      </c>
    </row>
    <row r="1252" spans="1:5" x14ac:dyDescent="0.15">
      <c r="A1252" s="81" t="s">
        <v>3511</v>
      </c>
      <c r="B1252" s="82">
        <v>9</v>
      </c>
      <c r="C1252" s="82">
        <v>57</v>
      </c>
      <c r="D1252" s="82">
        <v>19</v>
      </c>
      <c r="E1252" s="82">
        <v>171</v>
      </c>
    </row>
    <row r="1253" spans="1:5" x14ac:dyDescent="0.15">
      <c r="A1253" s="81" t="s">
        <v>3512</v>
      </c>
      <c r="B1253" s="82">
        <v>15.9</v>
      </c>
      <c r="C1253" s="82">
        <v>63.6</v>
      </c>
      <c r="D1253" s="82">
        <v>12</v>
      </c>
      <c r="E1253" s="82">
        <v>190.8</v>
      </c>
    </row>
    <row r="1254" spans="1:5" x14ac:dyDescent="0.15">
      <c r="A1254" s="81" t="s">
        <v>3513</v>
      </c>
      <c r="B1254" s="82">
        <v>6.8</v>
      </c>
      <c r="C1254" s="82">
        <v>35.511111111111106</v>
      </c>
      <c r="D1254" s="82">
        <v>188</v>
      </c>
      <c r="E1254" s="82">
        <v>1278.3999999999999</v>
      </c>
    </row>
    <row r="1255" spans="1:5" x14ac:dyDescent="0.15">
      <c r="A1255" s="81" t="s">
        <v>3514</v>
      </c>
      <c r="B1255" s="82">
        <v>5.5</v>
      </c>
      <c r="C1255" s="82">
        <v>72.513157894736835</v>
      </c>
      <c r="D1255" s="82">
        <v>501</v>
      </c>
      <c r="E1255" s="82">
        <v>2755.5</v>
      </c>
    </row>
    <row r="1256" spans="1:5" x14ac:dyDescent="0.15">
      <c r="A1256" s="81" t="s">
        <v>3515</v>
      </c>
      <c r="B1256" s="82">
        <v>10</v>
      </c>
      <c r="C1256" s="82">
        <v>65</v>
      </c>
      <c r="D1256" s="82">
        <v>13</v>
      </c>
      <c r="E1256" s="82">
        <v>130</v>
      </c>
    </row>
    <row r="1257" spans="1:5" x14ac:dyDescent="0.15">
      <c r="A1257" s="81" t="s">
        <v>3516</v>
      </c>
      <c r="B1257" s="82">
        <v>21.4</v>
      </c>
      <c r="C1257" s="82">
        <v>63.368859649122811</v>
      </c>
      <c r="D1257" s="82">
        <v>1353</v>
      </c>
      <c r="E1257" s="82">
        <v>8301.4</v>
      </c>
    </row>
    <row r="1258" spans="1:5" x14ac:dyDescent="0.15">
      <c r="A1258" s="81" t="s">
        <v>3517</v>
      </c>
      <c r="B1258" s="82">
        <v>5.98</v>
      </c>
      <c r="C1258" s="82">
        <v>32.890000000000008</v>
      </c>
      <c r="D1258" s="82">
        <v>99</v>
      </c>
      <c r="E1258" s="82">
        <v>592.0200000000001</v>
      </c>
    </row>
    <row r="1259" spans="1:5" x14ac:dyDescent="0.15">
      <c r="A1259" s="81" t="s">
        <v>3518</v>
      </c>
      <c r="B1259" s="82">
        <v>5.3</v>
      </c>
      <c r="C1259" s="82">
        <v>27.525806451612901</v>
      </c>
      <c r="D1259" s="82">
        <v>1127</v>
      </c>
      <c r="E1259" s="82">
        <v>5973.0999999999995</v>
      </c>
    </row>
    <row r="1260" spans="1:5" x14ac:dyDescent="0.15">
      <c r="A1260" s="81" t="s">
        <v>3519</v>
      </c>
      <c r="B1260" s="82">
        <v>9.9</v>
      </c>
      <c r="C1260" s="82">
        <v>41.58</v>
      </c>
      <c r="D1260" s="82">
        <v>21</v>
      </c>
      <c r="E1260" s="82">
        <v>207.9</v>
      </c>
    </row>
    <row r="1261" spans="1:5" x14ac:dyDescent="0.15">
      <c r="A1261" s="81" t="s">
        <v>3520</v>
      </c>
      <c r="B1261" s="82">
        <v>10.58</v>
      </c>
      <c r="C1261" s="82">
        <v>29.094999999999999</v>
      </c>
      <c r="D1261" s="82">
        <v>11</v>
      </c>
      <c r="E1261" s="82">
        <v>116.38</v>
      </c>
    </row>
    <row r="1262" spans="1:5" x14ac:dyDescent="0.15">
      <c r="A1262" s="81" t="s">
        <v>3521</v>
      </c>
      <c r="B1262" s="82">
        <v>9.99</v>
      </c>
      <c r="C1262" s="82">
        <v>19.98</v>
      </c>
      <c r="D1262" s="82">
        <v>4</v>
      </c>
      <c r="E1262" s="82">
        <v>39.96</v>
      </c>
    </row>
    <row r="1263" spans="1:5" x14ac:dyDescent="0.15">
      <c r="A1263" s="81" t="s">
        <v>3522</v>
      </c>
      <c r="B1263" s="82">
        <v>9.5</v>
      </c>
      <c r="C1263" s="82">
        <v>65.595238095238102</v>
      </c>
      <c r="D1263" s="82">
        <v>145</v>
      </c>
      <c r="E1263" s="82">
        <v>1377.5</v>
      </c>
    </row>
    <row r="1264" spans="1:5" x14ac:dyDescent="0.15">
      <c r="A1264" s="81" t="s">
        <v>3523</v>
      </c>
      <c r="B1264" s="82">
        <v>6.44</v>
      </c>
      <c r="C1264" s="82">
        <v>41.612307692307695</v>
      </c>
      <c r="D1264" s="82">
        <v>84</v>
      </c>
      <c r="E1264" s="82">
        <v>540.96</v>
      </c>
    </row>
    <row r="1265" spans="1:5" x14ac:dyDescent="0.15">
      <c r="A1265" s="81" t="s">
        <v>3524</v>
      </c>
      <c r="B1265" s="82">
        <v>6.8</v>
      </c>
      <c r="C1265" s="82">
        <v>48.28</v>
      </c>
      <c r="D1265" s="82">
        <v>71</v>
      </c>
      <c r="E1265" s="82">
        <v>482.8</v>
      </c>
    </row>
    <row r="1266" spans="1:5" x14ac:dyDescent="0.15">
      <c r="A1266" s="81" t="s">
        <v>3525</v>
      </c>
      <c r="B1266" s="82">
        <v>5.5</v>
      </c>
      <c r="C1266" s="82">
        <v>47.666666666666664</v>
      </c>
      <c r="D1266" s="82">
        <v>26</v>
      </c>
      <c r="E1266" s="82">
        <v>143</v>
      </c>
    </row>
    <row r="1267" spans="1:5" x14ac:dyDescent="0.15">
      <c r="A1267" s="81" t="s">
        <v>3526</v>
      </c>
      <c r="B1267" s="82">
        <v>5.9</v>
      </c>
      <c r="C1267" s="82">
        <v>24.255555555555556</v>
      </c>
      <c r="D1267" s="82">
        <v>37</v>
      </c>
      <c r="E1267" s="82">
        <v>218.3</v>
      </c>
    </row>
    <row r="1268" spans="1:5" x14ac:dyDescent="0.15">
      <c r="A1268" s="81" t="s">
        <v>3527</v>
      </c>
      <c r="B1268" s="82">
        <v>3.8</v>
      </c>
      <c r="C1268" s="82">
        <v>44.333333333333336</v>
      </c>
      <c r="D1268" s="82">
        <v>35</v>
      </c>
      <c r="E1268" s="82">
        <v>133</v>
      </c>
    </row>
    <row r="1269" spans="1:5" x14ac:dyDescent="0.15">
      <c r="A1269" s="81" t="s">
        <v>3528</v>
      </c>
      <c r="B1269" s="82">
        <v>6.9</v>
      </c>
      <c r="C1269" s="82">
        <v>40.414285714285718</v>
      </c>
      <c r="D1269" s="82">
        <v>41</v>
      </c>
      <c r="E1269" s="82">
        <v>282.90000000000003</v>
      </c>
    </row>
    <row r="1270" spans="1:5" x14ac:dyDescent="0.15">
      <c r="A1270" s="81" t="s">
        <v>3529</v>
      </c>
      <c r="B1270" s="82">
        <v>6.2</v>
      </c>
      <c r="C1270" s="82">
        <v>32.24</v>
      </c>
      <c r="D1270" s="82">
        <v>260</v>
      </c>
      <c r="E1270" s="82">
        <v>1612</v>
      </c>
    </row>
    <row r="1271" spans="1:5" x14ac:dyDescent="0.15">
      <c r="A1271" s="81" t="s">
        <v>3530</v>
      </c>
      <c r="B1271" s="82">
        <v>7.8</v>
      </c>
      <c r="C1271" s="82">
        <v>15.6</v>
      </c>
      <c r="D1271" s="82">
        <v>4</v>
      </c>
      <c r="E1271" s="82">
        <v>31.2</v>
      </c>
    </row>
    <row r="1272" spans="1:5" x14ac:dyDescent="0.15">
      <c r="A1272" s="81" t="s">
        <v>3531</v>
      </c>
      <c r="B1272" s="82">
        <v>10</v>
      </c>
      <c r="C1272" s="82">
        <v>36.666666666666664</v>
      </c>
      <c r="D1272" s="82">
        <v>11</v>
      </c>
      <c r="E1272" s="82">
        <v>110</v>
      </c>
    </row>
    <row r="1273" spans="1:5" x14ac:dyDescent="0.15">
      <c r="A1273" s="81" t="s">
        <v>3532</v>
      </c>
      <c r="B1273" s="82">
        <v>9.5</v>
      </c>
      <c r="C1273" s="82">
        <v>30.4</v>
      </c>
      <c r="D1273" s="82">
        <v>32</v>
      </c>
      <c r="E1273" s="82">
        <v>304</v>
      </c>
    </row>
    <row r="1274" spans="1:5" x14ac:dyDescent="0.15">
      <c r="A1274" s="81" t="s">
        <v>3533</v>
      </c>
      <c r="B1274" s="82">
        <v>12</v>
      </c>
      <c r="C1274" s="82">
        <v>18</v>
      </c>
      <c r="D1274" s="82">
        <v>3</v>
      </c>
      <c r="E1274" s="82">
        <v>36</v>
      </c>
    </row>
    <row r="1275" spans="1:5" x14ac:dyDescent="0.15">
      <c r="A1275" s="81" t="s">
        <v>3534</v>
      </c>
      <c r="B1275" s="82">
        <v>9.8000000000000007</v>
      </c>
      <c r="C1275" s="82">
        <v>52.266666666666673</v>
      </c>
      <c r="D1275" s="82">
        <v>16</v>
      </c>
      <c r="E1275" s="82">
        <v>156.80000000000001</v>
      </c>
    </row>
    <row r="1276" spans="1:5" x14ac:dyDescent="0.15">
      <c r="A1276" s="81" t="s">
        <v>3535</v>
      </c>
      <c r="B1276" s="82">
        <v>3.8</v>
      </c>
      <c r="C1276" s="82">
        <v>49.399999999999991</v>
      </c>
      <c r="D1276" s="82">
        <v>169</v>
      </c>
      <c r="E1276" s="82">
        <v>642.19999999999993</v>
      </c>
    </row>
    <row r="1277" spans="1:5" x14ac:dyDescent="0.15">
      <c r="A1277" s="81" t="s">
        <v>3536</v>
      </c>
      <c r="B1277" s="82">
        <v>9.8000000000000007</v>
      </c>
      <c r="C1277" s="82">
        <v>58.800000000000004</v>
      </c>
      <c r="D1277" s="82">
        <v>12</v>
      </c>
      <c r="E1277" s="82">
        <v>117.60000000000001</v>
      </c>
    </row>
    <row r="1278" spans="1:5" x14ac:dyDescent="0.15">
      <c r="A1278" s="81" t="s">
        <v>3537</v>
      </c>
      <c r="B1278" s="82">
        <v>20</v>
      </c>
      <c r="C1278" s="82">
        <v>48.888888888888886</v>
      </c>
      <c r="D1278" s="82">
        <v>22</v>
      </c>
      <c r="E1278" s="82">
        <v>440</v>
      </c>
    </row>
    <row r="1279" spans="1:5" x14ac:dyDescent="0.15">
      <c r="A1279" s="81" t="s">
        <v>3538</v>
      </c>
      <c r="B1279" s="82">
        <v>12</v>
      </c>
      <c r="C1279" s="82">
        <v>38.4</v>
      </c>
      <c r="D1279" s="82">
        <v>16</v>
      </c>
      <c r="E1279" s="82">
        <v>192</v>
      </c>
    </row>
    <row r="1280" spans="1:5" x14ac:dyDescent="0.15">
      <c r="A1280" s="81" t="s">
        <v>3539</v>
      </c>
      <c r="B1280" s="82">
        <v>5.6</v>
      </c>
      <c r="C1280" s="82">
        <v>64.847999999999999</v>
      </c>
      <c r="D1280" s="82">
        <v>579</v>
      </c>
      <c r="E1280" s="82">
        <v>3242.3999999999996</v>
      </c>
    </row>
    <row r="1281" spans="1:5" x14ac:dyDescent="0.15">
      <c r="A1281" s="81" t="s">
        <v>3540</v>
      </c>
      <c r="B1281" s="82">
        <v>5.6</v>
      </c>
      <c r="C1281" s="82">
        <v>52.211764705882345</v>
      </c>
      <c r="D1281" s="82">
        <v>951</v>
      </c>
      <c r="E1281" s="82">
        <v>5325.5999999999995</v>
      </c>
    </row>
    <row r="1282" spans="1:5" x14ac:dyDescent="0.15">
      <c r="A1282" s="81" t="s">
        <v>3541</v>
      </c>
      <c r="B1282" s="82">
        <v>9.9</v>
      </c>
      <c r="C1282" s="82">
        <v>9.9</v>
      </c>
      <c r="D1282" s="82">
        <v>2</v>
      </c>
      <c r="E1282" s="82">
        <v>19.8</v>
      </c>
    </row>
    <row r="1283" spans="1:5" x14ac:dyDescent="0.15">
      <c r="A1283" s="81" t="s">
        <v>3542</v>
      </c>
      <c r="B1283" s="82">
        <v>4.9000000000000004</v>
      </c>
      <c r="C1283" s="82">
        <v>32.666666666666664</v>
      </c>
      <c r="D1283" s="82">
        <v>20</v>
      </c>
      <c r="E1283" s="82">
        <v>98</v>
      </c>
    </row>
    <row r="1284" spans="1:5" x14ac:dyDescent="0.15">
      <c r="A1284" s="81" t="s">
        <v>3543</v>
      </c>
      <c r="B1284" s="82">
        <v>5.6</v>
      </c>
      <c r="C1284" s="82">
        <v>38.844444444444441</v>
      </c>
      <c r="D1284" s="82">
        <v>437</v>
      </c>
      <c r="E1284" s="82">
        <v>2447.1999999999998</v>
      </c>
    </row>
    <row r="1285" spans="1:5" x14ac:dyDescent="0.15">
      <c r="A1285" s="81" t="s">
        <v>3544</v>
      </c>
      <c r="B1285" s="82">
        <v>9.56</v>
      </c>
      <c r="C1285" s="82">
        <v>117.90666666666668</v>
      </c>
      <c r="D1285" s="82">
        <v>37</v>
      </c>
      <c r="E1285" s="82">
        <v>353.72</v>
      </c>
    </row>
    <row r="1286" spans="1:5" x14ac:dyDescent="0.15">
      <c r="A1286" s="81" t="s">
        <v>3545</v>
      </c>
      <c r="B1286" s="82">
        <v>8.5</v>
      </c>
      <c r="C1286" s="82">
        <v>58.555555555555557</v>
      </c>
      <c r="D1286" s="82">
        <v>62</v>
      </c>
      <c r="E1286" s="82">
        <v>527</v>
      </c>
    </row>
    <row r="1287" spans="1:5" x14ac:dyDescent="0.15">
      <c r="A1287" s="81" t="s">
        <v>3546</v>
      </c>
      <c r="B1287" s="82">
        <v>7.92</v>
      </c>
      <c r="C1287" s="82">
        <v>26.85073170731707</v>
      </c>
      <c r="D1287" s="82">
        <v>139</v>
      </c>
      <c r="E1287" s="82">
        <v>1100.8799999999999</v>
      </c>
    </row>
    <row r="1288" spans="1:5" x14ac:dyDescent="0.15">
      <c r="A1288" s="81" t="s">
        <v>3547</v>
      </c>
      <c r="B1288" s="82">
        <v>8.91</v>
      </c>
      <c r="C1288" s="82">
        <v>43.714687500000004</v>
      </c>
      <c r="D1288" s="82">
        <v>157</v>
      </c>
      <c r="E1288" s="82">
        <v>1398.8700000000001</v>
      </c>
    </row>
    <row r="1289" spans="1:5" x14ac:dyDescent="0.15">
      <c r="A1289" s="81" t="s">
        <v>3548</v>
      </c>
      <c r="B1289" s="82">
        <v>9.5</v>
      </c>
      <c r="C1289" s="82">
        <v>51.3</v>
      </c>
      <c r="D1289" s="82">
        <v>54</v>
      </c>
      <c r="E1289" s="82">
        <v>513</v>
      </c>
    </row>
    <row r="1290" spans="1:5" x14ac:dyDescent="0.15">
      <c r="A1290" s="81" t="s">
        <v>3549</v>
      </c>
      <c r="B1290" s="82">
        <v>12</v>
      </c>
      <c r="C1290" s="82">
        <v>26.4</v>
      </c>
      <c r="D1290" s="82">
        <v>11</v>
      </c>
      <c r="E1290" s="82">
        <v>132</v>
      </c>
    </row>
    <row r="1291" spans="1:5" x14ac:dyDescent="0.15">
      <c r="A1291" s="81" t="s">
        <v>3550</v>
      </c>
      <c r="B1291" s="82">
        <v>11.5</v>
      </c>
      <c r="C1291" s="82">
        <v>26.354166666666668</v>
      </c>
      <c r="D1291" s="82">
        <v>55</v>
      </c>
      <c r="E1291" s="82">
        <v>632.5</v>
      </c>
    </row>
    <row r="1292" spans="1:5" x14ac:dyDescent="0.15">
      <c r="A1292" s="81" t="s">
        <v>3551</v>
      </c>
      <c r="B1292" s="82">
        <v>9.3800000000000008</v>
      </c>
      <c r="C1292" s="82">
        <v>60.383750000000006</v>
      </c>
      <c r="D1292" s="82">
        <v>103</v>
      </c>
      <c r="E1292" s="82">
        <v>966.1400000000001</v>
      </c>
    </row>
    <row r="1293" spans="1:5" x14ac:dyDescent="0.15">
      <c r="A1293" s="81" t="s">
        <v>3552</v>
      </c>
      <c r="B1293" s="82">
        <v>8</v>
      </c>
      <c r="C1293" s="82">
        <v>77.333333333333329</v>
      </c>
      <c r="D1293" s="82">
        <v>29</v>
      </c>
      <c r="E1293" s="82">
        <v>232</v>
      </c>
    </row>
    <row r="1294" spans="1:5" x14ac:dyDescent="0.15">
      <c r="A1294" s="81" t="s">
        <v>3553</v>
      </c>
      <c r="B1294" s="82">
        <v>9.7899999999999991</v>
      </c>
      <c r="C1294" s="82">
        <v>39.159999999999997</v>
      </c>
      <c r="D1294" s="82">
        <v>8</v>
      </c>
      <c r="E1294" s="82">
        <v>78.319999999999993</v>
      </c>
    </row>
    <row r="1295" spans="1:5" x14ac:dyDescent="0.15">
      <c r="A1295" s="81" t="s">
        <v>3554</v>
      </c>
      <c r="B1295" s="82">
        <v>8.08</v>
      </c>
      <c r="C1295" s="82">
        <v>32.32</v>
      </c>
      <c r="D1295" s="82">
        <v>20</v>
      </c>
      <c r="E1295" s="82">
        <v>161.6</v>
      </c>
    </row>
    <row r="1296" spans="1:5" x14ac:dyDescent="0.15">
      <c r="A1296" s="81" t="s">
        <v>3555</v>
      </c>
      <c r="B1296" s="82">
        <v>8.4</v>
      </c>
      <c r="C1296" s="82">
        <v>30.369230769230771</v>
      </c>
      <c r="D1296" s="82">
        <v>47</v>
      </c>
      <c r="E1296" s="82">
        <v>394.8</v>
      </c>
    </row>
    <row r="1297" spans="1:5" x14ac:dyDescent="0.15">
      <c r="A1297" s="81" t="s">
        <v>3556</v>
      </c>
      <c r="B1297" s="82">
        <v>6.8</v>
      </c>
      <c r="C1297" s="82">
        <v>8.84</v>
      </c>
      <c r="D1297" s="82">
        <v>364</v>
      </c>
      <c r="E1297" s="82">
        <v>2475.1999999999998</v>
      </c>
    </row>
    <row r="1298" spans="1:5" x14ac:dyDescent="0.15">
      <c r="A1298" s="81" t="s">
        <v>3557</v>
      </c>
      <c r="B1298" s="82">
        <v>3.99</v>
      </c>
      <c r="C1298" s="82">
        <v>39.401250000000005</v>
      </c>
      <c r="D1298" s="82">
        <v>79</v>
      </c>
      <c r="E1298" s="82">
        <v>315.21000000000004</v>
      </c>
    </row>
    <row r="1299" spans="1:5" x14ac:dyDescent="0.15">
      <c r="A1299" s="81" t="s">
        <v>3558</v>
      </c>
      <c r="B1299" s="82">
        <v>14.8</v>
      </c>
      <c r="C1299" s="82">
        <v>31.080000000000002</v>
      </c>
      <c r="D1299" s="82">
        <v>42</v>
      </c>
      <c r="E1299" s="82">
        <v>621.6</v>
      </c>
    </row>
    <row r="1300" spans="1:5" x14ac:dyDescent="0.15">
      <c r="A1300" s="81" t="s">
        <v>3559</v>
      </c>
      <c r="B1300" s="82">
        <v>11.5</v>
      </c>
      <c r="C1300" s="82">
        <v>97.75</v>
      </c>
      <c r="D1300" s="82">
        <v>17</v>
      </c>
      <c r="E1300" s="82">
        <v>195.5</v>
      </c>
    </row>
    <row r="1301" spans="1:5" x14ac:dyDescent="0.15">
      <c r="A1301" s="81" t="s">
        <v>3560</v>
      </c>
      <c r="B1301" s="82">
        <v>6.2</v>
      </c>
      <c r="C1301" s="82">
        <v>26.925714285714285</v>
      </c>
      <c r="D1301" s="82">
        <v>152</v>
      </c>
      <c r="E1301" s="82">
        <v>942.4</v>
      </c>
    </row>
    <row r="1302" spans="1:5" x14ac:dyDescent="0.15">
      <c r="A1302" s="81" t="s">
        <v>3561</v>
      </c>
      <c r="B1302" s="82">
        <v>9.9</v>
      </c>
      <c r="C1302" s="82">
        <v>36.900000000000006</v>
      </c>
      <c r="D1302" s="82">
        <v>41</v>
      </c>
      <c r="E1302" s="82">
        <v>405.90000000000003</v>
      </c>
    </row>
    <row r="1303" spans="1:5" x14ac:dyDescent="0.15">
      <c r="A1303" s="81" t="s">
        <v>3562</v>
      </c>
      <c r="B1303" s="82">
        <v>7.8</v>
      </c>
      <c r="C1303" s="82">
        <v>78</v>
      </c>
      <c r="D1303" s="82">
        <v>40</v>
      </c>
      <c r="E1303" s="82">
        <v>312</v>
      </c>
    </row>
    <row r="1304" spans="1:5" x14ac:dyDescent="0.15">
      <c r="A1304" s="81" t="s">
        <v>3563</v>
      </c>
      <c r="B1304" s="82">
        <v>35</v>
      </c>
      <c r="C1304" s="82">
        <v>87.5</v>
      </c>
      <c r="D1304" s="82">
        <v>5</v>
      </c>
      <c r="E1304" s="82">
        <v>175</v>
      </c>
    </row>
    <row r="1305" spans="1:5" x14ac:dyDescent="0.15">
      <c r="A1305" s="81" t="s">
        <v>3564</v>
      </c>
      <c r="B1305" s="82">
        <v>18</v>
      </c>
      <c r="C1305" s="82">
        <v>216.54545454545453</v>
      </c>
      <c r="D1305" s="82">
        <v>397</v>
      </c>
      <c r="E1305" s="82">
        <v>7146</v>
      </c>
    </row>
    <row r="1306" spans="1:5" x14ac:dyDescent="0.15">
      <c r="A1306" s="81" t="s">
        <v>3565</v>
      </c>
      <c r="B1306" s="82">
        <v>12</v>
      </c>
      <c r="C1306" s="82">
        <v>28.8</v>
      </c>
      <c r="D1306" s="82">
        <v>12</v>
      </c>
      <c r="E1306" s="82">
        <v>144</v>
      </c>
    </row>
    <row r="1307" spans="1:5" x14ac:dyDescent="0.15">
      <c r="A1307" s="81" t="s">
        <v>3566</v>
      </c>
      <c r="B1307" s="82">
        <v>8.6</v>
      </c>
      <c r="C1307" s="82">
        <v>133.29999999999998</v>
      </c>
      <c r="D1307" s="82">
        <v>31</v>
      </c>
      <c r="E1307" s="82">
        <v>266.59999999999997</v>
      </c>
    </row>
    <row r="1308" spans="1:5" x14ac:dyDescent="0.15">
      <c r="A1308" s="81" t="s">
        <v>3567</v>
      </c>
      <c r="B1308" s="82">
        <v>11.8</v>
      </c>
      <c r="C1308" s="82">
        <v>47.20000000000001</v>
      </c>
      <c r="D1308" s="82">
        <v>24</v>
      </c>
      <c r="E1308" s="82">
        <v>283.20000000000005</v>
      </c>
    </row>
    <row r="1309" spans="1:5" x14ac:dyDescent="0.15">
      <c r="A1309" s="81" t="s">
        <v>3568</v>
      </c>
      <c r="B1309" s="82">
        <v>5.98</v>
      </c>
      <c r="C1309" s="82">
        <v>41.005714285714291</v>
      </c>
      <c r="D1309" s="82">
        <v>48</v>
      </c>
      <c r="E1309" s="82">
        <v>287.04000000000002</v>
      </c>
    </row>
    <row r="1310" spans="1:5" x14ac:dyDescent="0.15">
      <c r="A1310" s="81" t="s">
        <v>3569</v>
      </c>
      <c r="B1310" s="82">
        <v>9.6</v>
      </c>
      <c r="C1310" s="82">
        <v>37.226666666666667</v>
      </c>
      <c r="D1310" s="82">
        <v>349</v>
      </c>
      <c r="E1310" s="82">
        <v>3350.4</v>
      </c>
    </row>
    <row r="1311" spans="1:5" x14ac:dyDescent="0.15">
      <c r="A1311" s="81" t="s">
        <v>3570</v>
      </c>
      <c r="B1311" s="82">
        <v>4.6100000000000003</v>
      </c>
      <c r="C1311" s="82">
        <v>235.11</v>
      </c>
      <c r="D1311" s="82">
        <v>102</v>
      </c>
      <c r="E1311" s="82">
        <v>470.22</v>
      </c>
    </row>
    <row r="1312" spans="1:5" x14ac:dyDescent="0.15">
      <c r="A1312" s="81" t="s">
        <v>3571</v>
      </c>
      <c r="B1312" s="82">
        <v>15</v>
      </c>
      <c r="C1312" s="82">
        <v>366.42857142857144</v>
      </c>
      <c r="D1312" s="82">
        <v>171</v>
      </c>
      <c r="E1312" s="82">
        <v>2565</v>
      </c>
    </row>
    <row r="1313" spans="1:5" x14ac:dyDescent="0.15">
      <c r="A1313" s="81" t="s">
        <v>3572</v>
      </c>
      <c r="B1313" s="82">
        <v>21.5</v>
      </c>
      <c r="C1313" s="82">
        <v>34.434959349593498</v>
      </c>
      <c r="D1313" s="82">
        <v>197</v>
      </c>
      <c r="E1313" s="82">
        <v>4235.5</v>
      </c>
    </row>
    <row r="1314" spans="1:5" x14ac:dyDescent="0.15">
      <c r="A1314" s="81" t="s">
        <v>3573</v>
      </c>
      <c r="B1314" s="82">
        <v>28.9</v>
      </c>
      <c r="C1314" s="82">
        <v>49.918181818181822</v>
      </c>
      <c r="D1314" s="82">
        <v>19</v>
      </c>
      <c r="E1314" s="82">
        <v>549.1</v>
      </c>
    </row>
    <row r="1315" spans="1:5" x14ac:dyDescent="0.15">
      <c r="A1315" s="81" t="s">
        <v>3574</v>
      </c>
      <c r="B1315" s="82">
        <v>28.9</v>
      </c>
      <c r="C1315" s="82">
        <v>42.238461538461543</v>
      </c>
      <c r="D1315" s="82">
        <v>19</v>
      </c>
      <c r="E1315" s="82">
        <v>549.1</v>
      </c>
    </row>
    <row r="1316" spans="1:5" x14ac:dyDescent="0.15">
      <c r="A1316" s="81" t="s">
        <v>3575</v>
      </c>
      <c r="B1316" s="82">
        <v>25.56</v>
      </c>
      <c r="C1316" s="82">
        <v>71.336949152542374</v>
      </c>
      <c r="D1316" s="82">
        <v>494</v>
      </c>
      <c r="E1316" s="82">
        <v>12626.64</v>
      </c>
    </row>
    <row r="1317" spans="1:5" x14ac:dyDescent="0.15">
      <c r="A1317" s="81" t="s">
        <v>3576</v>
      </c>
      <c r="B1317" s="82">
        <v>20.9</v>
      </c>
      <c r="C1317" s="82">
        <v>24.383333333333329</v>
      </c>
      <c r="D1317" s="82">
        <v>28</v>
      </c>
      <c r="E1317" s="82">
        <v>585.19999999999993</v>
      </c>
    </row>
    <row r="1318" spans="1:5" x14ac:dyDescent="0.15">
      <c r="A1318" s="81" t="s">
        <v>3577</v>
      </c>
      <c r="B1318" s="82">
        <v>9.8000000000000007</v>
      </c>
      <c r="C1318" s="82">
        <v>19.600000000000001</v>
      </c>
      <c r="D1318" s="82">
        <v>4</v>
      </c>
      <c r="E1318" s="82">
        <v>39.200000000000003</v>
      </c>
    </row>
    <row r="1319" spans="1:5" x14ac:dyDescent="0.15">
      <c r="A1319" s="81" t="s">
        <v>3578</v>
      </c>
      <c r="B1319" s="82">
        <v>10.11</v>
      </c>
      <c r="C1319" s="82">
        <v>47.179999999999993</v>
      </c>
      <c r="D1319" s="82">
        <v>280</v>
      </c>
      <c r="E1319" s="82">
        <v>2830.7999999999997</v>
      </c>
    </row>
    <row r="1320" spans="1:5" x14ac:dyDescent="0.15">
      <c r="A1320" s="81" t="s">
        <v>3579</v>
      </c>
      <c r="B1320" s="82">
        <v>8.8000000000000007</v>
      </c>
      <c r="C1320" s="82">
        <v>45.760000000000005</v>
      </c>
      <c r="D1320" s="82">
        <v>52</v>
      </c>
      <c r="E1320" s="82">
        <v>457.6</v>
      </c>
    </row>
    <row r="1321" spans="1:5" x14ac:dyDescent="0.15">
      <c r="A1321" s="81" t="s">
        <v>3580</v>
      </c>
      <c r="B1321" s="82">
        <v>8.4</v>
      </c>
      <c r="C1321" s="82">
        <v>61.6</v>
      </c>
      <c r="D1321" s="82">
        <v>22</v>
      </c>
      <c r="E1321" s="82">
        <v>184.8</v>
      </c>
    </row>
    <row r="1322" spans="1:5" x14ac:dyDescent="0.15">
      <c r="A1322" s="81" t="s">
        <v>3581</v>
      </c>
      <c r="B1322" s="82">
        <v>5.6</v>
      </c>
      <c r="C1322" s="82">
        <v>23.52</v>
      </c>
      <c r="D1322" s="82">
        <v>21</v>
      </c>
      <c r="E1322" s="82">
        <v>117.6</v>
      </c>
    </row>
    <row r="1323" spans="1:5" x14ac:dyDescent="0.15">
      <c r="A1323" s="81" t="s">
        <v>3582</v>
      </c>
      <c r="B1323" s="82">
        <v>9.6</v>
      </c>
      <c r="C1323" s="82">
        <v>28.281081081081076</v>
      </c>
      <c r="D1323" s="82">
        <v>109</v>
      </c>
      <c r="E1323" s="82">
        <v>1046.3999999999999</v>
      </c>
    </row>
    <row r="1324" spans="1:5" x14ac:dyDescent="0.15">
      <c r="A1324" s="81" t="s">
        <v>3583</v>
      </c>
      <c r="B1324" s="82">
        <v>9.6</v>
      </c>
      <c r="C1324" s="82">
        <v>19.2</v>
      </c>
      <c r="D1324" s="82">
        <v>32</v>
      </c>
      <c r="E1324" s="82">
        <v>307.2</v>
      </c>
    </row>
    <row r="1325" spans="1:5" x14ac:dyDescent="0.15">
      <c r="A1325" s="81" t="s">
        <v>3584</v>
      </c>
      <c r="B1325" s="82">
        <v>4</v>
      </c>
      <c r="C1325" s="82">
        <v>38</v>
      </c>
      <c r="D1325" s="82">
        <v>19</v>
      </c>
      <c r="E1325" s="82">
        <v>76</v>
      </c>
    </row>
    <row r="1326" spans="1:5" x14ac:dyDescent="0.15">
      <c r="A1326" s="81" t="s">
        <v>3585</v>
      </c>
      <c r="B1326" s="82">
        <v>7.99</v>
      </c>
      <c r="C1326" s="82">
        <v>17.001976744186049</v>
      </c>
      <c r="D1326" s="82">
        <v>183</v>
      </c>
      <c r="E1326" s="82">
        <v>1462.17</v>
      </c>
    </row>
    <row r="1327" spans="1:5" x14ac:dyDescent="0.15">
      <c r="A1327" s="81" t="s">
        <v>3586</v>
      </c>
      <c r="B1327" s="82">
        <v>42</v>
      </c>
      <c r="C1327" s="82">
        <v>74.307692307692307</v>
      </c>
      <c r="D1327" s="82">
        <v>23</v>
      </c>
      <c r="E1327" s="82">
        <v>966</v>
      </c>
    </row>
    <row r="1328" spans="1:5" x14ac:dyDescent="0.15">
      <c r="A1328" s="81" t="s">
        <v>3587</v>
      </c>
      <c r="B1328" s="82">
        <v>5</v>
      </c>
      <c r="C1328" s="82">
        <v>28.333333333333332</v>
      </c>
      <c r="D1328" s="82">
        <v>17</v>
      </c>
      <c r="E1328" s="82">
        <v>85</v>
      </c>
    </row>
    <row r="1329" spans="1:5" x14ac:dyDescent="0.15">
      <c r="A1329" s="81" t="s">
        <v>3588</v>
      </c>
      <c r="B1329" s="82">
        <v>7</v>
      </c>
      <c r="C1329" s="82">
        <v>38.5</v>
      </c>
      <c r="D1329" s="82">
        <v>11</v>
      </c>
      <c r="E1329" s="82">
        <v>77</v>
      </c>
    </row>
    <row r="1330" spans="1:5" x14ac:dyDescent="0.15">
      <c r="A1330" s="81" t="s">
        <v>3589</v>
      </c>
      <c r="B1330" s="82">
        <v>8.8000000000000007</v>
      </c>
      <c r="C1330" s="82">
        <v>47.142857142857146</v>
      </c>
      <c r="D1330" s="82">
        <v>75</v>
      </c>
      <c r="E1330" s="82">
        <v>660</v>
      </c>
    </row>
    <row r="1331" spans="1:5" x14ac:dyDescent="0.15">
      <c r="A1331" s="81" t="s">
        <v>3590</v>
      </c>
      <c r="B1331" s="82">
        <v>12.6</v>
      </c>
      <c r="C1331" s="82">
        <v>12.6</v>
      </c>
      <c r="D1331" s="82">
        <v>2</v>
      </c>
      <c r="E1331" s="82">
        <v>25.2</v>
      </c>
    </row>
    <row r="1332" spans="1:5" x14ac:dyDescent="0.15">
      <c r="A1332" s="81" t="s">
        <v>3591</v>
      </c>
      <c r="B1332" s="82">
        <v>34</v>
      </c>
      <c r="C1332" s="82">
        <v>132.6</v>
      </c>
      <c r="D1332" s="82">
        <v>39</v>
      </c>
      <c r="E1332" s="82">
        <v>1326</v>
      </c>
    </row>
    <row r="1333" spans="1:5" x14ac:dyDescent="0.15">
      <c r="A1333" s="81" t="s">
        <v>3592</v>
      </c>
      <c r="B1333" s="82">
        <v>10</v>
      </c>
      <c r="C1333" s="82">
        <v>47.741935483870968</v>
      </c>
      <c r="D1333" s="82">
        <v>296</v>
      </c>
      <c r="E1333" s="82">
        <v>2960</v>
      </c>
    </row>
    <row r="1334" spans="1:5" x14ac:dyDescent="0.15">
      <c r="A1334" s="81" t="s">
        <v>3593</v>
      </c>
      <c r="B1334" s="82">
        <v>8.5</v>
      </c>
      <c r="C1334" s="82">
        <v>14.875</v>
      </c>
      <c r="D1334" s="82">
        <v>7</v>
      </c>
      <c r="E1334" s="82">
        <v>59.5</v>
      </c>
    </row>
    <row r="1335" spans="1:5" x14ac:dyDescent="0.15">
      <c r="A1335" s="81" t="s">
        <v>3594</v>
      </c>
      <c r="B1335" s="82">
        <v>8.5</v>
      </c>
      <c r="C1335" s="82">
        <v>15.692307692307692</v>
      </c>
      <c r="D1335" s="82">
        <v>72</v>
      </c>
      <c r="E1335" s="82">
        <v>612</v>
      </c>
    </row>
    <row r="1336" spans="1:5" x14ac:dyDescent="0.15">
      <c r="A1336" s="81" t="s">
        <v>3595</v>
      </c>
      <c r="B1336" s="82">
        <v>75</v>
      </c>
      <c r="C1336" s="82">
        <v>112.5</v>
      </c>
      <c r="D1336" s="82">
        <v>3</v>
      </c>
      <c r="E1336" s="82">
        <v>225</v>
      </c>
    </row>
    <row r="1337" spans="1:5" x14ac:dyDescent="0.15">
      <c r="A1337" s="81" t="s">
        <v>3596</v>
      </c>
      <c r="B1337" s="82">
        <v>7</v>
      </c>
      <c r="C1337" s="82">
        <v>45.5</v>
      </c>
      <c r="D1337" s="82">
        <v>13</v>
      </c>
      <c r="E1337" s="82">
        <v>91</v>
      </c>
    </row>
    <row r="1338" spans="1:5" x14ac:dyDescent="0.15">
      <c r="A1338" s="81" t="s">
        <v>3597</v>
      </c>
      <c r="B1338" s="82">
        <v>70</v>
      </c>
      <c r="C1338" s="82">
        <v>70</v>
      </c>
      <c r="D1338" s="82">
        <v>3</v>
      </c>
      <c r="E1338" s="82">
        <v>210</v>
      </c>
    </row>
    <row r="1339" spans="1:5" x14ac:dyDescent="0.15">
      <c r="A1339" s="81" t="s">
        <v>3598</v>
      </c>
      <c r="B1339" s="82">
        <v>62</v>
      </c>
      <c r="C1339" s="82">
        <v>351.33333333333331</v>
      </c>
      <c r="D1339" s="82">
        <v>17</v>
      </c>
      <c r="E1339" s="82">
        <v>1054</v>
      </c>
    </row>
    <row r="1340" spans="1:5" x14ac:dyDescent="0.15">
      <c r="A1340" s="81" t="s">
        <v>3599</v>
      </c>
      <c r="B1340" s="82">
        <v>6.5</v>
      </c>
      <c r="C1340" s="82">
        <v>29.25</v>
      </c>
      <c r="D1340" s="82">
        <v>18</v>
      </c>
      <c r="E1340" s="82">
        <v>117</v>
      </c>
    </row>
    <row r="1341" spans="1:5" x14ac:dyDescent="0.15">
      <c r="A1341" s="81" t="s">
        <v>3600</v>
      </c>
      <c r="B1341" s="82">
        <v>9</v>
      </c>
      <c r="C1341" s="82">
        <v>29.25</v>
      </c>
      <c r="D1341" s="82">
        <v>26</v>
      </c>
      <c r="E1341" s="82">
        <v>234</v>
      </c>
    </row>
    <row r="1342" spans="1:5" x14ac:dyDescent="0.15">
      <c r="A1342" s="81" t="s">
        <v>3601</v>
      </c>
      <c r="B1342" s="82">
        <v>18.8</v>
      </c>
      <c r="C1342" s="82">
        <v>23.5</v>
      </c>
      <c r="D1342" s="82">
        <v>5</v>
      </c>
      <c r="E1342" s="82">
        <v>94</v>
      </c>
    </row>
    <row r="1343" spans="1:5" x14ac:dyDescent="0.15">
      <c r="A1343" s="81" t="s">
        <v>3602</v>
      </c>
      <c r="B1343" s="82">
        <v>6.8</v>
      </c>
      <c r="C1343" s="82">
        <v>23.8</v>
      </c>
      <c r="D1343" s="82">
        <v>7</v>
      </c>
      <c r="E1343" s="82">
        <v>47.6</v>
      </c>
    </row>
    <row r="1344" spans="1:5" x14ac:dyDescent="0.15">
      <c r="A1344" s="81" t="s">
        <v>3603</v>
      </c>
      <c r="B1344" s="82">
        <v>23.8</v>
      </c>
      <c r="C1344" s="82">
        <v>50.456000000000003</v>
      </c>
      <c r="D1344" s="82">
        <v>53</v>
      </c>
      <c r="E1344" s="82">
        <v>1261.4000000000001</v>
      </c>
    </row>
    <row r="1345" spans="1:5" x14ac:dyDescent="0.15">
      <c r="A1345" s="81" t="s">
        <v>3604</v>
      </c>
      <c r="B1345" s="82">
        <v>5</v>
      </c>
      <c r="C1345" s="82">
        <v>26.666666666666668</v>
      </c>
      <c r="D1345" s="82">
        <v>16</v>
      </c>
      <c r="E1345" s="82">
        <v>80</v>
      </c>
    </row>
    <row r="1346" spans="1:5" x14ac:dyDescent="0.15">
      <c r="A1346" s="81" t="s">
        <v>3605</v>
      </c>
      <c r="B1346" s="82">
        <v>11.88</v>
      </c>
      <c r="C1346" s="82">
        <v>27.720000000000002</v>
      </c>
      <c r="D1346" s="82">
        <v>14</v>
      </c>
      <c r="E1346" s="82">
        <v>166.32000000000002</v>
      </c>
    </row>
    <row r="1347" spans="1:5" x14ac:dyDescent="0.15">
      <c r="A1347" s="81" t="s">
        <v>3606</v>
      </c>
      <c r="B1347" s="82">
        <v>7</v>
      </c>
      <c r="C1347" s="82">
        <v>15.235294117647058</v>
      </c>
      <c r="D1347" s="82">
        <v>37</v>
      </c>
      <c r="E1347" s="82">
        <v>259</v>
      </c>
    </row>
    <row r="1348" spans="1:5" x14ac:dyDescent="0.15">
      <c r="A1348" s="81" t="s">
        <v>3607</v>
      </c>
      <c r="B1348" s="82">
        <v>5</v>
      </c>
      <c r="C1348" s="82">
        <v>19</v>
      </c>
      <c r="D1348" s="82">
        <v>19</v>
      </c>
      <c r="E1348" s="82">
        <v>95</v>
      </c>
    </row>
    <row r="1349" spans="1:5" x14ac:dyDescent="0.15">
      <c r="A1349" s="81" t="s">
        <v>3608</v>
      </c>
      <c r="B1349" s="82">
        <v>11</v>
      </c>
      <c r="C1349" s="82">
        <v>29.5625</v>
      </c>
      <c r="D1349" s="82">
        <v>43</v>
      </c>
      <c r="E1349" s="82">
        <v>473</v>
      </c>
    </row>
    <row r="1350" spans="1:5" x14ac:dyDescent="0.15">
      <c r="A1350" s="81" t="s">
        <v>3609</v>
      </c>
      <c r="B1350" s="82">
        <v>10.56</v>
      </c>
      <c r="C1350" s="82">
        <v>15.84</v>
      </c>
      <c r="D1350" s="82">
        <v>3</v>
      </c>
      <c r="E1350" s="82">
        <v>31.68</v>
      </c>
    </row>
    <row r="1351" spans="1:5" x14ac:dyDescent="0.15">
      <c r="A1351" s="81" t="s">
        <v>3610</v>
      </c>
      <c r="B1351" s="82">
        <v>14</v>
      </c>
      <c r="C1351" s="82">
        <v>28</v>
      </c>
      <c r="D1351" s="82">
        <v>4</v>
      </c>
      <c r="E1351" s="82">
        <v>56</v>
      </c>
    </row>
    <row r="1352" spans="1:5" x14ac:dyDescent="0.15">
      <c r="A1352" s="81" t="s">
        <v>3611</v>
      </c>
      <c r="B1352" s="82">
        <v>6.8</v>
      </c>
      <c r="C1352" s="82">
        <v>24.933333333333334</v>
      </c>
      <c r="D1352" s="82">
        <v>33</v>
      </c>
      <c r="E1352" s="82">
        <v>224.4</v>
      </c>
    </row>
    <row r="1353" spans="1:5" x14ac:dyDescent="0.15">
      <c r="A1353" s="81" t="s">
        <v>3612</v>
      </c>
      <c r="B1353" s="82">
        <v>6.8</v>
      </c>
      <c r="C1353" s="82">
        <v>66.3</v>
      </c>
      <c r="D1353" s="82">
        <v>39</v>
      </c>
      <c r="E1353" s="82">
        <v>265.2</v>
      </c>
    </row>
    <row r="1354" spans="1:5" x14ac:dyDescent="0.15">
      <c r="A1354" s="81" t="s">
        <v>3613</v>
      </c>
      <c r="B1354" s="82">
        <v>3.6</v>
      </c>
      <c r="C1354" s="82">
        <v>54.9</v>
      </c>
      <c r="D1354" s="82">
        <v>61</v>
      </c>
      <c r="E1354" s="82">
        <v>219.6</v>
      </c>
    </row>
    <row r="1355" spans="1:5" x14ac:dyDescent="0.15">
      <c r="A1355" s="81" t="s">
        <v>3614</v>
      </c>
      <c r="B1355" s="82">
        <v>11.8</v>
      </c>
      <c r="C1355" s="82">
        <v>27.533333333333335</v>
      </c>
      <c r="D1355" s="82">
        <v>7</v>
      </c>
      <c r="E1355" s="82">
        <v>82.600000000000009</v>
      </c>
    </row>
    <row r="1356" spans="1:5" x14ac:dyDescent="0.15">
      <c r="A1356" s="81" t="s">
        <v>3615</v>
      </c>
      <c r="B1356" s="82">
        <v>21</v>
      </c>
      <c r="C1356" s="82">
        <v>33.6</v>
      </c>
      <c r="D1356" s="82">
        <v>8</v>
      </c>
      <c r="E1356" s="82">
        <v>168</v>
      </c>
    </row>
    <row r="1357" spans="1:5" x14ac:dyDescent="0.15">
      <c r="A1357" s="81" t="s">
        <v>3616</v>
      </c>
      <c r="B1357" s="82">
        <v>11.2</v>
      </c>
      <c r="C1357" s="82">
        <v>51.82745098039215</v>
      </c>
      <c r="D1357" s="82">
        <v>236</v>
      </c>
      <c r="E1357" s="82">
        <v>2643.2</v>
      </c>
    </row>
    <row r="1358" spans="1:5" x14ac:dyDescent="0.15">
      <c r="A1358" s="81" t="s">
        <v>3617</v>
      </c>
      <c r="B1358" s="82">
        <v>14</v>
      </c>
      <c r="C1358" s="82">
        <v>39.666666666666671</v>
      </c>
      <c r="D1358" s="82">
        <v>43</v>
      </c>
      <c r="E1358" s="82">
        <v>301</v>
      </c>
    </row>
    <row r="1359" spans="1:5" x14ac:dyDescent="0.15">
      <c r="A1359" s="81" t="s">
        <v>3618</v>
      </c>
      <c r="B1359" s="82">
        <v>10</v>
      </c>
      <c r="C1359" s="82">
        <v>40</v>
      </c>
      <c r="D1359" s="82">
        <v>8</v>
      </c>
      <c r="E1359" s="82">
        <v>80</v>
      </c>
    </row>
    <row r="1360" spans="1:5" x14ac:dyDescent="0.15">
      <c r="A1360" s="81" t="s">
        <v>3619</v>
      </c>
      <c r="B1360" s="82">
        <v>13.95</v>
      </c>
      <c r="C1360" s="82">
        <v>39.059999999999995</v>
      </c>
      <c r="D1360" s="82">
        <v>14</v>
      </c>
      <c r="E1360" s="82">
        <v>195.29999999999998</v>
      </c>
    </row>
    <row r="1361" spans="1:5" x14ac:dyDescent="0.15">
      <c r="A1361" s="81" t="s">
        <v>3620</v>
      </c>
      <c r="B1361" s="82">
        <v>13</v>
      </c>
      <c r="C1361" s="82">
        <v>21.666666666666668</v>
      </c>
      <c r="D1361" s="82">
        <v>5</v>
      </c>
      <c r="E1361" s="82">
        <v>65</v>
      </c>
    </row>
    <row r="1362" spans="1:5" x14ac:dyDescent="0.15">
      <c r="A1362" s="81" t="s">
        <v>3621</v>
      </c>
      <c r="B1362" s="82">
        <v>5</v>
      </c>
      <c r="C1362" s="82">
        <v>15</v>
      </c>
      <c r="D1362" s="82">
        <v>6</v>
      </c>
      <c r="E1362" s="82">
        <v>30</v>
      </c>
    </row>
    <row r="1363" spans="1:5" x14ac:dyDescent="0.15">
      <c r="A1363" s="81" t="s">
        <v>3622</v>
      </c>
      <c r="B1363" s="82">
        <v>9.5</v>
      </c>
      <c r="C1363" s="82">
        <v>9.5</v>
      </c>
      <c r="D1363" s="82">
        <v>2</v>
      </c>
      <c r="E1363" s="82">
        <v>19</v>
      </c>
    </row>
    <row r="1364" spans="1:5" x14ac:dyDescent="0.15">
      <c r="A1364" s="81" t="s">
        <v>3623</v>
      </c>
      <c r="B1364" s="82">
        <v>8.6</v>
      </c>
      <c r="C1364" s="82">
        <v>12.221052631578948</v>
      </c>
      <c r="D1364" s="82">
        <v>27</v>
      </c>
      <c r="E1364" s="82">
        <v>232.2</v>
      </c>
    </row>
    <row r="1365" spans="1:5" x14ac:dyDescent="0.15">
      <c r="A1365" s="81" t="s">
        <v>3624</v>
      </c>
      <c r="B1365" s="82">
        <v>8.1999999999999993</v>
      </c>
      <c r="C1365" s="82">
        <v>11.128571428571428</v>
      </c>
      <c r="D1365" s="82">
        <v>38</v>
      </c>
      <c r="E1365" s="82">
        <v>311.59999999999997</v>
      </c>
    </row>
    <row r="1366" spans="1:5" x14ac:dyDescent="0.15">
      <c r="A1366" s="81" t="s">
        <v>3625</v>
      </c>
      <c r="B1366" s="82">
        <v>6.8</v>
      </c>
      <c r="C1366" s="82">
        <v>27.2</v>
      </c>
      <c r="D1366" s="82">
        <v>12</v>
      </c>
      <c r="E1366" s="82">
        <v>81.599999999999994</v>
      </c>
    </row>
    <row r="1367" spans="1:5" x14ac:dyDescent="0.15">
      <c r="A1367" s="81" t="s">
        <v>3626</v>
      </c>
      <c r="B1367" s="82">
        <v>4.99</v>
      </c>
      <c r="C1367" s="82">
        <v>19.96</v>
      </c>
      <c r="D1367" s="82">
        <v>12</v>
      </c>
      <c r="E1367" s="82">
        <v>59.88</v>
      </c>
    </row>
    <row r="1368" spans="1:5" x14ac:dyDescent="0.15">
      <c r="A1368" s="81" t="s">
        <v>3627</v>
      </c>
      <c r="B1368" s="82">
        <v>6.8</v>
      </c>
      <c r="C1368" s="82">
        <v>27.2</v>
      </c>
      <c r="D1368" s="82">
        <v>12</v>
      </c>
      <c r="E1368" s="82">
        <v>81.599999999999994</v>
      </c>
    </row>
    <row r="1369" spans="1:5" x14ac:dyDescent="0.15">
      <c r="A1369" s="81" t="s">
        <v>3628</v>
      </c>
      <c r="B1369" s="82">
        <v>9.9</v>
      </c>
      <c r="C1369" s="82">
        <v>9.9</v>
      </c>
      <c r="D1369" s="82">
        <v>2</v>
      </c>
      <c r="E1369" s="82">
        <v>19.8</v>
      </c>
    </row>
    <row r="1370" spans="1:5" x14ac:dyDescent="0.15">
      <c r="A1370" s="81" t="s">
        <v>3629</v>
      </c>
      <c r="B1370" s="82">
        <v>6</v>
      </c>
      <c r="C1370" s="82">
        <v>7.5</v>
      </c>
      <c r="D1370" s="82">
        <v>5</v>
      </c>
      <c r="E1370" s="82">
        <v>30</v>
      </c>
    </row>
    <row r="1371" spans="1:5" x14ac:dyDescent="0.15">
      <c r="A1371" s="81" t="s">
        <v>3630</v>
      </c>
      <c r="B1371" s="82">
        <v>9.9</v>
      </c>
      <c r="C1371" s="82">
        <v>14.850000000000001</v>
      </c>
      <c r="D1371" s="82">
        <v>3</v>
      </c>
      <c r="E1371" s="82">
        <v>29.700000000000003</v>
      </c>
    </row>
    <row r="1372" spans="1:5" x14ac:dyDescent="0.15">
      <c r="A1372" s="81" t="s">
        <v>3631</v>
      </c>
      <c r="B1372" s="82">
        <v>25.9</v>
      </c>
      <c r="C1372" s="82">
        <v>35.612499999999997</v>
      </c>
      <c r="D1372" s="82">
        <v>22</v>
      </c>
      <c r="E1372" s="82">
        <v>569.79999999999995</v>
      </c>
    </row>
    <row r="1373" spans="1:5" x14ac:dyDescent="0.15">
      <c r="A1373" s="81" t="s">
        <v>3632</v>
      </c>
      <c r="B1373" s="82">
        <v>42</v>
      </c>
      <c r="C1373" s="82">
        <v>56</v>
      </c>
      <c r="D1373" s="82">
        <v>4</v>
      </c>
      <c r="E1373" s="82">
        <v>168</v>
      </c>
    </row>
    <row r="1374" spans="1:5" x14ac:dyDescent="0.15">
      <c r="A1374" s="81" t="s">
        <v>3633</v>
      </c>
      <c r="B1374" s="82">
        <v>5.5</v>
      </c>
      <c r="C1374" s="82">
        <v>79.75</v>
      </c>
      <c r="D1374" s="82">
        <v>29</v>
      </c>
      <c r="E1374" s="82">
        <v>159.5</v>
      </c>
    </row>
    <row r="1375" spans="1:5" x14ac:dyDescent="0.15">
      <c r="A1375" s="81" t="s">
        <v>3634</v>
      </c>
      <c r="B1375" s="82">
        <v>10</v>
      </c>
      <c r="C1375" s="82">
        <v>10</v>
      </c>
      <c r="D1375" s="82">
        <v>2</v>
      </c>
      <c r="E1375" s="82">
        <v>20</v>
      </c>
    </row>
    <row r="1376" spans="1:5" x14ac:dyDescent="0.15">
      <c r="A1376" s="81" t="s">
        <v>3635</v>
      </c>
      <c r="B1376" s="82">
        <v>21.6</v>
      </c>
      <c r="C1376" s="82">
        <v>52.95</v>
      </c>
      <c r="D1376" s="82">
        <v>17</v>
      </c>
      <c r="E1376" s="82">
        <v>156.6</v>
      </c>
    </row>
    <row r="1377" spans="1:5" x14ac:dyDescent="0.15">
      <c r="A1377" s="81" t="s">
        <v>3636</v>
      </c>
      <c r="B1377" s="82">
        <v>68</v>
      </c>
      <c r="C1377" s="82">
        <v>119</v>
      </c>
      <c r="D1377" s="82">
        <v>7</v>
      </c>
      <c r="E1377" s="82">
        <v>476</v>
      </c>
    </row>
    <row r="1378" spans="1:5" x14ac:dyDescent="0.15">
      <c r="A1378" s="81" t="s">
        <v>3637</v>
      </c>
      <c r="B1378" s="82">
        <v>5</v>
      </c>
      <c r="C1378" s="82">
        <v>7.5</v>
      </c>
      <c r="D1378" s="82">
        <v>3</v>
      </c>
      <c r="E1378" s="82">
        <v>15</v>
      </c>
    </row>
    <row r="1379" spans="1:5" x14ac:dyDescent="0.15">
      <c r="A1379" s="81" t="s">
        <v>3638</v>
      </c>
      <c r="B1379" s="82">
        <v>11</v>
      </c>
      <c r="C1379" s="82">
        <v>33</v>
      </c>
      <c r="D1379" s="82">
        <v>6</v>
      </c>
      <c r="E1379" s="82">
        <v>66</v>
      </c>
    </row>
    <row r="1380" spans="1:5" x14ac:dyDescent="0.15">
      <c r="A1380" s="81" t="s">
        <v>3639</v>
      </c>
      <c r="B1380" s="82">
        <v>12</v>
      </c>
      <c r="C1380" s="82">
        <v>472.8</v>
      </c>
      <c r="D1380" s="82">
        <v>197</v>
      </c>
      <c r="E1380" s="82">
        <v>2364</v>
      </c>
    </row>
    <row r="1381" spans="1:5" x14ac:dyDescent="0.15">
      <c r="A1381" s="81" t="s">
        <v>3640</v>
      </c>
      <c r="B1381" s="82">
        <v>16</v>
      </c>
      <c r="C1381" s="82">
        <v>64</v>
      </c>
      <c r="D1381" s="82">
        <v>8</v>
      </c>
      <c r="E1381" s="82">
        <v>128</v>
      </c>
    </row>
    <row r="1382" spans="1:5" x14ac:dyDescent="0.15">
      <c r="A1382" s="81" t="s">
        <v>3641</v>
      </c>
      <c r="B1382" s="82">
        <v>5.5</v>
      </c>
      <c r="C1382" s="82">
        <v>73.871173469387756</v>
      </c>
      <c r="D1382" s="82">
        <v>5265</v>
      </c>
      <c r="E1382" s="82">
        <v>28957.5</v>
      </c>
    </row>
    <row r="1383" spans="1:5" x14ac:dyDescent="0.15">
      <c r="A1383" s="81" t="s">
        <v>3642</v>
      </c>
      <c r="B1383" s="82">
        <v>22</v>
      </c>
      <c r="C1383" s="82">
        <v>44</v>
      </c>
      <c r="D1383" s="82">
        <v>12</v>
      </c>
      <c r="E1383" s="82">
        <v>264</v>
      </c>
    </row>
    <row r="1384" spans="1:5" x14ac:dyDescent="0.15">
      <c r="A1384" s="81" t="s">
        <v>3643</v>
      </c>
      <c r="B1384" s="82">
        <v>25</v>
      </c>
      <c r="C1384" s="82">
        <v>31.25</v>
      </c>
      <c r="D1384" s="82">
        <v>5</v>
      </c>
      <c r="E1384" s="82">
        <v>125</v>
      </c>
    </row>
    <row r="1385" spans="1:5" x14ac:dyDescent="0.15">
      <c r="A1385" s="81" t="s">
        <v>3644</v>
      </c>
      <c r="B1385" s="82">
        <v>10.8</v>
      </c>
      <c r="C1385" s="82">
        <v>75.599999999999994</v>
      </c>
      <c r="D1385" s="82">
        <v>35</v>
      </c>
      <c r="E1385" s="82">
        <v>378</v>
      </c>
    </row>
    <row r="1386" spans="1:5" x14ac:dyDescent="0.15">
      <c r="A1386" s="81" t="s">
        <v>3645</v>
      </c>
      <c r="B1386" s="82">
        <v>9.8000000000000007</v>
      </c>
      <c r="C1386" s="82">
        <v>9.8000000000000007</v>
      </c>
      <c r="D1386" s="82">
        <v>2</v>
      </c>
      <c r="E1386" s="82">
        <v>19.600000000000001</v>
      </c>
    </row>
    <row r="1387" spans="1:5" x14ac:dyDescent="0.15">
      <c r="A1387" s="81" t="s">
        <v>3646</v>
      </c>
      <c r="B1387" s="82">
        <v>8.4</v>
      </c>
      <c r="C1387" s="82">
        <v>28.800000000000004</v>
      </c>
      <c r="D1387" s="82">
        <v>48</v>
      </c>
      <c r="E1387" s="82">
        <v>403.20000000000005</v>
      </c>
    </row>
    <row r="1388" spans="1:5" x14ac:dyDescent="0.15">
      <c r="A1388" s="81" t="s">
        <v>3647</v>
      </c>
      <c r="B1388" s="82">
        <v>15</v>
      </c>
      <c r="C1388" s="82">
        <v>15</v>
      </c>
      <c r="D1388" s="82">
        <v>3</v>
      </c>
      <c r="E1388" s="82">
        <v>45</v>
      </c>
    </row>
    <row r="1389" spans="1:5" x14ac:dyDescent="0.15">
      <c r="A1389" s="81" t="s">
        <v>3648</v>
      </c>
      <c r="B1389" s="82">
        <v>7.8</v>
      </c>
      <c r="C1389" s="82">
        <v>26.742857142857144</v>
      </c>
      <c r="D1389" s="82">
        <v>72</v>
      </c>
      <c r="E1389" s="82">
        <v>561.6</v>
      </c>
    </row>
    <row r="1390" spans="1:5" x14ac:dyDescent="0.15">
      <c r="A1390" s="81" t="s">
        <v>3649</v>
      </c>
      <c r="B1390" s="82">
        <v>6.9</v>
      </c>
      <c r="C1390" s="82">
        <v>106.56666666666666</v>
      </c>
      <c r="D1390" s="82">
        <v>139</v>
      </c>
      <c r="E1390" s="82">
        <v>959.1</v>
      </c>
    </row>
    <row r="1391" spans="1:5" x14ac:dyDescent="0.15">
      <c r="A1391" s="81" t="s">
        <v>3650</v>
      </c>
      <c r="B1391" s="82">
        <v>8.8000000000000007</v>
      </c>
      <c r="C1391" s="82">
        <v>47.52</v>
      </c>
      <c r="D1391" s="82">
        <v>27</v>
      </c>
      <c r="E1391" s="82">
        <v>237.60000000000002</v>
      </c>
    </row>
    <row r="1392" spans="1:5" x14ac:dyDescent="0.15">
      <c r="A1392" s="81" t="s">
        <v>3651</v>
      </c>
      <c r="B1392" s="82">
        <v>24.3</v>
      </c>
      <c r="C1392" s="82">
        <v>71.742857142857147</v>
      </c>
      <c r="D1392" s="82">
        <v>62</v>
      </c>
      <c r="E1392" s="82">
        <v>1506.6000000000001</v>
      </c>
    </row>
    <row r="1393" spans="1:5" x14ac:dyDescent="0.15">
      <c r="A1393" s="81" t="s">
        <v>3652</v>
      </c>
      <c r="B1393" s="82">
        <v>2.5</v>
      </c>
      <c r="C1393" s="82">
        <v>15.833333333333334</v>
      </c>
      <c r="D1393" s="82">
        <v>38</v>
      </c>
      <c r="E1393" s="82">
        <v>95</v>
      </c>
    </row>
    <row r="1394" spans="1:5" x14ac:dyDescent="0.15">
      <c r="A1394" s="81" t="s">
        <v>3653</v>
      </c>
      <c r="B1394" s="82">
        <v>8.5</v>
      </c>
      <c r="C1394" s="82">
        <v>121.83333333333333</v>
      </c>
      <c r="D1394" s="82">
        <v>43</v>
      </c>
      <c r="E1394" s="82">
        <v>365.5</v>
      </c>
    </row>
    <row r="1395" spans="1:5" x14ac:dyDescent="0.15">
      <c r="A1395" s="81" t="s">
        <v>3654</v>
      </c>
      <c r="B1395" s="82">
        <v>22.65</v>
      </c>
      <c r="C1395" s="82">
        <v>37.38614457831325</v>
      </c>
      <c r="D1395" s="82">
        <v>137</v>
      </c>
      <c r="E1395" s="82">
        <v>3103.0499999999997</v>
      </c>
    </row>
    <row r="1396" spans="1:5" x14ac:dyDescent="0.15">
      <c r="A1396" s="81" t="s">
        <v>3655</v>
      </c>
      <c r="B1396" s="82">
        <v>2.5</v>
      </c>
      <c r="C1396" s="82">
        <v>19.166666666666668</v>
      </c>
      <c r="D1396" s="82">
        <v>23</v>
      </c>
      <c r="E1396" s="82">
        <v>57.5</v>
      </c>
    </row>
    <row r="1397" spans="1:5" x14ac:dyDescent="0.15">
      <c r="A1397" s="81" t="s">
        <v>3656</v>
      </c>
      <c r="B1397" s="82">
        <v>8</v>
      </c>
      <c r="C1397" s="82">
        <v>18</v>
      </c>
      <c r="D1397" s="82">
        <v>9</v>
      </c>
      <c r="E1397" s="82">
        <v>72</v>
      </c>
    </row>
    <row r="1398" spans="1:5" x14ac:dyDescent="0.15">
      <c r="A1398" s="81" t="s">
        <v>3657</v>
      </c>
      <c r="B1398" s="82">
        <v>35</v>
      </c>
      <c r="C1398" s="82">
        <v>64.166666666666671</v>
      </c>
      <c r="D1398" s="82">
        <v>11</v>
      </c>
      <c r="E1398" s="82">
        <v>385</v>
      </c>
    </row>
    <row r="1399" spans="1:5" x14ac:dyDescent="0.15">
      <c r="A1399" s="81" t="s">
        <v>3658</v>
      </c>
      <c r="B1399" s="82">
        <v>3.8</v>
      </c>
      <c r="C1399" s="82">
        <v>14.355555555555554</v>
      </c>
      <c r="D1399" s="82">
        <v>34</v>
      </c>
      <c r="E1399" s="82">
        <v>129.19999999999999</v>
      </c>
    </row>
    <row r="1400" spans="1:5" x14ac:dyDescent="0.15">
      <c r="A1400" s="81" t="s">
        <v>3659</v>
      </c>
      <c r="B1400" s="82">
        <v>3.8</v>
      </c>
      <c r="C1400" s="82">
        <v>20.266666666666666</v>
      </c>
      <c r="D1400" s="82">
        <v>32</v>
      </c>
      <c r="E1400" s="82">
        <v>121.6</v>
      </c>
    </row>
    <row r="1401" spans="1:5" x14ac:dyDescent="0.15">
      <c r="A1401" s="81" t="s">
        <v>3660</v>
      </c>
      <c r="B1401" s="82">
        <v>16.899999999999999</v>
      </c>
      <c r="C1401" s="82">
        <v>31.860655737704914</v>
      </c>
      <c r="D1401" s="82">
        <v>460</v>
      </c>
      <c r="E1401" s="82">
        <v>7773.9999999999991</v>
      </c>
    </row>
    <row r="1402" spans="1:5" x14ac:dyDescent="0.15">
      <c r="A1402" s="81" t="s">
        <v>3661</v>
      </c>
      <c r="B1402" s="82">
        <v>16.899999999999999</v>
      </c>
      <c r="C1402" s="82">
        <v>41.042857142857137</v>
      </c>
      <c r="D1402" s="82">
        <v>306</v>
      </c>
      <c r="E1402" s="82">
        <v>5171.3999999999996</v>
      </c>
    </row>
    <row r="1403" spans="1:5" x14ac:dyDescent="0.15">
      <c r="A1403" s="81" t="s">
        <v>3662</v>
      </c>
      <c r="B1403" s="82">
        <v>9.9</v>
      </c>
      <c r="C1403" s="82">
        <v>359.70000000000005</v>
      </c>
      <c r="D1403" s="82">
        <v>109</v>
      </c>
      <c r="E1403" s="82">
        <v>1079.1000000000001</v>
      </c>
    </row>
    <row r="1404" spans="1:5" x14ac:dyDescent="0.15">
      <c r="A1404" s="81" t="s">
        <v>3663</v>
      </c>
      <c r="B1404" s="82">
        <v>58</v>
      </c>
      <c r="C1404" s="82">
        <v>58</v>
      </c>
      <c r="D1404" s="82">
        <v>3</v>
      </c>
      <c r="E1404" s="82">
        <v>174</v>
      </c>
    </row>
    <row r="1405" spans="1:5" x14ac:dyDescent="0.15">
      <c r="A1405" s="81" t="s">
        <v>3664</v>
      </c>
      <c r="B1405" s="82">
        <v>89.9</v>
      </c>
      <c r="C1405" s="82">
        <v>157.32500000000002</v>
      </c>
      <c r="D1405" s="82">
        <v>7</v>
      </c>
      <c r="E1405" s="82">
        <v>629.30000000000007</v>
      </c>
    </row>
    <row r="1406" spans="1:5" x14ac:dyDescent="0.15">
      <c r="A1406" s="81" t="s">
        <v>3665</v>
      </c>
      <c r="B1406" s="82">
        <v>36.9</v>
      </c>
      <c r="C1406" s="82">
        <v>92.25</v>
      </c>
      <c r="D1406" s="82">
        <v>5</v>
      </c>
      <c r="E1406" s="82">
        <v>184.5</v>
      </c>
    </row>
    <row r="1407" spans="1:5" x14ac:dyDescent="0.15">
      <c r="A1407" s="81" t="s">
        <v>3666</v>
      </c>
      <c r="B1407" s="82">
        <v>10</v>
      </c>
      <c r="C1407" s="82">
        <v>31.428571428571427</v>
      </c>
      <c r="D1407" s="82">
        <v>22</v>
      </c>
      <c r="E1407" s="82">
        <v>220</v>
      </c>
    </row>
    <row r="1408" spans="1:5" x14ac:dyDescent="0.15">
      <c r="A1408" s="81" t="s">
        <v>3667</v>
      </c>
      <c r="B1408" s="82">
        <v>15</v>
      </c>
      <c r="C1408" s="82">
        <v>145</v>
      </c>
      <c r="D1408" s="82">
        <v>29</v>
      </c>
      <c r="E1408" s="82">
        <v>435</v>
      </c>
    </row>
    <row r="1409" spans="1:5" x14ac:dyDescent="0.15">
      <c r="A1409" s="81" t="s">
        <v>3668</v>
      </c>
      <c r="B1409" s="82">
        <v>8.5</v>
      </c>
      <c r="C1409" s="82">
        <v>39.1</v>
      </c>
      <c r="D1409" s="82">
        <v>69</v>
      </c>
      <c r="E1409" s="82">
        <v>586.5</v>
      </c>
    </row>
    <row r="1410" spans="1:5" x14ac:dyDescent="0.15">
      <c r="A1410" s="81" t="s">
        <v>3669</v>
      </c>
      <c r="B1410" s="82">
        <v>9.5</v>
      </c>
      <c r="C1410" s="82">
        <v>22.5625</v>
      </c>
      <c r="D1410" s="82">
        <v>38</v>
      </c>
      <c r="E1410" s="82">
        <v>361</v>
      </c>
    </row>
    <row r="1411" spans="1:5" x14ac:dyDescent="0.15">
      <c r="A1411" s="81" t="s">
        <v>3670</v>
      </c>
      <c r="B1411" s="82">
        <v>60</v>
      </c>
      <c r="C1411" s="82">
        <v>120</v>
      </c>
      <c r="D1411" s="82">
        <v>12</v>
      </c>
      <c r="E1411" s="82">
        <v>720</v>
      </c>
    </row>
    <row r="1412" spans="1:5" x14ac:dyDescent="0.15">
      <c r="A1412" s="81" t="s">
        <v>3671</v>
      </c>
      <c r="B1412" s="82">
        <v>29.8</v>
      </c>
      <c r="C1412" s="82">
        <v>29.8</v>
      </c>
      <c r="D1412" s="82">
        <v>2</v>
      </c>
      <c r="E1412" s="82">
        <v>59.6</v>
      </c>
    </row>
    <row r="1413" spans="1:5" x14ac:dyDescent="0.15">
      <c r="A1413" s="81" t="s">
        <v>3672</v>
      </c>
      <c r="B1413" s="82">
        <v>3</v>
      </c>
      <c r="C1413" s="82">
        <v>67</v>
      </c>
      <c r="D1413" s="82">
        <v>268</v>
      </c>
      <c r="E1413" s="82">
        <v>804</v>
      </c>
    </row>
    <row r="1414" spans="1:5" x14ac:dyDescent="0.15">
      <c r="A1414" s="81" t="s">
        <v>3673</v>
      </c>
      <c r="B1414" s="82">
        <v>3</v>
      </c>
      <c r="C1414" s="82">
        <v>46</v>
      </c>
      <c r="D1414" s="82">
        <v>46</v>
      </c>
      <c r="E1414" s="82">
        <v>138</v>
      </c>
    </row>
    <row r="1415" spans="1:5" x14ac:dyDescent="0.15">
      <c r="A1415" s="81" t="s">
        <v>3674</v>
      </c>
      <c r="B1415" s="82">
        <v>4</v>
      </c>
      <c r="C1415" s="82">
        <v>30.666666666666668</v>
      </c>
      <c r="D1415" s="82">
        <v>92</v>
      </c>
      <c r="E1415" s="82">
        <v>368</v>
      </c>
    </row>
    <row r="1416" spans="1:5" x14ac:dyDescent="0.15">
      <c r="A1416" s="81" t="s">
        <v>3675</v>
      </c>
      <c r="B1416" s="82">
        <v>6.49</v>
      </c>
      <c r="C1416" s="82">
        <v>77.068750000000009</v>
      </c>
      <c r="D1416" s="82">
        <v>95</v>
      </c>
      <c r="E1416" s="82">
        <v>616.55000000000007</v>
      </c>
    </row>
    <row r="1417" spans="1:5" x14ac:dyDescent="0.15">
      <c r="A1417" s="81" t="s">
        <v>3676</v>
      </c>
      <c r="B1417" s="82">
        <v>32</v>
      </c>
      <c r="C1417" s="82">
        <v>32</v>
      </c>
      <c r="D1417" s="82">
        <v>2</v>
      </c>
      <c r="E1417" s="82">
        <v>64</v>
      </c>
    </row>
    <row r="1418" spans="1:5" x14ac:dyDescent="0.15">
      <c r="A1418" s="81" t="s">
        <v>3677</v>
      </c>
      <c r="B1418" s="82">
        <v>7.02</v>
      </c>
      <c r="C1418" s="82">
        <v>23.4</v>
      </c>
      <c r="D1418" s="82">
        <v>70</v>
      </c>
      <c r="E1418" s="82">
        <v>491.4</v>
      </c>
    </row>
    <row r="1419" spans="1:5" x14ac:dyDescent="0.15">
      <c r="A1419" s="81" t="s">
        <v>3678</v>
      </c>
      <c r="B1419" s="82">
        <v>7.13</v>
      </c>
      <c r="C1419" s="82">
        <v>75.578000000000003</v>
      </c>
      <c r="D1419" s="82">
        <v>53</v>
      </c>
      <c r="E1419" s="82">
        <v>377.89</v>
      </c>
    </row>
    <row r="1420" spans="1:5" x14ac:dyDescent="0.15">
      <c r="A1420" s="81" t="s">
        <v>3679</v>
      </c>
      <c r="B1420" s="82">
        <v>10.36</v>
      </c>
      <c r="C1420" s="82">
        <v>37.45538461538461</v>
      </c>
      <c r="D1420" s="82">
        <v>47</v>
      </c>
      <c r="E1420" s="82">
        <v>486.91999999999996</v>
      </c>
    </row>
    <row r="1421" spans="1:5" x14ac:dyDescent="0.15">
      <c r="A1421" s="81" t="s">
        <v>3680</v>
      </c>
      <c r="B1421" s="82">
        <v>11</v>
      </c>
      <c r="C1421" s="82">
        <v>27.5</v>
      </c>
      <c r="D1421" s="82">
        <v>30</v>
      </c>
      <c r="E1421" s="82">
        <v>330</v>
      </c>
    </row>
    <row r="1422" spans="1:5" x14ac:dyDescent="0.15">
      <c r="A1422" s="81" t="s">
        <v>3681</v>
      </c>
      <c r="B1422" s="82">
        <v>12.68</v>
      </c>
      <c r="C1422" s="82">
        <v>63.4</v>
      </c>
      <c r="D1422" s="82">
        <v>20</v>
      </c>
      <c r="E1422" s="82">
        <v>253.6</v>
      </c>
    </row>
    <row r="1423" spans="1:5" x14ac:dyDescent="0.15">
      <c r="A1423" s="81" t="s">
        <v>3682</v>
      </c>
      <c r="B1423" s="82">
        <v>2</v>
      </c>
      <c r="C1423" s="82">
        <v>106</v>
      </c>
      <c r="D1423" s="82">
        <v>106</v>
      </c>
      <c r="E1423" s="82">
        <v>212</v>
      </c>
    </row>
    <row r="1424" spans="1:5" x14ac:dyDescent="0.15">
      <c r="A1424" s="81" t="s">
        <v>3683</v>
      </c>
      <c r="B1424" s="82">
        <v>2.5</v>
      </c>
      <c r="C1424" s="82">
        <v>84.6875</v>
      </c>
      <c r="D1424" s="82">
        <v>271</v>
      </c>
      <c r="E1424" s="82">
        <v>677.5</v>
      </c>
    </row>
    <row r="1425" spans="1:5" x14ac:dyDescent="0.15">
      <c r="A1425" s="81" t="s">
        <v>3684</v>
      </c>
      <c r="B1425" s="82">
        <v>2.5</v>
      </c>
      <c r="C1425" s="82">
        <v>27.083333333333332</v>
      </c>
      <c r="D1425" s="82">
        <v>130</v>
      </c>
      <c r="E1425" s="82">
        <v>325</v>
      </c>
    </row>
    <row r="1426" spans="1:5" x14ac:dyDescent="0.15">
      <c r="A1426" s="81" t="s">
        <v>3685</v>
      </c>
      <c r="B1426" s="82">
        <v>10</v>
      </c>
      <c r="C1426" s="82">
        <v>16</v>
      </c>
      <c r="D1426" s="82">
        <v>8</v>
      </c>
      <c r="E1426" s="82">
        <v>80</v>
      </c>
    </row>
    <row r="1427" spans="1:5" x14ac:dyDescent="0.15">
      <c r="A1427" s="81" t="s">
        <v>3686</v>
      </c>
      <c r="B1427" s="82">
        <v>21.8</v>
      </c>
      <c r="C1427" s="82">
        <v>73.03</v>
      </c>
      <c r="D1427" s="82">
        <v>67</v>
      </c>
      <c r="E1427" s="82">
        <v>1460.6000000000001</v>
      </c>
    </row>
    <row r="1428" spans="1:5" x14ac:dyDescent="0.15">
      <c r="A1428" s="81" t="s">
        <v>3687</v>
      </c>
      <c r="B1428" s="82">
        <v>55</v>
      </c>
      <c r="C1428" s="82">
        <v>55</v>
      </c>
      <c r="D1428" s="82">
        <v>2</v>
      </c>
      <c r="E1428" s="82">
        <v>110</v>
      </c>
    </row>
    <row r="1429" spans="1:5" x14ac:dyDescent="0.15">
      <c r="A1429" s="81" t="s">
        <v>3688</v>
      </c>
      <c r="B1429" s="82">
        <v>11</v>
      </c>
      <c r="C1429" s="82">
        <v>37.714285714285715</v>
      </c>
      <c r="D1429" s="82">
        <v>24</v>
      </c>
      <c r="E1429" s="82">
        <v>264</v>
      </c>
    </row>
    <row r="1430" spans="1:5" x14ac:dyDescent="0.15">
      <c r="A1430" s="81" t="s">
        <v>3689</v>
      </c>
      <c r="B1430" s="82">
        <v>30</v>
      </c>
      <c r="C1430" s="82">
        <v>45</v>
      </c>
      <c r="D1430" s="82">
        <v>3</v>
      </c>
      <c r="E1430" s="82">
        <v>90</v>
      </c>
    </row>
    <row r="1431" spans="1:5" x14ac:dyDescent="0.15">
      <c r="A1431" s="81" t="s">
        <v>3690</v>
      </c>
      <c r="B1431" s="82">
        <v>6.8</v>
      </c>
      <c r="C1431" s="82">
        <v>76.16</v>
      </c>
      <c r="D1431" s="82">
        <v>112</v>
      </c>
      <c r="E1431" s="82">
        <v>761.6</v>
      </c>
    </row>
    <row r="1432" spans="1:5" x14ac:dyDescent="0.15">
      <c r="A1432" s="81" t="s">
        <v>3691</v>
      </c>
      <c r="B1432" s="82">
        <v>5.6</v>
      </c>
      <c r="C1432" s="82">
        <v>31.15</v>
      </c>
      <c r="D1432" s="82">
        <v>178</v>
      </c>
      <c r="E1432" s="82">
        <v>996.8</v>
      </c>
    </row>
    <row r="1433" spans="1:5" x14ac:dyDescent="0.15">
      <c r="A1433" s="81" t="s">
        <v>3692</v>
      </c>
      <c r="B1433" s="82">
        <v>33.9</v>
      </c>
      <c r="C1433" s="82">
        <v>55.935000000000002</v>
      </c>
      <c r="D1433" s="82">
        <v>33</v>
      </c>
      <c r="E1433" s="82">
        <v>1118.7</v>
      </c>
    </row>
    <row r="1434" spans="1:5" x14ac:dyDescent="0.15">
      <c r="A1434" s="81" t="s">
        <v>3693</v>
      </c>
      <c r="B1434" s="82">
        <v>9</v>
      </c>
      <c r="C1434" s="82">
        <v>47.25</v>
      </c>
      <c r="D1434" s="82">
        <v>126</v>
      </c>
      <c r="E1434" s="82">
        <v>1134</v>
      </c>
    </row>
    <row r="1435" spans="1:5" x14ac:dyDescent="0.15">
      <c r="A1435" s="81" t="s">
        <v>3694</v>
      </c>
      <c r="B1435" s="82">
        <v>5.0999999999999996</v>
      </c>
      <c r="C1435" s="82">
        <v>54.642857142857146</v>
      </c>
      <c r="D1435" s="82">
        <v>225</v>
      </c>
      <c r="E1435" s="82">
        <v>1147.5</v>
      </c>
    </row>
    <row r="1436" spans="1:5" x14ac:dyDescent="0.15">
      <c r="A1436" s="81" t="s">
        <v>3695</v>
      </c>
      <c r="B1436" s="82">
        <v>11</v>
      </c>
      <c r="C1436" s="82">
        <v>18.857142857142858</v>
      </c>
      <c r="D1436" s="82">
        <v>12</v>
      </c>
      <c r="E1436" s="82">
        <v>132</v>
      </c>
    </row>
    <row r="1437" spans="1:5" x14ac:dyDescent="0.15">
      <c r="A1437" s="81" t="s">
        <v>3696</v>
      </c>
      <c r="B1437" s="82">
        <v>8.08</v>
      </c>
      <c r="C1437" s="82">
        <v>33.128</v>
      </c>
      <c r="D1437" s="82">
        <v>41</v>
      </c>
      <c r="E1437" s="82">
        <v>331.28000000000003</v>
      </c>
    </row>
    <row r="1438" spans="1:5" x14ac:dyDescent="0.15">
      <c r="A1438" s="81" t="s">
        <v>3697</v>
      </c>
      <c r="B1438" s="82">
        <v>8.4499999999999993</v>
      </c>
      <c r="C1438" s="82">
        <v>35.912499999999994</v>
      </c>
      <c r="D1438" s="82">
        <v>17</v>
      </c>
      <c r="E1438" s="82">
        <v>143.64999999999998</v>
      </c>
    </row>
    <row r="1439" spans="1:5" x14ac:dyDescent="0.15">
      <c r="A1439" s="81" t="s">
        <v>3698</v>
      </c>
      <c r="B1439" s="82">
        <v>11.88</v>
      </c>
      <c r="C1439" s="82">
        <v>31.680000000000003</v>
      </c>
      <c r="D1439" s="82">
        <v>8</v>
      </c>
      <c r="E1439" s="82">
        <v>95.04</v>
      </c>
    </row>
    <row r="1440" spans="1:5" x14ac:dyDescent="0.15">
      <c r="A1440" s="81" t="s">
        <v>3699</v>
      </c>
      <c r="B1440" s="82">
        <v>9.8000000000000007</v>
      </c>
      <c r="C1440" s="82">
        <v>14.700000000000001</v>
      </c>
      <c r="D1440" s="82">
        <v>3</v>
      </c>
      <c r="E1440" s="82">
        <v>29.400000000000002</v>
      </c>
    </row>
    <row r="1441" spans="1:5" x14ac:dyDescent="0.15">
      <c r="A1441" s="81" t="s">
        <v>3700</v>
      </c>
      <c r="B1441" s="82">
        <v>10.97</v>
      </c>
      <c r="C1441" s="82">
        <v>38.91738095238096</v>
      </c>
      <c r="D1441" s="82">
        <v>149</v>
      </c>
      <c r="E1441" s="82">
        <v>1634.5300000000002</v>
      </c>
    </row>
    <row r="1442" spans="1:5" x14ac:dyDescent="0.15">
      <c r="A1442" s="81" t="s">
        <v>3701</v>
      </c>
      <c r="B1442" s="82">
        <v>9.9</v>
      </c>
      <c r="C1442" s="82">
        <v>39.6</v>
      </c>
      <c r="D1442" s="82">
        <v>8</v>
      </c>
      <c r="E1442" s="82">
        <v>79.2</v>
      </c>
    </row>
    <row r="1443" spans="1:5" x14ac:dyDescent="0.15">
      <c r="A1443" s="81" t="s">
        <v>3702</v>
      </c>
      <c r="B1443" s="82">
        <v>9.9</v>
      </c>
      <c r="C1443" s="82">
        <v>17.82</v>
      </c>
      <c r="D1443" s="82">
        <v>9</v>
      </c>
      <c r="E1443" s="82">
        <v>89.100000000000009</v>
      </c>
    </row>
    <row r="1444" spans="1:5" x14ac:dyDescent="0.15">
      <c r="A1444" s="81" t="s">
        <v>3703</v>
      </c>
      <c r="B1444" s="82">
        <v>5.8</v>
      </c>
      <c r="C1444" s="82">
        <v>44.95</v>
      </c>
      <c r="D1444" s="82">
        <v>31</v>
      </c>
      <c r="E1444" s="82">
        <v>89.9</v>
      </c>
    </row>
    <row r="1445" spans="1:5" x14ac:dyDescent="0.15">
      <c r="A1445" s="81" t="s">
        <v>3704</v>
      </c>
      <c r="B1445" s="82">
        <v>10.8</v>
      </c>
      <c r="C1445" s="82">
        <v>28.8</v>
      </c>
      <c r="D1445" s="82">
        <v>8</v>
      </c>
      <c r="E1445" s="82">
        <v>86.4</v>
      </c>
    </row>
    <row r="1446" spans="1:5" x14ac:dyDescent="0.15">
      <c r="A1446" s="81" t="s">
        <v>3705</v>
      </c>
      <c r="B1446" s="82">
        <v>6.5</v>
      </c>
      <c r="C1446" s="82">
        <v>23.833333333333332</v>
      </c>
      <c r="D1446" s="82">
        <v>11</v>
      </c>
      <c r="E1446" s="82">
        <v>71.5</v>
      </c>
    </row>
    <row r="1447" spans="1:5" x14ac:dyDescent="0.15">
      <c r="A1447" s="81" t="s">
        <v>3706</v>
      </c>
      <c r="B1447" s="82">
        <v>8</v>
      </c>
      <c r="C1447" s="82">
        <v>19.428571428571427</v>
      </c>
      <c r="D1447" s="82">
        <v>17</v>
      </c>
      <c r="E1447" s="82">
        <v>136</v>
      </c>
    </row>
    <row r="1448" spans="1:5" x14ac:dyDescent="0.15">
      <c r="A1448" s="81" t="s">
        <v>3707</v>
      </c>
      <c r="B1448" s="82">
        <v>6</v>
      </c>
      <c r="C1448" s="82">
        <v>18</v>
      </c>
      <c r="D1448" s="82">
        <v>6</v>
      </c>
      <c r="E1448" s="82">
        <v>36</v>
      </c>
    </row>
    <row r="1449" spans="1:5" x14ac:dyDescent="0.15">
      <c r="A1449" s="81" t="s">
        <v>3708</v>
      </c>
      <c r="B1449" s="82">
        <v>5.9</v>
      </c>
      <c r="C1449" s="82">
        <v>61.95</v>
      </c>
      <c r="D1449" s="82">
        <v>21</v>
      </c>
      <c r="E1449" s="82">
        <v>123.9</v>
      </c>
    </row>
    <row r="1450" spans="1:5" x14ac:dyDescent="0.15">
      <c r="A1450" s="81" t="s">
        <v>3709</v>
      </c>
      <c r="B1450" s="82">
        <v>4.8</v>
      </c>
      <c r="C1450" s="82">
        <v>13.714285714285714</v>
      </c>
      <c r="D1450" s="82">
        <v>20</v>
      </c>
      <c r="E1450" s="82">
        <v>96</v>
      </c>
    </row>
    <row r="1451" spans="1:5" x14ac:dyDescent="0.15">
      <c r="A1451" s="81" t="s">
        <v>3710</v>
      </c>
      <c r="B1451" s="82">
        <v>24</v>
      </c>
      <c r="C1451" s="82">
        <v>72</v>
      </c>
      <c r="D1451" s="82">
        <v>6</v>
      </c>
      <c r="E1451" s="82">
        <v>144</v>
      </c>
    </row>
    <row r="1452" spans="1:5" x14ac:dyDescent="0.15">
      <c r="A1452" s="81" t="s">
        <v>3711</v>
      </c>
      <c r="B1452" s="82">
        <v>9.9</v>
      </c>
      <c r="C1452" s="82">
        <v>9.9</v>
      </c>
      <c r="D1452" s="82">
        <v>2</v>
      </c>
      <c r="E1452" s="82">
        <v>19.8</v>
      </c>
    </row>
    <row r="1453" spans="1:5" x14ac:dyDescent="0.15">
      <c r="A1453" s="81" t="s">
        <v>3712</v>
      </c>
      <c r="B1453" s="82">
        <v>2</v>
      </c>
      <c r="C1453" s="82">
        <v>34.406779661016948</v>
      </c>
      <c r="D1453" s="82">
        <v>1015</v>
      </c>
      <c r="E1453" s="82">
        <v>2030</v>
      </c>
    </row>
    <row r="1454" spans="1:5" x14ac:dyDescent="0.15">
      <c r="A1454" s="81" t="s">
        <v>3713</v>
      </c>
      <c r="B1454" s="82">
        <v>4</v>
      </c>
      <c r="C1454" s="82">
        <v>38.285714285714285</v>
      </c>
      <c r="D1454" s="82">
        <v>67</v>
      </c>
      <c r="E1454" s="82">
        <v>268</v>
      </c>
    </row>
    <row r="1455" spans="1:5" x14ac:dyDescent="0.15">
      <c r="A1455" s="81" t="s">
        <v>3714</v>
      </c>
      <c r="B1455" s="82">
        <v>5.5</v>
      </c>
      <c r="C1455" s="82">
        <v>27.5</v>
      </c>
      <c r="D1455" s="82">
        <v>35</v>
      </c>
      <c r="E1455" s="82">
        <v>192.5</v>
      </c>
    </row>
    <row r="1456" spans="1:5" x14ac:dyDescent="0.15">
      <c r="A1456" s="81" t="s">
        <v>3715</v>
      </c>
      <c r="B1456" s="82">
        <v>8.3000000000000007</v>
      </c>
      <c r="C1456" s="82">
        <v>153.55000000000001</v>
      </c>
      <c r="D1456" s="82">
        <v>74</v>
      </c>
      <c r="E1456" s="82">
        <v>614.20000000000005</v>
      </c>
    </row>
    <row r="1457" spans="1:5" x14ac:dyDescent="0.15">
      <c r="A1457" s="81" t="s">
        <v>3716</v>
      </c>
      <c r="B1457" s="82">
        <v>12</v>
      </c>
      <c r="C1457" s="82">
        <v>18</v>
      </c>
      <c r="D1457" s="82">
        <v>3</v>
      </c>
      <c r="E1457" s="82">
        <v>36</v>
      </c>
    </row>
    <row r="1458" spans="1:5" x14ac:dyDescent="0.15">
      <c r="A1458" s="81" t="s">
        <v>3717</v>
      </c>
      <c r="B1458" s="82">
        <v>8.5</v>
      </c>
      <c r="C1458" s="82">
        <v>140.78125</v>
      </c>
      <c r="D1458" s="82">
        <v>265</v>
      </c>
      <c r="E1458" s="82">
        <v>2252.5</v>
      </c>
    </row>
    <row r="1459" spans="1:5" x14ac:dyDescent="0.15">
      <c r="A1459" s="81" t="s">
        <v>3718</v>
      </c>
      <c r="B1459" s="82">
        <v>6.65</v>
      </c>
      <c r="C1459" s="82">
        <v>29.370833333333337</v>
      </c>
      <c r="D1459" s="82">
        <v>53</v>
      </c>
      <c r="E1459" s="82">
        <v>352.45000000000005</v>
      </c>
    </row>
    <row r="1460" spans="1:5" x14ac:dyDescent="0.15">
      <c r="A1460" s="81" t="s">
        <v>3719</v>
      </c>
      <c r="B1460" s="82">
        <v>7.84</v>
      </c>
      <c r="C1460" s="82">
        <v>78.399999999999991</v>
      </c>
      <c r="D1460" s="82">
        <v>30</v>
      </c>
      <c r="E1460" s="82">
        <v>235.2</v>
      </c>
    </row>
    <row r="1461" spans="1:5" x14ac:dyDescent="0.15">
      <c r="A1461" s="81" t="s">
        <v>3720</v>
      </c>
      <c r="B1461" s="82">
        <v>7.5</v>
      </c>
      <c r="C1461" s="82">
        <v>9.375</v>
      </c>
      <c r="D1461" s="82">
        <v>5</v>
      </c>
      <c r="E1461" s="82">
        <v>37.5</v>
      </c>
    </row>
    <row r="1462" spans="1:5" x14ac:dyDescent="0.15">
      <c r="A1462" s="81" t="s">
        <v>3721</v>
      </c>
      <c r="B1462" s="82">
        <v>9.5</v>
      </c>
      <c r="C1462" s="82">
        <v>26.6</v>
      </c>
      <c r="D1462" s="82">
        <v>14</v>
      </c>
      <c r="E1462" s="82">
        <v>133</v>
      </c>
    </row>
    <row r="1463" spans="1:5" x14ac:dyDescent="0.15">
      <c r="A1463" s="81" t="s">
        <v>3722</v>
      </c>
      <c r="B1463" s="82">
        <v>7</v>
      </c>
      <c r="C1463" s="82">
        <v>35</v>
      </c>
      <c r="D1463" s="82">
        <v>25</v>
      </c>
      <c r="E1463" s="82">
        <v>175</v>
      </c>
    </row>
    <row r="1464" spans="1:5" x14ac:dyDescent="0.15">
      <c r="A1464" s="81" t="s">
        <v>3723</v>
      </c>
      <c r="B1464" s="82">
        <v>8.8000000000000007</v>
      </c>
      <c r="C1464" s="82">
        <v>70.400000000000006</v>
      </c>
      <c r="D1464" s="82">
        <v>16</v>
      </c>
      <c r="E1464" s="82">
        <v>140.80000000000001</v>
      </c>
    </row>
    <row r="1465" spans="1:5" x14ac:dyDescent="0.15">
      <c r="A1465" s="81" t="s">
        <v>3724</v>
      </c>
      <c r="B1465" s="82">
        <v>6.5</v>
      </c>
      <c r="C1465" s="82">
        <v>22.75</v>
      </c>
      <c r="D1465" s="82">
        <v>28</v>
      </c>
      <c r="E1465" s="82">
        <v>182</v>
      </c>
    </row>
    <row r="1466" spans="1:5" x14ac:dyDescent="0.15">
      <c r="A1466" s="81" t="s">
        <v>3725</v>
      </c>
      <c r="B1466" s="82">
        <v>9.8000000000000007</v>
      </c>
      <c r="C1466" s="82">
        <v>23.746153846153849</v>
      </c>
      <c r="D1466" s="82">
        <v>63</v>
      </c>
      <c r="E1466" s="82">
        <v>617.40000000000009</v>
      </c>
    </row>
    <row r="1467" spans="1:5" x14ac:dyDescent="0.15">
      <c r="A1467" s="81" t="s">
        <v>3726</v>
      </c>
      <c r="B1467" s="82">
        <v>10</v>
      </c>
      <c r="C1467" s="82">
        <v>12.222222222222221</v>
      </c>
      <c r="D1467" s="82">
        <v>11</v>
      </c>
      <c r="E1467" s="82">
        <v>110</v>
      </c>
    </row>
    <row r="1468" spans="1:5" x14ac:dyDescent="0.15">
      <c r="A1468" s="81" t="s">
        <v>3727</v>
      </c>
      <c r="B1468" s="82">
        <v>12.8</v>
      </c>
      <c r="C1468" s="82">
        <v>26.584615384615386</v>
      </c>
      <c r="D1468" s="82">
        <v>54</v>
      </c>
      <c r="E1468" s="82">
        <v>691.2</v>
      </c>
    </row>
    <row r="1469" spans="1:5" x14ac:dyDescent="0.15">
      <c r="A1469" s="81" t="s">
        <v>3728</v>
      </c>
      <c r="B1469" s="82">
        <v>6.9</v>
      </c>
      <c r="C1469" s="82">
        <v>52.242857142857147</v>
      </c>
      <c r="D1469" s="82">
        <v>53</v>
      </c>
      <c r="E1469" s="82">
        <v>365.70000000000005</v>
      </c>
    </row>
    <row r="1470" spans="1:5" x14ac:dyDescent="0.15">
      <c r="A1470" s="81" t="s">
        <v>3729</v>
      </c>
      <c r="B1470" s="82">
        <v>5.5</v>
      </c>
      <c r="C1470" s="82">
        <v>11.785714285714286</v>
      </c>
      <c r="D1470" s="82">
        <v>15</v>
      </c>
      <c r="E1470" s="82">
        <v>82.5</v>
      </c>
    </row>
    <row r="1471" spans="1:5" x14ac:dyDescent="0.15">
      <c r="A1471" s="81" t="s">
        <v>3730</v>
      </c>
      <c r="B1471" s="82">
        <v>12.5</v>
      </c>
      <c r="C1471" s="82">
        <v>21.875</v>
      </c>
      <c r="D1471" s="82">
        <v>7</v>
      </c>
      <c r="E1471" s="82">
        <v>87.5</v>
      </c>
    </row>
    <row r="1472" spans="1:5" x14ac:dyDescent="0.15">
      <c r="A1472" s="81" t="s">
        <v>3731</v>
      </c>
      <c r="B1472" s="82">
        <v>12</v>
      </c>
      <c r="C1472" s="82">
        <v>28.8</v>
      </c>
      <c r="D1472" s="82">
        <v>12</v>
      </c>
      <c r="E1472" s="82">
        <v>144</v>
      </c>
    </row>
    <row r="1473" spans="1:5" x14ac:dyDescent="0.15">
      <c r="A1473" s="81" t="s">
        <v>3732</v>
      </c>
      <c r="B1473" s="82">
        <v>5.5</v>
      </c>
      <c r="C1473" s="82">
        <v>25.142857142857142</v>
      </c>
      <c r="D1473" s="82">
        <v>32</v>
      </c>
      <c r="E1473" s="82">
        <v>176</v>
      </c>
    </row>
    <row r="1474" spans="1:5" x14ac:dyDescent="0.15">
      <c r="A1474" s="81" t="s">
        <v>3733</v>
      </c>
      <c r="B1474" s="82">
        <v>6.9</v>
      </c>
      <c r="C1474" s="82">
        <v>44.85</v>
      </c>
      <c r="D1474" s="82">
        <v>13</v>
      </c>
      <c r="E1474" s="82">
        <v>89.7</v>
      </c>
    </row>
    <row r="1475" spans="1:5" x14ac:dyDescent="0.15">
      <c r="A1475" s="81" t="s">
        <v>3734</v>
      </c>
      <c r="B1475" s="82">
        <v>6.73</v>
      </c>
      <c r="C1475" s="82">
        <v>14.421428571428573</v>
      </c>
      <c r="D1475" s="82">
        <v>15</v>
      </c>
      <c r="E1475" s="82">
        <v>100.95</v>
      </c>
    </row>
    <row r="1476" spans="1:5" x14ac:dyDescent="0.15">
      <c r="A1476" s="81" t="s">
        <v>3735</v>
      </c>
      <c r="B1476" s="82">
        <v>6.5</v>
      </c>
      <c r="C1476" s="82">
        <v>58.5</v>
      </c>
      <c r="D1476" s="82">
        <v>18</v>
      </c>
      <c r="E1476" s="82">
        <v>117</v>
      </c>
    </row>
    <row r="1477" spans="1:5" x14ac:dyDescent="0.15">
      <c r="A1477" s="81" t="s">
        <v>3736</v>
      </c>
      <c r="B1477" s="82">
        <v>6.44</v>
      </c>
      <c r="C1477" s="82">
        <v>32.200000000000003</v>
      </c>
      <c r="D1477" s="82">
        <v>15</v>
      </c>
      <c r="E1477" s="82">
        <v>96.600000000000009</v>
      </c>
    </row>
    <row r="1478" spans="1:5" x14ac:dyDescent="0.15">
      <c r="A1478" s="81" t="s">
        <v>3737</v>
      </c>
      <c r="B1478" s="82">
        <v>12</v>
      </c>
      <c r="C1478" s="82">
        <v>31.5</v>
      </c>
      <c r="D1478" s="82">
        <v>21</v>
      </c>
      <c r="E1478" s="82">
        <v>252</v>
      </c>
    </row>
    <row r="1479" spans="1:5" x14ac:dyDescent="0.15">
      <c r="A1479" s="81" t="s">
        <v>3738</v>
      </c>
      <c r="B1479" s="82">
        <v>7.5</v>
      </c>
      <c r="C1479" s="82">
        <v>58.125</v>
      </c>
      <c r="D1479" s="82">
        <v>31</v>
      </c>
      <c r="E1479" s="82">
        <v>232.5</v>
      </c>
    </row>
    <row r="1480" spans="1:5" x14ac:dyDescent="0.15">
      <c r="A1480" s="81" t="s">
        <v>3739</v>
      </c>
      <c r="B1480" s="82">
        <v>7.5</v>
      </c>
      <c r="C1480" s="82">
        <v>15</v>
      </c>
      <c r="D1480" s="82">
        <v>8</v>
      </c>
      <c r="E1480" s="82">
        <v>60</v>
      </c>
    </row>
    <row r="1481" spans="1:5" x14ac:dyDescent="0.15">
      <c r="A1481" s="81" t="s">
        <v>3740</v>
      </c>
      <c r="B1481" s="82">
        <v>8</v>
      </c>
      <c r="C1481" s="82">
        <v>22.857142857142858</v>
      </c>
      <c r="D1481" s="82">
        <v>20</v>
      </c>
      <c r="E1481" s="82">
        <v>160</v>
      </c>
    </row>
    <row r="1482" spans="1:5" x14ac:dyDescent="0.15">
      <c r="A1482" s="81" t="s">
        <v>3741</v>
      </c>
      <c r="B1482" s="82">
        <v>12.5</v>
      </c>
      <c r="C1482" s="82">
        <v>37.5</v>
      </c>
      <c r="D1482" s="82">
        <v>6</v>
      </c>
      <c r="E1482" s="82">
        <v>75</v>
      </c>
    </row>
    <row r="1483" spans="1:5" x14ac:dyDescent="0.15">
      <c r="A1483" s="81" t="s">
        <v>3742</v>
      </c>
      <c r="B1483" s="82">
        <v>7.9</v>
      </c>
      <c r="C1483" s="82">
        <v>45.425000000000004</v>
      </c>
      <c r="D1483" s="82">
        <v>23</v>
      </c>
      <c r="E1483" s="82">
        <v>181.70000000000002</v>
      </c>
    </row>
    <row r="1484" spans="1:5" x14ac:dyDescent="0.15">
      <c r="A1484" s="81" t="s">
        <v>3743</v>
      </c>
      <c r="B1484" s="82">
        <v>7.8</v>
      </c>
      <c r="C1484" s="82">
        <v>27.3</v>
      </c>
      <c r="D1484" s="82">
        <v>14</v>
      </c>
      <c r="E1484" s="82">
        <v>109.2</v>
      </c>
    </row>
    <row r="1485" spans="1:5" x14ac:dyDescent="0.15">
      <c r="A1485" s="81" t="s">
        <v>3744</v>
      </c>
      <c r="B1485" s="82">
        <v>12</v>
      </c>
      <c r="C1485" s="82">
        <v>114</v>
      </c>
      <c r="D1485" s="82">
        <v>38</v>
      </c>
      <c r="E1485" s="82">
        <v>456</v>
      </c>
    </row>
    <row r="1486" spans="1:5" x14ac:dyDescent="0.15">
      <c r="A1486" s="81" t="s">
        <v>3745</v>
      </c>
      <c r="B1486" s="82">
        <v>2.99</v>
      </c>
      <c r="C1486" s="82">
        <v>46.131428571428572</v>
      </c>
      <c r="D1486" s="82">
        <v>216</v>
      </c>
      <c r="E1486" s="82">
        <v>645.84</v>
      </c>
    </row>
    <row r="1487" spans="1:5" x14ac:dyDescent="0.15">
      <c r="A1487" s="81" t="s">
        <v>3746</v>
      </c>
      <c r="B1487" s="82">
        <v>3.47</v>
      </c>
      <c r="C1487" s="82">
        <v>31.230000000000004</v>
      </c>
      <c r="D1487" s="82">
        <v>27</v>
      </c>
      <c r="E1487" s="82">
        <v>93.690000000000012</v>
      </c>
    </row>
    <row r="1488" spans="1:5" x14ac:dyDescent="0.15">
      <c r="A1488" s="81" t="s">
        <v>3747</v>
      </c>
      <c r="B1488" s="82">
        <v>10.9</v>
      </c>
      <c r="C1488" s="82">
        <v>27.25</v>
      </c>
      <c r="D1488" s="82">
        <v>15</v>
      </c>
      <c r="E1488" s="82">
        <v>163.5</v>
      </c>
    </row>
    <row r="1489" spans="1:5" x14ac:dyDescent="0.15">
      <c r="A1489" s="81" t="s">
        <v>3748</v>
      </c>
      <c r="B1489" s="82">
        <v>5.9</v>
      </c>
      <c r="C1489" s="82">
        <v>97.350000000000009</v>
      </c>
      <c r="D1489" s="82">
        <v>33</v>
      </c>
      <c r="E1489" s="82">
        <v>194.70000000000002</v>
      </c>
    </row>
    <row r="1490" spans="1:5" x14ac:dyDescent="0.15">
      <c r="A1490" s="81" t="s">
        <v>3749</v>
      </c>
      <c r="B1490" s="82">
        <v>9</v>
      </c>
      <c r="C1490" s="82">
        <v>61.363636363636367</v>
      </c>
      <c r="D1490" s="82">
        <v>75</v>
      </c>
      <c r="E1490" s="82">
        <v>675</v>
      </c>
    </row>
    <row r="1491" spans="1:5" x14ac:dyDescent="0.15">
      <c r="A1491" s="81" t="s">
        <v>3750</v>
      </c>
      <c r="B1491" s="82">
        <v>9</v>
      </c>
      <c r="C1491" s="82">
        <v>18</v>
      </c>
      <c r="D1491" s="82">
        <v>8</v>
      </c>
      <c r="E1491" s="82">
        <v>72</v>
      </c>
    </row>
    <row r="1492" spans="1:5" x14ac:dyDescent="0.15">
      <c r="A1492" s="81" t="s">
        <v>3751</v>
      </c>
      <c r="B1492" s="82">
        <v>9.8000000000000007</v>
      </c>
      <c r="C1492" s="82">
        <v>39.200000000000003</v>
      </c>
      <c r="D1492" s="82">
        <v>48</v>
      </c>
      <c r="E1492" s="82">
        <v>470.40000000000003</v>
      </c>
    </row>
    <row r="1493" spans="1:5" x14ac:dyDescent="0.15">
      <c r="A1493" s="81" t="s">
        <v>3752</v>
      </c>
      <c r="B1493" s="82">
        <v>6</v>
      </c>
      <c r="C1493" s="82">
        <v>6</v>
      </c>
      <c r="D1493" s="82">
        <v>2</v>
      </c>
      <c r="E1493" s="82">
        <v>12</v>
      </c>
    </row>
    <row r="1494" spans="1:5" x14ac:dyDescent="0.15">
      <c r="A1494" s="81" t="s">
        <v>3753</v>
      </c>
      <c r="B1494" s="82">
        <v>12.8</v>
      </c>
      <c r="C1494" s="82">
        <v>33.93488372093023</v>
      </c>
      <c r="D1494" s="82">
        <v>114</v>
      </c>
      <c r="E1494" s="82">
        <v>1459.2</v>
      </c>
    </row>
    <row r="1495" spans="1:5" x14ac:dyDescent="0.15">
      <c r="A1495" s="81" t="s">
        <v>3754</v>
      </c>
      <c r="B1495" s="82">
        <v>5</v>
      </c>
      <c r="C1495" s="82">
        <v>22.5</v>
      </c>
      <c r="D1495" s="82">
        <v>9</v>
      </c>
      <c r="E1495" s="82">
        <v>45</v>
      </c>
    </row>
    <row r="1496" spans="1:5" x14ac:dyDescent="0.15">
      <c r="A1496" s="81" t="s">
        <v>3755</v>
      </c>
      <c r="B1496" s="82">
        <v>7</v>
      </c>
      <c r="C1496" s="82">
        <v>7</v>
      </c>
      <c r="D1496" s="82">
        <v>2</v>
      </c>
      <c r="E1496" s="82">
        <v>14</v>
      </c>
    </row>
    <row r="1497" spans="1:5" x14ac:dyDescent="0.15">
      <c r="A1497" s="81" t="s">
        <v>3756</v>
      </c>
      <c r="B1497" s="82">
        <v>8</v>
      </c>
      <c r="C1497" s="82">
        <v>30.4</v>
      </c>
      <c r="D1497" s="82">
        <v>19</v>
      </c>
      <c r="E1497" s="82">
        <v>152</v>
      </c>
    </row>
    <row r="1498" spans="1:5" x14ac:dyDescent="0.15">
      <c r="A1498" s="81" t="s">
        <v>3757</v>
      </c>
      <c r="B1498" s="82">
        <v>7.5</v>
      </c>
      <c r="C1498" s="82">
        <v>15</v>
      </c>
      <c r="D1498" s="82">
        <v>4</v>
      </c>
      <c r="E1498" s="82">
        <v>30</v>
      </c>
    </row>
    <row r="1499" spans="1:5" x14ac:dyDescent="0.15">
      <c r="A1499" s="81" t="s">
        <v>3758</v>
      </c>
      <c r="B1499" s="82">
        <v>7.8</v>
      </c>
      <c r="C1499" s="82">
        <v>26</v>
      </c>
      <c r="D1499" s="82">
        <v>30</v>
      </c>
      <c r="E1499" s="82">
        <v>234</v>
      </c>
    </row>
    <row r="1500" spans="1:5" x14ac:dyDescent="0.15">
      <c r="A1500" s="81" t="s">
        <v>3759</v>
      </c>
      <c r="B1500" s="82">
        <v>7</v>
      </c>
      <c r="C1500" s="82">
        <v>38.977272727272727</v>
      </c>
      <c r="D1500" s="82">
        <v>245</v>
      </c>
      <c r="E1500" s="82">
        <v>1715</v>
      </c>
    </row>
    <row r="1501" spans="1:5" x14ac:dyDescent="0.15">
      <c r="A1501" s="81" t="s">
        <v>3760</v>
      </c>
      <c r="B1501" s="82">
        <v>4.3</v>
      </c>
      <c r="C1501" s="82">
        <v>18.059999999999999</v>
      </c>
      <c r="D1501" s="82">
        <v>21</v>
      </c>
      <c r="E1501" s="82">
        <v>90.3</v>
      </c>
    </row>
    <row r="1502" spans="1:5" x14ac:dyDescent="0.15">
      <c r="A1502" s="81" t="s">
        <v>3761</v>
      </c>
      <c r="B1502" s="82">
        <v>15</v>
      </c>
      <c r="C1502" s="82">
        <v>174.31034482758622</v>
      </c>
      <c r="D1502" s="82">
        <v>337</v>
      </c>
      <c r="E1502" s="82">
        <v>5055</v>
      </c>
    </row>
    <row r="1503" spans="1:5" x14ac:dyDescent="0.15">
      <c r="A1503" s="81" t="s">
        <v>3762</v>
      </c>
      <c r="B1503" s="82">
        <v>17</v>
      </c>
      <c r="C1503" s="82">
        <v>51</v>
      </c>
      <c r="D1503" s="82">
        <v>9</v>
      </c>
      <c r="E1503" s="82">
        <v>153</v>
      </c>
    </row>
    <row r="1504" spans="1:5" x14ac:dyDescent="0.15">
      <c r="A1504" s="81" t="s">
        <v>3763</v>
      </c>
      <c r="B1504" s="82">
        <v>9.9</v>
      </c>
      <c r="C1504" s="82">
        <v>59.400000000000006</v>
      </c>
      <c r="D1504" s="82">
        <v>18</v>
      </c>
      <c r="E1504" s="82">
        <v>178.20000000000002</v>
      </c>
    </row>
    <row r="1505" spans="1:5" x14ac:dyDescent="0.15">
      <c r="A1505" s="81" t="s">
        <v>3764</v>
      </c>
      <c r="B1505" s="82">
        <v>8.4499999999999993</v>
      </c>
      <c r="C1505" s="82">
        <v>67.599999999999994</v>
      </c>
      <c r="D1505" s="82">
        <v>48</v>
      </c>
      <c r="E1505" s="82">
        <v>405.59999999999997</v>
      </c>
    </row>
    <row r="1506" spans="1:5" x14ac:dyDescent="0.15">
      <c r="A1506" s="81" t="s">
        <v>3765</v>
      </c>
      <c r="B1506" s="82">
        <v>4.9000000000000004</v>
      </c>
      <c r="C1506" s="82">
        <v>23.275000000000002</v>
      </c>
      <c r="D1506" s="82">
        <v>19</v>
      </c>
      <c r="E1506" s="82">
        <v>93.100000000000009</v>
      </c>
    </row>
    <row r="1507" spans="1:5" x14ac:dyDescent="0.15">
      <c r="A1507" s="81" t="s">
        <v>3766</v>
      </c>
      <c r="B1507" s="82">
        <v>10.99</v>
      </c>
      <c r="C1507" s="82">
        <v>28.363413173652699</v>
      </c>
      <c r="D1507" s="82">
        <v>431</v>
      </c>
      <c r="E1507" s="82">
        <v>4736.6900000000005</v>
      </c>
    </row>
    <row r="1508" spans="1:5" x14ac:dyDescent="0.15">
      <c r="A1508" s="81" t="s">
        <v>3767</v>
      </c>
      <c r="B1508" s="82">
        <v>7.9</v>
      </c>
      <c r="C1508" s="82">
        <v>31.6</v>
      </c>
      <c r="D1508" s="82">
        <v>8</v>
      </c>
      <c r="E1508" s="82">
        <v>63.2</v>
      </c>
    </row>
    <row r="1509" spans="1:5" x14ac:dyDescent="0.15">
      <c r="A1509" s="81" t="s">
        <v>3768</v>
      </c>
      <c r="B1509" s="82">
        <v>13.5</v>
      </c>
      <c r="C1509" s="82">
        <v>17.39423076923077</v>
      </c>
      <c r="D1509" s="82">
        <v>67</v>
      </c>
      <c r="E1509" s="82">
        <v>904.5</v>
      </c>
    </row>
    <row r="1510" spans="1:5" x14ac:dyDescent="0.15">
      <c r="A1510" s="81" t="s">
        <v>3769</v>
      </c>
      <c r="B1510" s="82">
        <v>12.8</v>
      </c>
      <c r="C1510" s="82">
        <v>29.155555555555559</v>
      </c>
      <c r="D1510" s="82">
        <v>41</v>
      </c>
      <c r="E1510" s="82">
        <v>524.80000000000007</v>
      </c>
    </row>
    <row r="1511" spans="1:5" x14ac:dyDescent="0.15">
      <c r="A1511" s="81" t="s">
        <v>3770</v>
      </c>
      <c r="B1511" s="82">
        <v>6</v>
      </c>
      <c r="C1511" s="82">
        <v>20.727272727272727</v>
      </c>
      <c r="D1511" s="82">
        <v>38</v>
      </c>
      <c r="E1511" s="82">
        <v>228</v>
      </c>
    </row>
    <row r="1512" spans="1:5" x14ac:dyDescent="0.15">
      <c r="A1512" s="81" t="s">
        <v>3771</v>
      </c>
      <c r="B1512" s="82">
        <v>7</v>
      </c>
      <c r="C1512" s="82">
        <v>193.66666666666666</v>
      </c>
      <c r="D1512" s="82">
        <v>83</v>
      </c>
      <c r="E1512" s="82">
        <v>581</v>
      </c>
    </row>
    <row r="1513" spans="1:5" x14ac:dyDescent="0.15">
      <c r="A1513" s="81" t="s">
        <v>3772</v>
      </c>
      <c r="B1513" s="82">
        <v>6</v>
      </c>
      <c r="C1513" s="82">
        <v>18.580645161290324</v>
      </c>
      <c r="D1513" s="82">
        <v>96</v>
      </c>
      <c r="E1513" s="82">
        <v>576</v>
      </c>
    </row>
    <row r="1514" spans="1:5" x14ac:dyDescent="0.15">
      <c r="A1514" s="81" t="s">
        <v>3773</v>
      </c>
      <c r="B1514" s="82">
        <v>5.5</v>
      </c>
      <c r="C1514" s="82">
        <v>35.75</v>
      </c>
      <c r="D1514" s="82">
        <v>26</v>
      </c>
      <c r="E1514" s="82">
        <v>143</v>
      </c>
    </row>
    <row r="1515" spans="1:5" x14ac:dyDescent="0.15">
      <c r="A1515" s="81" t="s">
        <v>3774</v>
      </c>
      <c r="B1515" s="82">
        <v>35.5</v>
      </c>
      <c r="C1515" s="82">
        <v>71</v>
      </c>
      <c r="D1515" s="82">
        <v>4</v>
      </c>
      <c r="E1515" s="82">
        <v>142</v>
      </c>
    </row>
    <row r="1516" spans="1:5" x14ac:dyDescent="0.15">
      <c r="A1516" s="81" t="s">
        <v>3775</v>
      </c>
      <c r="B1516" s="82">
        <v>12</v>
      </c>
      <c r="C1516" s="82">
        <v>26.76923076923077</v>
      </c>
      <c r="D1516" s="82">
        <v>87</v>
      </c>
      <c r="E1516" s="82">
        <v>1044</v>
      </c>
    </row>
    <row r="1517" spans="1:5" x14ac:dyDescent="0.15">
      <c r="A1517" s="81" t="s">
        <v>3776</v>
      </c>
      <c r="B1517" s="82">
        <v>14.82</v>
      </c>
      <c r="C1517" s="82">
        <v>48.782499999999999</v>
      </c>
      <c r="D1517" s="82">
        <v>79</v>
      </c>
      <c r="E1517" s="82">
        <v>1170.78</v>
      </c>
    </row>
    <row r="1518" spans="1:5" x14ac:dyDescent="0.15">
      <c r="A1518" s="81" t="s">
        <v>3777</v>
      </c>
      <c r="B1518" s="82">
        <v>13.74</v>
      </c>
      <c r="C1518" s="82">
        <v>62.811428571428571</v>
      </c>
      <c r="D1518" s="82">
        <v>32</v>
      </c>
      <c r="E1518" s="82">
        <v>439.68</v>
      </c>
    </row>
    <row r="1519" spans="1:5" x14ac:dyDescent="0.15">
      <c r="A1519" s="81" t="s">
        <v>3778</v>
      </c>
      <c r="B1519" s="82">
        <v>13.74</v>
      </c>
      <c r="C1519" s="82">
        <v>80.477142857142866</v>
      </c>
      <c r="D1519" s="82">
        <v>41</v>
      </c>
      <c r="E1519" s="82">
        <v>563.34</v>
      </c>
    </row>
    <row r="1520" spans="1:5" x14ac:dyDescent="0.15">
      <c r="A1520" s="81" t="s">
        <v>3779</v>
      </c>
      <c r="B1520" s="82">
        <v>22</v>
      </c>
      <c r="C1520" s="82">
        <v>22</v>
      </c>
      <c r="D1520" s="82">
        <v>2</v>
      </c>
      <c r="E1520" s="82">
        <v>44</v>
      </c>
    </row>
    <row r="1521" spans="1:5" x14ac:dyDescent="0.15">
      <c r="A1521" s="81" t="s">
        <v>3780</v>
      </c>
      <c r="B1521" s="82">
        <v>16.5</v>
      </c>
      <c r="C1521" s="82">
        <v>16.5</v>
      </c>
      <c r="D1521" s="82">
        <v>2</v>
      </c>
      <c r="E1521" s="82">
        <v>33</v>
      </c>
    </row>
    <row r="1522" spans="1:5" x14ac:dyDescent="0.15">
      <c r="A1522" s="81" t="s">
        <v>3781</v>
      </c>
      <c r="B1522" s="82">
        <v>8.9</v>
      </c>
      <c r="C1522" s="82">
        <v>111.54666666666667</v>
      </c>
      <c r="D1522" s="82">
        <v>188</v>
      </c>
      <c r="E1522" s="82">
        <v>1673.2</v>
      </c>
    </row>
    <row r="1523" spans="1:5" x14ac:dyDescent="0.15">
      <c r="A1523" s="81" t="s">
        <v>3782</v>
      </c>
      <c r="B1523" s="82">
        <v>10</v>
      </c>
      <c r="C1523" s="82">
        <v>43.333333333333336</v>
      </c>
      <c r="D1523" s="82">
        <v>13</v>
      </c>
      <c r="E1523" s="82">
        <v>130</v>
      </c>
    </row>
    <row r="1524" spans="1:5" x14ac:dyDescent="0.15">
      <c r="A1524" s="81" t="s">
        <v>3783</v>
      </c>
      <c r="B1524" s="82">
        <v>20</v>
      </c>
      <c r="C1524" s="82">
        <v>28.888888888888889</v>
      </c>
      <c r="D1524" s="82">
        <v>13</v>
      </c>
      <c r="E1524" s="82">
        <v>260</v>
      </c>
    </row>
    <row r="1525" spans="1:5" x14ac:dyDescent="0.15">
      <c r="A1525" s="81" t="s">
        <v>3784</v>
      </c>
      <c r="B1525" s="82">
        <v>14</v>
      </c>
      <c r="C1525" s="82">
        <v>245.46666666666667</v>
      </c>
      <c r="D1525" s="82">
        <v>263</v>
      </c>
      <c r="E1525" s="82">
        <v>3682</v>
      </c>
    </row>
    <row r="1526" spans="1:5" x14ac:dyDescent="0.15">
      <c r="A1526" s="81" t="s">
        <v>3785</v>
      </c>
      <c r="B1526" s="82">
        <v>15.5</v>
      </c>
      <c r="C1526" s="82">
        <v>36.166666666666664</v>
      </c>
      <c r="D1526" s="82">
        <v>7</v>
      </c>
      <c r="E1526" s="82">
        <v>108.5</v>
      </c>
    </row>
    <row r="1527" spans="1:5" x14ac:dyDescent="0.15">
      <c r="A1527" s="81" t="s">
        <v>3786</v>
      </c>
      <c r="B1527" s="82">
        <v>15.5</v>
      </c>
      <c r="C1527" s="82">
        <v>54.25</v>
      </c>
      <c r="D1527" s="82">
        <v>14</v>
      </c>
      <c r="E1527" s="82">
        <v>217</v>
      </c>
    </row>
    <row r="1528" spans="1:5" x14ac:dyDescent="0.15">
      <c r="A1528" s="81" t="s">
        <v>3787</v>
      </c>
      <c r="B1528" s="82">
        <v>28</v>
      </c>
      <c r="C1528" s="82">
        <v>77</v>
      </c>
      <c r="D1528" s="82">
        <v>11</v>
      </c>
      <c r="E1528" s="82">
        <v>154</v>
      </c>
    </row>
    <row r="1529" spans="1:5" x14ac:dyDescent="0.15">
      <c r="A1529" s="81" t="s">
        <v>3788</v>
      </c>
      <c r="B1529" s="82">
        <v>19.989999999999998</v>
      </c>
      <c r="C1529" s="82">
        <v>29.984999999999999</v>
      </c>
      <c r="D1529" s="82">
        <v>3</v>
      </c>
      <c r="E1529" s="82">
        <v>59.97</v>
      </c>
    </row>
    <row r="1530" spans="1:5" x14ac:dyDescent="0.15">
      <c r="A1530" s="81" t="s">
        <v>3789</v>
      </c>
      <c r="B1530" s="82">
        <v>11.8</v>
      </c>
      <c r="C1530" s="82">
        <v>277.3</v>
      </c>
      <c r="D1530" s="82">
        <v>94</v>
      </c>
      <c r="E1530" s="82">
        <v>1109.2</v>
      </c>
    </row>
    <row r="1531" spans="1:5" x14ac:dyDescent="0.15">
      <c r="A1531" s="81" t="s">
        <v>3790</v>
      </c>
      <c r="B1531" s="82">
        <v>13.5</v>
      </c>
      <c r="C1531" s="82">
        <v>72</v>
      </c>
      <c r="D1531" s="82">
        <v>16</v>
      </c>
      <c r="E1531" s="82">
        <v>216</v>
      </c>
    </row>
    <row r="1532" spans="1:5" x14ac:dyDescent="0.15">
      <c r="A1532" s="81" t="s">
        <v>3791</v>
      </c>
      <c r="B1532" s="82">
        <v>12.8</v>
      </c>
      <c r="C1532" s="82">
        <v>924.80000000000007</v>
      </c>
      <c r="D1532" s="82">
        <v>289</v>
      </c>
      <c r="E1532" s="82">
        <v>3699.2000000000003</v>
      </c>
    </row>
    <row r="1533" spans="1:5" x14ac:dyDescent="0.15">
      <c r="A1533" s="81" t="s">
        <v>3792</v>
      </c>
      <c r="B1533" s="82">
        <v>6.53</v>
      </c>
      <c r="C1533" s="82">
        <v>12.055384615384614</v>
      </c>
      <c r="D1533" s="82">
        <v>24</v>
      </c>
      <c r="E1533" s="82">
        <v>156.72</v>
      </c>
    </row>
    <row r="1534" spans="1:5" x14ac:dyDescent="0.15">
      <c r="A1534" s="81" t="s">
        <v>3793</v>
      </c>
      <c r="B1534" s="82">
        <v>13.5</v>
      </c>
      <c r="C1534" s="82">
        <v>357.375</v>
      </c>
      <c r="D1534" s="82">
        <v>953</v>
      </c>
      <c r="E1534" s="82">
        <v>12865.5</v>
      </c>
    </row>
    <row r="1535" spans="1:5" x14ac:dyDescent="0.15">
      <c r="A1535" s="81" t="s">
        <v>3794</v>
      </c>
      <c r="B1535" s="82">
        <v>14.5</v>
      </c>
      <c r="C1535" s="82">
        <v>120.83333333333333</v>
      </c>
      <c r="D1535" s="82">
        <v>125</v>
      </c>
      <c r="E1535" s="82">
        <v>1812.5</v>
      </c>
    </row>
    <row r="1536" spans="1:5" x14ac:dyDescent="0.15">
      <c r="A1536" s="81" t="s">
        <v>3795</v>
      </c>
      <c r="B1536" s="82">
        <v>16</v>
      </c>
      <c r="C1536" s="82">
        <v>121.67441860465117</v>
      </c>
      <c r="D1536" s="82">
        <v>327</v>
      </c>
      <c r="E1536" s="82">
        <v>5232</v>
      </c>
    </row>
    <row r="1537" spans="1:5" x14ac:dyDescent="0.15">
      <c r="A1537" s="81" t="s">
        <v>3796</v>
      </c>
      <c r="B1537" s="82">
        <v>16</v>
      </c>
      <c r="C1537" s="82">
        <v>127.15789473684211</v>
      </c>
      <c r="D1537" s="82">
        <v>151</v>
      </c>
      <c r="E1537" s="82">
        <v>2416</v>
      </c>
    </row>
    <row r="1538" spans="1:5" x14ac:dyDescent="0.15">
      <c r="A1538" s="81" t="s">
        <v>3797</v>
      </c>
      <c r="B1538" s="82">
        <v>15</v>
      </c>
      <c r="C1538" s="82">
        <v>22.5</v>
      </c>
      <c r="D1538" s="82">
        <v>3</v>
      </c>
      <c r="E1538" s="82">
        <v>45</v>
      </c>
    </row>
    <row r="1539" spans="1:5" x14ac:dyDescent="0.15">
      <c r="A1539" s="81" t="s">
        <v>3798</v>
      </c>
      <c r="B1539" s="82">
        <v>14.6</v>
      </c>
      <c r="C1539" s="82">
        <v>52.924999999999997</v>
      </c>
      <c r="D1539" s="82">
        <v>29</v>
      </c>
      <c r="E1539" s="82">
        <v>423.4</v>
      </c>
    </row>
    <row r="1540" spans="1:5" x14ac:dyDescent="0.15">
      <c r="A1540" s="81" t="s">
        <v>3799</v>
      </c>
      <c r="B1540" s="82">
        <v>26.9</v>
      </c>
      <c r="C1540" s="82">
        <v>32.877777777777773</v>
      </c>
      <c r="D1540" s="82">
        <v>11</v>
      </c>
      <c r="E1540" s="82">
        <v>295.89999999999998</v>
      </c>
    </row>
    <row r="1541" spans="1:5" x14ac:dyDescent="0.15">
      <c r="A1541" s="81" t="s">
        <v>3800</v>
      </c>
      <c r="B1541" s="82">
        <v>14.6</v>
      </c>
      <c r="C1541" s="82">
        <v>49.109090909090902</v>
      </c>
      <c r="D1541" s="82">
        <v>37</v>
      </c>
      <c r="E1541" s="82">
        <v>540.19999999999993</v>
      </c>
    </row>
    <row r="1542" spans="1:5" x14ac:dyDescent="0.15">
      <c r="A1542" s="81" t="s">
        <v>3801</v>
      </c>
      <c r="B1542" s="82">
        <v>28</v>
      </c>
      <c r="C1542" s="82">
        <v>42.970297029702969</v>
      </c>
      <c r="D1542" s="82">
        <v>155</v>
      </c>
      <c r="E1542" s="82">
        <v>4340</v>
      </c>
    </row>
    <row r="1543" spans="1:5" x14ac:dyDescent="0.15">
      <c r="A1543" s="81" t="s">
        <v>3802</v>
      </c>
      <c r="B1543" s="82">
        <v>137.61000000000001</v>
      </c>
      <c r="C1543" s="82">
        <v>172.01250000000002</v>
      </c>
      <c r="D1543" s="82">
        <v>15</v>
      </c>
      <c r="E1543" s="82">
        <v>2064.15</v>
      </c>
    </row>
    <row r="1544" spans="1:5" x14ac:dyDescent="0.15">
      <c r="A1544" s="81" t="s">
        <v>3803</v>
      </c>
      <c r="B1544" s="82">
        <v>69.099999999999994</v>
      </c>
      <c r="C1544" s="82">
        <v>107.00436893203883</v>
      </c>
      <c r="D1544" s="82">
        <v>319</v>
      </c>
      <c r="E1544" s="82">
        <v>22042.899999999998</v>
      </c>
    </row>
    <row r="1545" spans="1:5" x14ac:dyDescent="0.15">
      <c r="A1545" s="81" t="s">
        <v>3804</v>
      </c>
      <c r="B1545" s="82">
        <v>78</v>
      </c>
      <c r="C1545" s="82">
        <v>100.28571428571429</v>
      </c>
      <c r="D1545" s="82">
        <v>45</v>
      </c>
      <c r="E1545" s="82">
        <v>3510</v>
      </c>
    </row>
    <row r="1546" spans="1:5" x14ac:dyDescent="0.15">
      <c r="A1546" s="81" t="s">
        <v>3805</v>
      </c>
      <c r="B1546" s="82">
        <v>88.080000000000013</v>
      </c>
      <c r="C1546" s="82">
        <v>113.74299999999999</v>
      </c>
      <c r="D1546" s="82">
        <v>287</v>
      </c>
      <c r="E1546" s="82">
        <v>12745.56</v>
      </c>
    </row>
    <row r="1547" spans="1:5" x14ac:dyDescent="0.15">
      <c r="A1547" s="81" t="s">
        <v>3806</v>
      </c>
      <c r="B1547" s="82">
        <v>93.85</v>
      </c>
      <c r="C1547" s="82">
        <v>174.29285714285714</v>
      </c>
      <c r="D1547" s="82">
        <v>13</v>
      </c>
      <c r="E1547" s="82">
        <v>1220.05</v>
      </c>
    </row>
    <row r="1548" spans="1:5" x14ac:dyDescent="0.15">
      <c r="A1548" s="81" t="s">
        <v>3807</v>
      </c>
      <c r="B1548" s="82">
        <v>85.2</v>
      </c>
      <c r="C1548" s="82">
        <v>125.61538461538461</v>
      </c>
      <c r="D1548" s="82">
        <v>115</v>
      </c>
      <c r="E1548" s="82">
        <v>9798</v>
      </c>
    </row>
    <row r="1549" spans="1:5" x14ac:dyDescent="0.15">
      <c r="A1549" s="81" t="s">
        <v>3808</v>
      </c>
      <c r="B1549" s="82">
        <v>93.85</v>
      </c>
      <c r="C1549" s="82">
        <v>125.13333333333333</v>
      </c>
      <c r="D1549" s="82">
        <v>108</v>
      </c>
      <c r="E1549" s="82">
        <v>10135.799999999999</v>
      </c>
    </row>
    <row r="1550" spans="1:5" x14ac:dyDescent="0.15">
      <c r="A1550" s="81" t="s">
        <v>3809</v>
      </c>
      <c r="B1550" s="82">
        <v>12</v>
      </c>
      <c r="C1550" s="82">
        <v>18.985074626865671</v>
      </c>
      <c r="D1550" s="82">
        <v>106</v>
      </c>
      <c r="E1550" s="82">
        <v>1272</v>
      </c>
    </row>
    <row r="1551" spans="1:5" x14ac:dyDescent="0.15">
      <c r="A1551" s="81" t="s">
        <v>3810</v>
      </c>
      <c r="B1551" s="82">
        <v>7.9</v>
      </c>
      <c r="C1551" s="82">
        <v>33.284558823529409</v>
      </c>
      <c r="D1551" s="82">
        <v>573</v>
      </c>
      <c r="E1551" s="82">
        <v>4526.7</v>
      </c>
    </row>
    <row r="1552" spans="1:5" x14ac:dyDescent="0.15">
      <c r="A1552" s="81" t="s">
        <v>3811</v>
      </c>
      <c r="B1552" s="82">
        <v>3.6</v>
      </c>
      <c r="C1552" s="82">
        <v>38.880000000000003</v>
      </c>
      <c r="D1552" s="82">
        <v>162</v>
      </c>
      <c r="E1552" s="82">
        <v>583.20000000000005</v>
      </c>
    </row>
    <row r="1553" spans="1:5" x14ac:dyDescent="0.15">
      <c r="A1553" s="81" t="s">
        <v>3812</v>
      </c>
      <c r="B1553" s="82">
        <v>7.2</v>
      </c>
      <c r="C1553" s="82">
        <v>489.73170731707324</v>
      </c>
      <c r="D1553" s="82">
        <v>11075</v>
      </c>
      <c r="E1553" s="82">
        <v>39870</v>
      </c>
    </row>
    <row r="1554" spans="1:5" x14ac:dyDescent="0.15">
      <c r="A1554" s="81" t="s">
        <v>3813</v>
      </c>
      <c r="B1554" s="82">
        <v>20.8</v>
      </c>
      <c r="C1554" s="82">
        <v>63.885714285714286</v>
      </c>
      <c r="D1554" s="82">
        <v>43</v>
      </c>
      <c r="E1554" s="82">
        <v>894.4</v>
      </c>
    </row>
    <row r="1555" spans="1:5" x14ac:dyDescent="0.15">
      <c r="A1555" s="81" t="s">
        <v>3814</v>
      </c>
      <c r="B1555" s="82">
        <v>24.5</v>
      </c>
      <c r="C1555" s="82">
        <v>36.75</v>
      </c>
      <c r="D1555" s="82">
        <v>3</v>
      </c>
      <c r="E1555" s="82">
        <v>73.5</v>
      </c>
    </row>
    <row r="1556" spans="1:5" x14ac:dyDescent="0.15">
      <c r="A1556" s="81" t="s">
        <v>3815</v>
      </c>
      <c r="B1556" s="82">
        <v>6.8</v>
      </c>
      <c r="C1556" s="82">
        <v>10.879999999999999</v>
      </c>
      <c r="D1556" s="82">
        <v>24</v>
      </c>
      <c r="E1556" s="82">
        <v>163.19999999999999</v>
      </c>
    </row>
    <row r="1557" spans="1:5" x14ac:dyDescent="0.15">
      <c r="A1557" s="81" t="s">
        <v>3816</v>
      </c>
      <c r="B1557" s="82">
        <v>18.899999999999999</v>
      </c>
      <c r="C1557" s="82">
        <v>25.2</v>
      </c>
      <c r="D1557" s="82">
        <v>4</v>
      </c>
      <c r="E1557" s="82">
        <v>75.599999999999994</v>
      </c>
    </row>
    <row r="1558" spans="1:5" x14ac:dyDescent="0.15">
      <c r="A1558" s="81" t="s">
        <v>3817</v>
      </c>
      <c r="B1558" s="82">
        <v>37.6</v>
      </c>
      <c r="C1558" s="82">
        <v>53.15862068965518</v>
      </c>
      <c r="D1558" s="82">
        <v>41</v>
      </c>
      <c r="E1558" s="82">
        <v>1541.6000000000001</v>
      </c>
    </row>
    <row r="1559" spans="1:5" x14ac:dyDescent="0.15">
      <c r="A1559" s="81" t="s">
        <v>3818</v>
      </c>
      <c r="B1559" s="82">
        <v>28</v>
      </c>
      <c r="C1559" s="82">
        <v>93.333333333333329</v>
      </c>
      <c r="D1559" s="82">
        <v>10</v>
      </c>
      <c r="E1559" s="82">
        <v>280</v>
      </c>
    </row>
    <row r="1560" spans="1:5" x14ac:dyDescent="0.15">
      <c r="A1560" s="81" t="s">
        <v>3819</v>
      </c>
      <c r="B1560" s="82">
        <v>12.5</v>
      </c>
      <c r="C1560" s="82">
        <v>80.25</v>
      </c>
      <c r="D1560" s="82">
        <v>35</v>
      </c>
      <c r="E1560" s="82">
        <v>219</v>
      </c>
    </row>
    <row r="1561" spans="1:5" x14ac:dyDescent="0.15">
      <c r="A1561" s="81" t="s">
        <v>3820</v>
      </c>
      <c r="B1561" s="82">
        <v>18</v>
      </c>
      <c r="C1561" s="82">
        <v>25.2</v>
      </c>
      <c r="D1561" s="82">
        <v>7</v>
      </c>
      <c r="E1561" s="82">
        <v>126</v>
      </c>
    </row>
    <row r="1562" spans="1:5" x14ac:dyDescent="0.15">
      <c r="A1562" s="81" t="s">
        <v>3821</v>
      </c>
      <c r="B1562" s="82">
        <v>8</v>
      </c>
      <c r="C1562" s="82">
        <v>13.333333333333334</v>
      </c>
      <c r="D1562" s="82">
        <v>5</v>
      </c>
      <c r="E1562" s="82">
        <v>40</v>
      </c>
    </row>
    <row r="1563" spans="1:5" x14ac:dyDescent="0.15">
      <c r="A1563" s="81" t="s">
        <v>3822</v>
      </c>
      <c r="B1563" s="82">
        <v>18.7</v>
      </c>
      <c r="C1563" s="82">
        <v>37.897928994082839</v>
      </c>
      <c r="D1563" s="82">
        <v>685</v>
      </c>
      <c r="E1563" s="82">
        <v>12809.5</v>
      </c>
    </row>
    <row r="1564" spans="1:5" x14ac:dyDescent="0.15">
      <c r="A1564" s="81" t="s">
        <v>3823</v>
      </c>
      <c r="B1564" s="82">
        <v>9.8800000000000008</v>
      </c>
      <c r="C1564" s="82">
        <v>31.379436619718312</v>
      </c>
      <c r="D1564" s="82">
        <v>451</v>
      </c>
      <c r="E1564" s="82">
        <v>4455.88</v>
      </c>
    </row>
    <row r="1565" spans="1:5" x14ac:dyDescent="0.15">
      <c r="A1565" s="81" t="s">
        <v>3824</v>
      </c>
      <c r="B1565" s="82">
        <v>13.8</v>
      </c>
      <c r="C1565" s="82">
        <v>26.680000000000003</v>
      </c>
      <c r="D1565" s="82">
        <v>116</v>
      </c>
      <c r="E1565" s="82">
        <v>1600.8000000000002</v>
      </c>
    </row>
    <row r="1566" spans="1:5" x14ac:dyDescent="0.15">
      <c r="A1566" s="81" t="s">
        <v>3825</v>
      </c>
      <c r="B1566" s="82">
        <v>54</v>
      </c>
      <c r="C1566" s="82">
        <v>70.2</v>
      </c>
      <c r="D1566" s="82">
        <v>104</v>
      </c>
      <c r="E1566" s="82">
        <v>5616</v>
      </c>
    </row>
    <row r="1567" spans="1:5" x14ac:dyDescent="0.15">
      <c r="A1567" s="81" t="s">
        <v>3826</v>
      </c>
      <c r="B1567" s="82">
        <v>45.8</v>
      </c>
      <c r="C1567" s="82">
        <v>55.614285714285707</v>
      </c>
      <c r="D1567" s="82">
        <v>17</v>
      </c>
      <c r="E1567" s="82">
        <v>778.59999999999991</v>
      </c>
    </row>
    <row r="1568" spans="1:5" x14ac:dyDescent="0.15">
      <c r="A1568" s="81" t="s">
        <v>3827</v>
      </c>
      <c r="B1568" s="82">
        <v>34.799999999999997</v>
      </c>
      <c r="C1568" s="82">
        <v>40.733114754098359</v>
      </c>
      <c r="D1568" s="82">
        <v>357</v>
      </c>
      <c r="E1568" s="82">
        <v>12423.599999999999</v>
      </c>
    </row>
    <row r="1569" spans="1:5" x14ac:dyDescent="0.15">
      <c r="A1569" s="81" t="s">
        <v>3828</v>
      </c>
      <c r="B1569" s="82">
        <v>17.5</v>
      </c>
      <c r="C1569" s="82">
        <v>48.125</v>
      </c>
      <c r="D1569" s="82">
        <v>11</v>
      </c>
      <c r="E1569" s="82">
        <v>192.5</v>
      </c>
    </row>
    <row r="1570" spans="1:5" x14ac:dyDescent="0.15">
      <c r="A1570" s="81" t="s">
        <v>3829</v>
      </c>
      <c r="B1570" s="82">
        <v>9.8000000000000007</v>
      </c>
      <c r="C1570" s="82">
        <v>39.200000000000003</v>
      </c>
      <c r="D1570" s="82">
        <v>8</v>
      </c>
      <c r="E1570" s="82">
        <v>78.400000000000006</v>
      </c>
    </row>
    <row r="1571" spans="1:5" x14ac:dyDescent="0.15">
      <c r="A1571" s="81" t="s">
        <v>3830</v>
      </c>
      <c r="B1571" s="82">
        <v>16.02</v>
      </c>
      <c r="C1571" s="82">
        <v>26.7</v>
      </c>
      <c r="D1571" s="82">
        <v>5</v>
      </c>
      <c r="E1571" s="82">
        <v>80.099999999999994</v>
      </c>
    </row>
    <row r="1572" spans="1:5" x14ac:dyDescent="0.15">
      <c r="A1572" s="81" t="s">
        <v>3831</v>
      </c>
      <c r="B1572" s="82">
        <v>14.6</v>
      </c>
      <c r="C1572" s="82">
        <v>21.900000000000002</v>
      </c>
      <c r="D1572" s="82">
        <v>9</v>
      </c>
      <c r="E1572" s="82">
        <v>131.4</v>
      </c>
    </row>
    <row r="1573" spans="1:5" x14ac:dyDescent="0.15">
      <c r="A1573" s="81" t="s">
        <v>3832</v>
      </c>
      <c r="B1573" s="82">
        <v>17.899999999999999</v>
      </c>
      <c r="C1573" s="82">
        <v>29.044444444444444</v>
      </c>
      <c r="D1573" s="82">
        <v>29</v>
      </c>
      <c r="E1573" s="82">
        <v>189.4</v>
      </c>
    </row>
    <row r="1574" spans="1:5" x14ac:dyDescent="0.15">
      <c r="A1574" s="81" t="s">
        <v>3833</v>
      </c>
      <c r="B1574" s="82">
        <v>29.9</v>
      </c>
      <c r="C1574" s="82">
        <v>46.813131313131315</v>
      </c>
      <c r="D1574" s="82">
        <v>155</v>
      </c>
      <c r="E1574" s="82">
        <v>4634.5</v>
      </c>
    </row>
    <row r="1575" spans="1:5" x14ac:dyDescent="0.15">
      <c r="A1575" s="81" t="s">
        <v>3834</v>
      </c>
      <c r="B1575" s="82">
        <v>6</v>
      </c>
      <c r="C1575" s="82">
        <v>8</v>
      </c>
      <c r="D1575" s="82">
        <v>4</v>
      </c>
      <c r="E1575" s="82">
        <v>24</v>
      </c>
    </row>
    <row r="1576" spans="1:5" x14ac:dyDescent="0.15">
      <c r="A1576" s="81" t="s">
        <v>3835</v>
      </c>
      <c r="B1576" s="82">
        <v>20</v>
      </c>
      <c r="C1576" s="82">
        <v>37.777777777777779</v>
      </c>
      <c r="D1576" s="82">
        <v>51</v>
      </c>
      <c r="E1576" s="82">
        <v>1020</v>
      </c>
    </row>
    <row r="1577" spans="1:5" x14ac:dyDescent="0.15">
      <c r="A1577" s="81" t="s">
        <v>3836</v>
      </c>
      <c r="B1577" s="82">
        <v>32</v>
      </c>
      <c r="C1577" s="82">
        <v>39.384615384615387</v>
      </c>
      <c r="D1577" s="82">
        <v>16</v>
      </c>
      <c r="E1577" s="82">
        <v>512</v>
      </c>
    </row>
    <row r="1578" spans="1:5" x14ac:dyDescent="0.15">
      <c r="A1578" s="81" t="s">
        <v>3837</v>
      </c>
      <c r="B1578" s="82">
        <v>24</v>
      </c>
      <c r="C1578" s="82">
        <v>41.142857142857146</v>
      </c>
      <c r="D1578" s="82">
        <v>24</v>
      </c>
      <c r="E1578" s="82">
        <v>576</v>
      </c>
    </row>
    <row r="1579" spans="1:5" x14ac:dyDescent="0.15">
      <c r="A1579" s="81" t="s">
        <v>3838</v>
      </c>
      <c r="B1579" s="82">
        <v>20</v>
      </c>
      <c r="C1579" s="82">
        <v>26.363636363636363</v>
      </c>
      <c r="D1579" s="82">
        <v>29</v>
      </c>
      <c r="E1579" s="82">
        <v>580</v>
      </c>
    </row>
    <row r="1580" spans="1:5" x14ac:dyDescent="0.15">
      <c r="A1580" s="81" t="s">
        <v>3839</v>
      </c>
      <c r="B1580" s="82">
        <v>33</v>
      </c>
      <c r="C1580" s="82">
        <v>39.6</v>
      </c>
      <c r="D1580" s="82">
        <v>6</v>
      </c>
      <c r="E1580" s="82">
        <v>198</v>
      </c>
    </row>
    <row r="1581" spans="1:5" x14ac:dyDescent="0.15">
      <c r="A1581" s="81" t="s">
        <v>3840</v>
      </c>
      <c r="B1581" s="82">
        <v>16</v>
      </c>
      <c r="C1581" s="82">
        <v>19.2</v>
      </c>
      <c r="D1581" s="82">
        <v>18</v>
      </c>
      <c r="E1581" s="82">
        <v>288</v>
      </c>
    </row>
    <row r="1582" spans="1:5" x14ac:dyDescent="0.15">
      <c r="A1582" s="81" t="s">
        <v>3841</v>
      </c>
      <c r="B1582" s="82">
        <v>14.5</v>
      </c>
      <c r="C1582" s="82">
        <v>19.333333333333332</v>
      </c>
      <c r="D1582" s="82">
        <v>4</v>
      </c>
      <c r="E1582" s="82">
        <v>58</v>
      </c>
    </row>
    <row r="1583" spans="1:5" x14ac:dyDescent="0.15">
      <c r="A1583" s="81" t="s">
        <v>3842</v>
      </c>
      <c r="B1583" s="82">
        <v>37</v>
      </c>
      <c r="C1583" s="82">
        <v>284.89999999999998</v>
      </c>
      <c r="D1583" s="82">
        <v>77</v>
      </c>
      <c r="E1583" s="82">
        <v>2849</v>
      </c>
    </row>
    <row r="1584" spans="1:5" x14ac:dyDescent="0.15">
      <c r="A1584" s="81" t="s">
        <v>3843</v>
      </c>
      <c r="B1584" s="82">
        <v>15.5</v>
      </c>
      <c r="C1584" s="82">
        <v>37.474683544303801</v>
      </c>
      <c r="D1584" s="82">
        <v>382</v>
      </c>
      <c r="E1584" s="82">
        <v>5921</v>
      </c>
    </row>
    <row r="1585" spans="1:5" x14ac:dyDescent="0.15">
      <c r="A1585" s="81" t="s">
        <v>3844</v>
      </c>
      <c r="B1585" s="82">
        <v>31.6</v>
      </c>
      <c r="C1585" s="82">
        <v>77.084848484848493</v>
      </c>
      <c r="D1585" s="82">
        <v>78</v>
      </c>
      <c r="E1585" s="82">
        <v>1232.4000000000001</v>
      </c>
    </row>
    <row r="1586" spans="1:5" x14ac:dyDescent="0.15">
      <c r="A1586" s="81" t="s">
        <v>3845</v>
      </c>
      <c r="B1586" s="82">
        <v>13.9</v>
      </c>
      <c r="C1586" s="82">
        <v>16.216666666666665</v>
      </c>
      <c r="D1586" s="82">
        <v>7</v>
      </c>
      <c r="E1586" s="82">
        <v>97.3</v>
      </c>
    </row>
    <row r="1587" spans="1:5" x14ac:dyDescent="0.15">
      <c r="A1587" s="81" t="s">
        <v>3846</v>
      </c>
      <c r="B1587" s="82">
        <v>18</v>
      </c>
      <c r="C1587" s="82">
        <v>24</v>
      </c>
      <c r="D1587" s="82">
        <v>4</v>
      </c>
      <c r="E1587" s="82">
        <v>72</v>
      </c>
    </row>
    <row r="1588" spans="1:5" x14ac:dyDescent="0.15">
      <c r="A1588" s="81" t="s">
        <v>3847</v>
      </c>
      <c r="B1588" s="82">
        <v>20.5</v>
      </c>
      <c r="C1588" s="82">
        <v>55.236111111111114</v>
      </c>
      <c r="D1588" s="82">
        <v>97</v>
      </c>
      <c r="E1588" s="82">
        <v>1988.5</v>
      </c>
    </row>
    <row r="1589" spans="1:5" x14ac:dyDescent="0.15">
      <c r="A1589" s="81" t="s">
        <v>3848</v>
      </c>
      <c r="B1589" s="82">
        <v>12.8</v>
      </c>
      <c r="C1589" s="82">
        <v>25.6</v>
      </c>
      <c r="D1589" s="82">
        <v>10</v>
      </c>
      <c r="E1589" s="82">
        <v>128</v>
      </c>
    </row>
    <row r="1590" spans="1:5" x14ac:dyDescent="0.15">
      <c r="A1590" s="81" t="s">
        <v>3849</v>
      </c>
      <c r="B1590" s="82">
        <v>18</v>
      </c>
      <c r="C1590" s="82">
        <v>36</v>
      </c>
      <c r="D1590" s="82">
        <v>10</v>
      </c>
      <c r="E1590" s="82">
        <v>180</v>
      </c>
    </row>
    <row r="1591" spans="1:5" x14ac:dyDescent="0.15">
      <c r="A1591" s="81" t="s">
        <v>3850</v>
      </c>
      <c r="B1591" s="82">
        <v>9.99</v>
      </c>
      <c r="C1591" s="82">
        <v>26.56431818181818</v>
      </c>
      <c r="D1591" s="82">
        <v>117</v>
      </c>
      <c r="E1591" s="82">
        <v>1168.83</v>
      </c>
    </row>
    <row r="1592" spans="1:5" x14ac:dyDescent="0.15">
      <c r="A1592" s="81" t="s">
        <v>3851</v>
      </c>
      <c r="B1592" s="82">
        <v>11.8</v>
      </c>
      <c r="C1592" s="82">
        <v>50.150000000000006</v>
      </c>
      <c r="D1592" s="82">
        <v>17</v>
      </c>
      <c r="E1592" s="82">
        <v>200.60000000000002</v>
      </c>
    </row>
    <row r="1593" spans="1:5" x14ac:dyDescent="0.15">
      <c r="A1593" s="81" t="s">
        <v>3852</v>
      </c>
      <c r="B1593" s="82">
        <v>10</v>
      </c>
      <c r="C1593" s="82">
        <v>30</v>
      </c>
      <c r="D1593" s="82">
        <v>24</v>
      </c>
      <c r="E1593" s="82">
        <v>240</v>
      </c>
    </row>
    <row r="1594" spans="1:5" x14ac:dyDescent="0.15">
      <c r="A1594" s="81" t="s">
        <v>3853</v>
      </c>
      <c r="B1594" s="82">
        <v>30</v>
      </c>
      <c r="C1594" s="82">
        <v>30</v>
      </c>
      <c r="D1594" s="82">
        <v>4</v>
      </c>
      <c r="E1594" s="82">
        <v>120</v>
      </c>
    </row>
    <row r="1595" spans="1:5" x14ac:dyDescent="0.15">
      <c r="A1595" s="81" t="s">
        <v>3854</v>
      </c>
      <c r="B1595" s="82">
        <v>15.99</v>
      </c>
      <c r="C1595" s="82">
        <v>41.264516129032259</v>
      </c>
      <c r="D1595" s="82">
        <v>80</v>
      </c>
      <c r="E1595" s="82">
        <v>1279.2</v>
      </c>
    </row>
    <row r="1596" spans="1:5" x14ac:dyDescent="0.15">
      <c r="A1596" s="81" t="s">
        <v>3855</v>
      </c>
      <c r="B1596" s="82">
        <v>16</v>
      </c>
      <c r="C1596" s="82">
        <v>66.909090909090907</v>
      </c>
      <c r="D1596" s="82">
        <v>46</v>
      </c>
      <c r="E1596" s="82">
        <v>736</v>
      </c>
    </row>
    <row r="1597" spans="1:5" x14ac:dyDescent="0.15">
      <c r="A1597" s="81" t="s">
        <v>3856</v>
      </c>
      <c r="B1597" s="82">
        <v>22.08</v>
      </c>
      <c r="C1597" s="82">
        <v>63.786666666666662</v>
      </c>
      <c r="D1597" s="82">
        <v>104</v>
      </c>
      <c r="E1597" s="82">
        <v>2296.3199999999997</v>
      </c>
    </row>
    <row r="1598" spans="1:5" x14ac:dyDescent="0.15">
      <c r="A1598" s="81" t="s">
        <v>3857</v>
      </c>
      <c r="B1598" s="82">
        <v>12</v>
      </c>
      <c r="C1598" s="82">
        <v>36</v>
      </c>
      <c r="D1598" s="82">
        <v>6</v>
      </c>
      <c r="E1598" s="82">
        <v>72</v>
      </c>
    </row>
    <row r="1599" spans="1:5" x14ac:dyDescent="0.15">
      <c r="A1599" s="81" t="s">
        <v>3858</v>
      </c>
      <c r="B1599" s="82">
        <v>280</v>
      </c>
      <c r="C1599" s="82">
        <v>1400</v>
      </c>
      <c r="D1599" s="82">
        <v>25</v>
      </c>
      <c r="E1599" s="82">
        <v>7000</v>
      </c>
    </row>
    <row r="1600" spans="1:5" x14ac:dyDescent="0.15">
      <c r="A1600" s="81" t="s">
        <v>3859</v>
      </c>
      <c r="B1600" s="82">
        <v>15</v>
      </c>
      <c r="C1600" s="82">
        <v>21.5625</v>
      </c>
      <c r="D1600" s="82">
        <v>23</v>
      </c>
      <c r="E1600" s="82">
        <v>345</v>
      </c>
    </row>
    <row r="1601" spans="1:5" x14ac:dyDescent="0.15">
      <c r="A1601" s="81" t="s">
        <v>3860</v>
      </c>
      <c r="B1601" s="82">
        <v>14.25</v>
      </c>
      <c r="C1601" s="82">
        <v>110.4375</v>
      </c>
      <c r="D1601" s="82">
        <v>31</v>
      </c>
      <c r="E1601" s="82">
        <v>441.75</v>
      </c>
    </row>
    <row r="1602" spans="1:5" x14ac:dyDescent="0.15">
      <c r="A1602" s="81" t="s">
        <v>3861</v>
      </c>
      <c r="B1602" s="82">
        <v>11</v>
      </c>
      <c r="C1602" s="82">
        <v>22</v>
      </c>
      <c r="D1602" s="82">
        <v>10</v>
      </c>
      <c r="E1602" s="82">
        <v>110</v>
      </c>
    </row>
    <row r="1603" spans="1:5" x14ac:dyDescent="0.15">
      <c r="A1603" s="81" t="s">
        <v>3862</v>
      </c>
      <c r="B1603" s="82">
        <v>19.989999999999998</v>
      </c>
      <c r="C1603" s="82">
        <v>316.50833333333333</v>
      </c>
      <c r="D1603" s="82">
        <v>95</v>
      </c>
      <c r="E1603" s="82">
        <v>1899.05</v>
      </c>
    </row>
    <row r="1604" spans="1:5" x14ac:dyDescent="0.15">
      <c r="A1604" s="81" t="s">
        <v>3863</v>
      </c>
      <c r="B1604" s="82">
        <v>13</v>
      </c>
      <c r="C1604" s="82">
        <v>32.5</v>
      </c>
      <c r="D1604" s="82">
        <v>5</v>
      </c>
      <c r="E1604" s="82">
        <v>65</v>
      </c>
    </row>
    <row r="1605" spans="1:5" x14ac:dyDescent="0.15">
      <c r="A1605" s="81" t="s">
        <v>3864</v>
      </c>
      <c r="B1605" s="82">
        <v>31</v>
      </c>
      <c r="C1605" s="82">
        <v>201.5</v>
      </c>
      <c r="D1605" s="82">
        <v>13</v>
      </c>
      <c r="E1605" s="82">
        <v>403</v>
      </c>
    </row>
    <row r="1606" spans="1:5" x14ac:dyDescent="0.15">
      <c r="A1606" s="81" t="s">
        <v>3865</v>
      </c>
      <c r="B1606" s="82">
        <v>11.5</v>
      </c>
      <c r="C1606" s="82">
        <v>18.6875</v>
      </c>
      <c r="D1606" s="82">
        <v>13</v>
      </c>
      <c r="E1606" s="82">
        <v>149.5</v>
      </c>
    </row>
    <row r="1607" spans="1:5" x14ac:dyDescent="0.15">
      <c r="A1607" s="81" t="s">
        <v>3866</v>
      </c>
      <c r="B1607" s="82">
        <v>25.5</v>
      </c>
      <c r="C1607" s="82">
        <v>60.916666666666664</v>
      </c>
      <c r="D1607" s="82">
        <v>43</v>
      </c>
      <c r="E1607" s="82">
        <v>1096.5</v>
      </c>
    </row>
    <row r="1608" spans="1:5" x14ac:dyDescent="0.15">
      <c r="A1608" s="81" t="s">
        <v>3867</v>
      </c>
      <c r="B1608" s="82">
        <v>17.82</v>
      </c>
      <c r="C1608" s="82">
        <v>35.64</v>
      </c>
      <c r="D1608" s="82">
        <v>4</v>
      </c>
      <c r="E1608" s="82">
        <v>71.28</v>
      </c>
    </row>
    <row r="1609" spans="1:5" x14ac:dyDescent="0.15">
      <c r="A1609" s="81" t="s">
        <v>3868</v>
      </c>
      <c r="B1609" s="82">
        <v>16.63</v>
      </c>
      <c r="C1609" s="82">
        <v>26.66079365079365</v>
      </c>
      <c r="D1609" s="82">
        <v>101</v>
      </c>
      <c r="E1609" s="82">
        <v>1679.6299999999999</v>
      </c>
    </row>
    <row r="1610" spans="1:5" x14ac:dyDescent="0.15">
      <c r="A1610" s="81" t="s">
        <v>3869</v>
      </c>
      <c r="B1610" s="82">
        <v>15</v>
      </c>
      <c r="C1610" s="82">
        <v>31.875</v>
      </c>
      <c r="D1610" s="82">
        <v>17</v>
      </c>
      <c r="E1610" s="82">
        <v>255</v>
      </c>
    </row>
    <row r="1611" spans="1:5" x14ac:dyDescent="0.15">
      <c r="A1611" s="81" t="s">
        <v>3870</v>
      </c>
      <c r="B1611" s="82">
        <v>19</v>
      </c>
      <c r="C1611" s="82">
        <v>38</v>
      </c>
      <c r="D1611" s="82">
        <v>4</v>
      </c>
      <c r="E1611" s="82">
        <v>76</v>
      </c>
    </row>
    <row r="1612" spans="1:5" x14ac:dyDescent="0.15">
      <c r="A1612" s="81" t="s">
        <v>3871</v>
      </c>
      <c r="B1612" s="82">
        <v>11.8</v>
      </c>
      <c r="C1612" s="82">
        <v>47.2</v>
      </c>
      <c r="D1612" s="82">
        <v>40</v>
      </c>
      <c r="E1612" s="82">
        <v>472</v>
      </c>
    </row>
    <row r="1613" spans="1:5" x14ac:dyDescent="0.15">
      <c r="A1613" s="81" t="s">
        <v>3872</v>
      </c>
      <c r="B1613" s="82">
        <v>10</v>
      </c>
      <c r="C1613" s="82">
        <v>20</v>
      </c>
      <c r="D1613" s="82">
        <v>4</v>
      </c>
      <c r="E1613" s="82">
        <v>40</v>
      </c>
    </row>
    <row r="1614" spans="1:5" x14ac:dyDescent="0.15">
      <c r="A1614" s="81" t="s">
        <v>3873</v>
      </c>
      <c r="B1614" s="82">
        <v>10.8</v>
      </c>
      <c r="C1614" s="82">
        <v>630.32727272727277</v>
      </c>
      <c r="D1614" s="82">
        <v>642</v>
      </c>
      <c r="E1614" s="82">
        <v>6933.6</v>
      </c>
    </row>
    <row r="1615" spans="1:5" x14ac:dyDescent="0.15">
      <c r="A1615" s="81" t="s">
        <v>3874</v>
      </c>
      <c r="B1615" s="82">
        <v>69.900000000000006</v>
      </c>
      <c r="C1615" s="82">
        <v>144.79285714285714</v>
      </c>
      <c r="D1615" s="82">
        <v>29</v>
      </c>
      <c r="E1615" s="82">
        <v>2027.1000000000001</v>
      </c>
    </row>
    <row r="1616" spans="1:5" x14ac:dyDescent="0.15">
      <c r="A1616" s="81" t="s">
        <v>3875</v>
      </c>
      <c r="B1616" s="82">
        <v>11</v>
      </c>
      <c r="C1616" s="82">
        <v>12.833333333333334</v>
      </c>
      <c r="D1616" s="82">
        <v>7</v>
      </c>
      <c r="E1616" s="82">
        <v>77</v>
      </c>
    </row>
    <row r="1617" spans="1:5" x14ac:dyDescent="0.15">
      <c r="A1617" s="81" t="s">
        <v>3876</v>
      </c>
      <c r="B1617" s="82">
        <v>11</v>
      </c>
      <c r="C1617" s="82">
        <v>15.4</v>
      </c>
      <c r="D1617" s="82">
        <v>126</v>
      </c>
      <c r="E1617" s="82">
        <v>1386</v>
      </c>
    </row>
    <row r="1618" spans="1:5" x14ac:dyDescent="0.15">
      <c r="A1618" s="81" t="s">
        <v>3877</v>
      </c>
      <c r="B1618" s="82">
        <v>11</v>
      </c>
      <c r="C1618" s="82">
        <v>17.285714285714285</v>
      </c>
      <c r="D1618" s="82">
        <v>11</v>
      </c>
      <c r="E1618" s="82">
        <v>121</v>
      </c>
    </row>
    <row r="1619" spans="1:5" x14ac:dyDescent="0.15">
      <c r="A1619" s="81" t="s">
        <v>3878</v>
      </c>
      <c r="B1619" s="82">
        <v>15</v>
      </c>
      <c r="C1619" s="82">
        <v>45</v>
      </c>
      <c r="D1619" s="82">
        <v>6</v>
      </c>
      <c r="E1619" s="82">
        <v>90</v>
      </c>
    </row>
    <row r="1620" spans="1:5" x14ac:dyDescent="0.15">
      <c r="A1620" s="81" t="s">
        <v>3879</v>
      </c>
      <c r="B1620" s="82">
        <v>34</v>
      </c>
      <c r="C1620" s="82">
        <v>34</v>
      </c>
      <c r="D1620" s="82">
        <v>4</v>
      </c>
      <c r="E1620" s="82">
        <v>136</v>
      </c>
    </row>
    <row r="1621" spans="1:5" x14ac:dyDescent="0.15">
      <c r="A1621" s="81" t="s">
        <v>3880</v>
      </c>
      <c r="B1621" s="82">
        <v>34</v>
      </c>
      <c r="C1621" s="82">
        <v>34</v>
      </c>
      <c r="D1621" s="82">
        <v>2</v>
      </c>
      <c r="E1621" s="82">
        <v>68</v>
      </c>
    </row>
    <row r="1622" spans="1:5" x14ac:dyDescent="0.15">
      <c r="A1622" s="81" t="s">
        <v>3881</v>
      </c>
      <c r="B1622" s="82">
        <v>34</v>
      </c>
      <c r="C1622" s="82">
        <v>59.5</v>
      </c>
      <c r="D1622" s="82">
        <v>7</v>
      </c>
      <c r="E1622" s="82">
        <v>238</v>
      </c>
    </row>
    <row r="1623" spans="1:5" x14ac:dyDescent="0.15">
      <c r="A1623" s="81" t="s">
        <v>3882</v>
      </c>
      <c r="B1623" s="82">
        <v>34</v>
      </c>
      <c r="C1623" s="82">
        <v>56.666666666666664</v>
      </c>
      <c r="D1623" s="82">
        <v>5</v>
      </c>
      <c r="E1623" s="82">
        <v>170</v>
      </c>
    </row>
    <row r="1624" spans="1:5" x14ac:dyDescent="0.15">
      <c r="A1624" s="81" t="s">
        <v>3883</v>
      </c>
      <c r="B1624" s="82">
        <v>33.6</v>
      </c>
      <c r="C1624" s="82">
        <v>48</v>
      </c>
      <c r="D1624" s="82">
        <v>10</v>
      </c>
      <c r="E1624" s="82">
        <v>336</v>
      </c>
    </row>
    <row r="1625" spans="1:5" x14ac:dyDescent="0.15">
      <c r="A1625" s="81" t="s">
        <v>3884</v>
      </c>
      <c r="B1625" s="82">
        <v>6.8</v>
      </c>
      <c r="C1625" s="82">
        <v>63.466666666666669</v>
      </c>
      <c r="D1625" s="82">
        <v>28</v>
      </c>
      <c r="E1625" s="82">
        <v>190.4</v>
      </c>
    </row>
    <row r="1626" spans="1:5" x14ac:dyDescent="0.15">
      <c r="A1626" s="81" t="s">
        <v>3885</v>
      </c>
      <c r="B1626" s="82">
        <v>13.8</v>
      </c>
      <c r="C1626" s="82">
        <v>53.747368421052634</v>
      </c>
      <c r="D1626" s="82">
        <v>148</v>
      </c>
      <c r="E1626" s="82">
        <v>2042.4</v>
      </c>
    </row>
    <row r="1627" spans="1:5" x14ac:dyDescent="0.15">
      <c r="A1627" s="81" t="s">
        <v>3886</v>
      </c>
      <c r="B1627" s="82">
        <v>13</v>
      </c>
      <c r="C1627" s="82">
        <v>34.666666666666664</v>
      </c>
      <c r="D1627" s="82">
        <v>8</v>
      </c>
      <c r="E1627" s="82">
        <v>104</v>
      </c>
    </row>
    <row r="1628" spans="1:5" x14ac:dyDescent="0.15">
      <c r="A1628" s="81" t="s">
        <v>3887</v>
      </c>
      <c r="B1628" s="82">
        <v>45</v>
      </c>
      <c r="C1628" s="82">
        <v>150</v>
      </c>
      <c r="D1628" s="82">
        <v>10</v>
      </c>
      <c r="E1628" s="82">
        <v>450</v>
      </c>
    </row>
    <row r="1629" spans="1:5" x14ac:dyDescent="0.15">
      <c r="A1629" s="81" t="s">
        <v>3888</v>
      </c>
      <c r="B1629" s="82">
        <v>45</v>
      </c>
      <c r="C1629" s="82">
        <v>157.5</v>
      </c>
      <c r="D1629" s="82">
        <v>14</v>
      </c>
      <c r="E1629" s="82">
        <v>630</v>
      </c>
    </row>
    <row r="1630" spans="1:5" x14ac:dyDescent="0.15">
      <c r="A1630" s="81" t="s">
        <v>3889</v>
      </c>
      <c r="B1630" s="82">
        <v>35</v>
      </c>
      <c r="C1630" s="82">
        <v>35</v>
      </c>
      <c r="D1630" s="82">
        <v>2</v>
      </c>
      <c r="E1630" s="82">
        <v>70</v>
      </c>
    </row>
    <row r="1631" spans="1:5" x14ac:dyDescent="0.15">
      <c r="A1631" s="81" t="s">
        <v>3890</v>
      </c>
      <c r="B1631" s="82">
        <v>35</v>
      </c>
      <c r="C1631" s="82">
        <v>35</v>
      </c>
      <c r="D1631" s="82">
        <v>2</v>
      </c>
      <c r="E1631" s="82">
        <v>70</v>
      </c>
    </row>
    <row r="1632" spans="1:5" x14ac:dyDescent="0.15">
      <c r="A1632" s="81" t="s">
        <v>3891</v>
      </c>
      <c r="B1632" s="82">
        <v>7</v>
      </c>
      <c r="C1632" s="82">
        <v>28</v>
      </c>
      <c r="D1632" s="82">
        <v>8</v>
      </c>
      <c r="E1632" s="82">
        <v>56</v>
      </c>
    </row>
    <row r="1633" spans="1:5" x14ac:dyDescent="0.15">
      <c r="A1633" s="81" t="s">
        <v>3892</v>
      </c>
      <c r="B1633" s="82">
        <v>124</v>
      </c>
      <c r="C1633" s="82">
        <v>421.50921658986175</v>
      </c>
      <c r="D1633" s="82">
        <v>936</v>
      </c>
      <c r="E1633" s="82">
        <v>37395</v>
      </c>
    </row>
    <row r="1634" spans="1:5" x14ac:dyDescent="0.15">
      <c r="A1634" s="81" t="s">
        <v>3893</v>
      </c>
      <c r="B1634" s="82">
        <v>15</v>
      </c>
      <c r="C1634" s="82">
        <v>37.5</v>
      </c>
      <c r="D1634" s="82">
        <v>5</v>
      </c>
      <c r="E1634" s="82">
        <v>75</v>
      </c>
    </row>
    <row r="1635" spans="1:5" x14ac:dyDescent="0.15">
      <c r="A1635" s="81" t="s">
        <v>3894</v>
      </c>
      <c r="B1635" s="82">
        <v>30.55</v>
      </c>
      <c r="C1635" s="82">
        <v>33.827777777777783</v>
      </c>
      <c r="D1635" s="82">
        <v>13</v>
      </c>
      <c r="E1635" s="82">
        <v>193.85</v>
      </c>
    </row>
    <row r="1636" spans="1:5" x14ac:dyDescent="0.15">
      <c r="A1636" s="81" t="s">
        <v>3895</v>
      </c>
      <c r="B1636" s="82">
        <v>30.8</v>
      </c>
      <c r="C1636" s="82">
        <v>35.646153846153851</v>
      </c>
      <c r="D1636" s="82">
        <v>38</v>
      </c>
      <c r="E1636" s="82">
        <v>540.4</v>
      </c>
    </row>
    <row r="1637" spans="1:5" x14ac:dyDescent="0.15">
      <c r="A1637" s="81" t="s">
        <v>3896</v>
      </c>
      <c r="B1637" s="82">
        <v>17.8</v>
      </c>
      <c r="C1637" s="82">
        <v>32.633333333333333</v>
      </c>
      <c r="D1637" s="82">
        <v>11</v>
      </c>
      <c r="E1637" s="82">
        <v>195.8</v>
      </c>
    </row>
    <row r="1638" spans="1:5" x14ac:dyDescent="0.15">
      <c r="A1638" s="81" t="s">
        <v>3897</v>
      </c>
      <c r="B1638" s="82">
        <v>16.8</v>
      </c>
      <c r="C1638" s="82">
        <v>123.2</v>
      </c>
      <c r="D1638" s="82">
        <v>22</v>
      </c>
      <c r="E1638" s="82">
        <v>369.6</v>
      </c>
    </row>
    <row r="1639" spans="1:5" x14ac:dyDescent="0.15">
      <c r="A1639" s="81" t="s">
        <v>3898</v>
      </c>
      <c r="B1639" s="82">
        <v>16.399999999999999</v>
      </c>
      <c r="C1639" s="82">
        <v>24.599999999999998</v>
      </c>
      <c r="D1639" s="82">
        <v>3</v>
      </c>
      <c r="E1639" s="82">
        <v>49.199999999999996</v>
      </c>
    </row>
    <row r="1640" spans="1:5" x14ac:dyDescent="0.15">
      <c r="A1640" s="81" t="s">
        <v>3899</v>
      </c>
      <c r="B1640" s="82">
        <v>30.8</v>
      </c>
      <c r="C1640" s="82">
        <v>638.29999999999995</v>
      </c>
      <c r="D1640" s="82">
        <v>85</v>
      </c>
      <c r="E1640" s="82">
        <v>1276.5999999999999</v>
      </c>
    </row>
    <row r="1641" spans="1:5" x14ac:dyDescent="0.15">
      <c r="A1641" s="81" t="s">
        <v>3900</v>
      </c>
      <c r="B1641" s="82">
        <v>10.8</v>
      </c>
      <c r="C1641" s="82">
        <v>88.425000000000011</v>
      </c>
      <c r="D1641" s="82">
        <v>131</v>
      </c>
      <c r="E1641" s="82">
        <v>1414.8000000000002</v>
      </c>
    </row>
    <row r="1642" spans="1:5" x14ac:dyDescent="0.15">
      <c r="A1642" s="81" t="s">
        <v>3901</v>
      </c>
      <c r="B1642" s="82">
        <v>15</v>
      </c>
      <c r="C1642" s="82">
        <v>30</v>
      </c>
      <c r="D1642" s="82">
        <v>14</v>
      </c>
      <c r="E1642" s="82">
        <v>210</v>
      </c>
    </row>
    <row r="1643" spans="1:5" x14ac:dyDescent="0.15">
      <c r="A1643" s="81" t="s">
        <v>3902</v>
      </c>
      <c r="B1643" s="82">
        <v>50</v>
      </c>
      <c r="C1643" s="82">
        <v>128.87323943661971</v>
      </c>
      <c r="D1643" s="82">
        <v>183</v>
      </c>
      <c r="E1643" s="82">
        <v>9150</v>
      </c>
    </row>
    <row r="1644" spans="1:5" x14ac:dyDescent="0.15">
      <c r="A1644" s="81" t="s">
        <v>3903</v>
      </c>
      <c r="B1644" s="82">
        <v>22</v>
      </c>
      <c r="C1644" s="82">
        <v>33.379310344827587</v>
      </c>
      <c r="D1644" s="82">
        <v>44</v>
      </c>
      <c r="E1644" s="82">
        <v>968</v>
      </c>
    </row>
    <row r="1645" spans="1:5" x14ac:dyDescent="0.15">
      <c r="A1645" s="81" t="s">
        <v>3904</v>
      </c>
      <c r="B1645" s="82">
        <v>38.700000000000003</v>
      </c>
      <c r="C1645" s="82">
        <v>159.10000000000002</v>
      </c>
      <c r="D1645" s="82">
        <v>37</v>
      </c>
      <c r="E1645" s="82">
        <v>1431.9</v>
      </c>
    </row>
    <row r="1646" spans="1:5" x14ac:dyDescent="0.15">
      <c r="A1646" s="81" t="s">
        <v>3905</v>
      </c>
      <c r="B1646" s="82">
        <v>45</v>
      </c>
      <c r="C1646" s="82">
        <v>45</v>
      </c>
      <c r="D1646" s="82">
        <v>3</v>
      </c>
      <c r="E1646" s="82">
        <v>135</v>
      </c>
    </row>
    <row r="1647" spans="1:5" x14ac:dyDescent="0.15">
      <c r="A1647" s="81" t="s">
        <v>3906</v>
      </c>
      <c r="B1647" s="82">
        <v>15.8</v>
      </c>
      <c r="C1647" s="82">
        <v>21.545454545454547</v>
      </c>
      <c r="D1647" s="82">
        <v>15</v>
      </c>
      <c r="E1647" s="82">
        <v>237</v>
      </c>
    </row>
    <row r="1648" spans="1:5" x14ac:dyDescent="0.15">
      <c r="A1648" s="81" t="s">
        <v>3907</v>
      </c>
      <c r="B1648" s="82">
        <v>24.8</v>
      </c>
      <c r="C1648" s="82">
        <v>33.81818181818182</v>
      </c>
      <c r="D1648" s="82">
        <v>15</v>
      </c>
      <c r="E1648" s="82">
        <v>372</v>
      </c>
    </row>
    <row r="1649" spans="1:5" x14ac:dyDescent="0.15">
      <c r="A1649" s="81" t="s">
        <v>3908</v>
      </c>
      <c r="B1649" s="82">
        <v>19.399999999999999</v>
      </c>
      <c r="C1649" s="82">
        <v>58.199999999999996</v>
      </c>
      <c r="D1649" s="82">
        <v>9</v>
      </c>
      <c r="E1649" s="82">
        <v>174.6</v>
      </c>
    </row>
    <row r="1650" spans="1:5" x14ac:dyDescent="0.15">
      <c r="A1650" s="81" t="s">
        <v>3909</v>
      </c>
      <c r="B1650" s="82">
        <v>24.8</v>
      </c>
      <c r="C1650" s="82">
        <v>86.8</v>
      </c>
      <c r="D1650" s="82">
        <v>7</v>
      </c>
      <c r="E1650" s="82">
        <v>173.6</v>
      </c>
    </row>
    <row r="1651" spans="1:5" x14ac:dyDescent="0.15">
      <c r="A1651" s="81" t="s">
        <v>3910</v>
      </c>
      <c r="B1651" s="82">
        <v>14</v>
      </c>
      <c r="C1651" s="82">
        <v>155.81176470588235</v>
      </c>
      <c r="D1651" s="82">
        <v>946</v>
      </c>
      <c r="E1651" s="82">
        <v>13244</v>
      </c>
    </row>
    <row r="1652" spans="1:5" x14ac:dyDescent="0.15">
      <c r="A1652" s="81" t="s">
        <v>3911</v>
      </c>
      <c r="B1652" s="82">
        <v>14.07</v>
      </c>
      <c r="C1652" s="82">
        <v>136.01000000000002</v>
      </c>
      <c r="D1652" s="82">
        <v>29</v>
      </c>
      <c r="E1652" s="82">
        <v>408.03000000000003</v>
      </c>
    </row>
    <row r="1653" spans="1:5" x14ac:dyDescent="0.15">
      <c r="A1653" s="81" t="s">
        <v>3912</v>
      </c>
      <c r="B1653" s="82">
        <v>10.99</v>
      </c>
      <c r="C1653" s="82">
        <v>157.36744680851064</v>
      </c>
      <c r="D1653" s="82">
        <v>673</v>
      </c>
      <c r="E1653" s="82">
        <v>7396.27</v>
      </c>
    </row>
    <row r="1654" spans="1:5" x14ac:dyDescent="0.15">
      <c r="A1654" s="81" t="s">
        <v>3913</v>
      </c>
      <c r="B1654" s="82">
        <v>13</v>
      </c>
      <c r="C1654" s="82">
        <v>53.552238805970148</v>
      </c>
      <c r="D1654" s="82">
        <v>276</v>
      </c>
      <c r="E1654" s="82">
        <v>3588</v>
      </c>
    </row>
    <row r="1655" spans="1:5" x14ac:dyDescent="0.15">
      <c r="A1655" s="81" t="s">
        <v>3914</v>
      </c>
      <c r="B1655" s="82">
        <v>137.61000000000001</v>
      </c>
      <c r="C1655" s="82">
        <v>346.24451612903232</v>
      </c>
      <c r="D1655" s="82">
        <v>78</v>
      </c>
      <c r="E1655" s="82">
        <v>10733.580000000002</v>
      </c>
    </row>
    <row r="1656" spans="1:5" x14ac:dyDescent="0.15">
      <c r="A1656" s="81" t="s">
        <v>3915</v>
      </c>
      <c r="B1656" s="82">
        <v>12</v>
      </c>
      <c r="C1656" s="82">
        <v>540</v>
      </c>
      <c r="D1656" s="82">
        <v>135</v>
      </c>
      <c r="E1656" s="82">
        <v>1620</v>
      </c>
    </row>
    <row r="1657" spans="1:5" x14ac:dyDescent="0.15">
      <c r="A1657" s="81" t="s">
        <v>3916</v>
      </c>
      <c r="B1657" s="82">
        <v>20.399999999999999</v>
      </c>
      <c r="C1657" s="82">
        <v>39.6</v>
      </c>
      <c r="D1657" s="82">
        <v>18</v>
      </c>
      <c r="E1657" s="82">
        <v>176.4</v>
      </c>
    </row>
    <row r="1658" spans="1:5" x14ac:dyDescent="0.15">
      <c r="A1658" s="81" t="s">
        <v>3917</v>
      </c>
      <c r="B1658" s="82">
        <v>26.5</v>
      </c>
      <c r="C1658" s="82">
        <v>36.33064516129032</v>
      </c>
      <c r="D1658" s="82">
        <v>85</v>
      </c>
      <c r="E1658" s="82">
        <v>2252.5</v>
      </c>
    </row>
    <row r="1659" spans="1:5" x14ac:dyDescent="0.15">
      <c r="A1659" s="81" t="s">
        <v>3918</v>
      </c>
      <c r="B1659" s="82">
        <v>18</v>
      </c>
      <c r="C1659" s="82">
        <v>20.842105263157894</v>
      </c>
      <c r="D1659" s="82">
        <v>44</v>
      </c>
      <c r="E1659" s="82">
        <v>792</v>
      </c>
    </row>
    <row r="1660" spans="1:5" x14ac:dyDescent="0.15">
      <c r="A1660" s="81" t="s">
        <v>3919</v>
      </c>
      <c r="B1660" s="82">
        <v>24</v>
      </c>
      <c r="C1660" s="82">
        <v>48</v>
      </c>
      <c r="D1660" s="82">
        <v>4</v>
      </c>
      <c r="E1660" s="82">
        <v>96</v>
      </c>
    </row>
    <row r="1661" spans="1:5" x14ac:dyDescent="0.15">
      <c r="A1661" s="81" t="s">
        <v>3920</v>
      </c>
      <c r="B1661" s="82">
        <v>18</v>
      </c>
      <c r="C1661" s="82">
        <v>55.5</v>
      </c>
      <c r="D1661" s="82">
        <v>37</v>
      </c>
      <c r="E1661" s="82">
        <v>666</v>
      </c>
    </row>
    <row r="1662" spans="1:5" x14ac:dyDescent="0.15">
      <c r="A1662" s="81" t="s">
        <v>3921</v>
      </c>
      <c r="B1662" s="82">
        <v>18</v>
      </c>
      <c r="C1662" s="82">
        <v>18</v>
      </c>
      <c r="D1662" s="82">
        <v>2</v>
      </c>
      <c r="E1662" s="82">
        <v>36</v>
      </c>
    </row>
    <row r="1663" spans="1:5" x14ac:dyDescent="0.15">
      <c r="A1663" s="81" t="s">
        <v>3922</v>
      </c>
      <c r="B1663" s="82">
        <v>13.5</v>
      </c>
      <c r="C1663" s="82">
        <v>20.25</v>
      </c>
      <c r="D1663" s="82">
        <v>3</v>
      </c>
      <c r="E1663" s="82">
        <v>40.5</v>
      </c>
    </row>
    <row r="1664" spans="1:5" x14ac:dyDescent="0.15">
      <c r="A1664" s="81" t="s">
        <v>3923</v>
      </c>
      <c r="B1664" s="82">
        <v>18</v>
      </c>
      <c r="C1664" s="82">
        <v>22</v>
      </c>
      <c r="D1664" s="82">
        <v>11</v>
      </c>
      <c r="E1664" s="82">
        <v>198</v>
      </c>
    </row>
    <row r="1665" spans="1:5" x14ac:dyDescent="0.15">
      <c r="A1665" s="81" t="s">
        <v>3924</v>
      </c>
      <c r="B1665" s="82">
        <v>45</v>
      </c>
      <c r="C1665" s="82">
        <v>45</v>
      </c>
      <c r="D1665" s="82">
        <v>2</v>
      </c>
      <c r="E1665" s="82">
        <v>90</v>
      </c>
    </row>
    <row r="1666" spans="1:5" x14ac:dyDescent="0.15">
      <c r="A1666" s="81" t="s">
        <v>3925</v>
      </c>
      <c r="B1666" s="82">
        <v>22.8</v>
      </c>
      <c r="C1666" s="82">
        <v>40.28</v>
      </c>
      <c r="D1666" s="82">
        <v>53</v>
      </c>
      <c r="E1666" s="82">
        <v>1208.4000000000001</v>
      </c>
    </row>
    <row r="1667" spans="1:5" x14ac:dyDescent="0.15">
      <c r="A1667" s="81" t="s">
        <v>3926</v>
      </c>
      <c r="B1667" s="82">
        <v>38</v>
      </c>
      <c r="C1667" s="82">
        <v>275.5</v>
      </c>
      <c r="D1667" s="82">
        <v>29</v>
      </c>
      <c r="E1667" s="82">
        <v>1102</v>
      </c>
    </row>
    <row r="1668" spans="1:5" x14ac:dyDescent="0.15">
      <c r="A1668" s="81" t="s">
        <v>3927</v>
      </c>
      <c r="B1668" s="82">
        <v>45</v>
      </c>
      <c r="C1668" s="82">
        <v>56.25</v>
      </c>
      <c r="D1668" s="82">
        <v>15</v>
      </c>
      <c r="E1668" s="82">
        <v>675</v>
      </c>
    </row>
    <row r="1669" spans="1:5" x14ac:dyDescent="0.15">
      <c r="A1669" s="81" t="s">
        <v>3928</v>
      </c>
      <c r="B1669" s="82">
        <v>17.5</v>
      </c>
      <c r="C1669" s="82">
        <v>29.166666666666668</v>
      </c>
      <c r="D1669" s="82">
        <v>5</v>
      </c>
      <c r="E1669" s="82">
        <v>87.5</v>
      </c>
    </row>
    <row r="1670" spans="1:5" x14ac:dyDescent="0.15">
      <c r="A1670" s="81" t="s">
        <v>3929</v>
      </c>
      <c r="B1670" s="82">
        <v>23.6</v>
      </c>
      <c r="C1670" s="82">
        <v>23.6</v>
      </c>
      <c r="D1670" s="82">
        <v>2</v>
      </c>
      <c r="E1670" s="82">
        <v>47.2</v>
      </c>
    </row>
    <row r="1671" spans="1:5" x14ac:dyDescent="0.15">
      <c r="A1671" s="81" t="s">
        <v>3930</v>
      </c>
      <c r="B1671" s="82">
        <v>53</v>
      </c>
      <c r="C1671" s="82">
        <v>212</v>
      </c>
      <c r="D1671" s="82">
        <v>8</v>
      </c>
      <c r="E1671" s="82">
        <v>424</v>
      </c>
    </row>
    <row r="1672" spans="1:5" x14ac:dyDescent="0.15">
      <c r="A1672" s="81" t="s">
        <v>3931</v>
      </c>
      <c r="B1672" s="82">
        <v>14.65</v>
      </c>
      <c r="C1672" s="82">
        <v>30.325500000000002</v>
      </c>
      <c r="D1672" s="82">
        <v>207</v>
      </c>
      <c r="E1672" s="82">
        <v>3032.55</v>
      </c>
    </row>
    <row r="1673" spans="1:5" x14ac:dyDescent="0.15">
      <c r="A1673" s="81" t="s">
        <v>3932</v>
      </c>
      <c r="B1673" s="82">
        <v>18</v>
      </c>
      <c r="C1673" s="82">
        <v>23.294117647058822</v>
      </c>
      <c r="D1673" s="82">
        <v>44</v>
      </c>
      <c r="E1673" s="82">
        <v>792</v>
      </c>
    </row>
    <row r="1674" spans="1:5" x14ac:dyDescent="0.15">
      <c r="A1674" s="81" t="s">
        <v>3933</v>
      </c>
      <c r="B1674" s="82">
        <v>11</v>
      </c>
      <c r="C1674" s="82">
        <v>321.2</v>
      </c>
      <c r="D1674" s="82">
        <v>292</v>
      </c>
      <c r="E1674" s="82">
        <v>3212</v>
      </c>
    </row>
    <row r="1675" spans="1:5" x14ac:dyDescent="0.15">
      <c r="A1675" s="81" t="s">
        <v>3934</v>
      </c>
      <c r="B1675" s="82">
        <v>16.3</v>
      </c>
      <c r="C1675" s="82">
        <v>31.823809523809526</v>
      </c>
      <c r="D1675" s="82">
        <v>41</v>
      </c>
      <c r="E1675" s="82">
        <v>668.30000000000007</v>
      </c>
    </row>
    <row r="1676" spans="1:5" x14ac:dyDescent="0.15">
      <c r="A1676" s="81" t="s">
        <v>3935</v>
      </c>
      <c r="B1676" s="82">
        <v>23.8</v>
      </c>
      <c r="C1676" s="82">
        <v>38.945454545454545</v>
      </c>
      <c r="D1676" s="82">
        <v>36</v>
      </c>
      <c r="E1676" s="82">
        <v>856.80000000000007</v>
      </c>
    </row>
    <row r="1677" spans="1:5" x14ac:dyDescent="0.15">
      <c r="A1677" s="81" t="s">
        <v>3936</v>
      </c>
      <c r="B1677" s="82">
        <v>29.9</v>
      </c>
      <c r="C1677" s="82">
        <v>44.849999999999994</v>
      </c>
      <c r="D1677" s="82">
        <v>9</v>
      </c>
      <c r="E1677" s="82">
        <v>269.09999999999997</v>
      </c>
    </row>
    <row r="1678" spans="1:5" x14ac:dyDescent="0.15">
      <c r="A1678" s="81" t="s">
        <v>3937</v>
      </c>
      <c r="B1678" s="82">
        <v>62</v>
      </c>
      <c r="C1678" s="82">
        <v>186</v>
      </c>
      <c r="D1678" s="82">
        <v>6</v>
      </c>
      <c r="E1678" s="82">
        <v>372</v>
      </c>
    </row>
    <row r="1679" spans="1:5" x14ac:dyDescent="0.15">
      <c r="A1679" s="81" t="s">
        <v>3938</v>
      </c>
      <c r="B1679" s="82">
        <v>42</v>
      </c>
      <c r="C1679" s="82">
        <v>365.51351351351349</v>
      </c>
      <c r="D1679" s="82">
        <v>322</v>
      </c>
      <c r="E1679" s="82">
        <v>13524</v>
      </c>
    </row>
    <row r="1680" spans="1:5" x14ac:dyDescent="0.15">
      <c r="A1680" s="81" t="s">
        <v>3939</v>
      </c>
      <c r="B1680" s="82">
        <v>13.5</v>
      </c>
      <c r="C1680" s="82">
        <v>121.5</v>
      </c>
      <c r="D1680" s="82">
        <v>45</v>
      </c>
      <c r="E1680" s="82">
        <v>607.5</v>
      </c>
    </row>
    <row r="1681" spans="1:5" x14ac:dyDescent="0.15">
      <c r="A1681" s="81" t="s">
        <v>3940</v>
      </c>
      <c r="B1681" s="82">
        <v>13</v>
      </c>
      <c r="C1681" s="82">
        <v>18.633333333333333</v>
      </c>
      <c r="D1681" s="82">
        <v>43</v>
      </c>
      <c r="E1681" s="82">
        <v>559</v>
      </c>
    </row>
    <row r="1682" spans="1:5" x14ac:dyDescent="0.15">
      <c r="A1682" s="81" t="s">
        <v>3941</v>
      </c>
      <c r="B1682" s="82">
        <v>7.5</v>
      </c>
      <c r="C1682" s="82">
        <v>24.545454545454547</v>
      </c>
      <c r="D1682" s="82">
        <v>36</v>
      </c>
      <c r="E1682" s="82">
        <v>270</v>
      </c>
    </row>
    <row r="1683" spans="1:5" x14ac:dyDescent="0.15">
      <c r="A1683" s="81" t="s">
        <v>3942</v>
      </c>
      <c r="B1683" s="82">
        <v>5.7</v>
      </c>
      <c r="C1683" s="82">
        <v>42.75</v>
      </c>
      <c r="D1683" s="82">
        <v>120</v>
      </c>
      <c r="E1683" s="82">
        <v>684</v>
      </c>
    </row>
    <row r="1684" spans="1:5" x14ac:dyDescent="0.15">
      <c r="A1684" s="81" t="s">
        <v>3943</v>
      </c>
      <c r="B1684" s="82">
        <v>8.5</v>
      </c>
      <c r="C1684" s="82">
        <v>20.923076923076923</v>
      </c>
      <c r="D1684" s="82">
        <v>32</v>
      </c>
      <c r="E1684" s="82">
        <v>272</v>
      </c>
    </row>
    <row r="1685" spans="1:5" x14ac:dyDescent="0.15">
      <c r="A1685" s="81" t="s">
        <v>3944</v>
      </c>
      <c r="B1685" s="82">
        <v>13.8</v>
      </c>
      <c r="C1685" s="82">
        <v>75.900000000000006</v>
      </c>
      <c r="D1685" s="82">
        <v>22</v>
      </c>
      <c r="E1685" s="82">
        <v>303.60000000000002</v>
      </c>
    </row>
    <row r="1686" spans="1:5" x14ac:dyDescent="0.15">
      <c r="A1686" s="81" t="s">
        <v>3945</v>
      </c>
      <c r="B1686" s="82">
        <v>15.9</v>
      </c>
      <c r="C1686" s="82">
        <v>15.9</v>
      </c>
      <c r="D1686" s="82">
        <v>4</v>
      </c>
      <c r="E1686" s="82">
        <v>63.6</v>
      </c>
    </row>
    <row r="1687" spans="1:5" x14ac:dyDescent="0.15">
      <c r="A1687" s="81" t="s">
        <v>3946</v>
      </c>
      <c r="B1687" s="82">
        <v>45.12</v>
      </c>
      <c r="C1687" s="82">
        <v>319.06285714285713</v>
      </c>
      <c r="D1687" s="82">
        <v>99</v>
      </c>
      <c r="E1687" s="82">
        <v>4466.88</v>
      </c>
    </row>
    <row r="1688" spans="1:5" x14ac:dyDescent="0.15">
      <c r="A1688" s="81" t="s">
        <v>3947</v>
      </c>
      <c r="B1688" s="82">
        <v>25</v>
      </c>
      <c r="C1688" s="82">
        <v>51.041666666666664</v>
      </c>
      <c r="D1688" s="82">
        <v>49</v>
      </c>
      <c r="E1688" s="82">
        <v>1225</v>
      </c>
    </row>
    <row r="1689" spans="1:5" x14ac:dyDescent="0.15">
      <c r="A1689" s="81" t="s">
        <v>3948</v>
      </c>
      <c r="B1689" s="82">
        <v>45</v>
      </c>
      <c r="C1689" s="82">
        <v>405</v>
      </c>
      <c r="D1689" s="82">
        <v>63</v>
      </c>
      <c r="E1689" s="82">
        <v>2835</v>
      </c>
    </row>
    <row r="1690" spans="1:5" x14ac:dyDescent="0.15">
      <c r="A1690" s="81" t="s">
        <v>3949</v>
      </c>
      <c r="B1690" s="82">
        <v>14.8</v>
      </c>
      <c r="C1690" s="82">
        <v>16.914285714285715</v>
      </c>
      <c r="D1690" s="82">
        <v>16</v>
      </c>
      <c r="E1690" s="82">
        <v>236.8</v>
      </c>
    </row>
    <row r="1691" spans="1:5" x14ac:dyDescent="0.15">
      <c r="A1691" s="81" t="s">
        <v>3950</v>
      </c>
      <c r="B1691" s="82">
        <v>45</v>
      </c>
      <c r="C1691" s="82">
        <v>45</v>
      </c>
      <c r="D1691" s="82">
        <v>3</v>
      </c>
      <c r="E1691" s="82">
        <v>135</v>
      </c>
    </row>
    <row r="1692" spans="1:5" x14ac:dyDescent="0.15">
      <c r="A1692" s="81" t="s">
        <v>3951</v>
      </c>
      <c r="B1692" s="82">
        <v>45</v>
      </c>
      <c r="C1692" s="82">
        <v>300</v>
      </c>
      <c r="D1692" s="82">
        <v>20</v>
      </c>
      <c r="E1692" s="82">
        <v>900</v>
      </c>
    </row>
    <row r="1693" spans="1:5" x14ac:dyDescent="0.15">
      <c r="A1693" s="81" t="s">
        <v>3952</v>
      </c>
      <c r="B1693" s="82">
        <v>42</v>
      </c>
      <c r="C1693" s="82">
        <v>399</v>
      </c>
      <c r="D1693" s="82">
        <v>19</v>
      </c>
      <c r="E1693" s="82">
        <v>798</v>
      </c>
    </row>
    <row r="1694" spans="1:5" x14ac:dyDescent="0.15">
      <c r="A1694" s="81" t="s">
        <v>3953</v>
      </c>
      <c r="B1694" s="82">
        <v>13</v>
      </c>
      <c r="C1694" s="82">
        <v>16.899999999999999</v>
      </c>
      <c r="D1694" s="82">
        <v>13</v>
      </c>
      <c r="E1694" s="82">
        <v>169</v>
      </c>
    </row>
    <row r="1695" spans="1:5" x14ac:dyDescent="0.15">
      <c r="A1695" s="81" t="s">
        <v>3954</v>
      </c>
      <c r="B1695" s="82">
        <v>39</v>
      </c>
      <c r="C1695" s="82">
        <v>260</v>
      </c>
      <c r="D1695" s="82">
        <v>20</v>
      </c>
      <c r="E1695" s="82">
        <v>780</v>
      </c>
    </row>
    <row r="1696" spans="1:5" x14ac:dyDescent="0.15">
      <c r="A1696" s="81" t="s">
        <v>3955</v>
      </c>
      <c r="B1696" s="82">
        <v>25.8</v>
      </c>
      <c r="C1696" s="82">
        <v>58.050000000000004</v>
      </c>
      <c r="D1696" s="82">
        <v>9</v>
      </c>
      <c r="E1696" s="82">
        <v>232.20000000000002</v>
      </c>
    </row>
    <row r="1697" spans="1:5" x14ac:dyDescent="0.15">
      <c r="A1697" s="81" t="s">
        <v>3956</v>
      </c>
      <c r="B1697" s="82">
        <v>12</v>
      </c>
      <c r="C1697" s="82">
        <v>95.779816513761475</v>
      </c>
      <c r="D1697" s="82">
        <v>870</v>
      </c>
      <c r="E1697" s="82">
        <v>10440</v>
      </c>
    </row>
    <row r="1698" spans="1:5" x14ac:dyDescent="0.15">
      <c r="A1698" s="81" t="s">
        <v>3957</v>
      </c>
      <c r="B1698" s="82">
        <v>12.9</v>
      </c>
      <c r="C1698" s="82">
        <v>17.2</v>
      </c>
      <c r="D1698" s="82">
        <v>4</v>
      </c>
      <c r="E1698" s="82">
        <v>51.6</v>
      </c>
    </row>
    <row r="1699" spans="1:5" x14ac:dyDescent="0.15">
      <c r="A1699" s="81" t="s">
        <v>3958</v>
      </c>
      <c r="B1699" s="82">
        <v>22</v>
      </c>
      <c r="C1699" s="82">
        <v>39.6</v>
      </c>
      <c r="D1699" s="82">
        <v>9</v>
      </c>
      <c r="E1699" s="82">
        <v>198</v>
      </c>
    </row>
    <row r="1700" spans="1:5" x14ac:dyDescent="0.15">
      <c r="A1700" s="81" t="s">
        <v>3959</v>
      </c>
      <c r="B1700" s="82">
        <v>12</v>
      </c>
      <c r="C1700" s="82">
        <v>50</v>
      </c>
      <c r="D1700" s="82">
        <v>250</v>
      </c>
      <c r="E1700" s="82">
        <v>3000</v>
      </c>
    </row>
    <row r="1701" spans="1:5" x14ac:dyDescent="0.15">
      <c r="A1701" s="81" t="s">
        <v>3960</v>
      </c>
      <c r="B1701" s="82">
        <v>48</v>
      </c>
      <c r="C1701" s="82">
        <v>145.04347826086956</v>
      </c>
      <c r="D1701" s="82">
        <v>139</v>
      </c>
      <c r="E1701" s="82">
        <v>6672</v>
      </c>
    </row>
    <row r="1702" spans="1:5" x14ac:dyDescent="0.15">
      <c r="A1702" s="81" t="s">
        <v>3961</v>
      </c>
      <c r="B1702" s="82">
        <v>35.799999999999997</v>
      </c>
      <c r="C1702" s="82">
        <v>71.599999999999994</v>
      </c>
      <c r="D1702" s="82">
        <v>6</v>
      </c>
      <c r="E1702" s="82">
        <v>214.79999999999998</v>
      </c>
    </row>
    <row r="1703" spans="1:5" x14ac:dyDescent="0.15">
      <c r="A1703" s="81" t="s">
        <v>3962</v>
      </c>
      <c r="B1703" s="82">
        <v>23.6</v>
      </c>
      <c r="C1703" s="82">
        <v>47.2</v>
      </c>
      <c r="D1703" s="82">
        <v>4</v>
      </c>
      <c r="E1703" s="82">
        <v>94.4</v>
      </c>
    </row>
    <row r="1704" spans="1:5" x14ac:dyDescent="0.15">
      <c r="A1704" s="81" t="s">
        <v>3963</v>
      </c>
      <c r="B1704" s="82">
        <v>21.6</v>
      </c>
      <c r="C1704" s="82">
        <v>66.599999999999994</v>
      </c>
      <c r="D1704" s="82">
        <v>28</v>
      </c>
      <c r="E1704" s="82">
        <v>302.40000000000003</v>
      </c>
    </row>
    <row r="1705" spans="1:5" x14ac:dyDescent="0.15">
      <c r="A1705" s="81" t="s">
        <v>3964</v>
      </c>
      <c r="B1705" s="82">
        <v>73</v>
      </c>
      <c r="C1705" s="82">
        <v>85.166666666666671</v>
      </c>
      <c r="D1705" s="82">
        <v>7</v>
      </c>
      <c r="E1705" s="82">
        <v>511</v>
      </c>
    </row>
    <row r="1706" spans="1:5" x14ac:dyDescent="0.15">
      <c r="A1706" s="81" t="s">
        <v>3965</v>
      </c>
      <c r="B1706" s="82">
        <v>10</v>
      </c>
      <c r="C1706" s="82">
        <v>230</v>
      </c>
      <c r="D1706" s="82">
        <v>46</v>
      </c>
      <c r="E1706" s="82">
        <v>460</v>
      </c>
    </row>
    <row r="1707" spans="1:5" x14ac:dyDescent="0.15">
      <c r="A1707" s="81" t="s">
        <v>3966</v>
      </c>
      <c r="B1707" s="82">
        <v>15.3</v>
      </c>
      <c r="C1707" s="82">
        <v>22.950000000000003</v>
      </c>
      <c r="D1707" s="82">
        <v>3</v>
      </c>
      <c r="E1707" s="82">
        <v>45.900000000000006</v>
      </c>
    </row>
    <row r="1708" spans="1:5" x14ac:dyDescent="0.15">
      <c r="A1708" s="81" t="s">
        <v>3967</v>
      </c>
      <c r="B1708" s="82">
        <v>12</v>
      </c>
      <c r="C1708" s="82">
        <v>20.793893129770993</v>
      </c>
      <c r="D1708" s="82">
        <v>227</v>
      </c>
      <c r="E1708" s="82">
        <v>2724</v>
      </c>
    </row>
    <row r="1709" spans="1:5" x14ac:dyDescent="0.15">
      <c r="A1709" s="81" t="s">
        <v>3968</v>
      </c>
      <c r="B1709" s="82">
        <v>30.9</v>
      </c>
      <c r="C1709" s="82">
        <v>47.536306495061353</v>
      </c>
      <c r="D1709" s="82">
        <v>1360</v>
      </c>
      <c r="E1709" s="82">
        <v>23570.399999999998</v>
      </c>
    </row>
    <row r="1710" spans="1:5" x14ac:dyDescent="0.15">
      <c r="A1710" s="81" t="s">
        <v>3969</v>
      </c>
      <c r="B1710" s="82">
        <v>11.9</v>
      </c>
      <c r="C1710" s="82">
        <v>11.9</v>
      </c>
      <c r="D1710" s="82">
        <v>5</v>
      </c>
      <c r="E1710" s="82">
        <v>59.5</v>
      </c>
    </row>
    <row r="1711" spans="1:5" x14ac:dyDescent="0.15">
      <c r="A1711" s="81" t="s">
        <v>3970</v>
      </c>
      <c r="B1711" s="82">
        <v>55.4</v>
      </c>
      <c r="C1711" s="82">
        <v>852.40547087800633</v>
      </c>
      <c r="D1711" s="82">
        <v>4163</v>
      </c>
      <c r="E1711" s="82">
        <v>53993.8</v>
      </c>
    </row>
    <row r="1712" spans="1:5" x14ac:dyDescent="0.15">
      <c r="A1712" s="81" t="s">
        <v>3971</v>
      </c>
      <c r="B1712" s="82">
        <v>18</v>
      </c>
      <c r="C1712" s="82">
        <v>33.176470588235297</v>
      </c>
      <c r="D1712" s="82">
        <v>94</v>
      </c>
      <c r="E1712" s="82">
        <v>1692</v>
      </c>
    </row>
    <row r="1713" spans="1:5" x14ac:dyDescent="0.15">
      <c r="A1713" s="81" t="s">
        <v>3972</v>
      </c>
      <c r="B1713" s="82">
        <v>18</v>
      </c>
      <c r="C1713" s="82">
        <v>43.297297297297298</v>
      </c>
      <c r="D1713" s="82">
        <v>89</v>
      </c>
      <c r="E1713" s="82">
        <v>1602</v>
      </c>
    </row>
    <row r="1714" spans="1:5" x14ac:dyDescent="0.15">
      <c r="A1714" s="81" t="s">
        <v>3973</v>
      </c>
      <c r="B1714" s="82">
        <v>25.92</v>
      </c>
      <c r="C1714" s="82">
        <v>44.748679245283022</v>
      </c>
      <c r="D1714" s="82">
        <v>183</v>
      </c>
      <c r="E1714" s="82">
        <v>4743.3600000000006</v>
      </c>
    </row>
    <row r="1715" spans="1:5" x14ac:dyDescent="0.15">
      <c r="A1715" s="81" t="s">
        <v>3974</v>
      </c>
      <c r="B1715" s="82">
        <v>11.2</v>
      </c>
      <c r="C1715" s="82">
        <v>33.599999999999994</v>
      </c>
      <c r="D1715" s="82">
        <v>12</v>
      </c>
      <c r="E1715" s="82">
        <v>134.39999999999998</v>
      </c>
    </row>
    <row r="1716" spans="1:5" x14ac:dyDescent="0.15">
      <c r="A1716" s="81" t="s">
        <v>3975</v>
      </c>
      <c r="B1716" s="82">
        <v>30.72</v>
      </c>
      <c r="C1716" s="82">
        <v>51.199999999999996</v>
      </c>
      <c r="D1716" s="82">
        <v>205</v>
      </c>
      <c r="E1716" s="82">
        <v>6297.5999999999995</v>
      </c>
    </row>
    <row r="1717" spans="1:5" x14ac:dyDescent="0.15">
      <c r="A1717" s="81" t="s">
        <v>3976</v>
      </c>
      <c r="B1717" s="82">
        <v>13.8</v>
      </c>
      <c r="C1717" s="82">
        <v>69</v>
      </c>
      <c r="D1717" s="82">
        <v>20</v>
      </c>
      <c r="E1717" s="82">
        <v>276</v>
      </c>
    </row>
    <row r="1718" spans="1:5" x14ac:dyDescent="0.15">
      <c r="A1718" s="81" t="s">
        <v>3977</v>
      </c>
      <c r="B1718" s="82">
        <v>14.8</v>
      </c>
      <c r="C1718" s="82">
        <v>39.466666666666669</v>
      </c>
      <c r="D1718" s="82">
        <v>8</v>
      </c>
      <c r="E1718" s="82">
        <v>118.4</v>
      </c>
    </row>
    <row r="1719" spans="1:5" x14ac:dyDescent="0.15">
      <c r="A1719" s="81" t="s">
        <v>3978</v>
      </c>
      <c r="B1719" s="82">
        <v>21.9</v>
      </c>
      <c r="C1719" s="82">
        <v>54.75</v>
      </c>
      <c r="D1719" s="82">
        <v>5</v>
      </c>
      <c r="E1719" s="82">
        <v>109.5</v>
      </c>
    </row>
    <row r="1720" spans="1:5" x14ac:dyDescent="0.15">
      <c r="A1720" s="81" t="s">
        <v>3979</v>
      </c>
      <c r="B1720" s="82">
        <v>16.98</v>
      </c>
      <c r="C1720" s="82">
        <v>213.19333333333333</v>
      </c>
      <c r="D1720" s="82">
        <v>113</v>
      </c>
      <c r="E1720" s="82">
        <v>1918.74</v>
      </c>
    </row>
    <row r="1721" spans="1:5" x14ac:dyDescent="0.15">
      <c r="A1721" s="81" t="s">
        <v>3980</v>
      </c>
      <c r="B1721" s="82">
        <v>9.5</v>
      </c>
      <c r="C1721" s="82">
        <v>22.166666666666668</v>
      </c>
      <c r="D1721" s="82">
        <v>7</v>
      </c>
      <c r="E1721" s="82">
        <v>66.5</v>
      </c>
    </row>
    <row r="1722" spans="1:5" x14ac:dyDescent="0.15">
      <c r="A1722" s="81" t="s">
        <v>3981</v>
      </c>
      <c r="B1722" s="82">
        <v>15</v>
      </c>
      <c r="C1722" s="82">
        <v>55</v>
      </c>
      <c r="D1722" s="82">
        <v>11</v>
      </c>
      <c r="E1722" s="82">
        <v>165</v>
      </c>
    </row>
    <row r="1723" spans="1:5" x14ac:dyDescent="0.15">
      <c r="A1723" s="81" t="s">
        <v>3982</v>
      </c>
      <c r="B1723" s="82">
        <v>23</v>
      </c>
      <c r="C1723" s="82">
        <v>26.285714285714285</v>
      </c>
      <c r="D1723" s="82">
        <v>8</v>
      </c>
      <c r="E1723" s="82">
        <v>184</v>
      </c>
    </row>
    <row r="1724" spans="1:5" x14ac:dyDescent="0.15">
      <c r="A1724" s="81" t="s">
        <v>3983</v>
      </c>
      <c r="B1724" s="82">
        <v>13.5</v>
      </c>
      <c r="C1724" s="82">
        <v>40.5</v>
      </c>
      <c r="D1724" s="82">
        <v>12</v>
      </c>
      <c r="E1724" s="82">
        <v>162</v>
      </c>
    </row>
    <row r="1725" spans="1:5" x14ac:dyDescent="0.15">
      <c r="A1725" s="81" t="s">
        <v>3984</v>
      </c>
      <c r="B1725" s="82">
        <v>8.9</v>
      </c>
      <c r="C1725" s="82">
        <v>68.233333333333334</v>
      </c>
      <c r="D1725" s="82">
        <v>23</v>
      </c>
      <c r="E1725" s="82">
        <v>204.70000000000002</v>
      </c>
    </row>
    <row r="1726" spans="1:5" x14ac:dyDescent="0.15">
      <c r="A1726" s="81" t="s">
        <v>3985</v>
      </c>
      <c r="B1726" s="82">
        <v>12</v>
      </c>
      <c r="C1726" s="82">
        <v>359.16279069767444</v>
      </c>
      <c r="D1726" s="82">
        <v>5148</v>
      </c>
      <c r="E1726" s="82">
        <v>61776</v>
      </c>
    </row>
    <row r="1727" spans="1:5" x14ac:dyDescent="0.15">
      <c r="A1727" s="81" t="s">
        <v>3986</v>
      </c>
      <c r="B1727" s="82">
        <v>15</v>
      </c>
      <c r="C1727" s="82">
        <v>15</v>
      </c>
      <c r="D1727" s="82">
        <v>2</v>
      </c>
      <c r="E1727" s="82">
        <v>30</v>
      </c>
    </row>
    <row r="1728" spans="1:5" x14ac:dyDescent="0.15">
      <c r="A1728" s="81" t="s">
        <v>3987</v>
      </c>
      <c r="B1728" s="82">
        <v>11</v>
      </c>
      <c r="C1728" s="82">
        <v>18.333333333333332</v>
      </c>
      <c r="D1728" s="82">
        <v>10</v>
      </c>
      <c r="E1728" s="82">
        <v>110</v>
      </c>
    </row>
    <row r="1729" spans="1:5" x14ac:dyDescent="0.15">
      <c r="A1729" s="81" t="s">
        <v>3988</v>
      </c>
      <c r="B1729" s="82">
        <v>12</v>
      </c>
      <c r="C1729" s="82">
        <v>50.086956521739133</v>
      </c>
      <c r="D1729" s="82">
        <v>96</v>
      </c>
      <c r="E1729" s="82">
        <v>1152</v>
      </c>
    </row>
    <row r="1730" spans="1:5" x14ac:dyDescent="0.15">
      <c r="A1730" s="81" t="s">
        <v>3989</v>
      </c>
      <c r="B1730" s="82">
        <v>24.2</v>
      </c>
      <c r="C1730" s="82">
        <v>44.756989247311822</v>
      </c>
      <c r="D1730" s="82">
        <v>344</v>
      </c>
      <c r="E1730" s="82">
        <v>8324.7999999999993</v>
      </c>
    </row>
    <row r="1731" spans="1:5" x14ac:dyDescent="0.15">
      <c r="A1731" s="81" t="s">
        <v>3990</v>
      </c>
      <c r="B1731" s="82">
        <v>13</v>
      </c>
      <c r="C1731" s="82">
        <v>23.833333333333332</v>
      </c>
      <c r="D1731" s="82">
        <v>11</v>
      </c>
      <c r="E1731" s="82">
        <v>143</v>
      </c>
    </row>
    <row r="1732" spans="1:5" x14ac:dyDescent="0.15">
      <c r="A1732" s="81" t="s">
        <v>3991</v>
      </c>
      <c r="B1732" s="82">
        <v>12.99</v>
      </c>
      <c r="C1732" s="82">
        <v>25.98</v>
      </c>
      <c r="D1732" s="82">
        <v>6</v>
      </c>
      <c r="E1732" s="82">
        <v>77.94</v>
      </c>
    </row>
    <row r="1733" spans="1:5" x14ac:dyDescent="0.15">
      <c r="A1733" s="81" t="s">
        <v>3992</v>
      </c>
      <c r="B1733" s="82">
        <v>35</v>
      </c>
      <c r="C1733" s="82">
        <v>54.444444444444443</v>
      </c>
      <c r="D1733" s="82">
        <v>14</v>
      </c>
      <c r="E1733" s="82">
        <v>490</v>
      </c>
    </row>
    <row r="1734" spans="1:5" x14ac:dyDescent="0.15">
      <c r="A1734" s="81" t="s">
        <v>3993</v>
      </c>
      <c r="B1734" s="82">
        <v>26</v>
      </c>
      <c r="C1734" s="82">
        <v>35.701492537313435</v>
      </c>
      <c r="D1734" s="82">
        <v>92</v>
      </c>
      <c r="E1734" s="82">
        <v>2392</v>
      </c>
    </row>
    <row r="1735" spans="1:5" x14ac:dyDescent="0.15">
      <c r="A1735" s="81" t="s">
        <v>3994</v>
      </c>
      <c r="B1735" s="82">
        <v>50</v>
      </c>
      <c r="C1735" s="82">
        <v>450</v>
      </c>
      <c r="D1735" s="82">
        <v>81</v>
      </c>
      <c r="E1735" s="82">
        <v>4050</v>
      </c>
    </row>
    <row r="1736" spans="1:5" x14ac:dyDescent="0.15">
      <c r="A1736" s="81" t="s">
        <v>3995</v>
      </c>
      <c r="B1736" s="82">
        <v>41</v>
      </c>
      <c r="C1736" s="82">
        <v>57.643564356435647</v>
      </c>
      <c r="D1736" s="82">
        <v>284</v>
      </c>
      <c r="E1736" s="82">
        <v>11644</v>
      </c>
    </row>
    <row r="1737" spans="1:5" x14ac:dyDescent="0.15">
      <c r="A1737" s="81" t="s">
        <v>3996</v>
      </c>
      <c r="B1737" s="82">
        <v>48.75</v>
      </c>
      <c r="C1737" s="82">
        <v>77.42647058823529</v>
      </c>
      <c r="D1737" s="82">
        <v>54</v>
      </c>
      <c r="E1737" s="82">
        <v>2632.5</v>
      </c>
    </row>
    <row r="1738" spans="1:5" x14ac:dyDescent="0.15">
      <c r="A1738" s="81" t="s">
        <v>3997</v>
      </c>
      <c r="B1738" s="82">
        <v>98.12</v>
      </c>
      <c r="C1738" s="82">
        <v>1675.1134782608694</v>
      </c>
      <c r="D1738" s="82">
        <v>407</v>
      </c>
      <c r="E1738" s="82">
        <v>19719.37</v>
      </c>
    </row>
    <row r="1739" spans="1:5" x14ac:dyDescent="0.15">
      <c r="A1739" s="81" t="s">
        <v>3998</v>
      </c>
      <c r="B1739" s="82">
        <v>42</v>
      </c>
      <c r="C1739" s="82">
        <v>116.30769230769231</v>
      </c>
      <c r="D1739" s="82">
        <v>36</v>
      </c>
      <c r="E1739" s="82">
        <v>1512</v>
      </c>
    </row>
    <row r="1740" spans="1:5" x14ac:dyDescent="0.15">
      <c r="A1740" s="81" t="s">
        <v>3999</v>
      </c>
      <c r="B1740" s="82">
        <v>40</v>
      </c>
      <c r="C1740" s="82">
        <v>48</v>
      </c>
      <c r="D1740" s="82">
        <v>6</v>
      </c>
      <c r="E1740" s="82">
        <v>240</v>
      </c>
    </row>
    <row r="1741" spans="1:5" x14ac:dyDescent="0.15">
      <c r="A1741" s="81" t="s">
        <v>4000</v>
      </c>
      <c r="B1741" s="82">
        <v>49</v>
      </c>
      <c r="C1741" s="82">
        <v>122.5</v>
      </c>
      <c r="D1741" s="82">
        <v>10</v>
      </c>
      <c r="E1741" s="82">
        <v>490</v>
      </c>
    </row>
    <row r="1742" spans="1:5" x14ac:dyDescent="0.15">
      <c r="A1742" s="81" t="s">
        <v>4001</v>
      </c>
      <c r="B1742" s="82">
        <v>32</v>
      </c>
      <c r="C1742" s="82">
        <v>48</v>
      </c>
      <c r="D1742" s="82">
        <v>3</v>
      </c>
      <c r="E1742" s="82">
        <v>96</v>
      </c>
    </row>
    <row r="1743" spans="1:5" x14ac:dyDescent="0.15">
      <c r="A1743" s="81" t="s">
        <v>4002</v>
      </c>
      <c r="B1743" s="82">
        <v>39.799999999999997</v>
      </c>
      <c r="C1743" s="82">
        <v>116.59442622950819</v>
      </c>
      <c r="D1743" s="82">
        <v>1787</v>
      </c>
      <c r="E1743" s="82">
        <v>71122.599999999991</v>
      </c>
    </row>
    <row r="1744" spans="1:5" x14ac:dyDescent="0.15">
      <c r="A1744" s="81" t="s">
        <v>4003</v>
      </c>
      <c r="B1744" s="82">
        <v>155</v>
      </c>
      <c r="C1744" s="82">
        <v>217</v>
      </c>
      <c r="D1744" s="82">
        <v>7</v>
      </c>
      <c r="E1744" s="82">
        <v>1085</v>
      </c>
    </row>
    <row r="1745" spans="1:5" x14ac:dyDescent="0.15">
      <c r="A1745" s="81" t="s">
        <v>4004</v>
      </c>
      <c r="B1745" s="82">
        <v>48</v>
      </c>
      <c r="C1745" s="82">
        <v>64</v>
      </c>
      <c r="D1745" s="82">
        <v>24</v>
      </c>
      <c r="E1745" s="82">
        <v>1152</v>
      </c>
    </row>
    <row r="1746" spans="1:5" x14ac:dyDescent="0.15">
      <c r="A1746" s="81" t="s">
        <v>4005</v>
      </c>
      <c r="B1746" s="82">
        <v>45</v>
      </c>
      <c r="C1746" s="82">
        <v>45</v>
      </c>
      <c r="D1746" s="82">
        <v>2</v>
      </c>
      <c r="E1746" s="82">
        <v>90</v>
      </c>
    </row>
    <row r="1747" spans="1:5" x14ac:dyDescent="0.15">
      <c r="A1747" s="81" t="s">
        <v>4006</v>
      </c>
      <c r="B1747" s="82">
        <v>25</v>
      </c>
      <c r="C1747" s="82">
        <v>33.333333333333336</v>
      </c>
      <c r="D1747" s="82">
        <v>8</v>
      </c>
      <c r="E1747" s="82">
        <v>200</v>
      </c>
    </row>
    <row r="1748" spans="1:5" x14ac:dyDescent="0.15">
      <c r="A1748" s="81" t="s">
        <v>4007</v>
      </c>
      <c r="B1748" s="82">
        <v>48</v>
      </c>
      <c r="C1748" s="82">
        <v>168</v>
      </c>
      <c r="D1748" s="82">
        <v>7</v>
      </c>
      <c r="E1748" s="82">
        <v>336</v>
      </c>
    </row>
    <row r="1749" spans="1:5" x14ac:dyDescent="0.15">
      <c r="A1749" s="81" t="s">
        <v>4008</v>
      </c>
      <c r="B1749" s="82">
        <v>48</v>
      </c>
      <c r="C1749" s="82">
        <v>98.347826086956516</v>
      </c>
      <c r="D1749" s="82">
        <v>754</v>
      </c>
      <c r="E1749" s="82">
        <v>36192</v>
      </c>
    </row>
    <row r="1750" spans="1:5" x14ac:dyDescent="0.15">
      <c r="A1750" s="81" t="s">
        <v>4009</v>
      </c>
      <c r="B1750" s="82">
        <v>68</v>
      </c>
      <c r="C1750" s="82">
        <v>68</v>
      </c>
      <c r="D1750" s="82">
        <v>3</v>
      </c>
      <c r="E1750" s="82">
        <v>204</v>
      </c>
    </row>
    <row r="1751" spans="1:5" x14ac:dyDescent="0.15">
      <c r="A1751" s="81" t="s">
        <v>4010</v>
      </c>
      <c r="B1751" s="82">
        <v>43</v>
      </c>
      <c r="C1751" s="82">
        <v>182.75</v>
      </c>
      <c r="D1751" s="82">
        <v>34</v>
      </c>
      <c r="E1751" s="82">
        <v>1462</v>
      </c>
    </row>
    <row r="1752" spans="1:5" x14ac:dyDescent="0.15">
      <c r="A1752" s="81" t="s">
        <v>4011</v>
      </c>
      <c r="B1752" s="82">
        <v>70.239999999999995</v>
      </c>
      <c r="C1752" s="82">
        <v>114.66799999999999</v>
      </c>
      <c r="D1752" s="82">
        <v>47</v>
      </c>
      <c r="E1752" s="82">
        <v>1678.5199999999998</v>
      </c>
    </row>
    <row r="1753" spans="1:5" x14ac:dyDescent="0.15">
      <c r="A1753" s="81" t="s">
        <v>4012</v>
      </c>
      <c r="B1753" s="82">
        <v>70.66</v>
      </c>
      <c r="C1753" s="82">
        <v>103.75999999999999</v>
      </c>
      <c r="D1753" s="82">
        <v>28</v>
      </c>
      <c r="E1753" s="82">
        <v>983.6</v>
      </c>
    </row>
    <row r="1754" spans="1:5" x14ac:dyDescent="0.15">
      <c r="A1754" s="81" t="s">
        <v>4013</v>
      </c>
      <c r="B1754" s="82">
        <v>68</v>
      </c>
      <c r="C1754" s="82">
        <v>84.668571428571425</v>
      </c>
      <c r="D1754" s="82">
        <v>33</v>
      </c>
      <c r="E1754" s="82">
        <v>1159.8</v>
      </c>
    </row>
    <row r="1755" spans="1:5" x14ac:dyDescent="0.15">
      <c r="A1755" s="81" t="s">
        <v>4014</v>
      </c>
      <c r="B1755" s="82">
        <v>39.6</v>
      </c>
      <c r="C1755" s="82">
        <v>81.085714285714289</v>
      </c>
      <c r="D1755" s="82">
        <v>22</v>
      </c>
      <c r="E1755" s="82">
        <v>435.6</v>
      </c>
    </row>
    <row r="1756" spans="1:5" x14ac:dyDescent="0.15">
      <c r="A1756" s="81" t="s">
        <v>4015</v>
      </c>
      <c r="B1756" s="82">
        <v>13.8</v>
      </c>
      <c r="C1756" s="82">
        <v>19.32</v>
      </c>
      <c r="D1756" s="82">
        <v>7</v>
      </c>
      <c r="E1756" s="82">
        <v>96.600000000000009</v>
      </c>
    </row>
    <row r="1757" spans="1:5" x14ac:dyDescent="0.15">
      <c r="A1757" s="81" t="s">
        <v>4016</v>
      </c>
      <c r="B1757" s="82">
        <v>29</v>
      </c>
      <c r="C1757" s="82">
        <v>37.285714285714285</v>
      </c>
      <c r="D1757" s="82">
        <v>9</v>
      </c>
      <c r="E1757" s="82">
        <v>261</v>
      </c>
    </row>
    <row r="1758" spans="1:5" x14ac:dyDescent="0.15">
      <c r="A1758" s="81" t="s">
        <v>4017</v>
      </c>
      <c r="B1758" s="82">
        <v>7.15</v>
      </c>
      <c r="C1758" s="82">
        <v>24.48875</v>
      </c>
      <c r="D1758" s="82">
        <v>685</v>
      </c>
      <c r="E1758" s="82">
        <v>4897.75</v>
      </c>
    </row>
    <row r="1759" spans="1:5" x14ac:dyDescent="0.15">
      <c r="A1759" s="81" t="s">
        <v>4018</v>
      </c>
      <c r="B1759" s="82">
        <v>10.8</v>
      </c>
      <c r="C1759" s="82">
        <v>32.4</v>
      </c>
      <c r="D1759" s="82">
        <v>9</v>
      </c>
      <c r="E1759" s="82">
        <v>97.2</v>
      </c>
    </row>
    <row r="1760" spans="1:5" x14ac:dyDescent="0.15">
      <c r="A1760" s="81" t="s">
        <v>4019</v>
      </c>
      <c r="B1760" s="82">
        <v>23.479999999999997</v>
      </c>
      <c r="C1760" s="82">
        <v>80.531052631578945</v>
      </c>
      <c r="D1760" s="82">
        <v>338</v>
      </c>
      <c r="E1760" s="82">
        <v>1996.9199999999998</v>
      </c>
    </row>
    <row r="1761" spans="1:5" x14ac:dyDescent="0.15">
      <c r="A1761" s="81" t="s">
        <v>4020</v>
      </c>
      <c r="B1761" s="82">
        <v>28.4</v>
      </c>
      <c r="C1761" s="82">
        <v>46.243291839557401</v>
      </c>
      <c r="D1761" s="82">
        <v>9418</v>
      </c>
      <c r="E1761" s="82">
        <v>267471.2</v>
      </c>
    </row>
    <row r="1762" spans="1:5" x14ac:dyDescent="0.15">
      <c r="A1762" s="81" t="s">
        <v>4021</v>
      </c>
      <c r="B1762" s="82">
        <v>29</v>
      </c>
      <c r="C1762" s="82">
        <v>58</v>
      </c>
      <c r="D1762" s="82">
        <v>24</v>
      </c>
      <c r="E1762" s="82">
        <v>696</v>
      </c>
    </row>
    <row r="1763" spans="1:5" x14ac:dyDescent="0.15">
      <c r="A1763" s="81" t="s">
        <v>4022</v>
      </c>
      <c r="B1763" s="82">
        <v>68.8</v>
      </c>
      <c r="C1763" s="82">
        <v>68.8</v>
      </c>
      <c r="D1763" s="82">
        <v>2</v>
      </c>
      <c r="E1763" s="82">
        <v>137.6</v>
      </c>
    </row>
    <row r="1764" spans="1:5" x14ac:dyDescent="0.15">
      <c r="A1764" s="81" t="s">
        <v>4023</v>
      </c>
      <c r="B1764" s="82">
        <v>46.01</v>
      </c>
      <c r="C1764" s="82">
        <v>76.683333333333323</v>
      </c>
      <c r="D1764" s="82">
        <v>10</v>
      </c>
      <c r="E1764" s="82">
        <v>460.09999999999997</v>
      </c>
    </row>
    <row r="1765" spans="1:5" x14ac:dyDescent="0.15">
      <c r="A1765" s="81" t="s">
        <v>4024</v>
      </c>
      <c r="B1765" s="82">
        <v>15.33</v>
      </c>
      <c r="C1765" s="82">
        <v>15.33</v>
      </c>
      <c r="D1765" s="82">
        <v>2</v>
      </c>
      <c r="E1765" s="82">
        <v>30.66</v>
      </c>
    </row>
    <row r="1766" spans="1:5" x14ac:dyDescent="0.15">
      <c r="A1766" s="81" t="s">
        <v>4025</v>
      </c>
      <c r="B1766" s="82">
        <v>5.9</v>
      </c>
      <c r="C1766" s="82">
        <v>238.95000000000002</v>
      </c>
      <c r="D1766" s="82">
        <v>81</v>
      </c>
      <c r="E1766" s="82">
        <v>477.90000000000003</v>
      </c>
    </row>
    <row r="1767" spans="1:5" x14ac:dyDescent="0.15">
      <c r="A1767" s="81" t="s">
        <v>4026</v>
      </c>
      <c r="B1767" s="82">
        <v>38</v>
      </c>
      <c r="C1767" s="82">
        <v>1035.5</v>
      </c>
      <c r="D1767" s="82">
        <v>218</v>
      </c>
      <c r="E1767" s="82">
        <v>8284</v>
      </c>
    </row>
    <row r="1768" spans="1:5" x14ac:dyDescent="0.15">
      <c r="A1768" s="81" t="s">
        <v>4027</v>
      </c>
      <c r="B1768" s="82">
        <v>9.8000000000000007</v>
      </c>
      <c r="C1768" s="82">
        <v>29.4</v>
      </c>
      <c r="D1768" s="82">
        <v>15</v>
      </c>
      <c r="E1768" s="82">
        <v>147</v>
      </c>
    </row>
    <row r="1769" spans="1:5" x14ac:dyDescent="0.15">
      <c r="A1769" s="81" t="s">
        <v>4028</v>
      </c>
      <c r="B1769" s="82">
        <v>12</v>
      </c>
      <c r="C1769" s="82">
        <v>34</v>
      </c>
      <c r="D1769" s="82">
        <v>17</v>
      </c>
      <c r="E1769" s="82">
        <v>204</v>
      </c>
    </row>
    <row r="1770" spans="1:5" x14ac:dyDescent="0.15">
      <c r="A1770" s="81" t="s">
        <v>4029</v>
      </c>
      <c r="B1770" s="82">
        <v>16.8</v>
      </c>
      <c r="C1770" s="82">
        <v>31.733333333333334</v>
      </c>
      <c r="D1770" s="82">
        <v>17</v>
      </c>
      <c r="E1770" s="82">
        <v>285.60000000000002</v>
      </c>
    </row>
    <row r="1771" spans="1:5" x14ac:dyDescent="0.15">
      <c r="A1771" s="81" t="s">
        <v>4030</v>
      </c>
      <c r="B1771" s="82">
        <v>19</v>
      </c>
      <c r="C1771" s="82">
        <v>76</v>
      </c>
      <c r="D1771" s="82">
        <v>16</v>
      </c>
      <c r="E1771" s="82">
        <v>304</v>
      </c>
    </row>
    <row r="1772" spans="1:5" x14ac:dyDescent="0.15">
      <c r="A1772" s="81" t="s">
        <v>4031</v>
      </c>
      <c r="B1772" s="82">
        <v>37</v>
      </c>
      <c r="C1772" s="82">
        <v>49.333333333333336</v>
      </c>
      <c r="D1772" s="82">
        <v>8</v>
      </c>
      <c r="E1772" s="82">
        <v>296</v>
      </c>
    </row>
    <row r="1773" spans="1:5" x14ac:dyDescent="0.15">
      <c r="A1773" s="81" t="s">
        <v>4032</v>
      </c>
      <c r="B1773" s="82">
        <v>24.8</v>
      </c>
      <c r="C1773" s="82">
        <v>54.731034482758623</v>
      </c>
      <c r="D1773" s="82">
        <v>64</v>
      </c>
      <c r="E1773" s="82">
        <v>1587.2</v>
      </c>
    </row>
    <row r="1774" spans="1:5" x14ac:dyDescent="0.15">
      <c r="A1774" s="81" t="s">
        <v>4033</v>
      </c>
      <c r="B1774" s="82">
        <v>58.5</v>
      </c>
      <c r="C1774" s="82">
        <v>1267.5</v>
      </c>
      <c r="D1774" s="82">
        <v>65</v>
      </c>
      <c r="E1774" s="82">
        <v>3802.5</v>
      </c>
    </row>
    <row r="1775" spans="1:5" x14ac:dyDescent="0.15">
      <c r="A1775" s="81" t="s">
        <v>4034</v>
      </c>
      <c r="B1775" s="82">
        <v>59.5</v>
      </c>
      <c r="C1775" s="82">
        <v>238</v>
      </c>
      <c r="D1775" s="82">
        <v>20</v>
      </c>
      <c r="E1775" s="82">
        <v>1190</v>
      </c>
    </row>
    <row r="1776" spans="1:5" x14ac:dyDescent="0.15">
      <c r="A1776" s="81" t="s">
        <v>4035</v>
      </c>
      <c r="B1776" s="82">
        <v>27.9</v>
      </c>
      <c r="C1776" s="82">
        <v>62.485512920908377</v>
      </c>
      <c r="D1776" s="82">
        <v>2860</v>
      </c>
      <c r="E1776" s="82">
        <v>79794</v>
      </c>
    </row>
    <row r="1777" spans="1:5" x14ac:dyDescent="0.15">
      <c r="A1777" s="81" t="s">
        <v>4036</v>
      </c>
      <c r="B1777" s="82">
        <v>33.6</v>
      </c>
      <c r="C1777" s="82">
        <v>92.4</v>
      </c>
      <c r="D1777" s="82">
        <v>11</v>
      </c>
      <c r="E1777" s="82">
        <v>369.6</v>
      </c>
    </row>
    <row r="1778" spans="1:5" x14ac:dyDescent="0.15">
      <c r="A1778" s="81" t="s">
        <v>4037</v>
      </c>
      <c r="B1778" s="82">
        <v>7.79</v>
      </c>
      <c r="C1778" s="82">
        <v>41.524455676516325</v>
      </c>
      <c r="D1778" s="82">
        <v>6855</v>
      </c>
      <c r="E1778" s="82">
        <v>53400.45</v>
      </c>
    </row>
    <row r="1779" spans="1:5" x14ac:dyDescent="0.15">
      <c r="A1779" s="81" t="s">
        <v>4038</v>
      </c>
      <c r="B1779" s="82">
        <v>16.8</v>
      </c>
      <c r="C1779" s="82">
        <v>24.910344827586208</v>
      </c>
      <c r="D1779" s="82">
        <v>43</v>
      </c>
      <c r="E1779" s="82">
        <v>722.4</v>
      </c>
    </row>
    <row r="1780" spans="1:5" x14ac:dyDescent="0.15">
      <c r="A1780" s="81" t="s">
        <v>4039</v>
      </c>
      <c r="B1780" s="82">
        <v>12</v>
      </c>
      <c r="C1780" s="82">
        <v>66</v>
      </c>
      <c r="D1780" s="82">
        <v>11</v>
      </c>
      <c r="E1780" s="82">
        <v>132</v>
      </c>
    </row>
    <row r="1781" spans="1:5" x14ac:dyDescent="0.15">
      <c r="A1781" s="81" t="s">
        <v>4040</v>
      </c>
      <c r="B1781" s="82">
        <v>4</v>
      </c>
      <c r="C1781" s="82">
        <v>79.666666666666671</v>
      </c>
      <c r="D1781" s="82">
        <v>717</v>
      </c>
      <c r="E1781" s="82">
        <v>2868</v>
      </c>
    </row>
    <row r="1782" spans="1:5" x14ac:dyDescent="0.15">
      <c r="A1782" s="81" t="s">
        <v>4041</v>
      </c>
      <c r="B1782" s="82">
        <v>5.5</v>
      </c>
      <c r="C1782" s="82">
        <v>13.894736842105264</v>
      </c>
      <c r="D1782" s="82">
        <v>48</v>
      </c>
      <c r="E1782" s="82">
        <v>264</v>
      </c>
    </row>
    <row r="1783" spans="1:5" x14ac:dyDescent="0.15">
      <c r="A1783" s="81" t="s">
        <v>4042</v>
      </c>
      <c r="B1783" s="82">
        <v>32</v>
      </c>
      <c r="C1783" s="82">
        <v>48</v>
      </c>
      <c r="D1783" s="82">
        <v>3</v>
      </c>
      <c r="E1783" s="82">
        <v>96</v>
      </c>
    </row>
    <row r="1784" spans="1:5" x14ac:dyDescent="0.15">
      <c r="A1784" s="81" t="s">
        <v>4043</v>
      </c>
      <c r="B1784" s="82">
        <v>9.5</v>
      </c>
      <c r="C1784" s="82">
        <v>26.125</v>
      </c>
      <c r="D1784" s="82">
        <v>22</v>
      </c>
      <c r="E1784" s="82">
        <v>209</v>
      </c>
    </row>
    <row r="1785" spans="1:5" x14ac:dyDescent="0.15">
      <c r="A1785" s="81" t="s">
        <v>4044</v>
      </c>
      <c r="B1785" s="82">
        <v>4.99</v>
      </c>
      <c r="C1785" s="82">
        <v>40.632857142857148</v>
      </c>
      <c r="D1785" s="82">
        <v>171</v>
      </c>
      <c r="E1785" s="82">
        <v>853.29000000000008</v>
      </c>
    </row>
    <row r="1786" spans="1:5" x14ac:dyDescent="0.15">
      <c r="A1786" s="81" t="s">
        <v>4045</v>
      </c>
      <c r="B1786" s="82">
        <v>17.5</v>
      </c>
      <c r="C1786" s="82">
        <v>17.5</v>
      </c>
      <c r="D1786" s="82">
        <v>3</v>
      </c>
      <c r="E1786" s="82">
        <v>52.5</v>
      </c>
    </row>
    <row r="1787" spans="1:5" x14ac:dyDescent="0.15">
      <c r="A1787" s="81" t="s">
        <v>4046</v>
      </c>
      <c r="B1787" s="82">
        <v>17.5</v>
      </c>
      <c r="C1787" s="82">
        <v>34.32692307692308</v>
      </c>
      <c r="D1787" s="82">
        <v>51</v>
      </c>
      <c r="E1787" s="82">
        <v>892.5</v>
      </c>
    </row>
    <row r="1788" spans="1:5" x14ac:dyDescent="0.15">
      <c r="A1788" s="81" t="s">
        <v>4047</v>
      </c>
      <c r="B1788" s="82">
        <v>10.9</v>
      </c>
      <c r="C1788" s="82">
        <v>29.066666666666666</v>
      </c>
      <c r="D1788" s="82">
        <v>16</v>
      </c>
      <c r="E1788" s="82">
        <v>174.4</v>
      </c>
    </row>
    <row r="1789" spans="1:5" x14ac:dyDescent="0.15">
      <c r="A1789" s="81" t="s">
        <v>4048</v>
      </c>
      <c r="B1789" s="82">
        <v>7.99</v>
      </c>
      <c r="C1789" s="82">
        <v>17.662105263157894</v>
      </c>
      <c r="D1789" s="82">
        <v>42</v>
      </c>
      <c r="E1789" s="82">
        <v>335.58</v>
      </c>
    </row>
    <row r="1790" spans="1:5" x14ac:dyDescent="0.15">
      <c r="A1790" s="81" t="s">
        <v>4049</v>
      </c>
      <c r="B1790" s="82">
        <v>29.9</v>
      </c>
      <c r="C1790" s="82">
        <v>37.375</v>
      </c>
      <c r="D1790" s="82">
        <v>5</v>
      </c>
      <c r="E1790" s="82">
        <v>149.5</v>
      </c>
    </row>
    <row r="1791" spans="1:5" x14ac:dyDescent="0.15">
      <c r="A1791" s="81" t="s">
        <v>4050</v>
      </c>
      <c r="B1791" s="82">
        <v>12.8</v>
      </c>
      <c r="C1791" s="82">
        <v>25.6</v>
      </c>
      <c r="D1791" s="82">
        <v>8</v>
      </c>
      <c r="E1791" s="82">
        <v>102.4</v>
      </c>
    </row>
    <row r="1792" spans="1:5" x14ac:dyDescent="0.15">
      <c r="A1792" s="81" t="s">
        <v>4051</v>
      </c>
      <c r="B1792" s="82">
        <v>43</v>
      </c>
      <c r="C1792" s="82">
        <v>64.5</v>
      </c>
      <c r="D1792" s="82">
        <v>3</v>
      </c>
      <c r="E1792" s="82">
        <v>129</v>
      </c>
    </row>
    <row r="1793" spans="1:5" x14ac:dyDescent="0.15">
      <c r="A1793" s="81" t="s">
        <v>4052</v>
      </c>
      <c r="B1793" s="82">
        <v>5.5</v>
      </c>
      <c r="C1793" s="82">
        <v>9.1666666666666661</v>
      </c>
      <c r="D1793" s="82">
        <v>5</v>
      </c>
      <c r="E1793" s="82">
        <v>27.5</v>
      </c>
    </row>
    <row r="1794" spans="1:5" x14ac:dyDescent="0.15">
      <c r="A1794" s="81" t="s">
        <v>4053</v>
      </c>
      <c r="B1794" s="82">
        <v>6.5</v>
      </c>
      <c r="C1794" s="82">
        <v>19.5</v>
      </c>
      <c r="D1794" s="82">
        <v>9</v>
      </c>
      <c r="E1794" s="82">
        <v>58.5</v>
      </c>
    </row>
    <row r="1795" spans="1:5" x14ac:dyDescent="0.15">
      <c r="A1795" s="81" t="s">
        <v>4054</v>
      </c>
      <c r="B1795" s="82">
        <v>15.2</v>
      </c>
      <c r="C1795" s="82">
        <v>70.767213114754099</v>
      </c>
      <c r="D1795" s="82">
        <v>284</v>
      </c>
      <c r="E1795" s="82">
        <v>4316.8</v>
      </c>
    </row>
    <row r="1796" spans="1:5" x14ac:dyDescent="0.15">
      <c r="A1796" s="81" t="s">
        <v>4055</v>
      </c>
      <c r="B1796" s="82">
        <v>55.16</v>
      </c>
      <c r="C1796" s="82">
        <v>869.89</v>
      </c>
      <c r="D1796" s="82">
        <v>163</v>
      </c>
      <c r="E1796" s="82">
        <v>4487.5599999999995</v>
      </c>
    </row>
    <row r="1797" spans="1:5" x14ac:dyDescent="0.15">
      <c r="A1797" s="81" t="s">
        <v>4056</v>
      </c>
      <c r="B1797" s="82">
        <v>27.62</v>
      </c>
      <c r="C1797" s="82">
        <v>117.38500000000001</v>
      </c>
      <c r="D1797" s="82">
        <v>17</v>
      </c>
      <c r="E1797" s="82">
        <v>469.54</v>
      </c>
    </row>
    <row r="1798" spans="1:5" x14ac:dyDescent="0.15">
      <c r="A1798" s="81" t="s">
        <v>4057</v>
      </c>
      <c r="B1798" s="82">
        <v>14.7</v>
      </c>
      <c r="C1798" s="82">
        <v>19.599999999999998</v>
      </c>
      <c r="D1798" s="82">
        <v>4</v>
      </c>
      <c r="E1798" s="82">
        <v>58.8</v>
      </c>
    </row>
    <row r="1799" spans="1:5" x14ac:dyDescent="0.15">
      <c r="A1799" s="81" t="s">
        <v>4058</v>
      </c>
      <c r="B1799" s="82">
        <v>14.8</v>
      </c>
      <c r="C1799" s="82">
        <v>29.600000000000005</v>
      </c>
      <c r="D1799" s="82">
        <v>6</v>
      </c>
      <c r="E1799" s="82">
        <v>88.800000000000011</v>
      </c>
    </row>
    <row r="1800" spans="1:5" x14ac:dyDescent="0.15">
      <c r="A1800" s="81" t="s">
        <v>4059</v>
      </c>
      <c r="B1800" s="82">
        <v>16.8</v>
      </c>
      <c r="C1800" s="82">
        <v>28.560000000000002</v>
      </c>
      <c r="D1800" s="82">
        <v>34</v>
      </c>
      <c r="E1800" s="82">
        <v>571.20000000000005</v>
      </c>
    </row>
    <row r="1801" spans="1:5" x14ac:dyDescent="0.15">
      <c r="A1801" s="81" t="s">
        <v>4060</v>
      </c>
      <c r="B1801" s="82">
        <v>16.899999999999999</v>
      </c>
      <c r="C1801" s="82">
        <v>44.221666666666664</v>
      </c>
      <c r="D1801" s="82">
        <v>157</v>
      </c>
      <c r="E1801" s="82">
        <v>2653.2999999999997</v>
      </c>
    </row>
    <row r="1802" spans="1:5" x14ac:dyDescent="0.15">
      <c r="A1802" s="81" t="s">
        <v>4061</v>
      </c>
      <c r="B1802" s="82">
        <v>13.79</v>
      </c>
      <c r="C1802" s="82">
        <v>108.10679012345679</v>
      </c>
      <c r="D1802" s="82">
        <v>635</v>
      </c>
      <c r="E1802" s="82">
        <v>8756.65</v>
      </c>
    </row>
    <row r="1803" spans="1:5" x14ac:dyDescent="0.15">
      <c r="A1803" s="81" t="s">
        <v>4062</v>
      </c>
      <c r="B1803" s="82">
        <v>259</v>
      </c>
      <c r="C1803" s="82">
        <v>777</v>
      </c>
      <c r="D1803" s="82">
        <v>6</v>
      </c>
      <c r="E1803" s="82">
        <v>1554</v>
      </c>
    </row>
    <row r="1804" spans="1:5" x14ac:dyDescent="0.15">
      <c r="A1804" s="81" t="s">
        <v>4063</v>
      </c>
      <c r="B1804" s="82">
        <v>10.5</v>
      </c>
      <c r="C1804" s="82">
        <v>45.5</v>
      </c>
      <c r="D1804" s="82">
        <v>13</v>
      </c>
      <c r="E1804" s="82">
        <v>136.5</v>
      </c>
    </row>
    <row r="1805" spans="1:5" x14ac:dyDescent="0.15">
      <c r="A1805" s="81" t="s">
        <v>4064</v>
      </c>
      <c r="B1805" s="82">
        <v>15</v>
      </c>
      <c r="C1805" s="82">
        <v>15</v>
      </c>
      <c r="D1805" s="82">
        <v>3</v>
      </c>
      <c r="E1805" s="82">
        <v>45</v>
      </c>
    </row>
    <row r="1806" spans="1:5" x14ac:dyDescent="0.15">
      <c r="A1806" s="81" t="s">
        <v>4065</v>
      </c>
      <c r="B1806" s="82">
        <v>32</v>
      </c>
      <c r="C1806" s="82">
        <v>53.333333333333336</v>
      </c>
      <c r="D1806" s="82">
        <v>5</v>
      </c>
      <c r="E1806" s="82">
        <v>160</v>
      </c>
    </row>
    <row r="1807" spans="1:5" x14ac:dyDescent="0.15">
      <c r="A1807" s="81" t="s">
        <v>4066</v>
      </c>
      <c r="B1807" s="82">
        <v>35</v>
      </c>
      <c r="C1807" s="82">
        <v>180.83333333333334</v>
      </c>
      <c r="D1807" s="82">
        <v>31</v>
      </c>
      <c r="E1807" s="82">
        <v>1085</v>
      </c>
    </row>
    <row r="1808" spans="1:5" x14ac:dyDescent="0.15">
      <c r="A1808" s="81" t="s">
        <v>4067</v>
      </c>
      <c r="B1808" s="82">
        <v>15</v>
      </c>
      <c r="C1808" s="82">
        <v>40.714285714285715</v>
      </c>
      <c r="D1808" s="82">
        <v>19</v>
      </c>
      <c r="E1808" s="82">
        <v>285</v>
      </c>
    </row>
    <row r="1809" spans="1:5" x14ac:dyDescent="0.15">
      <c r="A1809" s="81" t="s">
        <v>4068</v>
      </c>
      <c r="B1809" s="82">
        <v>6.8</v>
      </c>
      <c r="C1809" s="82">
        <v>488.84444444444438</v>
      </c>
      <c r="D1809" s="82">
        <v>1294</v>
      </c>
      <c r="E1809" s="82">
        <v>8799.1999999999989</v>
      </c>
    </row>
    <row r="1810" spans="1:5" x14ac:dyDescent="0.15">
      <c r="A1810" s="81" t="s">
        <v>4069</v>
      </c>
      <c r="B1810" s="82">
        <v>6.5</v>
      </c>
      <c r="C1810" s="82">
        <v>8.3571428571428577</v>
      </c>
      <c r="D1810" s="82">
        <v>45</v>
      </c>
      <c r="E1810" s="82">
        <v>292.5</v>
      </c>
    </row>
    <row r="1811" spans="1:5" x14ac:dyDescent="0.15">
      <c r="A1811" s="81" t="s">
        <v>4070</v>
      </c>
      <c r="B1811" s="82">
        <v>15</v>
      </c>
      <c r="C1811" s="82">
        <v>86.25</v>
      </c>
      <c r="D1811" s="82">
        <v>69</v>
      </c>
      <c r="E1811" s="82">
        <v>1035</v>
      </c>
    </row>
    <row r="1812" spans="1:5" x14ac:dyDescent="0.15">
      <c r="A1812" s="81" t="s">
        <v>4071</v>
      </c>
      <c r="B1812" s="82">
        <v>12</v>
      </c>
      <c r="C1812" s="82">
        <v>804</v>
      </c>
      <c r="D1812" s="82">
        <v>134</v>
      </c>
      <c r="E1812" s="82">
        <v>1608</v>
      </c>
    </row>
    <row r="1813" spans="1:5" x14ac:dyDescent="0.15">
      <c r="A1813" s="81" t="s">
        <v>4072</v>
      </c>
      <c r="B1813" s="82">
        <v>14.5</v>
      </c>
      <c r="C1813" s="82">
        <v>65.25</v>
      </c>
      <c r="D1813" s="82">
        <v>9</v>
      </c>
      <c r="E1813" s="82">
        <v>130.5</v>
      </c>
    </row>
    <row r="1814" spans="1:5" x14ac:dyDescent="0.15">
      <c r="A1814" s="81" t="s">
        <v>4073</v>
      </c>
      <c r="B1814" s="82">
        <v>13</v>
      </c>
      <c r="C1814" s="82">
        <v>22.829268292682926</v>
      </c>
      <c r="D1814" s="82">
        <v>144</v>
      </c>
      <c r="E1814" s="82">
        <v>1872</v>
      </c>
    </row>
    <row r="1815" spans="1:5" x14ac:dyDescent="0.15">
      <c r="A1815" s="81" t="s">
        <v>4074</v>
      </c>
      <c r="B1815" s="82">
        <v>7.94</v>
      </c>
      <c r="C1815" s="82">
        <v>18.805263157894739</v>
      </c>
      <c r="D1815" s="82">
        <v>45</v>
      </c>
      <c r="E1815" s="82">
        <v>357.3</v>
      </c>
    </row>
    <row r="1816" spans="1:5" x14ac:dyDescent="0.15">
      <c r="A1816" s="81" t="s">
        <v>4075</v>
      </c>
      <c r="B1816" s="82">
        <v>9.8000000000000007</v>
      </c>
      <c r="C1816" s="82">
        <v>525.28</v>
      </c>
      <c r="D1816" s="82">
        <v>268</v>
      </c>
      <c r="E1816" s="82">
        <v>2626.4</v>
      </c>
    </row>
    <row r="1817" spans="1:5" x14ac:dyDescent="0.15">
      <c r="A1817" s="81" t="s">
        <v>4076</v>
      </c>
      <c r="B1817" s="82">
        <v>28</v>
      </c>
      <c r="C1817" s="82">
        <v>40.833333333333336</v>
      </c>
      <c r="D1817" s="82">
        <v>35</v>
      </c>
      <c r="E1817" s="82">
        <v>980</v>
      </c>
    </row>
    <row r="1818" spans="1:5" x14ac:dyDescent="0.15">
      <c r="A1818" s="81" t="s">
        <v>4077</v>
      </c>
      <c r="B1818" s="82">
        <v>35.96</v>
      </c>
      <c r="C1818" s="82">
        <v>71.92</v>
      </c>
      <c r="D1818" s="82">
        <v>8</v>
      </c>
      <c r="E1818" s="82">
        <v>287.68</v>
      </c>
    </row>
    <row r="1819" spans="1:5" x14ac:dyDescent="0.15">
      <c r="A1819" s="81" t="s">
        <v>4078</v>
      </c>
      <c r="B1819" s="82">
        <v>36</v>
      </c>
      <c r="C1819" s="82">
        <v>57.6</v>
      </c>
      <c r="D1819" s="82">
        <v>16</v>
      </c>
      <c r="E1819" s="82">
        <v>576</v>
      </c>
    </row>
    <row r="1820" spans="1:5" x14ac:dyDescent="0.15">
      <c r="A1820" s="81" t="s">
        <v>4079</v>
      </c>
      <c r="B1820" s="82">
        <v>17.98</v>
      </c>
      <c r="C1820" s="82">
        <v>165.72869565217391</v>
      </c>
      <c r="D1820" s="82">
        <v>212</v>
      </c>
      <c r="E1820" s="82">
        <v>3811.76</v>
      </c>
    </row>
    <row r="1821" spans="1:5" x14ac:dyDescent="0.15">
      <c r="A1821" s="81" t="s">
        <v>4080</v>
      </c>
      <c r="B1821" s="82">
        <v>36</v>
      </c>
      <c r="C1821" s="82">
        <v>57.983606557377044</v>
      </c>
      <c r="D1821" s="82">
        <v>108</v>
      </c>
      <c r="E1821" s="82">
        <v>1944</v>
      </c>
    </row>
    <row r="1822" spans="1:5" x14ac:dyDescent="0.15">
      <c r="A1822" s="81" t="s">
        <v>4081</v>
      </c>
      <c r="B1822" s="82">
        <v>32</v>
      </c>
      <c r="C1822" s="82">
        <v>32</v>
      </c>
      <c r="D1822" s="82">
        <v>2</v>
      </c>
      <c r="E1822" s="82">
        <v>64</v>
      </c>
    </row>
    <row r="1823" spans="1:5" x14ac:dyDescent="0.15">
      <c r="A1823" s="81" t="s">
        <v>4082</v>
      </c>
      <c r="B1823" s="82">
        <v>18</v>
      </c>
      <c r="C1823" s="82">
        <v>92.571428571428569</v>
      </c>
      <c r="D1823" s="82">
        <v>36</v>
      </c>
      <c r="E1823" s="82">
        <v>648</v>
      </c>
    </row>
    <row r="1824" spans="1:5" x14ac:dyDescent="0.15">
      <c r="A1824" s="81" t="s">
        <v>4083</v>
      </c>
      <c r="B1824" s="82">
        <v>40</v>
      </c>
      <c r="C1824" s="82">
        <v>91.904761904761898</v>
      </c>
      <c r="D1824" s="82">
        <v>46</v>
      </c>
      <c r="E1824" s="82">
        <v>920</v>
      </c>
    </row>
    <row r="1825" spans="1:5" x14ac:dyDescent="0.15">
      <c r="A1825" s="81" t="s">
        <v>4084</v>
      </c>
      <c r="B1825" s="82">
        <v>12.7</v>
      </c>
      <c r="C1825" s="82">
        <v>28.222222222222221</v>
      </c>
      <c r="D1825" s="82">
        <v>20</v>
      </c>
      <c r="E1825" s="82">
        <v>254</v>
      </c>
    </row>
    <row r="1826" spans="1:5" x14ac:dyDescent="0.15">
      <c r="A1826" s="81" t="s">
        <v>4085</v>
      </c>
      <c r="B1826" s="82">
        <v>16.8</v>
      </c>
      <c r="C1826" s="82">
        <v>50.400000000000006</v>
      </c>
      <c r="D1826" s="82">
        <v>6</v>
      </c>
      <c r="E1826" s="82">
        <v>100.80000000000001</v>
      </c>
    </row>
    <row r="1827" spans="1:5" x14ac:dyDescent="0.15">
      <c r="A1827" s="81" t="s">
        <v>4086</v>
      </c>
      <c r="B1827" s="82">
        <v>32</v>
      </c>
      <c r="C1827" s="82">
        <v>53.333333333333336</v>
      </c>
      <c r="D1827" s="82">
        <v>19</v>
      </c>
      <c r="E1827" s="82">
        <v>304</v>
      </c>
    </row>
    <row r="1828" spans="1:5" x14ac:dyDescent="0.15">
      <c r="A1828" s="81" t="s">
        <v>4087</v>
      </c>
      <c r="B1828" s="82">
        <v>15.98</v>
      </c>
      <c r="C1828" s="82">
        <v>15.979999999999999</v>
      </c>
      <c r="D1828" s="82">
        <v>3</v>
      </c>
      <c r="E1828" s="82">
        <v>47.94</v>
      </c>
    </row>
    <row r="1829" spans="1:5" x14ac:dyDescent="0.15">
      <c r="A1829" s="81" t="s">
        <v>4088</v>
      </c>
      <c r="B1829" s="82">
        <v>10.8</v>
      </c>
      <c r="C1829" s="82">
        <v>35.1</v>
      </c>
      <c r="D1829" s="82">
        <v>26</v>
      </c>
      <c r="E1829" s="82">
        <v>280.8</v>
      </c>
    </row>
    <row r="1830" spans="1:5" x14ac:dyDescent="0.15">
      <c r="A1830" s="81" t="s">
        <v>4089</v>
      </c>
      <c r="B1830" s="82">
        <v>19.600000000000001</v>
      </c>
      <c r="C1830" s="82">
        <v>608.4909090909091</v>
      </c>
      <c r="D1830" s="82">
        <v>683</v>
      </c>
      <c r="E1830" s="82">
        <v>13386.800000000001</v>
      </c>
    </row>
    <row r="1831" spans="1:5" x14ac:dyDescent="0.15">
      <c r="A1831" s="81" t="s">
        <v>4090</v>
      </c>
      <c r="B1831" s="82">
        <v>13.5</v>
      </c>
      <c r="C1831" s="82">
        <v>101.25</v>
      </c>
      <c r="D1831" s="82">
        <v>30</v>
      </c>
      <c r="E1831" s="82">
        <v>405</v>
      </c>
    </row>
    <row r="1832" spans="1:5" x14ac:dyDescent="0.15">
      <c r="A1832" s="81" t="s">
        <v>4091</v>
      </c>
      <c r="B1832" s="82">
        <v>15</v>
      </c>
      <c r="C1832" s="82">
        <v>63</v>
      </c>
      <c r="D1832" s="82">
        <v>21</v>
      </c>
      <c r="E1832" s="82">
        <v>315</v>
      </c>
    </row>
    <row r="1833" spans="1:5" x14ac:dyDescent="0.15">
      <c r="A1833" s="81" t="s">
        <v>4092</v>
      </c>
      <c r="B1833" s="82">
        <v>12</v>
      </c>
      <c r="C1833" s="82">
        <v>40</v>
      </c>
      <c r="D1833" s="82">
        <v>10</v>
      </c>
      <c r="E1833" s="82">
        <v>120</v>
      </c>
    </row>
    <row r="1834" spans="1:5" x14ac:dyDescent="0.15">
      <c r="A1834" s="81" t="s">
        <v>4093</v>
      </c>
      <c r="B1834" s="82">
        <v>18</v>
      </c>
      <c r="C1834" s="82">
        <v>201.72413793103448</v>
      </c>
      <c r="D1834" s="82">
        <v>650</v>
      </c>
      <c r="E1834" s="82">
        <v>11700</v>
      </c>
    </row>
    <row r="1835" spans="1:5" x14ac:dyDescent="0.15">
      <c r="A1835" s="81" t="s">
        <v>4094</v>
      </c>
      <c r="B1835" s="82">
        <v>7.8</v>
      </c>
      <c r="C1835" s="82">
        <v>18.524999999999999</v>
      </c>
      <c r="D1835" s="82">
        <v>19</v>
      </c>
      <c r="E1835" s="82">
        <v>148.19999999999999</v>
      </c>
    </row>
    <row r="1836" spans="1:5" x14ac:dyDescent="0.15">
      <c r="A1836" s="81" t="s">
        <v>4095</v>
      </c>
      <c r="B1836" s="82">
        <v>118</v>
      </c>
      <c r="C1836" s="82">
        <v>196.66666666666666</v>
      </c>
      <c r="D1836" s="82">
        <v>5</v>
      </c>
      <c r="E1836" s="82">
        <v>590</v>
      </c>
    </row>
    <row r="1837" spans="1:5" x14ac:dyDescent="0.15">
      <c r="A1837" s="81" t="s">
        <v>4096</v>
      </c>
      <c r="B1837" s="82">
        <v>26</v>
      </c>
      <c r="C1837" s="82">
        <v>30.333333333333332</v>
      </c>
      <c r="D1837" s="82">
        <v>21</v>
      </c>
      <c r="E1837" s="82">
        <v>546</v>
      </c>
    </row>
    <row r="1838" spans="1:5" x14ac:dyDescent="0.15">
      <c r="A1838" s="81" t="s">
        <v>4097</v>
      </c>
      <c r="B1838" s="82">
        <v>33</v>
      </c>
      <c r="C1838" s="82">
        <v>48.75</v>
      </c>
      <c r="D1838" s="82">
        <v>15</v>
      </c>
      <c r="E1838" s="82">
        <v>240</v>
      </c>
    </row>
    <row r="1839" spans="1:5" x14ac:dyDescent="0.15">
      <c r="A1839" s="81" t="s">
        <v>4098</v>
      </c>
      <c r="B1839" s="82">
        <v>41.989999999999995</v>
      </c>
      <c r="C1839" s="82">
        <v>65.900319779381562</v>
      </c>
      <c r="D1839" s="82">
        <v>1359</v>
      </c>
      <c r="E1839" s="82">
        <v>28526.05</v>
      </c>
    </row>
    <row r="1840" spans="1:5" x14ac:dyDescent="0.15">
      <c r="A1840" s="81" t="s">
        <v>4099</v>
      </c>
      <c r="B1840" s="82">
        <v>22</v>
      </c>
      <c r="C1840" s="82">
        <v>36.666666666666664</v>
      </c>
      <c r="D1840" s="82">
        <v>15</v>
      </c>
      <c r="E1840" s="82">
        <v>330</v>
      </c>
    </row>
    <row r="1841" spans="1:5" x14ac:dyDescent="0.15">
      <c r="A1841" s="81" t="s">
        <v>4100</v>
      </c>
      <c r="B1841" s="82">
        <v>6.5</v>
      </c>
      <c r="C1841" s="82">
        <v>8.3571428571428577</v>
      </c>
      <c r="D1841" s="82">
        <v>9</v>
      </c>
      <c r="E1841" s="82">
        <v>58.5</v>
      </c>
    </row>
    <row r="1842" spans="1:5" x14ac:dyDescent="0.15">
      <c r="A1842" s="81" t="s">
        <v>4101</v>
      </c>
      <c r="B1842" s="82">
        <v>7.92</v>
      </c>
      <c r="C1842" s="82">
        <v>15.18</v>
      </c>
      <c r="D1842" s="82">
        <v>46</v>
      </c>
      <c r="E1842" s="82">
        <v>364.32</v>
      </c>
    </row>
    <row r="1843" spans="1:5" x14ac:dyDescent="0.15">
      <c r="A1843" s="81" t="s">
        <v>4102</v>
      </c>
      <c r="B1843" s="82">
        <v>5.8</v>
      </c>
      <c r="C1843" s="82">
        <v>14.763636363636364</v>
      </c>
      <c r="D1843" s="82">
        <v>28</v>
      </c>
      <c r="E1843" s="82">
        <v>162.4</v>
      </c>
    </row>
    <row r="1844" spans="1:5" x14ac:dyDescent="0.15">
      <c r="A1844" s="81" t="s">
        <v>4103</v>
      </c>
      <c r="B1844" s="82">
        <v>35</v>
      </c>
      <c r="C1844" s="82">
        <v>133</v>
      </c>
      <c r="D1844" s="82">
        <v>19</v>
      </c>
      <c r="E1844" s="82">
        <v>665</v>
      </c>
    </row>
    <row r="1845" spans="1:5" x14ac:dyDescent="0.15">
      <c r="A1845" s="81" t="s">
        <v>4104</v>
      </c>
      <c r="B1845" s="82">
        <v>14.99</v>
      </c>
      <c r="C1845" s="82">
        <v>22.484999999999999</v>
      </c>
      <c r="D1845" s="82">
        <v>6</v>
      </c>
      <c r="E1845" s="82">
        <v>89.94</v>
      </c>
    </row>
    <row r="1846" spans="1:5" x14ac:dyDescent="0.15">
      <c r="A1846" s="81" t="s">
        <v>4105</v>
      </c>
      <c r="B1846" s="82">
        <v>30</v>
      </c>
      <c r="C1846" s="82">
        <v>90</v>
      </c>
      <c r="D1846" s="82">
        <v>12</v>
      </c>
      <c r="E1846" s="82">
        <v>360</v>
      </c>
    </row>
    <row r="1847" spans="1:5" x14ac:dyDescent="0.15">
      <c r="A1847" s="81" t="s">
        <v>4106</v>
      </c>
      <c r="B1847" s="82">
        <v>16</v>
      </c>
      <c r="C1847" s="82">
        <v>16</v>
      </c>
      <c r="D1847" s="82">
        <v>2</v>
      </c>
      <c r="E1847" s="82">
        <v>32</v>
      </c>
    </row>
    <row r="1848" spans="1:5" x14ac:dyDescent="0.15">
      <c r="A1848" s="81" t="s">
        <v>4107</v>
      </c>
      <c r="B1848" s="82">
        <v>14.7</v>
      </c>
      <c r="C1848" s="82">
        <v>36.75</v>
      </c>
      <c r="D1848" s="82">
        <v>5</v>
      </c>
      <c r="E1848" s="82">
        <v>73.5</v>
      </c>
    </row>
    <row r="1849" spans="1:5" x14ac:dyDescent="0.15">
      <c r="A1849" s="81" t="s">
        <v>4108</v>
      </c>
      <c r="B1849" s="82">
        <v>14.8</v>
      </c>
      <c r="C1849" s="82">
        <v>103.60000000000001</v>
      </c>
      <c r="D1849" s="82">
        <v>63</v>
      </c>
      <c r="E1849" s="82">
        <v>932.40000000000009</v>
      </c>
    </row>
    <row r="1850" spans="1:5" x14ac:dyDescent="0.15">
      <c r="A1850" s="81" t="s">
        <v>4109</v>
      </c>
      <c r="B1850" s="82">
        <v>12.8</v>
      </c>
      <c r="C1850" s="82">
        <v>77.165714285714287</v>
      </c>
      <c r="D1850" s="82">
        <v>211</v>
      </c>
      <c r="E1850" s="82">
        <v>2700.8</v>
      </c>
    </row>
    <row r="1851" spans="1:5" x14ac:dyDescent="0.15">
      <c r="A1851" s="81" t="s">
        <v>4110</v>
      </c>
      <c r="B1851" s="82">
        <v>23.6</v>
      </c>
      <c r="C1851" s="82">
        <v>35.400000000000006</v>
      </c>
      <c r="D1851" s="82">
        <v>3</v>
      </c>
      <c r="E1851" s="82">
        <v>70.800000000000011</v>
      </c>
    </row>
    <row r="1852" spans="1:5" x14ac:dyDescent="0.15">
      <c r="A1852" s="81" t="s">
        <v>4111</v>
      </c>
      <c r="B1852" s="82">
        <v>39.6</v>
      </c>
      <c r="C1852" s="82">
        <v>39.6</v>
      </c>
      <c r="D1852" s="82">
        <v>5</v>
      </c>
      <c r="E1852" s="82">
        <v>198</v>
      </c>
    </row>
    <row r="1853" spans="1:5" x14ac:dyDescent="0.15">
      <c r="A1853" s="81" t="s">
        <v>4112</v>
      </c>
      <c r="B1853" s="82">
        <v>15</v>
      </c>
      <c r="C1853" s="82">
        <v>15</v>
      </c>
      <c r="D1853" s="82">
        <v>3</v>
      </c>
      <c r="E1853" s="82">
        <v>45</v>
      </c>
    </row>
    <row r="1854" spans="1:5" x14ac:dyDescent="0.15">
      <c r="A1854" s="81" t="s">
        <v>4113</v>
      </c>
      <c r="B1854" s="82">
        <v>17</v>
      </c>
      <c r="C1854" s="82">
        <v>21.25</v>
      </c>
      <c r="D1854" s="82">
        <v>5</v>
      </c>
      <c r="E1854" s="82">
        <v>85</v>
      </c>
    </row>
    <row r="1855" spans="1:5" x14ac:dyDescent="0.15">
      <c r="A1855" s="81" t="s">
        <v>4114</v>
      </c>
      <c r="B1855" s="82">
        <v>13.78</v>
      </c>
      <c r="C1855" s="82">
        <v>25.263333333333332</v>
      </c>
      <c r="D1855" s="82">
        <v>11</v>
      </c>
      <c r="E1855" s="82">
        <v>151.57999999999998</v>
      </c>
    </row>
    <row r="1856" spans="1:5" x14ac:dyDescent="0.15">
      <c r="A1856" s="81" t="s">
        <v>4115</v>
      </c>
      <c r="B1856" s="82">
        <v>6.5</v>
      </c>
      <c r="C1856" s="82">
        <v>286</v>
      </c>
      <c r="D1856" s="82">
        <v>132</v>
      </c>
      <c r="E1856" s="82">
        <v>858</v>
      </c>
    </row>
    <row r="1857" spans="1:5" x14ac:dyDescent="0.15">
      <c r="A1857" s="81" t="s">
        <v>4116</v>
      </c>
      <c r="B1857" s="82">
        <v>14.76</v>
      </c>
      <c r="C1857" s="82">
        <v>20.620588235294118</v>
      </c>
      <c r="D1857" s="82">
        <v>95</v>
      </c>
      <c r="E1857" s="82">
        <v>1402.2</v>
      </c>
    </row>
    <row r="1858" spans="1:5" x14ac:dyDescent="0.15">
      <c r="A1858" s="81" t="s">
        <v>4117</v>
      </c>
      <c r="B1858" s="82">
        <v>18</v>
      </c>
      <c r="C1858" s="82">
        <v>27</v>
      </c>
      <c r="D1858" s="82">
        <v>3</v>
      </c>
      <c r="E1858" s="82">
        <v>54</v>
      </c>
    </row>
    <row r="1859" spans="1:5" x14ac:dyDescent="0.15">
      <c r="A1859" s="81" t="s">
        <v>4118</v>
      </c>
      <c r="B1859" s="82">
        <v>14.9</v>
      </c>
      <c r="C1859" s="82">
        <v>59.6</v>
      </c>
      <c r="D1859" s="82">
        <v>8</v>
      </c>
      <c r="E1859" s="82">
        <v>119.2</v>
      </c>
    </row>
    <row r="1860" spans="1:5" x14ac:dyDescent="0.15">
      <c r="A1860" s="81" t="s">
        <v>4119</v>
      </c>
      <c r="B1860" s="82">
        <v>18</v>
      </c>
      <c r="C1860" s="82">
        <v>54</v>
      </c>
      <c r="D1860" s="82">
        <v>9</v>
      </c>
      <c r="E1860" s="82">
        <v>162</v>
      </c>
    </row>
    <row r="1861" spans="1:5" x14ac:dyDescent="0.15">
      <c r="A1861" s="81" t="s">
        <v>4120</v>
      </c>
      <c r="B1861" s="82">
        <v>15</v>
      </c>
      <c r="C1861" s="82">
        <v>30</v>
      </c>
      <c r="D1861" s="82">
        <v>4</v>
      </c>
      <c r="E1861" s="82">
        <v>60</v>
      </c>
    </row>
    <row r="1862" spans="1:5" x14ac:dyDescent="0.15">
      <c r="A1862" s="81" t="s">
        <v>4121</v>
      </c>
      <c r="B1862" s="82">
        <v>3.55</v>
      </c>
      <c r="C1862" s="82">
        <v>10.649999999999999</v>
      </c>
      <c r="D1862" s="82">
        <v>6</v>
      </c>
      <c r="E1862" s="82">
        <v>21.299999999999997</v>
      </c>
    </row>
    <row r="1863" spans="1:5" x14ac:dyDescent="0.15">
      <c r="A1863" s="81" t="s">
        <v>4122</v>
      </c>
      <c r="B1863" s="82">
        <v>13.66</v>
      </c>
      <c r="C1863" s="82">
        <v>27.32</v>
      </c>
      <c r="D1863" s="82">
        <v>28</v>
      </c>
      <c r="E1863" s="82">
        <v>382.48</v>
      </c>
    </row>
    <row r="1864" spans="1:5" x14ac:dyDescent="0.15">
      <c r="A1864" s="81" t="s">
        <v>4123</v>
      </c>
      <c r="B1864" s="82">
        <v>18.5</v>
      </c>
      <c r="C1864" s="82">
        <v>21.863636363636363</v>
      </c>
      <c r="D1864" s="82">
        <v>13</v>
      </c>
      <c r="E1864" s="82">
        <v>240.5</v>
      </c>
    </row>
    <row r="1865" spans="1:5" x14ac:dyDescent="0.15">
      <c r="A1865" s="81" t="s">
        <v>4124</v>
      </c>
      <c r="B1865" s="82">
        <v>6</v>
      </c>
      <c r="C1865" s="82">
        <v>14.571428571428571</v>
      </c>
      <c r="D1865" s="82">
        <v>17</v>
      </c>
      <c r="E1865" s="82">
        <v>102</v>
      </c>
    </row>
    <row r="1866" spans="1:5" x14ac:dyDescent="0.15">
      <c r="A1866" s="81" t="s">
        <v>4125</v>
      </c>
      <c r="B1866" s="82">
        <v>23</v>
      </c>
      <c r="C1866" s="82">
        <v>34.5</v>
      </c>
      <c r="D1866" s="82">
        <v>9</v>
      </c>
      <c r="E1866" s="82">
        <v>207</v>
      </c>
    </row>
    <row r="1867" spans="1:5" x14ac:dyDescent="0.15">
      <c r="A1867" s="81" t="s">
        <v>4126</v>
      </c>
      <c r="B1867" s="82">
        <v>5.8</v>
      </c>
      <c r="C1867" s="82">
        <v>292.57777777777778</v>
      </c>
      <c r="D1867" s="82">
        <v>454</v>
      </c>
      <c r="E1867" s="82">
        <v>2633.2</v>
      </c>
    </row>
    <row r="1868" spans="1:5" x14ac:dyDescent="0.15">
      <c r="A1868" s="81" t="s">
        <v>4127</v>
      </c>
      <c r="B1868" s="82">
        <v>30</v>
      </c>
      <c r="C1868" s="82">
        <v>37.5</v>
      </c>
      <c r="D1868" s="82">
        <v>5</v>
      </c>
      <c r="E1868" s="82">
        <v>150</v>
      </c>
    </row>
    <row r="1869" spans="1:5" x14ac:dyDescent="0.15">
      <c r="A1869" s="81" t="s">
        <v>4128</v>
      </c>
      <c r="B1869" s="82">
        <v>24.8</v>
      </c>
      <c r="C1869" s="82">
        <v>24.8</v>
      </c>
      <c r="D1869" s="82">
        <v>3</v>
      </c>
      <c r="E1869" s="82">
        <v>74.400000000000006</v>
      </c>
    </row>
    <row r="1870" spans="1:5" x14ac:dyDescent="0.15">
      <c r="A1870" s="81" t="s">
        <v>4129</v>
      </c>
      <c r="B1870" s="82">
        <v>15</v>
      </c>
      <c r="C1870" s="82">
        <v>407.30769230769232</v>
      </c>
      <c r="D1870" s="82">
        <v>353</v>
      </c>
      <c r="E1870" s="82">
        <v>5295</v>
      </c>
    </row>
    <row r="1871" spans="1:5" x14ac:dyDescent="0.15">
      <c r="A1871" s="81" t="s">
        <v>4130</v>
      </c>
      <c r="B1871" s="82">
        <v>22</v>
      </c>
      <c r="C1871" s="82">
        <v>88</v>
      </c>
      <c r="D1871" s="82">
        <v>8</v>
      </c>
      <c r="E1871" s="82">
        <v>176</v>
      </c>
    </row>
    <row r="1872" spans="1:5" x14ac:dyDescent="0.15">
      <c r="A1872" s="81" t="s">
        <v>4131</v>
      </c>
      <c r="B1872" s="82">
        <v>22</v>
      </c>
      <c r="C1872" s="82">
        <v>33</v>
      </c>
      <c r="D1872" s="82">
        <v>3</v>
      </c>
      <c r="E1872" s="82">
        <v>66</v>
      </c>
    </row>
    <row r="1873" spans="1:5" x14ac:dyDescent="0.15">
      <c r="A1873" s="81" t="s">
        <v>4132</v>
      </c>
      <c r="B1873" s="82">
        <v>15.84</v>
      </c>
      <c r="C1873" s="82">
        <v>31.869021479713602</v>
      </c>
      <c r="D1873" s="82">
        <v>843</v>
      </c>
      <c r="E1873" s="82">
        <v>13353.119999999999</v>
      </c>
    </row>
    <row r="1874" spans="1:5" x14ac:dyDescent="0.15">
      <c r="A1874" s="81" t="s">
        <v>4133</v>
      </c>
      <c r="B1874" s="82">
        <v>15.84</v>
      </c>
      <c r="C1874" s="82">
        <v>28.02703777335984</v>
      </c>
      <c r="D1874" s="82">
        <v>1780</v>
      </c>
      <c r="E1874" s="82">
        <v>28195.200000000001</v>
      </c>
    </row>
    <row r="1875" spans="1:5" x14ac:dyDescent="0.15">
      <c r="A1875" s="81" t="s">
        <v>4134</v>
      </c>
      <c r="B1875" s="82">
        <v>11.9</v>
      </c>
      <c r="C1875" s="82">
        <v>17.850000000000001</v>
      </c>
      <c r="D1875" s="82">
        <v>3</v>
      </c>
      <c r="E1875" s="82">
        <v>35.700000000000003</v>
      </c>
    </row>
    <row r="1876" spans="1:5" x14ac:dyDescent="0.15">
      <c r="A1876" s="81" t="s">
        <v>4135</v>
      </c>
      <c r="B1876" s="82">
        <v>12</v>
      </c>
      <c r="C1876" s="82">
        <v>30</v>
      </c>
      <c r="D1876" s="82">
        <v>5</v>
      </c>
      <c r="E1876" s="82">
        <v>60</v>
      </c>
    </row>
    <row r="1877" spans="1:5" x14ac:dyDescent="0.15">
      <c r="A1877" s="81" t="s">
        <v>4136</v>
      </c>
      <c r="B1877" s="82">
        <v>15.5</v>
      </c>
      <c r="C1877" s="82">
        <v>24.448453608247423</v>
      </c>
      <c r="D1877" s="82">
        <v>153</v>
      </c>
      <c r="E1877" s="82">
        <v>2371.5</v>
      </c>
    </row>
    <row r="1878" spans="1:5" x14ac:dyDescent="0.15">
      <c r="A1878" s="81" t="s">
        <v>4137</v>
      </c>
      <c r="B1878" s="82">
        <v>14.36</v>
      </c>
      <c r="C1878" s="82">
        <v>50.26</v>
      </c>
      <c r="D1878" s="82">
        <v>7</v>
      </c>
      <c r="E1878" s="82">
        <v>100.52</v>
      </c>
    </row>
    <row r="1879" spans="1:5" x14ac:dyDescent="0.15">
      <c r="A1879" s="81" t="s">
        <v>4138</v>
      </c>
      <c r="B1879" s="82">
        <v>13</v>
      </c>
      <c r="C1879" s="82">
        <v>44.1796875</v>
      </c>
      <c r="D1879" s="82">
        <v>435</v>
      </c>
      <c r="E1879" s="82">
        <v>5655</v>
      </c>
    </row>
    <row r="1880" spans="1:5" x14ac:dyDescent="0.15">
      <c r="A1880" s="81" t="s">
        <v>4139</v>
      </c>
      <c r="B1880" s="82">
        <v>13.8</v>
      </c>
      <c r="C1880" s="82">
        <v>22.080000000000002</v>
      </c>
      <c r="D1880" s="82">
        <v>8</v>
      </c>
      <c r="E1880" s="82">
        <v>110.4</v>
      </c>
    </row>
    <row r="1881" spans="1:5" x14ac:dyDescent="0.15">
      <c r="A1881" s="81" t="s">
        <v>4140</v>
      </c>
      <c r="B1881" s="82">
        <v>16</v>
      </c>
      <c r="C1881" s="82">
        <v>16</v>
      </c>
      <c r="D1881" s="82">
        <v>2</v>
      </c>
      <c r="E1881" s="82">
        <v>32</v>
      </c>
    </row>
    <row r="1882" spans="1:5" x14ac:dyDescent="0.15">
      <c r="A1882" s="81" t="s">
        <v>4141</v>
      </c>
      <c r="B1882" s="82">
        <v>21.05</v>
      </c>
      <c r="C1882" s="82">
        <v>494.67500000000001</v>
      </c>
      <c r="D1882" s="82">
        <v>141</v>
      </c>
      <c r="E1882" s="82">
        <v>2968.05</v>
      </c>
    </row>
    <row r="1883" spans="1:5" x14ac:dyDescent="0.15">
      <c r="A1883" s="81" t="s">
        <v>4142</v>
      </c>
      <c r="B1883" s="82">
        <v>24</v>
      </c>
      <c r="C1883" s="82">
        <v>37.511111111111113</v>
      </c>
      <c r="D1883" s="82">
        <v>211</v>
      </c>
      <c r="E1883" s="82">
        <v>5064</v>
      </c>
    </row>
    <row r="1884" spans="1:5" x14ac:dyDescent="0.15">
      <c r="A1884" s="81" t="s">
        <v>4143</v>
      </c>
      <c r="B1884" s="82">
        <v>16</v>
      </c>
      <c r="C1884" s="82">
        <v>24.421052631578949</v>
      </c>
      <c r="D1884" s="82">
        <v>29</v>
      </c>
      <c r="E1884" s="82">
        <v>464</v>
      </c>
    </row>
    <row r="1885" spans="1:5" x14ac:dyDescent="0.15">
      <c r="A1885" s="81" t="s">
        <v>4144</v>
      </c>
      <c r="B1885" s="82">
        <v>14.8</v>
      </c>
      <c r="C1885" s="82">
        <v>33.828571428571429</v>
      </c>
      <c r="D1885" s="82">
        <v>16</v>
      </c>
      <c r="E1885" s="82">
        <v>236.8</v>
      </c>
    </row>
    <row r="1886" spans="1:5" x14ac:dyDescent="0.15">
      <c r="A1886" s="81" t="s">
        <v>4145</v>
      </c>
      <c r="B1886" s="82">
        <v>26.2</v>
      </c>
      <c r="C1886" s="82">
        <v>45.165671641791043</v>
      </c>
      <c r="D1886" s="82">
        <v>231</v>
      </c>
      <c r="E1886" s="82">
        <v>6052.2</v>
      </c>
    </row>
    <row r="1887" spans="1:5" x14ac:dyDescent="0.15">
      <c r="A1887" s="81" t="s">
        <v>4146</v>
      </c>
      <c r="B1887" s="82">
        <v>57.41</v>
      </c>
      <c r="C1887" s="82">
        <v>75.908777777777772</v>
      </c>
      <c r="D1887" s="82">
        <v>119</v>
      </c>
      <c r="E1887" s="82">
        <v>6831.79</v>
      </c>
    </row>
    <row r="1888" spans="1:5" x14ac:dyDescent="0.15">
      <c r="A1888" s="81" t="s">
        <v>4147</v>
      </c>
      <c r="B1888" s="82">
        <v>48</v>
      </c>
      <c r="C1888" s="82">
        <v>354</v>
      </c>
      <c r="D1888" s="82">
        <v>59</v>
      </c>
      <c r="E1888" s="82">
        <v>2832</v>
      </c>
    </row>
    <row r="1889" spans="1:5" x14ac:dyDescent="0.15">
      <c r="A1889" s="81" t="s">
        <v>4148</v>
      </c>
      <c r="B1889" s="82">
        <v>48</v>
      </c>
      <c r="C1889" s="82">
        <v>774.85714285714289</v>
      </c>
      <c r="D1889" s="82">
        <v>113</v>
      </c>
      <c r="E1889" s="82">
        <v>5424</v>
      </c>
    </row>
    <row r="1890" spans="1:5" x14ac:dyDescent="0.15">
      <c r="A1890" s="81" t="s">
        <v>4149</v>
      </c>
      <c r="B1890" s="82">
        <v>39.799999999999997</v>
      </c>
      <c r="C1890" s="82">
        <v>127.17701149425287</v>
      </c>
      <c r="D1890" s="82">
        <v>278</v>
      </c>
      <c r="E1890" s="82">
        <v>11064.4</v>
      </c>
    </row>
    <row r="1891" spans="1:5" x14ac:dyDescent="0.15">
      <c r="A1891" s="81" t="s">
        <v>4150</v>
      </c>
      <c r="B1891" s="82">
        <v>13</v>
      </c>
      <c r="C1891" s="82">
        <v>26</v>
      </c>
      <c r="D1891" s="82">
        <v>4</v>
      </c>
      <c r="E1891" s="82">
        <v>52</v>
      </c>
    </row>
    <row r="1892" spans="1:5" x14ac:dyDescent="0.15">
      <c r="A1892" s="81" t="s">
        <v>4151</v>
      </c>
      <c r="B1892" s="82">
        <v>16.5</v>
      </c>
      <c r="C1892" s="82">
        <v>31.9</v>
      </c>
      <c r="D1892" s="82">
        <v>29</v>
      </c>
      <c r="E1892" s="82">
        <v>478.5</v>
      </c>
    </row>
    <row r="1893" spans="1:5" x14ac:dyDescent="0.15">
      <c r="A1893" s="81" t="s">
        <v>4152</v>
      </c>
      <c r="B1893" s="82">
        <v>20.5</v>
      </c>
      <c r="C1893" s="82">
        <v>28.7</v>
      </c>
      <c r="D1893" s="82">
        <v>7</v>
      </c>
      <c r="E1893" s="82">
        <v>143.5</v>
      </c>
    </row>
    <row r="1894" spans="1:5" x14ac:dyDescent="0.15">
      <c r="A1894" s="81" t="s">
        <v>4153</v>
      </c>
      <c r="B1894" s="82">
        <v>14.8</v>
      </c>
      <c r="C1894" s="82">
        <v>32.56</v>
      </c>
      <c r="D1894" s="82">
        <v>11</v>
      </c>
      <c r="E1894" s="82">
        <v>162.80000000000001</v>
      </c>
    </row>
    <row r="1895" spans="1:5" x14ac:dyDescent="0.15">
      <c r="A1895" s="81" t="s">
        <v>4154</v>
      </c>
      <c r="B1895" s="82">
        <v>15.8</v>
      </c>
      <c r="C1895" s="82">
        <v>26.130769230769229</v>
      </c>
      <c r="D1895" s="82">
        <v>43</v>
      </c>
      <c r="E1895" s="82">
        <v>679.4</v>
      </c>
    </row>
    <row r="1896" spans="1:5" x14ac:dyDescent="0.15">
      <c r="A1896" s="81" t="s">
        <v>4155</v>
      </c>
      <c r="B1896" s="82">
        <v>22.5</v>
      </c>
      <c r="C1896" s="82">
        <v>28.5</v>
      </c>
      <c r="D1896" s="82">
        <v>19</v>
      </c>
      <c r="E1896" s="82">
        <v>427.5</v>
      </c>
    </row>
    <row r="1897" spans="1:5" x14ac:dyDescent="0.15">
      <c r="A1897" s="81" t="s">
        <v>4156</v>
      </c>
      <c r="B1897" s="82">
        <v>38.96</v>
      </c>
      <c r="C1897" s="82">
        <v>77.92</v>
      </c>
      <c r="D1897" s="82">
        <v>4</v>
      </c>
      <c r="E1897" s="82">
        <v>155.84</v>
      </c>
    </row>
    <row r="1898" spans="1:5" x14ac:dyDescent="0.15">
      <c r="A1898" s="81" t="s">
        <v>4157</v>
      </c>
      <c r="B1898" s="82">
        <v>21.6</v>
      </c>
      <c r="C1898" s="82">
        <v>80.100000000000009</v>
      </c>
      <c r="D1898" s="82">
        <v>89</v>
      </c>
      <c r="E1898" s="82">
        <v>1922.4</v>
      </c>
    </row>
    <row r="1899" spans="1:5" x14ac:dyDescent="0.15">
      <c r="A1899" s="81" t="s">
        <v>4158</v>
      </c>
      <c r="B1899" s="82">
        <v>38.96</v>
      </c>
      <c r="C1899" s="82">
        <v>94.859130434782614</v>
      </c>
      <c r="D1899" s="82">
        <v>56</v>
      </c>
      <c r="E1899" s="82">
        <v>2181.7600000000002</v>
      </c>
    </row>
    <row r="1900" spans="1:5" x14ac:dyDescent="0.15">
      <c r="A1900" s="81" t="s">
        <v>4159</v>
      </c>
      <c r="B1900" s="82">
        <v>38.96</v>
      </c>
      <c r="C1900" s="82">
        <v>38.96</v>
      </c>
      <c r="D1900" s="82">
        <v>3</v>
      </c>
      <c r="E1900" s="82">
        <v>116.88</v>
      </c>
    </row>
    <row r="1901" spans="1:5" x14ac:dyDescent="0.15">
      <c r="A1901" s="81" t="s">
        <v>4160</v>
      </c>
      <c r="B1901" s="82">
        <v>28.97</v>
      </c>
      <c r="C1901" s="82">
        <v>68.803749999999994</v>
      </c>
      <c r="D1901" s="82">
        <v>19</v>
      </c>
      <c r="E1901" s="82">
        <v>550.42999999999995</v>
      </c>
    </row>
    <row r="1902" spans="1:5" x14ac:dyDescent="0.15">
      <c r="A1902" s="81" t="s">
        <v>4161</v>
      </c>
      <c r="B1902" s="82">
        <v>12.99</v>
      </c>
      <c r="C1902" s="82">
        <v>43.300000000000004</v>
      </c>
      <c r="D1902" s="82">
        <v>10</v>
      </c>
      <c r="E1902" s="82">
        <v>129.9</v>
      </c>
    </row>
    <row r="1903" spans="1:5" x14ac:dyDescent="0.15">
      <c r="A1903" s="81" t="s">
        <v>4162</v>
      </c>
      <c r="B1903" s="82">
        <v>34.020000000000003</v>
      </c>
      <c r="C1903" s="82">
        <v>51.03</v>
      </c>
      <c r="D1903" s="82">
        <v>3</v>
      </c>
      <c r="E1903" s="82">
        <v>102.06</v>
      </c>
    </row>
    <row r="1904" spans="1:5" x14ac:dyDescent="0.15">
      <c r="A1904" s="81" t="s">
        <v>4163</v>
      </c>
      <c r="B1904" s="82">
        <v>12.8</v>
      </c>
      <c r="C1904" s="82">
        <v>51.2</v>
      </c>
      <c r="D1904" s="82">
        <v>28</v>
      </c>
      <c r="E1904" s="82">
        <v>358.40000000000003</v>
      </c>
    </row>
    <row r="1905" spans="1:5" x14ac:dyDescent="0.15">
      <c r="A1905" s="81" t="s">
        <v>4164</v>
      </c>
      <c r="B1905" s="82">
        <v>12.8</v>
      </c>
      <c r="C1905" s="82">
        <v>53.333333333333336</v>
      </c>
      <c r="D1905" s="82">
        <v>25</v>
      </c>
      <c r="E1905" s="82">
        <v>320</v>
      </c>
    </row>
    <row r="1906" spans="1:5" x14ac:dyDescent="0.15">
      <c r="A1906" s="81" t="s">
        <v>4165</v>
      </c>
      <c r="B1906" s="82">
        <v>11.52</v>
      </c>
      <c r="C1906" s="82">
        <v>39.242926829268292</v>
      </c>
      <c r="D1906" s="82">
        <v>419</v>
      </c>
      <c r="E1906" s="82">
        <v>4826.88</v>
      </c>
    </row>
    <row r="1907" spans="1:5" x14ac:dyDescent="0.15">
      <c r="A1907" s="81" t="s">
        <v>4166</v>
      </c>
      <c r="B1907" s="82">
        <v>21.8</v>
      </c>
      <c r="C1907" s="82">
        <v>25.887499999999999</v>
      </c>
      <c r="D1907" s="82">
        <v>19</v>
      </c>
      <c r="E1907" s="82">
        <v>414.2</v>
      </c>
    </row>
    <row r="1908" spans="1:5" x14ac:dyDescent="0.15">
      <c r="A1908" s="81" t="s">
        <v>4167</v>
      </c>
      <c r="B1908" s="82">
        <v>21.8</v>
      </c>
      <c r="C1908" s="82">
        <v>39.966666666666669</v>
      </c>
      <c r="D1908" s="82">
        <v>11</v>
      </c>
      <c r="E1908" s="82">
        <v>239.8</v>
      </c>
    </row>
    <row r="1909" spans="1:5" x14ac:dyDescent="0.15">
      <c r="A1909" s="81" t="s">
        <v>4168</v>
      </c>
      <c r="B1909" s="82">
        <v>21.8</v>
      </c>
      <c r="C1909" s="82">
        <v>26.160000000000004</v>
      </c>
      <c r="D1909" s="82">
        <v>6</v>
      </c>
      <c r="E1909" s="82">
        <v>130.80000000000001</v>
      </c>
    </row>
    <row r="1910" spans="1:5" x14ac:dyDescent="0.15">
      <c r="A1910" s="81" t="s">
        <v>4169</v>
      </c>
      <c r="B1910" s="82">
        <v>13.32</v>
      </c>
      <c r="C1910" s="82">
        <v>15.741818181818182</v>
      </c>
      <c r="D1910" s="82">
        <v>13</v>
      </c>
      <c r="E1910" s="82">
        <v>173.16</v>
      </c>
    </row>
    <row r="1911" spans="1:5" x14ac:dyDescent="0.15">
      <c r="A1911" s="81" t="s">
        <v>4170</v>
      </c>
      <c r="B1911" s="82">
        <v>12.8</v>
      </c>
      <c r="C1911" s="82">
        <v>33.28</v>
      </c>
      <c r="D1911" s="82">
        <v>39</v>
      </c>
      <c r="E1911" s="82">
        <v>499.20000000000005</v>
      </c>
    </row>
    <row r="1912" spans="1:5" x14ac:dyDescent="0.15">
      <c r="A1912" s="81" t="s">
        <v>4171</v>
      </c>
      <c r="B1912" s="82">
        <v>12.8</v>
      </c>
      <c r="C1912" s="82">
        <v>23.414634146341463</v>
      </c>
      <c r="D1912" s="82">
        <v>75</v>
      </c>
      <c r="E1912" s="82">
        <v>960</v>
      </c>
    </row>
    <row r="1913" spans="1:5" x14ac:dyDescent="0.15">
      <c r="A1913" s="81" t="s">
        <v>4172</v>
      </c>
      <c r="B1913" s="82">
        <v>33.6</v>
      </c>
      <c r="C1913" s="82">
        <v>62.440000000000005</v>
      </c>
      <c r="D1913" s="82">
        <v>41</v>
      </c>
      <c r="E1913" s="82">
        <v>688.80000000000007</v>
      </c>
    </row>
    <row r="1914" spans="1:5" x14ac:dyDescent="0.15">
      <c r="A1914" s="81" t="s">
        <v>4173</v>
      </c>
      <c r="B1914" s="82">
        <v>14.5</v>
      </c>
      <c r="C1914" s="82">
        <v>25.145569620253166</v>
      </c>
      <c r="D1914" s="82">
        <v>137</v>
      </c>
      <c r="E1914" s="82">
        <v>1986.5</v>
      </c>
    </row>
    <row r="1915" spans="1:5" x14ac:dyDescent="0.15">
      <c r="A1915" s="81" t="s">
        <v>4174</v>
      </c>
      <c r="B1915" s="82">
        <v>49.99</v>
      </c>
      <c r="C1915" s="82">
        <v>78.801440860215067</v>
      </c>
      <c r="D1915" s="82">
        <v>2199</v>
      </c>
      <c r="E1915" s="82">
        <v>109928.01000000001</v>
      </c>
    </row>
    <row r="1916" spans="1:5" x14ac:dyDescent="0.15">
      <c r="A1916" s="81" t="s">
        <v>4175</v>
      </c>
      <c r="B1916" s="82">
        <v>18</v>
      </c>
      <c r="C1916" s="82">
        <v>930</v>
      </c>
      <c r="D1916" s="82">
        <v>310</v>
      </c>
      <c r="E1916" s="82">
        <v>5580</v>
      </c>
    </row>
    <row r="1917" spans="1:5" x14ac:dyDescent="0.15">
      <c r="A1917" s="81" t="s">
        <v>4176</v>
      </c>
      <c r="B1917" s="82">
        <v>39.9</v>
      </c>
      <c r="C1917" s="82">
        <v>49.875</v>
      </c>
      <c r="D1917" s="82">
        <v>10</v>
      </c>
      <c r="E1917" s="82">
        <v>399</v>
      </c>
    </row>
    <row r="1918" spans="1:5" x14ac:dyDescent="0.15">
      <c r="A1918" s="81" t="s">
        <v>4177</v>
      </c>
      <c r="B1918" s="82">
        <v>14.49</v>
      </c>
      <c r="C1918" s="82">
        <v>14.49</v>
      </c>
      <c r="D1918" s="82">
        <v>3</v>
      </c>
      <c r="E1918" s="82">
        <v>43.47</v>
      </c>
    </row>
    <row r="1919" spans="1:5" x14ac:dyDescent="0.15">
      <c r="A1919" s="81" t="s">
        <v>4178</v>
      </c>
      <c r="B1919" s="82">
        <v>15.99</v>
      </c>
      <c r="C1919" s="82">
        <v>26.650000000000002</v>
      </c>
      <c r="D1919" s="82">
        <v>5</v>
      </c>
      <c r="E1919" s="82">
        <v>79.95</v>
      </c>
    </row>
    <row r="1920" spans="1:5" x14ac:dyDescent="0.15">
      <c r="A1920" s="81" t="s">
        <v>4179</v>
      </c>
      <c r="B1920" s="82">
        <v>18.75</v>
      </c>
      <c r="C1920" s="82">
        <v>49.107142857142854</v>
      </c>
      <c r="D1920" s="82">
        <v>55</v>
      </c>
      <c r="E1920" s="82">
        <v>1031.25</v>
      </c>
    </row>
    <row r="1921" spans="1:5" x14ac:dyDescent="0.15">
      <c r="A1921" s="81" t="s">
        <v>4180</v>
      </c>
      <c r="B1921" s="82">
        <v>65</v>
      </c>
      <c r="C1921" s="82">
        <v>83.571428571428569</v>
      </c>
      <c r="D1921" s="82">
        <v>18</v>
      </c>
      <c r="E1921" s="82">
        <v>1170</v>
      </c>
    </row>
    <row r="1922" spans="1:5" x14ac:dyDescent="0.15">
      <c r="A1922" s="81" t="s">
        <v>4181</v>
      </c>
      <c r="B1922" s="82">
        <v>88.8</v>
      </c>
      <c r="C1922" s="82">
        <v>106.55999999999999</v>
      </c>
      <c r="D1922" s="82">
        <v>12</v>
      </c>
      <c r="E1922" s="82">
        <v>1065.5999999999999</v>
      </c>
    </row>
    <row r="1923" spans="1:5" x14ac:dyDescent="0.15">
      <c r="A1923" s="81" t="s">
        <v>4182</v>
      </c>
      <c r="B1923" s="82">
        <v>68.900000000000006</v>
      </c>
      <c r="C1923" s="82">
        <v>105.81071428571428</v>
      </c>
      <c r="D1923" s="82">
        <v>129</v>
      </c>
      <c r="E1923" s="82">
        <v>8888.1</v>
      </c>
    </row>
    <row r="1924" spans="1:5" x14ac:dyDescent="0.15">
      <c r="A1924" s="81" t="s">
        <v>4183</v>
      </c>
      <c r="B1924" s="82">
        <v>23</v>
      </c>
      <c r="C1924" s="82">
        <v>69</v>
      </c>
      <c r="D1924" s="82">
        <v>6</v>
      </c>
      <c r="E1924" s="82">
        <v>138</v>
      </c>
    </row>
    <row r="1925" spans="1:5" x14ac:dyDescent="0.15">
      <c r="A1925" s="81" t="s">
        <v>4184</v>
      </c>
      <c r="B1925" s="82">
        <v>23</v>
      </c>
      <c r="C1925" s="82">
        <v>239.2</v>
      </c>
      <c r="D1925" s="82">
        <v>52</v>
      </c>
      <c r="E1925" s="82">
        <v>1196</v>
      </c>
    </row>
    <row r="1926" spans="1:5" x14ac:dyDescent="0.15">
      <c r="A1926" s="81" t="s">
        <v>4185</v>
      </c>
      <c r="B1926" s="82">
        <v>17</v>
      </c>
      <c r="C1926" s="82">
        <v>63.793814432989691</v>
      </c>
      <c r="D1926" s="82">
        <v>364</v>
      </c>
      <c r="E1926" s="82">
        <v>6188</v>
      </c>
    </row>
    <row r="1927" spans="1:5" x14ac:dyDescent="0.15">
      <c r="A1927" s="81" t="s">
        <v>4186</v>
      </c>
      <c r="B1927" s="82">
        <v>15.5</v>
      </c>
      <c r="C1927" s="82">
        <v>15.5</v>
      </c>
      <c r="D1927" s="82">
        <v>4</v>
      </c>
      <c r="E1927" s="82">
        <v>62</v>
      </c>
    </row>
    <row r="1928" spans="1:5" x14ac:dyDescent="0.15">
      <c r="A1928" s="81" t="s">
        <v>4187</v>
      </c>
      <c r="B1928" s="82">
        <v>17.600000000000001</v>
      </c>
      <c r="C1928" s="82">
        <v>26.400000000000002</v>
      </c>
      <c r="D1928" s="82">
        <v>6</v>
      </c>
      <c r="E1928" s="82">
        <v>105.60000000000001</v>
      </c>
    </row>
    <row r="1929" spans="1:5" x14ac:dyDescent="0.15">
      <c r="A1929" s="81" t="s">
        <v>4188</v>
      </c>
      <c r="B1929" s="82">
        <v>39.299999999999997</v>
      </c>
      <c r="C1929" s="82">
        <v>383.19230769230768</v>
      </c>
      <c r="D1929" s="82">
        <v>262</v>
      </c>
      <c r="E1929" s="82">
        <v>4354.5</v>
      </c>
    </row>
    <row r="1930" spans="1:5" x14ac:dyDescent="0.15">
      <c r="A1930" s="81" t="s">
        <v>4189</v>
      </c>
      <c r="B1930" s="82">
        <v>19.899999999999999</v>
      </c>
      <c r="C1930" s="82">
        <v>46.43333333333333</v>
      </c>
      <c r="D1930" s="82">
        <v>7</v>
      </c>
      <c r="E1930" s="82">
        <v>139.29999999999998</v>
      </c>
    </row>
    <row r="1931" spans="1:5" x14ac:dyDescent="0.15">
      <c r="A1931" s="81" t="s">
        <v>4190</v>
      </c>
      <c r="B1931" s="82">
        <v>43.9</v>
      </c>
      <c r="C1931" s="82">
        <v>55.764864864864855</v>
      </c>
      <c r="D1931" s="82">
        <v>47</v>
      </c>
      <c r="E1931" s="82">
        <v>2063.2999999999997</v>
      </c>
    </row>
    <row r="1932" spans="1:5" x14ac:dyDescent="0.15">
      <c r="A1932" s="81" t="s">
        <v>4191</v>
      </c>
      <c r="B1932" s="82">
        <v>18</v>
      </c>
      <c r="C1932" s="82">
        <v>159.6</v>
      </c>
      <c r="D1932" s="82">
        <v>266</v>
      </c>
      <c r="E1932" s="82">
        <v>4788</v>
      </c>
    </row>
    <row r="1933" spans="1:5" x14ac:dyDescent="0.15">
      <c r="A1933" s="81" t="s">
        <v>4192</v>
      </c>
      <c r="B1933" s="82">
        <v>20.8</v>
      </c>
      <c r="C1933" s="82">
        <v>41.6</v>
      </c>
      <c r="D1933" s="82">
        <v>4</v>
      </c>
      <c r="E1933" s="82">
        <v>83.2</v>
      </c>
    </row>
    <row r="1934" spans="1:5" x14ac:dyDescent="0.15">
      <c r="A1934" s="81" t="s">
        <v>4193</v>
      </c>
      <c r="B1934" s="82">
        <v>14.8</v>
      </c>
      <c r="C1934" s="82">
        <v>22.2</v>
      </c>
      <c r="D1934" s="82">
        <v>21</v>
      </c>
      <c r="E1934" s="82">
        <v>310.8</v>
      </c>
    </row>
    <row r="1935" spans="1:5" x14ac:dyDescent="0.15">
      <c r="A1935" s="81" t="s">
        <v>4194</v>
      </c>
      <c r="B1935" s="82">
        <v>22.8</v>
      </c>
      <c r="C1935" s="82">
        <v>40.451612903225808</v>
      </c>
      <c r="D1935" s="82">
        <v>55</v>
      </c>
      <c r="E1935" s="82">
        <v>1254</v>
      </c>
    </row>
    <row r="1936" spans="1:5" x14ac:dyDescent="0.15">
      <c r="A1936" s="81" t="s">
        <v>4195</v>
      </c>
      <c r="B1936" s="82">
        <v>18.75</v>
      </c>
      <c r="C1936" s="82">
        <v>50.390625</v>
      </c>
      <c r="D1936" s="82">
        <v>43</v>
      </c>
      <c r="E1936" s="82">
        <v>806.25</v>
      </c>
    </row>
    <row r="1937" spans="1:5" x14ac:dyDescent="0.15">
      <c r="A1937" s="81" t="s">
        <v>4196</v>
      </c>
      <c r="B1937" s="82">
        <v>25</v>
      </c>
      <c r="C1937" s="82">
        <v>32.692307692307693</v>
      </c>
      <c r="D1937" s="82">
        <v>17</v>
      </c>
      <c r="E1937" s="82">
        <v>425</v>
      </c>
    </row>
    <row r="1938" spans="1:5" x14ac:dyDescent="0.15">
      <c r="A1938" s="81" t="s">
        <v>4197</v>
      </c>
      <c r="B1938" s="82">
        <v>39.370000000000005</v>
      </c>
      <c r="C1938" s="82">
        <v>250.48276732078494</v>
      </c>
      <c r="D1938" s="82">
        <v>1677</v>
      </c>
      <c r="E1938" s="82">
        <v>33044.490000000005</v>
      </c>
    </row>
    <row r="1939" spans="1:5" x14ac:dyDescent="0.15">
      <c r="A1939" s="81" t="s">
        <v>4198</v>
      </c>
      <c r="B1939" s="82">
        <v>42.3</v>
      </c>
      <c r="C1939" s="82">
        <v>141.03040728560586</v>
      </c>
      <c r="D1939" s="82">
        <v>1715</v>
      </c>
      <c r="E1939" s="82">
        <v>35368.800000000003</v>
      </c>
    </row>
    <row r="1940" spans="1:5" x14ac:dyDescent="0.15">
      <c r="A1940" s="81" t="s">
        <v>4199</v>
      </c>
      <c r="B1940" s="82">
        <v>28.9</v>
      </c>
      <c r="C1940" s="82">
        <v>52.019999999999996</v>
      </c>
      <c r="D1940" s="82">
        <v>9</v>
      </c>
      <c r="E1940" s="82">
        <v>260.09999999999997</v>
      </c>
    </row>
    <row r="1941" spans="1:5" x14ac:dyDescent="0.15">
      <c r="A1941" s="81" t="s">
        <v>4200</v>
      </c>
      <c r="B1941" s="82">
        <v>18</v>
      </c>
      <c r="C1941" s="82">
        <v>158.76923076923077</v>
      </c>
      <c r="D1941" s="82">
        <v>344</v>
      </c>
      <c r="E1941" s="82">
        <v>6192</v>
      </c>
    </row>
    <row r="1942" spans="1:5" x14ac:dyDescent="0.15">
      <c r="A1942" s="81" t="s">
        <v>4201</v>
      </c>
      <c r="B1942" s="82">
        <v>20.8</v>
      </c>
      <c r="C1942" s="82">
        <v>34.666666666666664</v>
      </c>
      <c r="D1942" s="82">
        <v>5</v>
      </c>
      <c r="E1942" s="82">
        <v>104</v>
      </c>
    </row>
    <row r="1943" spans="1:5" x14ac:dyDescent="0.15">
      <c r="A1943" s="81" t="s">
        <v>4202</v>
      </c>
      <c r="B1943" s="82">
        <v>49</v>
      </c>
      <c r="C1943" s="82">
        <v>98</v>
      </c>
      <c r="D1943" s="82">
        <v>6</v>
      </c>
      <c r="E1943" s="82">
        <v>294</v>
      </c>
    </row>
    <row r="1944" spans="1:5" x14ac:dyDescent="0.15">
      <c r="A1944" s="81" t="s">
        <v>4203</v>
      </c>
      <c r="B1944" s="82">
        <v>16.899999999999999</v>
      </c>
      <c r="C1944" s="82">
        <v>46.944444444444436</v>
      </c>
      <c r="D1944" s="82">
        <v>25</v>
      </c>
      <c r="E1944" s="82">
        <v>422.49999999999994</v>
      </c>
    </row>
    <row r="1945" spans="1:5" x14ac:dyDescent="0.15">
      <c r="A1945" s="81" t="s">
        <v>4204</v>
      </c>
      <c r="B1945" s="82">
        <v>32</v>
      </c>
      <c r="C1945" s="82">
        <v>42.666666666666664</v>
      </c>
      <c r="D1945" s="82">
        <v>16</v>
      </c>
      <c r="E1945" s="82">
        <v>512</v>
      </c>
    </row>
    <row r="1946" spans="1:5" x14ac:dyDescent="0.15">
      <c r="A1946" s="81" t="s">
        <v>4205</v>
      </c>
      <c r="B1946" s="82">
        <v>56.4</v>
      </c>
      <c r="C1946" s="82">
        <v>56.4</v>
      </c>
      <c r="D1946" s="82">
        <v>2</v>
      </c>
      <c r="E1946" s="82">
        <v>112.8</v>
      </c>
    </row>
    <row r="1947" spans="1:5" x14ac:dyDescent="0.15">
      <c r="A1947" s="81" t="s">
        <v>4206</v>
      </c>
      <c r="B1947" s="82">
        <v>10</v>
      </c>
      <c r="C1947" s="82">
        <v>27.777777777777779</v>
      </c>
      <c r="D1947" s="82">
        <v>75</v>
      </c>
      <c r="E1947" s="82">
        <v>750</v>
      </c>
    </row>
    <row r="1948" spans="1:5" x14ac:dyDescent="0.15">
      <c r="A1948" s="81" t="s">
        <v>4207</v>
      </c>
      <c r="B1948" s="82">
        <v>25</v>
      </c>
      <c r="C1948" s="82">
        <v>33.333333333333336</v>
      </c>
      <c r="D1948" s="82">
        <v>4</v>
      </c>
      <c r="E1948" s="82">
        <v>100</v>
      </c>
    </row>
    <row r="1949" spans="1:5" x14ac:dyDescent="0.15">
      <c r="A1949" s="81" t="s">
        <v>4208</v>
      </c>
      <c r="B1949" s="82">
        <v>21.8</v>
      </c>
      <c r="C1949" s="82">
        <v>87.2</v>
      </c>
      <c r="D1949" s="82">
        <v>8</v>
      </c>
      <c r="E1949" s="82">
        <v>174.4</v>
      </c>
    </row>
    <row r="1950" spans="1:5" x14ac:dyDescent="0.15">
      <c r="A1950" s="81" t="s">
        <v>4209</v>
      </c>
      <c r="B1950" s="82">
        <v>36.799999999999997</v>
      </c>
      <c r="C1950" s="82">
        <v>48.631784841075792</v>
      </c>
      <c r="D1950" s="82">
        <v>1081</v>
      </c>
      <c r="E1950" s="82">
        <v>39780.799999999996</v>
      </c>
    </row>
    <row r="1951" spans="1:5" x14ac:dyDescent="0.15">
      <c r="A1951" s="81" t="s">
        <v>4210</v>
      </c>
      <c r="B1951" s="82">
        <v>19.899999999999999</v>
      </c>
      <c r="C1951" s="82">
        <v>40.970588235294116</v>
      </c>
      <c r="D1951" s="82">
        <v>35</v>
      </c>
      <c r="E1951" s="82">
        <v>696.5</v>
      </c>
    </row>
    <row r="1952" spans="1:5" x14ac:dyDescent="0.15">
      <c r="A1952" s="81" t="s">
        <v>4211</v>
      </c>
      <c r="B1952" s="82">
        <v>29</v>
      </c>
      <c r="C1952" s="82">
        <v>58</v>
      </c>
      <c r="D1952" s="82">
        <v>16</v>
      </c>
      <c r="E1952" s="82">
        <v>464</v>
      </c>
    </row>
    <row r="1953" spans="1:5" x14ac:dyDescent="0.15">
      <c r="A1953" s="81" t="s">
        <v>4212</v>
      </c>
      <c r="B1953" s="82">
        <v>5.6</v>
      </c>
      <c r="C1953" s="82">
        <v>9.6444444444444439</v>
      </c>
      <c r="D1953" s="82">
        <v>31</v>
      </c>
      <c r="E1953" s="82">
        <v>173.6</v>
      </c>
    </row>
    <row r="1954" spans="1:5" x14ac:dyDescent="0.15">
      <c r="A1954" s="81" t="s">
        <v>4213</v>
      </c>
      <c r="B1954" s="82">
        <v>23</v>
      </c>
      <c r="C1954" s="82">
        <v>30.666666666666668</v>
      </c>
      <c r="D1954" s="82">
        <v>4</v>
      </c>
      <c r="E1954" s="82">
        <v>92</v>
      </c>
    </row>
    <row r="1955" spans="1:5" x14ac:dyDescent="0.15">
      <c r="A1955" s="81" t="s">
        <v>4214</v>
      </c>
      <c r="B1955" s="82">
        <v>12.81</v>
      </c>
      <c r="C1955" s="82">
        <v>25.62</v>
      </c>
      <c r="D1955" s="82">
        <v>14</v>
      </c>
      <c r="E1955" s="82">
        <v>179.34</v>
      </c>
    </row>
    <row r="1956" spans="1:5" x14ac:dyDescent="0.15">
      <c r="A1956" s="81" t="s">
        <v>4215</v>
      </c>
      <c r="B1956" s="82">
        <v>22</v>
      </c>
      <c r="C1956" s="82">
        <v>57.851851851851855</v>
      </c>
      <c r="D1956" s="82">
        <v>71</v>
      </c>
      <c r="E1956" s="82">
        <v>1562</v>
      </c>
    </row>
    <row r="1957" spans="1:5" x14ac:dyDescent="0.15">
      <c r="A1957" s="81" t="s">
        <v>4216</v>
      </c>
      <c r="B1957" s="82">
        <v>10.8</v>
      </c>
      <c r="C1957" s="82">
        <v>18.514285714285716</v>
      </c>
      <c r="D1957" s="82">
        <v>12</v>
      </c>
      <c r="E1957" s="82">
        <v>129.60000000000002</v>
      </c>
    </row>
    <row r="1958" spans="1:5" x14ac:dyDescent="0.15">
      <c r="A1958" s="81" t="s">
        <v>4217</v>
      </c>
      <c r="B1958" s="82">
        <v>10.8</v>
      </c>
      <c r="C1958" s="82">
        <v>13.114285714285716</v>
      </c>
      <c r="D1958" s="82">
        <v>17</v>
      </c>
      <c r="E1958" s="82">
        <v>183.60000000000002</v>
      </c>
    </row>
    <row r="1959" spans="1:5" x14ac:dyDescent="0.15">
      <c r="A1959" s="81" t="s">
        <v>4218</v>
      </c>
      <c r="B1959" s="82">
        <v>10.8</v>
      </c>
      <c r="C1959" s="82">
        <v>28.421052631578949</v>
      </c>
      <c r="D1959" s="82">
        <v>100</v>
      </c>
      <c r="E1959" s="82">
        <v>1080</v>
      </c>
    </row>
    <row r="1960" spans="1:5" x14ac:dyDescent="0.15">
      <c r="A1960" s="81" t="s">
        <v>4219</v>
      </c>
      <c r="B1960" s="82">
        <v>16.8</v>
      </c>
      <c r="C1960" s="82">
        <v>31.2</v>
      </c>
      <c r="D1960" s="82">
        <v>13</v>
      </c>
      <c r="E1960" s="82">
        <v>218.4</v>
      </c>
    </row>
    <row r="1961" spans="1:5" x14ac:dyDescent="0.15">
      <c r="A1961" s="81" t="s">
        <v>4220</v>
      </c>
      <c r="B1961" s="82">
        <v>7</v>
      </c>
      <c r="C1961" s="82">
        <v>56</v>
      </c>
      <c r="D1961" s="82">
        <v>16</v>
      </c>
      <c r="E1961" s="82">
        <v>112</v>
      </c>
    </row>
    <row r="1962" spans="1:5" x14ac:dyDescent="0.15">
      <c r="A1962" s="81" t="s">
        <v>4221</v>
      </c>
      <c r="B1962" s="82">
        <v>7.9</v>
      </c>
      <c r="C1962" s="82">
        <v>15.01</v>
      </c>
      <c r="D1962" s="82">
        <v>19</v>
      </c>
      <c r="E1962" s="82">
        <v>150.1</v>
      </c>
    </row>
    <row r="1963" spans="1:5" x14ac:dyDescent="0.15">
      <c r="A1963" s="81" t="s">
        <v>4222</v>
      </c>
      <c r="B1963" s="82">
        <v>7.7</v>
      </c>
      <c r="C1963" s="82">
        <v>35.53846153846154</v>
      </c>
      <c r="D1963" s="82">
        <v>60</v>
      </c>
      <c r="E1963" s="82">
        <v>462</v>
      </c>
    </row>
    <row r="1964" spans="1:5" x14ac:dyDescent="0.15">
      <c r="A1964" s="81" t="s">
        <v>4223</v>
      </c>
      <c r="B1964" s="82">
        <v>3.4</v>
      </c>
      <c r="C1964" s="82">
        <v>110.5</v>
      </c>
      <c r="D1964" s="82">
        <v>65</v>
      </c>
      <c r="E1964" s="82">
        <v>221</v>
      </c>
    </row>
    <row r="1965" spans="1:5" x14ac:dyDescent="0.15">
      <c r="A1965" s="81" t="s">
        <v>4224</v>
      </c>
      <c r="B1965" s="82">
        <v>24.8</v>
      </c>
      <c r="C1965" s="82">
        <v>24.8</v>
      </c>
      <c r="D1965" s="82">
        <v>2</v>
      </c>
      <c r="E1965" s="82">
        <v>49.6</v>
      </c>
    </row>
    <row r="1966" spans="1:5" x14ac:dyDescent="0.15">
      <c r="A1966" s="81" t="s">
        <v>4225</v>
      </c>
      <c r="B1966" s="82">
        <v>39.799999999999997</v>
      </c>
      <c r="C1966" s="82">
        <v>55.107692307692304</v>
      </c>
      <c r="D1966" s="82">
        <v>36</v>
      </c>
      <c r="E1966" s="82">
        <v>1432.8</v>
      </c>
    </row>
    <row r="1967" spans="1:5" x14ac:dyDescent="0.15">
      <c r="A1967" s="81" t="s">
        <v>4226</v>
      </c>
      <c r="B1967" s="82">
        <v>8</v>
      </c>
      <c r="C1967" s="82">
        <v>25.6</v>
      </c>
      <c r="D1967" s="82">
        <v>16</v>
      </c>
      <c r="E1967" s="82">
        <v>128</v>
      </c>
    </row>
    <row r="1968" spans="1:5" x14ac:dyDescent="0.15">
      <c r="A1968" s="81" t="s">
        <v>4227</v>
      </c>
      <c r="B1968" s="82">
        <v>3</v>
      </c>
      <c r="C1968" s="82">
        <v>6.75</v>
      </c>
      <c r="D1968" s="82">
        <v>9</v>
      </c>
      <c r="E1968" s="82">
        <v>27</v>
      </c>
    </row>
    <row r="1969" spans="1:5" x14ac:dyDescent="0.15">
      <c r="A1969" s="81" t="s">
        <v>4228</v>
      </c>
      <c r="B1969" s="82">
        <v>16.88</v>
      </c>
      <c r="C1969" s="82">
        <v>275.70666666666665</v>
      </c>
      <c r="D1969" s="82">
        <v>49</v>
      </c>
      <c r="E1969" s="82">
        <v>827.12</v>
      </c>
    </row>
    <row r="1970" spans="1:5" x14ac:dyDescent="0.15">
      <c r="A1970" s="81" t="s">
        <v>4229</v>
      </c>
      <c r="B1970" s="82">
        <v>16.66</v>
      </c>
      <c r="C1970" s="82">
        <v>128.52000000000001</v>
      </c>
      <c r="D1970" s="82">
        <v>54</v>
      </c>
      <c r="E1970" s="82">
        <v>899.64</v>
      </c>
    </row>
    <row r="1971" spans="1:5" x14ac:dyDescent="0.15">
      <c r="A1971" s="81" t="s">
        <v>4230</v>
      </c>
      <c r="B1971" s="82">
        <v>40</v>
      </c>
      <c r="C1971" s="82">
        <v>105</v>
      </c>
      <c r="D1971" s="82">
        <v>21</v>
      </c>
      <c r="E1971" s="82">
        <v>840</v>
      </c>
    </row>
    <row r="1972" spans="1:5" x14ac:dyDescent="0.15">
      <c r="A1972" s="81" t="s">
        <v>4231</v>
      </c>
      <c r="B1972" s="82">
        <v>19.899999999999999</v>
      </c>
      <c r="C1972" s="82">
        <v>218.89999999999998</v>
      </c>
      <c r="D1972" s="82">
        <v>22</v>
      </c>
      <c r="E1972" s="82">
        <v>437.79999999999995</v>
      </c>
    </row>
    <row r="1973" spans="1:5" x14ac:dyDescent="0.15">
      <c r="A1973" s="81" t="s">
        <v>4232</v>
      </c>
      <c r="B1973" s="82">
        <v>19.899999999999999</v>
      </c>
      <c r="C1973" s="82">
        <v>41.789999999999992</v>
      </c>
      <c r="D1973" s="82">
        <v>63</v>
      </c>
      <c r="E1973" s="82">
        <v>1253.6999999999998</v>
      </c>
    </row>
    <row r="1974" spans="1:5" x14ac:dyDescent="0.15">
      <c r="A1974" s="81" t="s">
        <v>4233</v>
      </c>
      <c r="B1974" s="82">
        <v>20</v>
      </c>
      <c r="C1974" s="82">
        <v>40</v>
      </c>
      <c r="D1974" s="82">
        <v>6</v>
      </c>
      <c r="E1974" s="82">
        <v>120</v>
      </c>
    </row>
    <row r="1975" spans="1:5" x14ac:dyDescent="0.15">
      <c r="A1975" s="81" t="s">
        <v>4234</v>
      </c>
      <c r="B1975" s="82">
        <v>35</v>
      </c>
      <c r="C1975" s="82">
        <v>35</v>
      </c>
      <c r="D1975" s="82">
        <v>2</v>
      </c>
      <c r="E1975" s="82">
        <v>70</v>
      </c>
    </row>
    <row r="1976" spans="1:5" x14ac:dyDescent="0.15">
      <c r="A1976" s="81" t="s">
        <v>4235</v>
      </c>
      <c r="B1976" s="82">
        <v>14.8</v>
      </c>
      <c r="C1976" s="82">
        <v>296</v>
      </c>
      <c r="D1976" s="82">
        <v>100</v>
      </c>
      <c r="E1976" s="82">
        <v>1480</v>
      </c>
    </row>
    <row r="1977" spans="1:5" x14ac:dyDescent="0.15">
      <c r="A1977" s="81" t="s">
        <v>4236</v>
      </c>
      <c r="B1977" s="82">
        <v>21.8</v>
      </c>
      <c r="C1977" s="82">
        <v>72.666666666666671</v>
      </c>
      <c r="D1977" s="82">
        <v>10</v>
      </c>
      <c r="E1977" s="82">
        <v>218</v>
      </c>
    </row>
    <row r="1978" spans="1:5" x14ac:dyDescent="0.15">
      <c r="A1978" s="81" t="s">
        <v>4237</v>
      </c>
      <c r="B1978" s="82">
        <v>16.5</v>
      </c>
      <c r="C1978" s="82">
        <v>26.4</v>
      </c>
      <c r="D1978" s="82">
        <v>8</v>
      </c>
      <c r="E1978" s="82">
        <v>132</v>
      </c>
    </row>
    <row r="1979" spans="1:5" x14ac:dyDescent="0.15">
      <c r="A1979" s="81" t="s">
        <v>4238</v>
      </c>
      <c r="B1979" s="82">
        <v>26.5</v>
      </c>
      <c r="C1979" s="82">
        <v>26.5</v>
      </c>
      <c r="D1979" s="82">
        <v>5</v>
      </c>
      <c r="E1979" s="82">
        <v>132.5</v>
      </c>
    </row>
    <row r="1980" spans="1:5" x14ac:dyDescent="0.15">
      <c r="A1980" s="81" t="s">
        <v>4239</v>
      </c>
      <c r="B1980" s="82">
        <v>18.5</v>
      </c>
      <c r="C1980" s="82">
        <v>27.75</v>
      </c>
      <c r="D1980" s="82">
        <v>6</v>
      </c>
      <c r="E1980" s="82">
        <v>111</v>
      </c>
    </row>
    <row r="1981" spans="1:5" x14ac:dyDescent="0.15">
      <c r="A1981" s="81" t="s">
        <v>4240</v>
      </c>
      <c r="B1981" s="82">
        <v>8.9</v>
      </c>
      <c r="C1981" s="82">
        <v>80.099999999999994</v>
      </c>
      <c r="D1981" s="82">
        <v>117</v>
      </c>
      <c r="E1981" s="82">
        <v>1041.3</v>
      </c>
    </row>
    <row r="1982" spans="1:5" x14ac:dyDescent="0.15">
      <c r="A1982" s="81" t="s">
        <v>4241</v>
      </c>
      <c r="B1982" s="82">
        <v>11.8</v>
      </c>
      <c r="C1982" s="82">
        <v>23.01</v>
      </c>
      <c r="D1982" s="82">
        <v>39</v>
      </c>
      <c r="E1982" s="82">
        <v>460.20000000000005</v>
      </c>
    </row>
    <row r="1983" spans="1:5" x14ac:dyDescent="0.15">
      <c r="A1983" s="81" t="s">
        <v>4242</v>
      </c>
      <c r="B1983" s="82">
        <v>20.350000000000001</v>
      </c>
      <c r="C1983" s="82">
        <v>20.350000000000001</v>
      </c>
      <c r="D1983" s="82">
        <v>2</v>
      </c>
      <c r="E1983" s="82">
        <v>40.700000000000003</v>
      </c>
    </row>
    <row r="1984" spans="1:5" x14ac:dyDescent="0.15">
      <c r="A1984" s="81" t="s">
        <v>4243</v>
      </c>
      <c r="B1984" s="82">
        <v>7.8</v>
      </c>
      <c r="C1984" s="82">
        <v>13.37142857142857</v>
      </c>
      <c r="D1984" s="82">
        <v>24</v>
      </c>
      <c r="E1984" s="82">
        <v>187.2</v>
      </c>
    </row>
    <row r="1985" spans="1:5" x14ac:dyDescent="0.15">
      <c r="A1985" s="81" t="s">
        <v>4244</v>
      </c>
      <c r="B1985" s="82">
        <v>16.899999999999999</v>
      </c>
      <c r="C1985" s="82">
        <v>47.319999999999993</v>
      </c>
      <c r="D1985" s="82">
        <v>14</v>
      </c>
      <c r="E1985" s="82">
        <v>236.59999999999997</v>
      </c>
    </row>
    <row r="1986" spans="1:5" x14ac:dyDescent="0.15">
      <c r="A1986" s="81" t="s">
        <v>4245</v>
      </c>
      <c r="B1986" s="82">
        <v>18.8</v>
      </c>
      <c r="C1986" s="82">
        <v>49.56363636363637</v>
      </c>
      <c r="D1986" s="82">
        <v>29</v>
      </c>
      <c r="E1986" s="82">
        <v>545.20000000000005</v>
      </c>
    </row>
    <row r="1987" spans="1:5" x14ac:dyDescent="0.15">
      <c r="A1987" s="81" t="s">
        <v>4246</v>
      </c>
      <c r="B1987" s="82">
        <v>22.08</v>
      </c>
      <c r="C1987" s="82">
        <v>96.454736842105262</v>
      </c>
      <c r="D1987" s="82">
        <v>83</v>
      </c>
      <c r="E1987" s="82">
        <v>1832.6399999999999</v>
      </c>
    </row>
    <row r="1988" spans="1:5" x14ac:dyDescent="0.15">
      <c r="A1988" s="81" t="s">
        <v>4247</v>
      </c>
      <c r="B1988" s="82">
        <v>43.9</v>
      </c>
      <c r="C1988" s="82">
        <v>43.9</v>
      </c>
      <c r="D1988" s="82">
        <v>3</v>
      </c>
      <c r="E1988" s="82">
        <v>131.69999999999999</v>
      </c>
    </row>
    <row r="1989" spans="1:5" x14ac:dyDescent="0.15">
      <c r="A1989" s="81" t="s">
        <v>4248</v>
      </c>
      <c r="B1989" s="82">
        <v>23.8</v>
      </c>
      <c r="C1989" s="82">
        <v>35.700000000000003</v>
      </c>
      <c r="D1989" s="82">
        <v>18</v>
      </c>
      <c r="E1989" s="82">
        <v>428.40000000000003</v>
      </c>
    </row>
    <row r="1990" spans="1:5" x14ac:dyDescent="0.15">
      <c r="A1990" s="81" t="s">
        <v>4249</v>
      </c>
      <c r="B1990" s="82">
        <v>5.5</v>
      </c>
      <c r="C1990" s="82">
        <v>7.333333333333333</v>
      </c>
      <c r="D1990" s="82">
        <v>16</v>
      </c>
      <c r="E1990" s="82">
        <v>88</v>
      </c>
    </row>
    <row r="1991" spans="1:5" x14ac:dyDescent="0.15">
      <c r="A1991" s="81" t="s">
        <v>4250</v>
      </c>
      <c r="B1991" s="82">
        <v>4.8</v>
      </c>
      <c r="C1991" s="82">
        <v>27.733333333333334</v>
      </c>
      <c r="D1991" s="82">
        <v>52</v>
      </c>
      <c r="E1991" s="82">
        <v>249.6</v>
      </c>
    </row>
    <row r="1992" spans="1:5" x14ac:dyDescent="0.15">
      <c r="A1992" s="81" t="s">
        <v>4251</v>
      </c>
      <c r="B1992" s="82">
        <v>17</v>
      </c>
      <c r="C1992" s="82">
        <v>23.8</v>
      </c>
      <c r="D1992" s="82">
        <v>28</v>
      </c>
      <c r="E1992" s="82">
        <v>476</v>
      </c>
    </row>
    <row r="1993" spans="1:5" x14ac:dyDescent="0.15">
      <c r="A1993" s="81" t="s">
        <v>4252</v>
      </c>
      <c r="B1993" s="82">
        <v>12.5</v>
      </c>
      <c r="C1993" s="82">
        <v>45.833333333333336</v>
      </c>
      <c r="D1993" s="82">
        <v>11</v>
      </c>
      <c r="E1993" s="82">
        <v>137.5</v>
      </c>
    </row>
    <row r="1994" spans="1:5" x14ac:dyDescent="0.15">
      <c r="A1994" s="81" t="s">
        <v>4253</v>
      </c>
      <c r="B1994" s="82">
        <v>50</v>
      </c>
      <c r="C1994" s="82">
        <v>75</v>
      </c>
      <c r="D1994" s="82">
        <v>6</v>
      </c>
      <c r="E1994" s="82">
        <v>300</v>
      </c>
    </row>
    <row r="1995" spans="1:5" x14ac:dyDescent="0.15">
      <c r="A1995" s="81" t="s">
        <v>4254</v>
      </c>
      <c r="B1995" s="82">
        <v>19.899999999999999</v>
      </c>
      <c r="C1995" s="82">
        <v>33.166666666666664</v>
      </c>
      <c r="D1995" s="82">
        <v>10</v>
      </c>
      <c r="E1995" s="82">
        <v>199</v>
      </c>
    </row>
    <row r="1996" spans="1:5" x14ac:dyDescent="0.15">
      <c r="A1996" s="81" t="s">
        <v>4255</v>
      </c>
      <c r="B1996" s="82">
        <v>18.89</v>
      </c>
      <c r="C1996" s="82">
        <v>77.224999999999994</v>
      </c>
      <c r="D1996" s="82">
        <v>33</v>
      </c>
      <c r="E1996" s="82">
        <v>320.95</v>
      </c>
    </row>
    <row r="1997" spans="1:5" x14ac:dyDescent="0.15">
      <c r="A1997" s="81" t="s">
        <v>4256</v>
      </c>
      <c r="B1997" s="82">
        <v>16.5</v>
      </c>
      <c r="C1997" s="82">
        <v>16.5</v>
      </c>
      <c r="D1997" s="82">
        <v>2</v>
      </c>
      <c r="E1997" s="82">
        <v>33</v>
      </c>
    </row>
    <row r="1998" spans="1:5" x14ac:dyDescent="0.15">
      <c r="A1998" s="81" t="s">
        <v>4257</v>
      </c>
      <c r="B1998" s="82">
        <v>17.8</v>
      </c>
      <c r="C1998" s="82">
        <v>44.5</v>
      </c>
      <c r="D1998" s="82">
        <v>5</v>
      </c>
      <c r="E1998" s="82">
        <v>89</v>
      </c>
    </row>
    <row r="1999" spans="1:5" x14ac:dyDescent="0.15">
      <c r="A1999" s="81" t="s">
        <v>4258</v>
      </c>
      <c r="B1999" s="82">
        <v>4.5</v>
      </c>
      <c r="C1999" s="82">
        <v>5.625</v>
      </c>
      <c r="D1999" s="82">
        <v>5</v>
      </c>
      <c r="E1999" s="82">
        <v>22.5</v>
      </c>
    </row>
    <row r="2000" spans="1:5" x14ac:dyDescent="0.15">
      <c r="A2000" s="81" t="s">
        <v>4259</v>
      </c>
      <c r="B2000" s="82">
        <v>6</v>
      </c>
      <c r="C2000" s="82">
        <v>12.75</v>
      </c>
      <c r="D2000" s="82">
        <v>17</v>
      </c>
      <c r="E2000" s="82">
        <v>102</v>
      </c>
    </row>
    <row r="2001" spans="1:5" x14ac:dyDescent="0.15">
      <c r="A2001" s="81" t="s">
        <v>4260</v>
      </c>
      <c r="B2001" s="82">
        <v>5</v>
      </c>
      <c r="C2001" s="82">
        <v>16.875</v>
      </c>
      <c r="D2001" s="82">
        <v>27</v>
      </c>
      <c r="E2001" s="82">
        <v>135</v>
      </c>
    </row>
    <row r="2002" spans="1:5" x14ac:dyDescent="0.15">
      <c r="A2002" s="81" t="s">
        <v>4261</v>
      </c>
      <c r="B2002" s="82">
        <v>8</v>
      </c>
      <c r="C2002" s="82">
        <v>10.666666666666666</v>
      </c>
      <c r="D2002" s="82">
        <v>4</v>
      </c>
      <c r="E2002" s="82">
        <v>32</v>
      </c>
    </row>
    <row r="2003" spans="1:5" x14ac:dyDescent="0.15">
      <c r="A2003" s="81" t="s">
        <v>4262</v>
      </c>
      <c r="B2003" s="82">
        <v>4</v>
      </c>
      <c r="C2003" s="82">
        <v>9.3333333333333339</v>
      </c>
      <c r="D2003" s="82">
        <v>7</v>
      </c>
      <c r="E2003" s="82">
        <v>28</v>
      </c>
    </row>
    <row r="2004" spans="1:5" x14ac:dyDescent="0.15">
      <c r="A2004" s="81" t="s">
        <v>4263</v>
      </c>
      <c r="B2004" s="82">
        <v>17.899999999999999</v>
      </c>
      <c r="C2004" s="82">
        <v>39.888490408673896</v>
      </c>
      <c r="D2004" s="82">
        <v>271</v>
      </c>
      <c r="E2004" s="82">
        <v>2637.3</v>
      </c>
    </row>
    <row r="2005" spans="1:5" x14ac:dyDescent="0.15">
      <c r="A2005" s="81" t="s">
        <v>4264</v>
      </c>
      <c r="B2005" s="82">
        <v>6.8</v>
      </c>
      <c r="C2005" s="82">
        <v>20.651851851851852</v>
      </c>
      <c r="D2005" s="82">
        <v>82</v>
      </c>
      <c r="E2005" s="82">
        <v>557.6</v>
      </c>
    </row>
    <row r="2006" spans="1:5" x14ac:dyDescent="0.15">
      <c r="A2006" s="81" t="s">
        <v>4265</v>
      </c>
      <c r="B2006" s="82">
        <v>8.8000000000000007</v>
      </c>
      <c r="C2006" s="82">
        <v>12.320000000000002</v>
      </c>
      <c r="D2006" s="82">
        <v>7</v>
      </c>
      <c r="E2006" s="82">
        <v>61.600000000000009</v>
      </c>
    </row>
    <row r="2007" spans="1:5" x14ac:dyDescent="0.15">
      <c r="A2007" s="81" t="s">
        <v>4266</v>
      </c>
      <c r="B2007" s="82">
        <v>34.620000000000005</v>
      </c>
      <c r="C2007" s="82">
        <v>258.64</v>
      </c>
      <c r="D2007" s="82">
        <v>128</v>
      </c>
      <c r="E2007" s="82">
        <v>2272.8000000000002</v>
      </c>
    </row>
    <row r="2008" spans="1:5" x14ac:dyDescent="0.15">
      <c r="A2008" s="81" t="s">
        <v>4267</v>
      </c>
      <c r="B2008" s="82">
        <v>16.5</v>
      </c>
      <c r="C2008" s="82">
        <v>16.5</v>
      </c>
      <c r="D2008" s="82">
        <v>2</v>
      </c>
      <c r="E2008" s="82">
        <v>33</v>
      </c>
    </row>
    <row r="2009" spans="1:5" x14ac:dyDescent="0.15">
      <c r="A2009" s="81" t="s">
        <v>4268</v>
      </c>
      <c r="B2009" s="82">
        <v>20</v>
      </c>
      <c r="C2009" s="82">
        <v>60</v>
      </c>
      <c r="D2009" s="82">
        <v>9</v>
      </c>
      <c r="E2009" s="82">
        <v>180</v>
      </c>
    </row>
    <row r="2010" spans="1:5" x14ac:dyDescent="0.15">
      <c r="A2010" s="81" t="s">
        <v>4269</v>
      </c>
      <c r="B2010" s="82">
        <v>13</v>
      </c>
      <c r="C2010" s="82">
        <v>13</v>
      </c>
      <c r="D2010" s="82">
        <v>3</v>
      </c>
      <c r="E2010" s="82">
        <v>39</v>
      </c>
    </row>
    <row r="2011" spans="1:5" x14ac:dyDescent="0.15">
      <c r="A2011" s="81" t="s">
        <v>4270</v>
      </c>
      <c r="B2011" s="82">
        <v>31</v>
      </c>
      <c r="C2011" s="82">
        <v>77.5</v>
      </c>
      <c r="D2011" s="82">
        <v>5</v>
      </c>
      <c r="E2011" s="82">
        <v>155</v>
      </c>
    </row>
    <row r="2012" spans="1:5" x14ac:dyDescent="0.15">
      <c r="A2012" s="81" t="s">
        <v>4271</v>
      </c>
      <c r="B2012" s="82">
        <v>32</v>
      </c>
      <c r="C2012" s="82">
        <v>53.006134969325153</v>
      </c>
      <c r="D2012" s="82">
        <v>270</v>
      </c>
      <c r="E2012" s="82">
        <v>8640</v>
      </c>
    </row>
    <row r="2013" spans="1:5" x14ac:dyDescent="0.15">
      <c r="A2013" s="81" t="s">
        <v>4272</v>
      </c>
      <c r="B2013" s="82">
        <v>23</v>
      </c>
      <c r="C2013" s="82">
        <v>30.666666666666668</v>
      </c>
      <c r="D2013" s="82">
        <v>4</v>
      </c>
      <c r="E2013" s="82">
        <v>92</v>
      </c>
    </row>
    <row r="2014" spans="1:5" x14ac:dyDescent="0.15">
      <c r="A2014" s="81" t="s">
        <v>4273</v>
      </c>
      <c r="B2014" s="82">
        <v>19.8</v>
      </c>
      <c r="C2014" s="82">
        <v>26.886315789473688</v>
      </c>
      <c r="D2014" s="82">
        <v>258</v>
      </c>
      <c r="E2014" s="82">
        <v>5108.4000000000005</v>
      </c>
    </row>
    <row r="2015" spans="1:5" x14ac:dyDescent="0.15">
      <c r="A2015" s="81" t="s">
        <v>4274</v>
      </c>
      <c r="B2015" s="82">
        <v>49.9</v>
      </c>
      <c r="C2015" s="82">
        <v>62.917391304347824</v>
      </c>
      <c r="D2015" s="82">
        <v>29</v>
      </c>
      <c r="E2015" s="82">
        <v>1447.1</v>
      </c>
    </row>
    <row r="2016" spans="1:5" x14ac:dyDescent="0.15">
      <c r="A2016" s="81" t="s">
        <v>4275</v>
      </c>
      <c r="B2016" s="82">
        <v>39.6</v>
      </c>
      <c r="C2016" s="82">
        <v>151.48571428571429</v>
      </c>
      <c r="D2016" s="82">
        <v>235</v>
      </c>
      <c r="E2016" s="82">
        <v>4653</v>
      </c>
    </row>
    <row r="2017" spans="1:5" x14ac:dyDescent="0.15">
      <c r="A2017" s="81" t="s">
        <v>4276</v>
      </c>
      <c r="B2017" s="82">
        <v>39.6</v>
      </c>
      <c r="C2017" s="82">
        <v>118.8</v>
      </c>
      <c r="D2017" s="82">
        <v>20</v>
      </c>
      <c r="E2017" s="82">
        <v>396</v>
      </c>
    </row>
    <row r="2018" spans="1:5" x14ac:dyDescent="0.15">
      <c r="A2018" s="81" t="s">
        <v>4277</v>
      </c>
      <c r="B2018" s="82">
        <v>39.6</v>
      </c>
      <c r="C2018" s="82">
        <v>140.91</v>
      </c>
      <c r="D2018" s="82">
        <v>315</v>
      </c>
      <c r="E2018" s="82">
        <v>6237</v>
      </c>
    </row>
    <row r="2019" spans="1:5" x14ac:dyDescent="0.15">
      <c r="A2019" s="81" t="s">
        <v>4278</v>
      </c>
      <c r="B2019" s="82">
        <v>39.6</v>
      </c>
      <c r="C2019" s="82">
        <v>141.9</v>
      </c>
      <c r="D2019" s="82">
        <v>35</v>
      </c>
      <c r="E2019" s="82">
        <v>693.00000000000011</v>
      </c>
    </row>
    <row r="2020" spans="1:5" x14ac:dyDescent="0.15">
      <c r="A2020" s="81" t="s">
        <v>4279</v>
      </c>
      <c r="B2020" s="82">
        <v>23</v>
      </c>
      <c r="C2020" s="82">
        <v>30.666666666666668</v>
      </c>
      <c r="D2020" s="82">
        <v>4</v>
      </c>
      <c r="E2020" s="82">
        <v>92</v>
      </c>
    </row>
    <row r="2021" spans="1:5" x14ac:dyDescent="0.15">
      <c r="A2021" s="81" t="s">
        <v>4280</v>
      </c>
      <c r="B2021" s="82">
        <v>18.600000000000001</v>
      </c>
      <c r="C2021" s="82">
        <v>41.850000000000009</v>
      </c>
      <c r="D2021" s="82">
        <v>45</v>
      </c>
      <c r="E2021" s="82">
        <v>837.00000000000011</v>
      </c>
    </row>
    <row r="2022" spans="1:5" x14ac:dyDescent="0.15">
      <c r="A2022" s="81" t="s">
        <v>4281</v>
      </c>
      <c r="B2022" s="82">
        <v>17</v>
      </c>
      <c r="C2022" s="82">
        <v>45.333333333333336</v>
      </c>
      <c r="D2022" s="82">
        <v>8</v>
      </c>
      <c r="E2022" s="82">
        <v>136</v>
      </c>
    </row>
    <row r="2023" spans="1:5" x14ac:dyDescent="0.15">
      <c r="A2023" s="81" t="s">
        <v>4282</v>
      </c>
      <c r="B2023" s="82">
        <v>18</v>
      </c>
      <c r="C2023" s="82">
        <v>56</v>
      </c>
      <c r="D2023" s="82">
        <v>28</v>
      </c>
      <c r="E2023" s="82">
        <v>504</v>
      </c>
    </row>
    <row r="2024" spans="1:5" x14ac:dyDescent="0.15">
      <c r="A2024" s="81" t="s">
        <v>4283</v>
      </c>
      <c r="B2024" s="82">
        <v>18</v>
      </c>
      <c r="C2024" s="82">
        <v>48</v>
      </c>
      <c r="D2024" s="82">
        <v>8</v>
      </c>
      <c r="E2024" s="82">
        <v>144</v>
      </c>
    </row>
    <row r="2025" spans="1:5" x14ac:dyDescent="0.15">
      <c r="A2025" s="81" t="s">
        <v>4284</v>
      </c>
      <c r="B2025" s="82">
        <v>18.899999999999999</v>
      </c>
      <c r="C2025" s="82">
        <v>18.899999999999999</v>
      </c>
      <c r="D2025" s="82">
        <v>3</v>
      </c>
      <c r="E2025" s="82">
        <v>56.699999999999996</v>
      </c>
    </row>
    <row r="2026" spans="1:5" x14ac:dyDescent="0.15">
      <c r="A2026" s="81" t="s">
        <v>4285</v>
      </c>
      <c r="B2026" s="82">
        <v>18.899999999999999</v>
      </c>
      <c r="C2026" s="82">
        <v>85.05</v>
      </c>
      <c r="D2026" s="82">
        <v>36</v>
      </c>
      <c r="E2026" s="82">
        <v>680.4</v>
      </c>
    </row>
    <row r="2027" spans="1:5" x14ac:dyDescent="0.15">
      <c r="A2027" s="81" t="s">
        <v>4286</v>
      </c>
      <c r="B2027" s="82">
        <v>18.899999999999999</v>
      </c>
      <c r="C2027" s="82">
        <v>138.6</v>
      </c>
      <c r="D2027" s="82">
        <v>22</v>
      </c>
      <c r="E2027" s="82">
        <v>415.79999999999995</v>
      </c>
    </row>
    <row r="2028" spans="1:5" x14ac:dyDescent="0.15">
      <c r="A2028" s="81" t="s">
        <v>4287</v>
      </c>
      <c r="B2028" s="82">
        <v>16</v>
      </c>
      <c r="C2028" s="82">
        <v>20</v>
      </c>
      <c r="D2028" s="82">
        <v>5</v>
      </c>
      <c r="E2028" s="82">
        <v>80</v>
      </c>
    </row>
    <row r="2029" spans="1:5" x14ac:dyDescent="0.15">
      <c r="A2029" s="81" t="s">
        <v>4288</v>
      </c>
      <c r="B2029" s="82">
        <v>18</v>
      </c>
      <c r="C2029" s="82">
        <v>18</v>
      </c>
      <c r="D2029" s="82">
        <v>2</v>
      </c>
      <c r="E2029" s="82">
        <v>36</v>
      </c>
    </row>
    <row r="2030" spans="1:5" x14ac:dyDescent="0.15">
      <c r="A2030" s="81" t="s">
        <v>4289</v>
      </c>
      <c r="B2030" s="82">
        <v>15</v>
      </c>
      <c r="C2030" s="82">
        <v>169.28571428571428</v>
      </c>
      <c r="D2030" s="82">
        <v>79</v>
      </c>
      <c r="E2030" s="82">
        <v>1185</v>
      </c>
    </row>
    <row r="2031" spans="1:5" x14ac:dyDescent="0.15">
      <c r="A2031" s="81" t="s">
        <v>4290</v>
      </c>
      <c r="B2031" s="82">
        <v>19</v>
      </c>
      <c r="C2031" s="82">
        <v>28.5</v>
      </c>
      <c r="D2031" s="82">
        <v>3</v>
      </c>
      <c r="E2031" s="82">
        <v>57</v>
      </c>
    </row>
    <row r="2032" spans="1:5" x14ac:dyDescent="0.15">
      <c r="A2032" s="81" t="s">
        <v>4291</v>
      </c>
      <c r="B2032" s="82">
        <v>18</v>
      </c>
      <c r="C2032" s="82">
        <v>18</v>
      </c>
      <c r="D2032" s="82">
        <v>2</v>
      </c>
      <c r="E2032" s="82">
        <v>36</v>
      </c>
    </row>
    <row r="2033" spans="1:5" x14ac:dyDescent="0.15">
      <c r="A2033" s="81" t="s">
        <v>4292</v>
      </c>
      <c r="B2033" s="82">
        <v>42.96</v>
      </c>
      <c r="C2033" s="82">
        <v>138.54000000000002</v>
      </c>
      <c r="D2033" s="82">
        <v>185</v>
      </c>
      <c r="E2033" s="82">
        <v>3777.12</v>
      </c>
    </row>
    <row r="2034" spans="1:5" x14ac:dyDescent="0.15">
      <c r="A2034" s="81" t="s">
        <v>4293</v>
      </c>
      <c r="B2034" s="82">
        <v>18</v>
      </c>
      <c r="C2034" s="82">
        <v>70.055865921787714</v>
      </c>
      <c r="D2034" s="82">
        <v>2090</v>
      </c>
      <c r="E2034" s="82">
        <v>37620</v>
      </c>
    </row>
    <row r="2035" spans="1:5" x14ac:dyDescent="0.15">
      <c r="A2035" s="81" t="s">
        <v>4294</v>
      </c>
      <c r="B2035" s="82">
        <v>28</v>
      </c>
      <c r="C2035" s="82">
        <v>39.200000000000003</v>
      </c>
      <c r="D2035" s="82">
        <v>7</v>
      </c>
      <c r="E2035" s="82">
        <v>196</v>
      </c>
    </row>
    <row r="2036" spans="1:5" x14ac:dyDescent="0.15">
      <c r="A2036" s="81" t="s">
        <v>4295</v>
      </c>
      <c r="B2036" s="82">
        <v>43.9</v>
      </c>
      <c r="C2036" s="82">
        <v>43.9</v>
      </c>
      <c r="D2036" s="82">
        <v>3</v>
      </c>
      <c r="E2036" s="82">
        <v>131.69999999999999</v>
      </c>
    </row>
    <row r="2037" spans="1:5" x14ac:dyDescent="0.15">
      <c r="A2037" s="81" t="s">
        <v>4296</v>
      </c>
      <c r="B2037" s="82">
        <v>18.8</v>
      </c>
      <c r="C2037" s="82">
        <v>32.53846153846154</v>
      </c>
      <c r="D2037" s="82">
        <v>45</v>
      </c>
      <c r="E2037" s="82">
        <v>846</v>
      </c>
    </row>
    <row r="2038" spans="1:5" x14ac:dyDescent="0.15">
      <c r="A2038" s="81" t="s">
        <v>4297</v>
      </c>
      <c r="B2038" s="82">
        <v>29.8</v>
      </c>
      <c r="C2038" s="82">
        <v>33.111111111111114</v>
      </c>
      <c r="D2038" s="82">
        <v>20</v>
      </c>
      <c r="E2038" s="82">
        <v>596</v>
      </c>
    </row>
    <row r="2039" spans="1:5" x14ac:dyDescent="0.15">
      <c r="A2039" s="81" t="s">
        <v>4298</v>
      </c>
      <c r="B2039" s="82">
        <v>13.8</v>
      </c>
      <c r="C2039" s="82">
        <v>149.04000000000002</v>
      </c>
      <c r="D2039" s="82">
        <v>108</v>
      </c>
      <c r="E2039" s="82">
        <v>1490.4</v>
      </c>
    </row>
    <row r="2040" spans="1:5" x14ac:dyDescent="0.15">
      <c r="A2040" s="81" t="s">
        <v>4299</v>
      </c>
      <c r="B2040" s="82">
        <v>22.5</v>
      </c>
      <c r="C2040" s="82">
        <v>720</v>
      </c>
      <c r="D2040" s="82">
        <v>384</v>
      </c>
      <c r="E2040" s="82">
        <v>8640</v>
      </c>
    </row>
    <row r="2041" spans="1:5" x14ac:dyDescent="0.15">
      <c r="A2041" s="81" t="s">
        <v>4300</v>
      </c>
      <c r="B2041" s="82">
        <v>13.8</v>
      </c>
      <c r="C2041" s="82">
        <v>93.15</v>
      </c>
      <c r="D2041" s="82">
        <v>27</v>
      </c>
      <c r="E2041" s="82">
        <v>372.6</v>
      </c>
    </row>
    <row r="2042" spans="1:5" x14ac:dyDescent="0.15">
      <c r="A2042" s="81" t="s">
        <v>4301</v>
      </c>
      <c r="B2042" s="82">
        <v>30</v>
      </c>
      <c r="C2042" s="82">
        <v>1048.3333333333333</v>
      </c>
      <c r="D2042" s="82">
        <v>629</v>
      </c>
      <c r="E2042" s="82">
        <v>18870</v>
      </c>
    </row>
    <row r="2043" spans="1:5" x14ac:dyDescent="0.15">
      <c r="A2043" s="81" t="s">
        <v>4302</v>
      </c>
      <c r="B2043" s="82">
        <v>22.5</v>
      </c>
      <c r="C2043" s="82">
        <v>663.75</v>
      </c>
      <c r="D2043" s="82">
        <v>118</v>
      </c>
      <c r="E2043" s="82">
        <v>2655</v>
      </c>
    </row>
    <row r="2044" spans="1:5" x14ac:dyDescent="0.15">
      <c r="A2044" s="81" t="s">
        <v>4303</v>
      </c>
      <c r="B2044" s="82">
        <v>22.5</v>
      </c>
      <c r="C2044" s="82">
        <v>1151.25</v>
      </c>
      <c r="D2044" s="82">
        <v>307</v>
      </c>
      <c r="E2044" s="82">
        <v>6907.5</v>
      </c>
    </row>
    <row r="2045" spans="1:5" x14ac:dyDescent="0.15">
      <c r="A2045" s="81" t="s">
        <v>4304</v>
      </c>
      <c r="B2045" s="82">
        <v>6.9</v>
      </c>
      <c r="C2045" s="82">
        <v>64.400000000000006</v>
      </c>
      <c r="D2045" s="82">
        <v>28</v>
      </c>
      <c r="E2045" s="82">
        <v>193.20000000000002</v>
      </c>
    </row>
    <row r="2046" spans="1:5" x14ac:dyDescent="0.15">
      <c r="A2046" s="81" t="s">
        <v>4305</v>
      </c>
      <c r="B2046" s="82">
        <v>8.9</v>
      </c>
      <c r="C2046" s="82">
        <v>106.80000000000001</v>
      </c>
      <c r="D2046" s="82">
        <v>24</v>
      </c>
      <c r="E2046" s="82">
        <v>213.60000000000002</v>
      </c>
    </row>
    <row r="2047" spans="1:5" x14ac:dyDescent="0.15">
      <c r="A2047" s="81" t="s">
        <v>4306</v>
      </c>
      <c r="B2047" s="82">
        <v>15</v>
      </c>
      <c r="C2047" s="82">
        <v>27.5</v>
      </c>
      <c r="D2047" s="82">
        <v>11</v>
      </c>
      <c r="E2047" s="82">
        <v>165</v>
      </c>
    </row>
    <row r="2048" spans="1:5" x14ac:dyDescent="0.15">
      <c r="A2048" s="81" t="s">
        <v>4307</v>
      </c>
      <c r="B2048" s="82">
        <v>11.8</v>
      </c>
      <c r="C2048" s="82">
        <v>66.080000000000013</v>
      </c>
      <c r="D2048" s="82">
        <v>64</v>
      </c>
      <c r="E2048" s="82">
        <v>377.6</v>
      </c>
    </row>
    <row r="2049" spans="1:5" x14ac:dyDescent="0.15">
      <c r="A2049" s="81" t="s">
        <v>4308</v>
      </c>
      <c r="B2049" s="82">
        <v>12.89</v>
      </c>
      <c r="C2049" s="82">
        <v>24.306349862258951</v>
      </c>
      <c r="D2049" s="82">
        <v>2738</v>
      </c>
      <c r="E2049" s="82">
        <v>35292.82</v>
      </c>
    </row>
    <row r="2050" spans="1:5" x14ac:dyDescent="0.15">
      <c r="A2050" s="81" t="s">
        <v>4309</v>
      </c>
      <c r="B2050" s="82">
        <v>69.900000000000006</v>
      </c>
      <c r="C2050" s="82">
        <v>87.375</v>
      </c>
      <c r="D2050" s="82">
        <v>5</v>
      </c>
      <c r="E2050" s="82">
        <v>349.5</v>
      </c>
    </row>
    <row r="2051" spans="1:5" x14ac:dyDescent="0.15">
      <c r="A2051" s="81" t="s">
        <v>4310</v>
      </c>
      <c r="B2051" s="82">
        <v>8.8000000000000007</v>
      </c>
      <c r="C2051" s="82">
        <v>35.200000000000003</v>
      </c>
      <c r="D2051" s="82">
        <v>8</v>
      </c>
      <c r="E2051" s="82">
        <v>70.400000000000006</v>
      </c>
    </row>
    <row r="2052" spans="1:5" x14ac:dyDescent="0.15">
      <c r="A2052" s="81" t="s">
        <v>4311</v>
      </c>
      <c r="B2052" s="82">
        <v>18.3</v>
      </c>
      <c r="C2052" s="82">
        <v>41.7</v>
      </c>
      <c r="D2052" s="82">
        <v>47</v>
      </c>
      <c r="E2052" s="82">
        <v>402.3</v>
      </c>
    </row>
    <row r="2053" spans="1:5" x14ac:dyDescent="0.15">
      <c r="A2053" s="81" t="s">
        <v>4312</v>
      </c>
      <c r="B2053" s="82">
        <v>2</v>
      </c>
      <c r="C2053" s="82">
        <v>26.5</v>
      </c>
      <c r="D2053" s="82">
        <v>53</v>
      </c>
      <c r="E2053" s="82">
        <v>106</v>
      </c>
    </row>
    <row r="2054" spans="1:5" x14ac:dyDescent="0.15">
      <c r="A2054" s="81" t="s">
        <v>4313</v>
      </c>
      <c r="B2054" s="82">
        <v>8</v>
      </c>
      <c r="C2054" s="82">
        <v>32</v>
      </c>
      <c r="D2054" s="82">
        <v>12</v>
      </c>
      <c r="E2054" s="82">
        <v>96</v>
      </c>
    </row>
    <row r="2055" spans="1:5" x14ac:dyDescent="0.15">
      <c r="A2055" s="81" t="s">
        <v>4314</v>
      </c>
      <c r="B2055" s="82">
        <v>13.5</v>
      </c>
      <c r="C2055" s="82">
        <v>36</v>
      </c>
      <c r="D2055" s="82">
        <v>16</v>
      </c>
      <c r="E2055" s="82">
        <v>216</v>
      </c>
    </row>
    <row r="2056" spans="1:5" x14ac:dyDescent="0.15">
      <c r="A2056" s="81" t="s">
        <v>4315</v>
      </c>
      <c r="B2056" s="82">
        <v>9.8000000000000007</v>
      </c>
      <c r="C2056" s="82">
        <v>246.50769230769234</v>
      </c>
      <c r="D2056" s="82">
        <v>327</v>
      </c>
      <c r="E2056" s="82">
        <v>3204.6000000000004</v>
      </c>
    </row>
    <row r="2057" spans="1:5" x14ac:dyDescent="0.15">
      <c r="A2057" s="81" t="s">
        <v>4316</v>
      </c>
      <c r="B2057" s="82">
        <v>14.7</v>
      </c>
      <c r="C2057" s="82">
        <v>73.5</v>
      </c>
      <c r="D2057" s="82">
        <v>15</v>
      </c>
      <c r="E2057" s="82">
        <v>220.5</v>
      </c>
    </row>
    <row r="2058" spans="1:5" x14ac:dyDescent="0.15">
      <c r="A2058" s="81" t="s">
        <v>4317</v>
      </c>
      <c r="B2058" s="82">
        <v>12.6</v>
      </c>
      <c r="C2058" s="82">
        <v>86.21052631578948</v>
      </c>
      <c r="D2058" s="82">
        <v>130</v>
      </c>
      <c r="E2058" s="82">
        <v>1638</v>
      </c>
    </row>
    <row r="2059" spans="1:5" x14ac:dyDescent="0.15">
      <c r="A2059" s="81" t="s">
        <v>4318</v>
      </c>
      <c r="B2059" s="82">
        <v>8.3000000000000007</v>
      </c>
      <c r="C2059" s="82">
        <v>24.900000000000002</v>
      </c>
      <c r="D2059" s="82">
        <v>6</v>
      </c>
      <c r="E2059" s="82">
        <v>49.800000000000004</v>
      </c>
    </row>
    <row r="2060" spans="1:5" x14ac:dyDescent="0.15">
      <c r="A2060" s="81" t="s">
        <v>4319</v>
      </c>
      <c r="B2060" s="82">
        <v>11</v>
      </c>
      <c r="C2060" s="82">
        <v>77</v>
      </c>
      <c r="D2060" s="82">
        <v>14</v>
      </c>
      <c r="E2060" s="82">
        <v>154</v>
      </c>
    </row>
    <row r="2061" spans="1:5" x14ac:dyDescent="0.15">
      <c r="A2061" s="81" t="s">
        <v>4320</v>
      </c>
      <c r="B2061" s="82">
        <v>15.8</v>
      </c>
      <c r="C2061" s="82">
        <v>55.300000000000004</v>
      </c>
      <c r="D2061" s="82">
        <v>21</v>
      </c>
      <c r="E2061" s="82">
        <v>331.8</v>
      </c>
    </row>
    <row r="2062" spans="1:5" x14ac:dyDescent="0.15">
      <c r="A2062" s="81" t="s">
        <v>4321</v>
      </c>
      <c r="B2062" s="82">
        <v>9</v>
      </c>
      <c r="C2062" s="82">
        <v>73</v>
      </c>
      <c r="D2062" s="82">
        <v>73</v>
      </c>
      <c r="E2062" s="82">
        <v>657</v>
      </c>
    </row>
    <row r="2063" spans="1:5" x14ac:dyDescent="0.15">
      <c r="A2063" s="81" t="s">
        <v>4322</v>
      </c>
      <c r="B2063" s="82">
        <v>7.5</v>
      </c>
      <c r="C2063" s="82">
        <v>41.785714285714285</v>
      </c>
      <c r="D2063" s="82">
        <v>39</v>
      </c>
      <c r="E2063" s="82">
        <v>292.5</v>
      </c>
    </row>
    <row r="2064" spans="1:5" x14ac:dyDescent="0.15">
      <c r="A2064" s="81" t="s">
        <v>4323</v>
      </c>
      <c r="B2064" s="82">
        <v>9.8000000000000007</v>
      </c>
      <c r="C2064" s="82">
        <v>41.650000000000006</v>
      </c>
      <c r="D2064" s="82">
        <v>340</v>
      </c>
      <c r="E2064" s="82">
        <v>3332.0000000000005</v>
      </c>
    </row>
    <row r="2065" spans="1:5" x14ac:dyDescent="0.15">
      <c r="A2065" s="81" t="s">
        <v>4324</v>
      </c>
      <c r="B2065" s="82">
        <v>12.86</v>
      </c>
      <c r="C2065" s="82">
        <v>45.01</v>
      </c>
      <c r="D2065" s="82">
        <v>7</v>
      </c>
      <c r="E2065" s="82">
        <v>90.02</v>
      </c>
    </row>
    <row r="2066" spans="1:5" x14ac:dyDescent="0.15">
      <c r="A2066" s="81" t="s">
        <v>4325</v>
      </c>
      <c r="B2066" s="82">
        <v>7.83</v>
      </c>
      <c r="C2066" s="82">
        <v>19.015714285714289</v>
      </c>
      <c r="D2066" s="82">
        <v>17</v>
      </c>
      <c r="E2066" s="82">
        <v>133.11000000000001</v>
      </c>
    </row>
    <row r="2067" spans="1:5" x14ac:dyDescent="0.15">
      <c r="A2067" s="81" t="s">
        <v>4326</v>
      </c>
      <c r="B2067" s="82">
        <v>9.9</v>
      </c>
      <c r="C2067" s="82">
        <v>52.284375000000004</v>
      </c>
      <c r="D2067" s="82">
        <v>169</v>
      </c>
      <c r="E2067" s="82">
        <v>1673.1000000000001</v>
      </c>
    </row>
    <row r="2068" spans="1:5" x14ac:dyDescent="0.15">
      <c r="A2068" s="81" t="s">
        <v>4327</v>
      </c>
      <c r="B2068" s="82">
        <v>9.8000000000000007</v>
      </c>
      <c r="C2068" s="82">
        <v>45.804347826086953</v>
      </c>
      <c r="D2068" s="82">
        <v>215</v>
      </c>
      <c r="E2068" s="82">
        <v>2107</v>
      </c>
    </row>
    <row r="2069" spans="1:5" x14ac:dyDescent="0.15">
      <c r="A2069" s="81" t="s">
        <v>4328</v>
      </c>
      <c r="B2069" s="82">
        <v>7</v>
      </c>
      <c r="C2069" s="82">
        <v>18.666666666666668</v>
      </c>
      <c r="D2069" s="82">
        <v>8</v>
      </c>
      <c r="E2069" s="82">
        <v>56</v>
      </c>
    </row>
    <row r="2070" spans="1:5" x14ac:dyDescent="0.15">
      <c r="A2070" s="81" t="s">
        <v>4329</v>
      </c>
      <c r="B2070" s="82">
        <v>40</v>
      </c>
      <c r="C2070" s="82">
        <v>80</v>
      </c>
      <c r="D2070" s="82">
        <v>10</v>
      </c>
      <c r="E2070" s="82">
        <v>400</v>
      </c>
    </row>
    <row r="2071" spans="1:5" x14ac:dyDescent="0.15">
      <c r="A2071" s="81" t="s">
        <v>4330</v>
      </c>
      <c r="B2071" s="82">
        <v>12.8</v>
      </c>
      <c r="C2071" s="82">
        <v>14.669662921348316</v>
      </c>
      <c r="D2071" s="82">
        <v>102</v>
      </c>
      <c r="E2071" s="82">
        <v>1305.6000000000001</v>
      </c>
    </row>
    <row r="2072" spans="1:5" x14ac:dyDescent="0.15">
      <c r="A2072" s="81" t="s">
        <v>4331</v>
      </c>
      <c r="B2072" s="82">
        <v>19.8</v>
      </c>
      <c r="C2072" s="82">
        <v>25.584269662921347</v>
      </c>
      <c r="D2072" s="82">
        <v>115</v>
      </c>
      <c r="E2072" s="82">
        <v>2277</v>
      </c>
    </row>
    <row r="2073" spans="1:5" x14ac:dyDescent="0.15">
      <c r="A2073" s="81" t="s">
        <v>4332</v>
      </c>
      <c r="B2073" s="82">
        <v>15.8</v>
      </c>
      <c r="C2073" s="82">
        <v>17.930337078651686</v>
      </c>
      <c r="D2073" s="82">
        <v>101</v>
      </c>
      <c r="E2073" s="82">
        <v>1595.8000000000002</v>
      </c>
    </row>
    <row r="2074" spans="1:5" x14ac:dyDescent="0.15">
      <c r="A2074" s="81" t="s">
        <v>4333</v>
      </c>
      <c r="B2074" s="82">
        <v>26.8</v>
      </c>
      <c r="C2074" s="82">
        <v>57.095652173913045</v>
      </c>
      <c r="D2074" s="82">
        <v>49</v>
      </c>
      <c r="E2074" s="82">
        <v>1313.2</v>
      </c>
    </row>
    <row r="2075" spans="1:5" x14ac:dyDescent="0.15">
      <c r="A2075" s="81" t="s">
        <v>4334</v>
      </c>
      <c r="B2075" s="82">
        <v>65</v>
      </c>
      <c r="C2075" s="82">
        <v>262.70833333333331</v>
      </c>
      <c r="D2075" s="82">
        <v>97</v>
      </c>
      <c r="E2075" s="82">
        <v>6305</v>
      </c>
    </row>
    <row r="2076" spans="1:5" x14ac:dyDescent="0.15">
      <c r="A2076" s="81" t="s">
        <v>4335</v>
      </c>
      <c r="B2076" s="82">
        <v>6</v>
      </c>
      <c r="C2076" s="82">
        <v>18</v>
      </c>
      <c r="D2076" s="82">
        <v>33</v>
      </c>
      <c r="E2076" s="82">
        <v>198</v>
      </c>
    </row>
    <row r="2077" spans="1:5" x14ac:dyDescent="0.15">
      <c r="A2077" s="81" t="s">
        <v>4336</v>
      </c>
      <c r="B2077" s="82">
        <v>47.88</v>
      </c>
      <c r="C2077" s="82">
        <v>95.76</v>
      </c>
      <c r="D2077" s="82">
        <v>8</v>
      </c>
      <c r="E2077" s="82">
        <v>383.04</v>
      </c>
    </row>
    <row r="2078" spans="1:5" x14ac:dyDescent="0.15">
      <c r="A2078" s="81" t="s">
        <v>4337</v>
      </c>
      <c r="B2078" s="82">
        <v>8</v>
      </c>
      <c r="C2078" s="82">
        <v>17.142857142857142</v>
      </c>
      <c r="D2078" s="82">
        <v>30</v>
      </c>
      <c r="E2078" s="82">
        <v>240</v>
      </c>
    </row>
    <row r="2079" spans="1:5" x14ac:dyDescent="0.15">
      <c r="A2079" s="81" t="s">
        <v>4338</v>
      </c>
      <c r="B2079" s="82">
        <v>19.8</v>
      </c>
      <c r="C2079" s="82">
        <v>70.423783783783776</v>
      </c>
      <c r="D2079" s="82">
        <v>658</v>
      </c>
      <c r="E2079" s="82">
        <v>13028.4</v>
      </c>
    </row>
    <row r="2080" spans="1:5" x14ac:dyDescent="0.15">
      <c r="A2080" s="81" t="s">
        <v>4339</v>
      </c>
      <c r="B2080" s="82">
        <v>7</v>
      </c>
      <c r="C2080" s="82">
        <v>13.363636363636363</v>
      </c>
      <c r="D2080" s="82">
        <v>21</v>
      </c>
      <c r="E2080" s="82">
        <v>147</v>
      </c>
    </row>
    <row r="2081" spans="1:5" x14ac:dyDescent="0.15">
      <c r="A2081" s="81" t="s">
        <v>4340</v>
      </c>
      <c r="B2081" s="82">
        <v>7.9</v>
      </c>
      <c r="C2081" s="82">
        <v>138.25</v>
      </c>
      <c r="D2081" s="82">
        <v>35</v>
      </c>
      <c r="E2081" s="82">
        <v>276.5</v>
      </c>
    </row>
    <row r="2082" spans="1:5" x14ac:dyDescent="0.15">
      <c r="A2082" s="81" t="s">
        <v>4341</v>
      </c>
      <c r="B2082" s="82">
        <v>40</v>
      </c>
      <c r="C2082" s="82">
        <v>40</v>
      </c>
      <c r="D2082" s="82">
        <v>2</v>
      </c>
      <c r="E2082" s="82">
        <v>80</v>
      </c>
    </row>
    <row r="2083" spans="1:5" x14ac:dyDescent="0.15">
      <c r="A2083" s="81" t="s">
        <v>4342</v>
      </c>
      <c r="B2083" s="82">
        <v>48</v>
      </c>
      <c r="C2083" s="82">
        <v>76.8</v>
      </c>
      <c r="D2083" s="82">
        <v>8</v>
      </c>
      <c r="E2083" s="82">
        <v>384</v>
      </c>
    </row>
    <row r="2084" spans="1:5" x14ac:dyDescent="0.15">
      <c r="A2084" s="81" t="s">
        <v>4343</v>
      </c>
      <c r="B2084" s="82">
        <v>5.9</v>
      </c>
      <c r="C2084" s="82">
        <v>39.988888888888894</v>
      </c>
      <c r="D2084" s="82">
        <v>244</v>
      </c>
      <c r="E2084" s="82">
        <v>1439.6000000000001</v>
      </c>
    </row>
    <row r="2085" spans="1:5" x14ac:dyDescent="0.15">
      <c r="A2085" s="81" t="s">
        <v>4344</v>
      </c>
      <c r="B2085" s="82">
        <v>5.2</v>
      </c>
      <c r="C2085" s="82">
        <v>5.2</v>
      </c>
      <c r="D2085" s="82">
        <v>2</v>
      </c>
      <c r="E2085" s="82">
        <v>10.4</v>
      </c>
    </row>
    <row r="2086" spans="1:5" x14ac:dyDescent="0.15">
      <c r="A2086" s="81" t="s">
        <v>4345</v>
      </c>
      <c r="B2086" s="82">
        <v>7.8</v>
      </c>
      <c r="C2086" s="82">
        <v>7.8</v>
      </c>
      <c r="D2086" s="82">
        <v>2</v>
      </c>
      <c r="E2086" s="82">
        <v>15.6</v>
      </c>
    </row>
    <row r="2087" spans="1:5" x14ac:dyDescent="0.15">
      <c r="A2087" s="81" t="s">
        <v>4346</v>
      </c>
      <c r="B2087" s="82">
        <v>8.5</v>
      </c>
      <c r="C2087" s="82">
        <v>25.5</v>
      </c>
      <c r="D2087" s="82">
        <v>6</v>
      </c>
      <c r="E2087" s="82">
        <v>51</v>
      </c>
    </row>
    <row r="2088" spans="1:5" x14ac:dyDescent="0.15">
      <c r="A2088" s="81" t="s">
        <v>4347</v>
      </c>
      <c r="B2088" s="82">
        <v>8</v>
      </c>
      <c r="C2088" s="82">
        <v>30.641509433962263</v>
      </c>
      <c r="D2088" s="82">
        <v>203</v>
      </c>
      <c r="E2088" s="82">
        <v>1624</v>
      </c>
    </row>
    <row r="2089" spans="1:5" x14ac:dyDescent="0.15">
      <c r="A2089" s="81" t="s">
        <v>4348</v>
      </c>
      <c r="B2089" s="82">
        <v>18</v>
      </c>
      <c r="C2089" s="82">
        <v>144</v>
      </c>
      <c r="D2089" s="82">
        <v>16</v>
      </c>
      <c r="E2089" s="82">
        <v>288</v>
      </c>
    </row>
    <row r="2090" spans="1:5" x14ac:dyDescent="0.15">
      <c r="A2090" s="81" t="s">
        <v>4349</v>
      </c>
      <c r="B2090" s="82">
        <v>9.9</v>
      </c>
      <c r="C2090" s="82">
        <v>65.34</v>
      </c>
      <c r="D2090" s="82">
        <v>33</v>
      </c>
      <c r="E2090" s="82">
        <v>326.7</v>
      </c>
    </row>
    <row r="2091" spans="1:5" x14ac:dyDescent="0.15">
      <c r="A2091" s="81" t="s">
        <v>4350</v>
      </c>
      <c r="B2091" s="82">
        <v>9.9</v>
      </c>
      <c r="C2091" s="82">
        <v>42.428571428571431</v>
      </c>
      <c r="D2091" s="82">
        <v>30</v>
      </c>
      <c r="E2091" s="82">
        <v>297</v>
      </c>
    </row>
    <row r="2092" spans="1:5" x14ac:dyDescent="0.15">
      <c r="A2092" s="81" t="s">
        <v>4351</v>
      </c>
      <c r="B2092" s="82">
        <v>10</v>
      </c>
      <c r="C2092" s="82">
        <v>20</v>
      </c>
      <c r="D2092" s="82">
        <v>8</v>
      </c>
      <c r="E2092" s="82">
        <v>80</v>
      </c>
    </row>
    <row r="2093" spans="1:5" x14ac:dyDescent="0.15">
      <c r="A2093" s="81" t="s">
        <v>4352</v>
      </c>
      <c r="B2093" s="82">
        <v>9.9</v>
      </c>
      <c r="C2093" s="82">
        <v>135.30000000000001</v>
      </c>
      <c r="D2093" s="82">
        <v>41</v>
      </c>
      <c r="E2093" s="82">
        <v>405.90000000000003</v>
      </c>
    </row>
    <row r="2094" spans="1:5" x14ac:dyDescent="0.15">
      <c r="A2094" s="81" t="s">
        <v>4353</v>
      </c>
      <c r="B2094" s="82">
        <v>8.8000000000000007</v>
      </c>
      <c r="C2094" s="82">
        <v>30.800000000000004</v>
      </c>
      <c r="D2094" s="82">
        <v>7</v>
      </c>
      <c r="E2094" s="82">
        <v>61.600000000000009</v>
      </c>
    </row>
    <row r="2095" spans="1:5" x14ac:dyDescent="0.15">
      <c r="A2095" s="81" t="s">
        <v>4354</v>
      </c>
      <c r="B2095" s="82">
        <v>20</v>
      </c>
      <c r="C2095" s="82">
        <v>50</v>
      </c>
      <c r="D2095" s="82">
        <v>5</v>
      </c>
      <c r="E2095" s="82">
        <v>100</v>
      </c>
    </row>
    <row r="2096" spans="1:5" x14ac:dyDescent="0.15">
      <c r="A2096" s="81" t="s">
        <v>4355</v>
      </c>
      <c r="B2096" s="82">
        <v>20</v>
      </c>
      <c r="C2096" s="82">
        <v>30</v>
      </c>
      <c r="D2096" s="82">
        <v>3</v>
      </c>
      <c r="E2096" s="82">
        <v>60</v>
      </c>
    </row>
    <row r="2097" spans="1:5" x14ac:dyDescent="0.15">
      <c r="A2097" s="81" t="s">
        <v>4356</v>
      </c>
      <c r="B2097" s="82">
        <v>3</v>
      </c>
      <c r="C2097" s="82">
        <v>67.5</v>
      </c>
      <c r="D2097" s="82">
        <v>45</v>
      </c>
      <c r="E2097" s="82">
        <v>135</v>
      </c>
    </row>
    <row r="2098" spans="1:5" x14ac:dyDescent="0.15">
      <c r="A2098" s="81" t="s">
        <v>4357</v>
      </c>
      <c r="B2098" s="82">
        <v>1</v>
      </c>
      <c r="C2098" s="82">
        <v>10.5</v>
      </c>
      <c r="D2098" s="82">
        <v>21</v>
      </c>
      <c r="E2098" s="82">
        <v>21</v>
      </c>
    </row>
    <row r="2099" spans="1:5" x14ac:dyDescent="0.15">
      <c r="A2099" s="81" t="s">
        <v>4358</v>
      </c>
      <c r="B2099" s="82">
        <v>10</v>
      </c>
      <c r="C2099" s="82">
        <v>27.5</v>
      </c>
      <c r="D2099" s="82">
        <v>11</v>
      </c>
      <c r="E2099" s="82">
        <v>110</v>
      </c>
    </row>
    <row r="2100" spans="1:5" x14ac:dyDescent="0.15">
      <c r="A2100" s="81" t="s">
        <v>4359</v>
      </c>
      <c r="B2100" s="82">
        <v>12</v>
      </c>
      <c r="C2100" s="82">
        <v>42.666666666666664</v>
      </c>
      <c r="D2100" s="82">
        <v>96</v>
      </c>
      <c r="E2100" s="82">
        <v>1152</v>
      </c>
    </row>
    <row r="2101" spans="1:5" x14ac:dyDescent="0.15">
      <c r="A2101" s="81" t="s">
        <v>4360</v>
      </c>
      <c r="B2101" s="82">
        <v>7.5</v>
      </c>
      <c r="C2101" s="82">
        <v>20.625</v>
      </c>
      <c r="D2101" s="82">
        <v>66</v>
      </c>
      <c r="E2101" s="82">
        <v>495</v>
      </c>
    </row>
    <row r="2102" spans="1:5" x14ac:dyDescent="0.15">
      <c r="A2102" s="81" t="s">
        <v>4361</v>
      </c>
      <c r="B2102" s="82">
        <v>8.2899999999999991</v>
      </c>
      <c r="C2102" s="82">
        <v>29.5124</v>
      </c>
      <c r="D2102" s="82">
        <v>89</v>
      </c>
      <c r="E2102" s="82">
        <v>737.81</v>
      </c>
    </row>
    <row r="2103" spans="1:5" x14ac:dyDescent="0.15">
      <c r="A2103" s="81" t="s">
        <v>4362</v>
      </c>
      <c r="B2103" s="82">
        <v>6.99</v>
      </c>
      <c r="C2103" s="82">
        <v>56.793750000000003</v>
      </c>
      <c r="D2103" s="82">
        <v>65</v>
      </c>
      <c r="E2103" s="82">
        <v>454.35</v>
      </c>
    </row>
    <row r="2104" spans="1:5" x14ac:dyDescent="0.15">
      <c r="A2104" s="81" t="s">
        <v>4363</v>
      </c>
      <c r="B2104" s="82">
        <v>12.8</v>
      </c>
      <c r="C2104" s="82">
        <v>53.760000000000005</v>
      </c>
      <c r="D2104" s="82">
        <v>21</v>
      </c>
      <c r="E2104" s="82">
        <v>268.8</v>
      </c>
    </row>
    <row r="2105" spans="1:5" x14ac:dyDescent="0.15">
      <c r="A2105" s="81" t="s">
        <v>4364</v>
      </c>
      <c r="B2105" s="82">
        <v>7.99</v>
      </c>
      <c r="C2105" s="82">
        <v>61.256666666666668</v>
      </c>
      <c r="D2105" s="82">
        <v>23</v>
      </c>
      <c r="E2105" s="82">
        <v>183.77</v>
      </c>
    </row>
    <row r="2106" spans="1:5" x14ac:dyDescent="0.15">
      <c r="A2106" s="81" t="s">
        <v>4365</v>
      </c>
      <c r="B2106" s="82">
        <v>8.6999999999999993</v>
      </c>
      <c r="C2106" s="82">
        <v>52.779999999999994</v>
      </c>
      <c r="D2106" s="82">
        <v>91</v>
      </c>
      <c r="E2106" s="82">
        <v>791.69999999999993</v>
      </c>
    </row>
    <row r="2107" spans="1:5" x14ac:dyDescent="0.15">
      <c r="A2107" s="81" t="s">
        <v>4366</v>
      </c>
      <c r="B2107" s="82">
        <v>19.899999999999999</v>
      </c>
      <c r="C2107" s="82">
        <v>25.585714285714285</v>
      </c>
      <c r="D2107" s="82">
        <v>9</v>
      </c>
      <c r="E2107" s="82">
        <v>179.1</v>
      </c>
    </row>
    <row r="2108" spans="1:5" x14ac:dyDescent="0.15">
      <c r="A2108" s="81" t="s">
        <v>4367</v>
      </c>
      <c r="B2108" s="82">
        <v>8</v>
      </c>
      <c r="C2108" s="82">
        <v>35.87096774193548</v>
      </c>
      <c r="D2108" s="82">
        <v>139</v>
      </c>
      <c r="E2108" s="82">
        <v>1112</v>
      </c>
    </row>
    <row r="2109" spans="1:5" x14ac:dyDescent="0.15">
      <c r="A2109" s="81" t="s">
        <v>4368</v>
      </c>
      <c r="B2109" s="82">
        <v>8.6999999999999993</v>
      </c>
      <c r="C2109" s="82">
        <v>38.815384615384616</v>
      </c>
      <c r="D2109" s="82">
        <v>58</v>
      </c>
      <c r="E2109" s="82">
        <v>504.59999999999997</v>
      </c>
    </row>
    <row r="2110" spans="1:5" x14ac:dyDescent="0.15">
      <c r="A2110" s="81" t="s">
        <v>4369</v>
      </c>
      <c r="B2110" s="82">
        <v>8.8000000000000007</v>
      </c>
      <c r="C2110" s="82">
        <v>23.15789473684211</v>
      </c>
      <c r="D2110" s="82">
        <v>50</v>
      </c>
      <c r="E2110" s="82">
        <v>440.00000000000006</v>
      </c>
    </row>
    <row r="2111" spans="1:5" x14ac:dyDescent="0.15">
      <c r="A2111" s="81" t="s">
        <v>4370</v>
      </c>
      <c r="B2111" s="82">
        <v>0.65</v>
      </c>
      <c r="C2111" s="82">
        <v>10.4</v>
      </c>
      <c r="D2111" s="82">
        <v>64</v>
      </c>
      <c r="E2111" s="82">
        <v>41.6</v>
      </c>
    </row>
    <row r="2112" spans="1:5" x14ac:dyDescent="0.15">
      <c r="A2112" s="81" t="s">
        <v>4371</v>
      </c>
      <c r="B2112" s="82">
        <v>8.8000000000000007</v>
      </c>
      <c r="C2112" s="82">
        <v>30.800000000000004</v>
      </c>
      <c r="D2112" s="82">
        <v>7</v>
      </c>
      <c r="E2112" s="82">
        <v>61.600000000000009</v>
      </c>
    </row>
    <row r="2113" spans="1:5" x14ac:dyDescent="0.15">
      <c r="A2113" s="81" t="s">
        <v>4372</v>
      </c>
      <c r="B2113" s="82">
        <v>6.8</v>
      </c>
      <c r="C2113" s="82">
        <v>46.466666666666669</v>
      </c>
      <c r="D2113" s="82">
        <v>41</v>
      </c>
      <c r="E2113" s="82">
        <v>278.8</v>
      </c>
    </row>
    <row r="2114" spans="1:5" x14ac:dyDescent="0.15">
      <c r="A2114" s="81" t="s">
        <v>4373</v>
      </c>
      <c r="B2114" s="82">
        <v>9.8000000000000007</v>
      </c>
      <c r="C2114" s="82">
        <v>9.8000000000000007</v>
      </c>
      <c r="D2114" s="82">
        <v>2</v>
      </c>
      <c r="E2114" s="82">
        <v>19.600000000000001</v>
      </c>
    </row>
    <row r="2115" spans="1:5" x14ac:dyDescent="0.15">
      <c r="A2115" s="81" t="s">
        <v>4374</v>
      </c>
      <c r="B2115" s="82">
        <v>7.8</v>
      </c>
      <c r="C2115" s="82">
        <v>33.428571428571431</v>
      </c>
      <c r="D2115" s="82">
        <v>30</v>
      </c>
      <c r="E2115" s="82">
        <v>234</v>
      </c>
    </row>
    <row r="2116" spans="1:5" x14ac:dyDescent="0.15">
      <c r="A2116" s="81" t="s">
        <v>4375</v>
      </c>
      <c r="B2116" s="82">
        <v>8</v>
      </c>
      <c r="C2116" s="82">
        <v>20.173913043478262</v>
      </c>
      <c r="D2116" s="82">
        <v>58</v>
      </c>
      <c r="E2116" s="82">
        <v>464</v>
      </c>
    </row>
    <row r="2117" spans="1:5" x14ac:dyDescent="0.15">
      <c r="A2117" s="81" t="s">
        <v>4376</v>
      </c>
      <c r="B2117" s="82">
        <v>1.08</v>
      </c>
      <c r="C2117" s="82">
        <v>37.53</v>
      </c>
      <c r="D2117" s="82">
        <v>139</v>
      </c>
      <c r="E2117" s="82">
        <v>150.12</v>
      </c>
    </row>
    <row r="2118" spans="1:5" x14ac:dyDescent="0.15">
      <c r="A2118" s="81" t="s">
        <v>4377</v>
      </c>
      <c r="B2118" s="82">
        <v>1.8</v>
      </c>
      <c r="C2118" s="82">
        <v>63</v>
      </c>
      <c r="D2118" s="82">
        <v>105</v>
      </c>
      <c r="E2118" s="82">
        <v>189</v>
      </c>
    </row>
    <row r="2119" spans="1:5" x14ac:dyDescent="0.15">
      <c r="A2119" s="81" t="s">
        <v>4378</v>
      </c>
      <c r="B2119" s="82">
        <v>6</v>
      </c>
      <c r="C2119" s="82">
        <v>61.5</v>
      </c>
      <c r="D2119" s="82">
        <v>82</v>
      </c>
      <c r="E2119" s="82">
        <v>492</v>
      </c>
    </row>
    <row r="2120" spans="1:5" x14ac:dyDescent="0.15">
      <c r="A2120" s="81" t="s">
        <v>4379</v>
      </c>
      <c r="B2120" s="82">
        <v>15</v>
      </c>
      <c r="C2120" s="82">
        <v>51</v>
      </c>
      <c r="D2120" s="82">
        <v>34</v>
      </c>
      <c r="E2120" s="82">
        <v>510</v>
      </c>
    </row>
    <row r="2121" spans="1:5" x14ac:dyDescent="0.15">
      <c r="A2121" s="81" t="s">
        <v>4380</v>
      </c>
      <c r="B2121" s="82">
        <v>1.5</v>
      </c>
      <c r="C2121" s="82">
        <v>30</v>
      </c>
      <c r="D2121" s="82">
        <v>220</v>
      </c>
      <c r="E2121" s="82">
        <v>330</v>
      </c>
    </row>
    <row r="2122" spans="1:5" x14ac:dyDescent="0.15">
      <c r="A2122" s="81" t="s">
        <v>4381</v>
      </c>
      <c r="B2122" s="82">
        <v>7.8</v>
      </c>
      <c r="C2122" s="82">
        <v>28.599999999999998</v>
      </c>
      <c r="D2122" s="82">
        <v>11</v>
      </c>
      <c r="E2122" s="82">
        <v>85.8</v>
      </c>
    </row>
    <row r="2123" spans="1:5" x14ac:dyDescent="0.15">
      <c r="A2123" s="81" t="s">
        <v>4382</v>
      </c>
      <c r="B2123" s="82">
        <v>5</v>
      </c>
      <c r="C2123" s="82">
        <v>17.5</v>
      </c>
      <c r="D2123" s="82">
        <v>14</v>
      </c>
      <c r="E2123" s="82">
        <v>70</v>
      </c>
    </row>
    <row r="2124" spans="1:5" x14ac:dyDescent="0.15">
      <c r="A2124" s="81" t="s">
        <v>4383</v>
      </c>
      <c r="B2124" s="82">
        <v>7.8</v>
      </c>
      <c r="C2124" s="82">
        <v>46.800000000000004</v>
      </c>
      <c r="D2124" s="82">
        <v>18</v>
      </c>
      <c r="E2124" s="82">
        <v>140.4</v>
      </c>
    </row>
    <row r="2125" spans="1:5" x14ac:dyDescent="0.15">
      <c r="A2125" s="81" t="s">
        <v>4384</v>
      </c>
      <c r="B2125" s="82">
        <v>25</v>
      </c>
      <c r="C2125" s="82">
        <v>108.33333333333333</v>
      </c>
      <c r="D2125" s="82">
        <v>26</v>
      </c>
      <c r="E2125" s="82">
        <v>650</v>
      </c>
    </row>
    <row r="2126" spans="1:5" x14ac:dyDescent="0.15">
      <c r="A2126" s="81" t="s">
        <v>4385</v>
      </c>
      <c r="B2126" s="82">
        <v>12</v>
      </c>
      <c r="C2126" s="82">
        <v>132</v>
      </c>
      <c r="D2126" s="82">
        <v>22</v>
      </c>
      <c r="E2126" s="82">
        <v>264</v>
      </c>
    </row>
    <row r="2127" spans="1:5" x14ac:dyDescent="0.15">
      <c r="A2127" s="81" t="s">
        <v>4386</v>
      </c>
      <c r="B2127" s="82">
        <v>7.84</v>
      </c>
      <c r="C2127" s="82">
        <v>82.32</v>
      </c>
      <c r="D2127" s="82">
        <v>21</v>
      </c>
      <c r="E2127" s="82">
        <v>164.64</v>
      </c>
    </row>
    <row r="2128" spans="1:5" x14ac:dyDescent="0.15">
      <c r="A2128" s="81" t="s">
        <v>4387</v>
      </c>
      <c r="B2128" s="82">
        <v>7.5</v>
      </c>
      <c r="C2128" s="82">
        <v>24.444444444444443</v>
      </c>
      <c r="D2128" s="82">
        <v>88</v>
      </c>
      <c r="E2128" s="82">
        <v>660</v>
      </c>
    </row>
    <row r="2129" spans="1:5" x14ac:dyDescent="0.15">
      <c r="A2129" s="81" t="s">
        <v>4388</v>
      </c>
      <c r="B2129" s="82">
        <v>1.4</v>
      </c>
      <c r="C2129" s="82">
        <v>22.527272727272727</v>
      </c>
      <c r="D2129" s="82">
        <v>177</v>
      </c>
      <c r="E2129" s="82">
        <v>247.79999999999998</v>
      </c>
    </row>
    <row r="2130" spans="1:5" x14ac:dyDescent="0.15">
      <c r="A2130" s="81" t="s">
        <v>4389</v>
      </c>
      <c r="B2130" s="82">
        <v>1.2</v>
      </c>
      <c r="C2130" s="82">
        <v>15.6</v>
      </c>
      <c r="D2130" s="82">
        <v>156</v>
      </c>
      <c r="E2130" s="82">
        <v>187.2</v>
      </c>
    </row>
    <row r="2131" spans="1:5" x14ac:dyDescent="0.15">
      <c r="A2131" s="81" t="s">
        <v>4390</v>
      </c>
      <c r="B2131" s="82">
        <v>8.5</v>
      </c>
      <c r="C2131" s="82">
        <v>16.392857142857142</v>
      </c>
      <c r="D2131" s="82">
        <v>27</v>
      </c>
      <c r="E2131" s="82">
        <v>229.5</v>
      </c>
    </row>
    <row r="2132" spans="1:5" x14ac:dyDescent="0.15">
      <c r="A2132" s="81" t="s">
        <v>4391</v>
      </c>
      <c r="B2132" s="82">
        <v>7.5</v>
      </c>
      <c r="C2132" s="82">
        <v>12.5</v>
      </c>
      <c r="D2132" s="82">
        <v>5</v>
      </c>
      <c r="E2132" s="82">
        <v>37.5</v>
      </c>
    </row>
    <row r="2133" spans="1:5" x14ac:dyDescent="0.15">
      <c r="A2133" s="81" t="s">
        <v>4392</v>
      </c>
      <c r="B2133" s="82">
        <v>8</v>
      </c>
      <c r="C2133" s="82">
        <v>28</v>
      </c>
      <c r="D2133" s="82">
        <v>28</v>
      </c>
      <c r="E2133" s="82">
        <v>224</v>
      </c>
    </row>
    <row r="2134" spans="1:5" x14ac:dyDescent="0.15">
      <c r="A2134" s="81" t="s">
        <v>4393</v>
      </c>
      <c r="B2134" s="82">
        <v>8</v>
      </c>
      <c r="C2134" s="82">
        <v>24</v>
      </c>
      <c r="D2134" s="82">
        <v>6</v>
      </c>
      <c r="E2134" s="82">
        <v>48</v>
      </c>
    </row>
    <row r="2135" spans="1:5" x14ac:dyDescent="0.15">
      <c r="A2135" s="81" t="s">
        <v>4394</v>
      </c>
      <c r="B2135" s="82">
        <v>8.6</v>
      </c>
      <c r="C2135" s="82">
        <v>38.699999999999996</v>
      </c>
      <c r="D2135" s="82">
        <v>18</v>
      </c>
      <c r="E2135" s="82">
        <v>154.79999999999998</v>
      </c>
    </row>
    <row r="2136" spans="1:5" x14ac:dyDescent="0.15">
      <c r="A2136" s="81" t="s">
        <v>4395</v>
      </c>
      <c r="B2136" s="82">
        <v>5</v>
      </c>
      <c r="C2136" s="82">
        <v>9</v>
      </c>
      <c r="D2136" s="82">
        <v>9</v>
      </c>
      <c r="E2136" s="82">
        <v>45</v>
      </c>
    </row>
    <row r="2137" spans="1:5" x14ac:dyDescent="0.15">
      <c r="A2137" s="81" t="s">
        <v>4396</v>
      </c>
      <c r="B2137" s="82">
        <v>5</v>
      </c>
      <c r="C2137" s="82">
        <v>9</v>
      </c>
      <c r="D2137" s="82">
        <v>18</v>
      </c>
      <c r="E2137" s="82">
        <v>90</v>
      </c>
    </row>
    <row r="2138" spans="1:5" x14ac:dyDescent="0.15">
      <c r="A2138" s="81" t="s">
        <v>4397</v>
      </c>
      <c r="B2138" s="82">
        <v>5</v>
      </c>
      <c r="C2138" s="82">
        <v>14.166666666666666</v>
      </c>
      <c r="D2138" s="82">
        <v>34</v>
      </c>
      <c r="E2138" s="82">
        <v>170</v>
      </c>
    </row>
    <row r="2139" spans="1:5" x14ac:dyDescent="0.15">
      <c r="A2139" s="81" t="s">
        <v>4398</v>
      </c>
      <c r="B2139" s="82">
        <v>5</v>
      </c>
      <c r="C2139" s="82">
        <v>27.142857142857142</v>
      </c>
      <c r="D2139" s="82">
        <v>38</v>
      </c>
      <c r="E2139" s="82">
        <v>190</v>
      </c>
    </row>
    <row r="2140" spans="1:5" x14ac:dyDescent="0.15">
      <c r="A2140" s="81" t="s">
        <v>4399</v>
      </c>
      <c r="B2140" s="82">
        <v>12</v>
      </c>
      <c r="C2140" s="82">
        <v>34</v>
      </c>
      <c r="D2140" s="82">
        <v>17</v>
      </c>
      <c r="E2140" s="82">
        <v>204</v>
      </c>
    </row>
    <row r="2141" spans="1:5" x14ac:dyDescent="0.15">
      <c r="A2141" s="81" t="s">
        <v>4400</v>
      </c>
      <c r="B2141" s="82">
        <v>4.9000000000000004</v>
      </c>
      <c r="C2141" s="82">
        <v>29.400000000000002</v>
      </c>
      <c r="D2141" s="82">
        <v>12</v>
      </c>
      <c r="E2141" s="82">
        <v>58.800000000000004</v>
      </c>
    </row>
    <row r="2142" spans="1:5" x14ac:dyDescent="0.15">
      <c r="A2142" s="81" t="s">
        <v>4401</v>
      </c>
      <c r="B2142" s="82">
        <v>12.8</v>
      </c>
      <c r="C2142" s="82">
        <v>27.200000000000003</v>
      </c>
      <c r="D2142" s="82">
        <v>17</v>
      </c>
      <c r="E2142" s="82">
        <v>217.60000000000002</v>
      </c>
    </row>
    <row r="2143" spans="1:5" x14ac:dyDescent="0.15">
      <c r="A2143" s="81" t="s">
        <v>4402</v>
      </c>
      <c r="B2143" s="82">
        <v>9.9</v>
      </c>
      <c r="C2143" s="82">
        <v>29.700000000000003</v>
      </c>
      <c r="D2143" s="82">
        <v>6</v>
      </c>
      <c r="E2143" s="82">
        <v>59.400000000000006</v>
      </c>
    </row>
    <row r="2144" spans="1:5" x14ac:dyDescent="0.15">
      <c r="A2144" s="81" t="s">
        <v>4403</v>
      </c>
      <c r="B2144" s="82">
        <v>2</v>
      </c>
      <c r="C2144" s="82">
        <v>24</v>
      </c>
      <c r="D2144" s="82">
        <v>24</v>
      </c>
      <c r="E2144" s="82">
        <v>48</v>
      </c>
    </row>
    <row r="2145" spans="1:5" x14ac:dyDescent="0.15">
      <c r="A2145" s="81" t="s">
        <v>4404</v>
      </c>
      <c r="B2145" s="82">
        <v>4.9000000000000004</v>
      </c>
      <c r="C2145" s="82">
        <v>19.600000000000001</v>
      </c>
      <c r="D2145" s="82">
        <v>16</v>
      </c>
      <c r="E2145" s="82">
        <v>78.400000000000006</v>
      </c>
    </row>
    <row r="2146" spans="1:5" x14ac:dyDescent="0.15">
      <c r="A2146" s="81" t="s">
        <v>4405</v>
      </c>
      <c r="B2146" s="82">
        <v>4.99</v>
      </c>
      <c r="C2146" s="82">
        <v>22.455000000000002</v>
      </c>
      <c r="D2146" s="82">
        <v>9</v>
      </c>
      <c r="E2146" s="82">
        <v>44.910000000000004</v>
      </c>
    </row>
    <row r="2147" spans="1:5" x14ac:dyDescent="0.15">
      <c r="A2147" s="81" t="s">
        <v>4406</v>
      </c>
      <c r="B2147" s="82">
        <v>4.99</v>
      </c>
      <c r="C2147" s="82">
        <v>17.187777777777779</v>
      </c>
      <c r="D2147" s="82">
        <v>31</v>
      </c>
      <c r="E2147" s="82">
        <v>154.69</v>
      </c>
    </row>
    <row r="2148" spans="1:5" x14ac:dyDescent="0.15">
      <c r="A2148" s="81" t="s">
        <v>4407</v>
      </c>
      <c r="B2148" s="82">
        <v>4.99</v>
      </c>
      <c r="C2148" s="82">
        <v>7.4850000000000003</v>
      </c>
      <c r="D2148" s="82">
        <v>6</v>
      </c>
      <c r="E2148" s="82">
        <v>29.94</v>
      </c>
    </row>
    <row r="2149" spans="1:5" x14ac:dyDescent="0.15">
      <c r="A2149" s="81" t="s">
        <v>4408</v>
      </c>
      <c r="B2149" s="82">
        <v>4.9000000000000004</v>
      </c>
      <c r="C2149" s="82">
        <v>14.700000000000001</v>
      </c>
      <c r="D2149" s="82">
        <v>12</v>
      </c>
      <c r="E2149" s="82">
        <v>58.800000000000004</v>
      </c>
    </row>
    <row r="2150" spans="1:5" x14ac:dyDescent="0.15">
      <c r="A2150" s="81" t="s">
        <v>4409</v>
      </c>
      <c r="B2150" s="82">
        <v>7.89</v>
      </c>
      <c r="C2150" s="82">
        <v>27.614999999999998</v>
      </c>
      <c r="D2150" s="82">
        <v>7</v>
      </c>
      <c r="E2150" s="82">
        <v>55.23</v>
      </c>
    </row>
    <row r="2151" spans="1:5" x14ac:dyDescent="0.15">
      <c r="A2151" s="81" t="s">
        <v>4410</v>
      </c>
      <c r="B2151" s="82">
        <v>6.8</v>
      </c>
      <c r="C2151" s="82">
        <v>15.299999999999999</v>
      </c>
      <c r="D2151" s="82">
        <v>18</v>
      </c>
      <c r="E2151" s="82">
        <v>122.39999999999999</v>
      </c>
    </row>
    <row r="2152" spans="1:5" x14ac:dyDescent="0.15">
      <c r="A2152" s="81" t="s">
        <v>4411</v>
      </c>
      <c r="B2152" s="82">
        <v>8.8000000000000007</v>
      </c>
      <c r="C2152" s="82">
        <v>26.950000000000003</v>
      </c>
      <c r="D2152" s="82">
        <v>98</v>
      </c>
      <c r="E2152" s="82">
        <v>862.40000000000009</v>
      </c>
    </row>
    <row r="2153" spans="1:5" x14ac:dyDescent="0.15">
      <c r="A2153" s="81" t="s">
        <v>4412</v>
      </c>
      <c r="B2153" s="82">
        <v>11.52</v>
      </c>
      <c r="C2153" s="82">
        <v>31.549090909090907</v>
      </c>
      <c r="D2153" s="82">
        <v>241</v>
      </c>
      <c r="E2153" s="82">
        <v>2776.3199999999997</v>
      </c>
    </row>
    <row r="2154" spans="1:5" x14ac:dyDescent="0.15">
      <c r="A2154" s="81" t="s">
        <v>4413</v>
      </c>
      <c r="B2154" s="82">
        <v>10.8</v>
      </c>
      <c r="C2154" s="82">
        <v>21.975652173913044</v>
      </c>
      <c r="D2154" s="82">
        <v>234</v>
      </c>
      <c r="E2154" s="82">
        <v>2527.2000000000003</v>
      </c>
    </row>
    <row r="2155" spans="1:5" x14ac:dyDescent="0.15">
      <c r="A2155" s="81" t="s">
        <v>4414</v>
      </c>
      <c r="B2155" s="82">
        <v>8.81</v>
      </c>
      <c r="C2155" s="82">
        <v>25.451111111111111</v>
      </c>
      <c r="D2155" s="82">
        <v>104</v>
      </c>
      <c r="E2155" s="82">
        <v>916.24</v>
      </c>
    </row>
    <row r="2156" spans="1:5" x14ac:dyDescent="0.15">
      <c r="A2156" s="81" t="s">
        <v>4415</v>
      </c>
      <c r="B2156" s="82">
        <v>11.4</v>
      </c>
      <c r="C2156" s="82">
        <v>37.457142857142856</v>
      </c>
      <c r="D2156" s="82">
        <v>23</v>
      </c>
      <c r="E2156" s="82">
        <v>262.2</v>
      </c>
    </row>
    <row r="2157" spans="1:5" x14ac:dyDescent="0.15">
      <c r="A2157" s="81" t="s">
        <v>4416</v>
      </c>
      <c r="B2157" s="82">
        <v>13.99</v>
      </c>
      <c r="C2157" s="82">
        <v>98.929285714285712</v>
      </c>
      <c r="D2157" s="82">
        <v>99</v>
      </c>
      <c r="E2157" s="82">
        <v>1385.01</v>
      </c>
    </row>
    <row r="2158" spans="1:5" x14ac:dyDescent="0.15">
      <c r="A2158" s="81" t="s">
        <v>4417</v>
      </c>
      <c r="B2158" s="82">
        <v>16</v>
      </c>
      <c r="C2158" s="82">
        <v>33.6</v>
      </c>
      <c r="D2158" s="82">
        <v>23</v>
      </c>
      <c r="E2158" s="82">
        <v>184</v>
      </c>
    </row>
    <row r="2159" spans="1:5" x14ac:dyDescent="0.15">
      <c r="A2159" s="81" t="s">
        <v>4418</v>
      </c>
      <c r="B2159" s="82">
        <v>13.99</v>
      </c>
      <c r="C2159" s="82">
        <v>20.984999999999999</v>
      </c>
      <c r="D2159" s="82">
        <v>6</v>
      </c>
      <c r="E2159" s="82">
        <v>83.94</v>
      </c>
    </row>
    <row r="2160" spans="1:5" x14ac:dyDescent="0.15">
      <c r="A2160" s="81" t="s">
        <v>4419</v>
      </c>
      <c r="B2160" s="82">
        <v>55</v>
      </c>
      <c r="C2160" s="82">
        <v>55</v>
      </c>
      <c r="D2160" s="82">
        <v>2</v>
      </c>
      <c r="E2160" s="82">
        <v>110</v>
      </c>
    </row>
    <row r="2161" spans="1:5" x14ac:dyDescent="0.15">
      <c r="A2161" s="81" t="s">
        <v>4420</v>
      </c>
      <c r="B2161" s="82">
        <v>8</v>
      </c>
      <c r="C2161" s="82">
        <v>64</v>
      </c>
      <c r="D2161" s="82">
        <v>16</v>
      </c>
      <c r="E2161" s="82">
        <v>128</v>
      </c>
    </row>
    <row r="2162" spans="1:5" x14ac:dyDescent="0.15">
      <c r="A2162" s="81" t="s">
        <v>4421</v>
      </c>
      <c r="B2162" s="82">
        <v>12</v>
      </c>
      <c r="C2162" s="82">
        <v>20</v>
      </c>
      <c r="D2162" s="82">
        <v>5</v>
      </c>
      <c r="E2162" s="82">
        <v>60</v>
      </c>
    </row>
    <row r="2163" spans="1:5" x14ac:dyDescent="0.15">
      <c r="A2163" s="81" t="s">
        <v>4422</v>
      </c>
      <c r="B2163" s="82">
        <v>11</v>
      </c>
      <c r="C2163" s="82">
        <v>63.8</v>
      </c>
      <c r="D2163" s="82">
        <v>29</v>
      </c>
      <c r="E2163" s="82">
        <v>319</v>
      </c>
    </row>
    <row r="2164" spans="1:5" x14ac:dyDescent="0.15">
      <c r="A2164" s="81" t="s">
        <v>4423</v>
      </c>
      <c r="B2164" s="82">
        <v>6.79</v>
      </c>
      <c r="C2164" s="82">
        <v>46.485384615384618</v>
      </c>
      <c r="D2164" s="82">
        <v>89</v>
      </c>
      <c r="E2164" s="82">
        <v>604.31000000000006</v>
      </c>
    </row>
    <row r="2165" spans="1:5" x14ac:dyDescent="0.15">
      <c r="A2165" s="81" t="s">
        <v>4424</v>
      </c>
      <c r="B2165" s="82">
        <v>11</v>
      </c>
      <c r="C2165" s="82">
        <v>14.666666666666666</v>
      </c>
      <c r="D2165" s="82">
        <v>4</v>
      </c>
      <c r="E2165" s="82">
        <v>44</v>
      </c>
    </row>
    <row r="2166" spans="1:5" x14ac:dyDescent="0.15">
      <c r="A2166" s="81" t="s">
        <v>4425</v>
      </c>
      <c r="B2166" s="82">
        <v>10</v>
      </c>
      <c r="C2166" s="82">
        <v>105</v>
      </c>
      <c r="D2166" s="82">
        <v>42</v>
      </c>
      <c r="E2166" s="82">
        <v>420</v>
      </c>
    </row>
    <row r="2167" spans="1:5" x14ac:dyDescent="0.15">
      <c r="A2167" s="81" t="s">
        <v>4426</v>
      </c>
      <c r="B2167" s="82">
        <v>6.5</v>
      </c>
      <c r="C2167" s="82">
        <v>27.083333333333332</v>
      </c>
      <c r="D2167" s="82">
        <v>25</v>
      </c>
      <c r="E2167" s="82">
        <v>162.5</v>
      </c>
    </row>
    <row r="2168" spans="1:5" x14ac:dyDescent="0.15">
      <c r="A2168" s="81" t="s">
        <v>4427</v>
      </c>
      <c r="B2168" s="82">
        <v>8.8000000000000007</v>
      </c>
      <c r="C2168" s="82">
        <v>15.400000000000002</v>
      </c>
      <c r="D2168" s="82">
        <v>7</v>
      </c>
      <c r="E2168" s="82">
        <v>61.600000000000009</v>
      </c>
    </row>
    <row r="2169" spans="1:5" x14ac:dyDescent="0.15">
      <c r="A2169" s="81" t="s">
        <v>4428</v>
      </c>
      <c r="B2169" s="82">
        <v>4.8</v>
      </c>
      <c r="C2169" s="82">
        <v>5.6000000000000005</v>
      </c>
      <c r="D2169" s="82">
        <v>7</v>
      </c>
      <c r="E2169" s="82">
        <v>33.6</v>
      </c>
    </row>
    <row r="2170" spans="1:5" x14ac:dyDescent="0.15">
      <c r="A2170" s="81" t="s">
        <v>4429</v>
      </c>
      <c r="B2170" s="82">
        <v>10</v>
      </c>
      <c r="C2170" s="82">
        <v>58.75</v>
      </c>
      <c r="D2170" s="82">
        <v>47</v>
      </c>
      <c r="E2170" s="82">
        <v>470</v>
      </c>
    </row>
    <row r="2171" spans="1:5" x14ac:dyDescent="0.15">
      <c r="A2171" s="81" t="s">
        <v>4430</v>
      </c>
      <c r="B2171" s="82">
        <v>4.5</v>
      </c>
      <c r="C2171" s="82">
        <v>76.5</v>
      </c>
      <c r="D2171" s="82">
        <v>51</v>
      </c>
      <c r="E2171" s="82">
        <v>229.5</v>
      </c>
    </row>
    <row r="2172" spans="1:5" x14ac:dyDescent="0.15">
      <c r="A2172" s="81" t="s">
        <v>4431</v>
      </c>
      <c r="B2172" s="82">
        <v>9.9</v>
      </c>
      <c r="C2172" s="82">
        <v>30.494117647058825</v>
      </c>
      <c r="D2172" s="82">
        <v>1152</v>
      </c>
      <c r="E2172" s="82">
        <v>11404.800000000001</v>
      </c>
    </row>
    <row r="2173" spans="1:5" x14ac:dyDescent="0.15">
      <c r="A2173" s="81" t="s">
        <v>4432</v>
      </c>
      <c r="B2173" s="82">
        <v>11.52</v>
      </c>
      <c r="C2173" s="82">
        <v>43.048421052631575</v>
      </c>
      <c r="D2173" s="82">
        <v>71</v>
      </c>
      <c r="E2173" s="82">
        <v>817.92</v>
      </c>
    </row>
    <row r="2174" spans="1:5" x14ac:dyDescent="0.15">
      <c r="A2174" s="81" t="s">
        <v>4433</v>
      </c>
      <c r="B2174" s="82">
        <v>9</v>
      </c>
      <c r="C2174" s="82">
        <v>31.5</v>
      </c>
      <c r="D2174" s="82">
        <v>14</v>
      </c>
      <c r="E2174" s="82">
        <v>126</v>
      </c>
    </row>
    <row r="2175" spans="1:5" x14ac:dyDescent="0.15">
      <c r="A2175" s="81" t="s">
        <v>4434</v>
      </c>
      <c r="B2175" s="82">
        <v>9.8000000000000007</v>
      </c>
      <c r="C2175" s="82">
        <v>19.600000000000001</v>
      </c>
      <c r="D2175" s="82">
        <v>4</v>
      </c>
      <c r="E2175" s="82">
        <v>39.200000000000003</v>
      </c>
    </row>
    <row r="2176" spans="1:5" x14ac:dyDescent="0.15">
      <c r="A2176" s="81" t="s">
        <v>4435</v>
      </c>
      <c r="B2176" s="82">
        <v>12.22</v>
      </c>
      <c r="C2176" s="82">
        <v>32.900000000000006</v>
      </c>
      <c r="D2176" s="82">
        <v>35</v>
      </c>
      <c r="E2176" s="82">
        <v>427.70000000000005</v>
      </c>
    </row>
    <row r="2177" spans="1:5" x14ac:dyDescent="0.15">
      <c r="A2177" s="81" t="s">
        <v>4436</v>
      </c>
      <c r="B2177" s="82">
        <v>8</v>
      </c>
      <c r="C2177" s="82">
        <v>22.4</v>
      </c>
      <c r="D2177" s="82">
        <v>14</v>
      </c>
      <c r="E2177" s="82">
        <v>112</v>
      </c>
    </row>
    <row r="2178" spans="1:5" x14ac:dyDescent="0.15">
      <c r="A2178" s="81" t="s">
        <v>4437</v>
      </c>
      <c r="B2178" s="82">
        <v>8</v>
      </c>
      <c r="C2178" s="82">
        <v>8</v>
      </c>
      <c r="D2178" s="82">
        <v>3</v>
      </c>
      <c r="E2178" s="82">
        <v>24</v>
      </c>
    </row>
    <row r="2179" spans="1:5" x14ac:dyDescent="0.15">
      <c r="A2179" s="81" t="s">
        <v>4438</v>
      </c>
      <c r="B2179" s="82">
        <v>9.8000000000000007</v>
      </c>
      <c r="C2179" s="82">
        <v>34.300000000000004</v>
      </c>
      <c r="D2179" s="82">
        <v>21</v>
      </c>
      <c r="E2179" s="82">
        <v>205.8</v>
      </c>
    </row>
    <row r="2180" spans="1:5" x14ac:dyDescent="0.15">
      <c r="A2180" s="81" t="s">
        <v>4439</v>
      </c>
      <c r="B2180" s="82">
        <v>5.8</v>
      </c>
      <c r="C2180" s="82">
        <v>26.099999999999998</v>
      </c>
      <c r="D2180" s="82">
        <v>18</v>
      </c>
      <c r="E2180" s="82">
        <v>104.39999999999999</v>
      </c>
    </row>
    <row r="2181" spans="1:5" x14ac:dyDescent="0.15">
      <c r="A2181" s="81" t="s">
        <v>4440</v>
      </c>
      <c r="B2181" s="82">
        <v>15</v>
      </c>
      <c r="C2181" s="82">
        <v>17.5</v>
      </c>
      <c r="D2181" s="82">
        <v>7</v>
      </c>
      <c r="E2181" s="82">
        <v>105</v>
      </c>
    </row>
    <row r="2182" spans="1:5" x14ac:dyDescent="0.15">
      <c r="A2182" s="81" t="s">
        <v>4441</v>
      </c>
      <c r="B2182" s="82">
        <v>50</v>
      </c>
      <c r="C2182" s="82">
        <v>150</v>
      </c>
      <c r="D2182" s="82">
        <v>6</v>
      </c>
      <c r="E2182" s="82">
        <v>300</v>
      </c>
    </row>
    <row r="2183" spans="1:5" x14ac:dyDescent="0.15">
      <c r="A2183" s="81" t="s">
        <v>4442</v>
      </c>
      <c r="B2183" s="82">
        <v>23</v>
      </c>
      <c r="C2183" s="82">
        <v>23</v>
      </c>
      <c r="D2183" s="82">
        <v>2</v>
      </c>
      <c r="E2183" s="82">
        <v>46</v>
      </c>
    </row>
    <row r="2184" spans="1:5" x14ac:dyDescent="0.15">
      <c r="A2184" s="81" t="s">
        <v>4443</v>
      </c>
      <c r="B2184" s="82">
        <v>15.5</v>
      </c>
      <c r="C2184" s="82">
        <v>62</v>
      </c>
      <c r="D2184" s="82">
        <v>8</v>
      </c>
      <c r="E2184" s="82">
        <v>124</v>
      </c>
    </row>
    <row r="2185" spans="1:5" x14ac:dyDescent="0.15">
      <c r="A2185" s="81" t="s">
        <v>4444</v>
      </c>
      <c r="B2185" s="82">
        <v>7.5</v>
      </c>
      <c r="C2185" s="82">
        <v>31.875</v>
      </c>
      <c r="D2185" s="82">
        <v>17</v>
      </c>
      <c r="E2185" s="82">
        <v>127.5</v>
      </c>
    </row>
    <row r="2186" spans="1:5" x14ac:dyDescent="0.15">
      <c r="A2186" s="81" t="s">
        <v>4445</v>
      </c>
      <c r="B2186" s="82">
        <v>9</v>
      </c>
      <c r="C2186" s="82">
        <v>49.5</v>
      </c>
      <c r="D2186" s="82">
        <v>55</v>
      </c>
      <c r="E2186" s="82">
        <v>495</v>
      </c>
    </row>
    <row r="2187" spans="1:5" x14ac:dyDescent="0.15">
      <c r="A2187" s="81" t="s">
        <v>4446</v>
      </c>
      <c r="B2187" s="82">
        <v>9</v>
      </c>
      <c r="C2187" s="82">
        <v>16.2</v>
      </c>
      <c r="D2187" s="82">
        <v>9</v>
      </c>
      <c r="E2187" s="82">
        <v>81</v>
      </c>
    </row>
    <row r="2188" spans="1:5" x14ac:dyDescent="0.15">
      <c r="A2188" s="81" t="s">
        <v>4447</v>
      </c>
      <c r="B2188" s="82">
        <v>7.5</v>
      </c>
      <c r="C2188" s="82">
        <v>57.692307692307693</v>
      </c>
      <c r="D2188" s="82">
        <v>100</v>
      </c>
      <c r="E2188" s="82">
        <v>750</v>
      </c>
    </row>
    <row r="2189" spans="1:5" x14ac:dyDescent="0.15">
      <c r="A2189" s="81" t="s">
        <v>4448</v>
      </c>
      <c r="B2189" s="82">
        <v>4</v>
      </c>
      <c r="C2189" s="82">
        <v>10.285714285714286</v>
      </c>
      <c r="D2189" s="82">
        <v>18</v>
      </c>
      <c r="E2189" s="82">
        <v>72</v>
      </c>
    </row>
    <row r="2190" spans="1:5" x14ac:dyDescent="0.15">
      <c r="A2190" s="81" t="s">
        <v>4449</v>
      </c>
      <c r="B2190" s="82">
        <v>11</v>
      </c>
      <c r="C2190" s="82">
        <v>178.2</v>
      </c>
      <c r="D2190" s="82">
        <v>486</v>
      </c>
      <c r="E2190" s="82">
        <v>5346</v>
      </c>
    </row>
    <row r="2191" spans="1:5" x14ac:dyDescent="0.15">
      <c r="A2191" s="81" t="s">
        <v>4450</v>
      </c>
      <c r="B2191" s="82">
        <v>13.3</v>
      </c>
      <c r="C2191" s="82">
        <v>23.94</v>
      </c>
      <c r="D2191" s="82">
        <v>9</v>
      </c>
      <c r="E2191" s="82">
        <v>119.7</v>
      </c>
    </row>
    <row r="2192" spans="1:5" x14ac:dyDescent="0.15">
      <c r="A2192" s="81" t="s">
        <v>4451</v>
      </c>
      <c r="B2192" s="82">
        <v>7</v>
      </c>
      <c r="C2192" s="82">
        <v>45.888888888888886</v>
      </c>
      <c r="D2192" s="82">
        <v>59</v>
      </c>
      <c r="E2192" s="82">
        <v>413</v>
      </c>
    </row>
    <row r="2193" spans="1:5" x14ac:dyDescent="0.15">
      <c r="A2193" s="81" t="s">
        <v>4452</v>
      </c>
      <c r="B2193" s="82">
        <v>20</v>
      </c>
      <c r="C2193" s="82">
        <v>20</v>
      </c>
      <c r="D2193" s="82">
        <v>2</v>
      </c>
      <c r="E2193" s="82">
        <v>40</v>
      </c>
    </row>
    <row r="2194" spans="1:5" x14ac:dyDescent="0.15">
      <c r="A2194" s="81" t="s">
        <v>4453</v>
      </c>
      <c r="B2194" s="82">
        <v>3</v>
      </c>
      <c r="C2194" s="82">
        <v>45</v>
      </c>
      <c r="D2194" s="82">
        <v>75</v>
      </c>
      <c r="E2194" s="82">
        <v>225</v>
      </c>
    </row>
    <row r="2195" spans="1:5" x14ac:dyDescent="0.15">
      <c r="A2195" s="81" t="s">
        <v>4454</v>
      </c>
      <c r="B2195" s="82">
        <v>8.1999999999999993</v>
      </c>
      <c r="C2195" s="82">
        <v>23.916666666666668</v>
      </c>
      <c r="D2195" s="82">
        <v>35</v>
      </c>
      <c r="E2195" s="82">
        <v>287</v>
      </c>
    </row>
    <row r="2196" spans="1:5" x14ac:dyDescent="0.15">
      <c r="A2196" s="81" t="s">
        <v>4455</v>
      </c>
      <c r="B2196" s="82">
        <v>4.9000000000000004</v>
      </c>
      <c r="C2196" s="82">
        <v>4.9000000000000004</v>
      </c>
      <c r="D2196" s="82">
        <v>3</v>
      </c>
      <c r="E2196" s="82">
        <v>14.700000000000001</v>
      </c>
    </row>
    <row r="2197" spans="1:5" x14ac:dyDescent="0.15">
      <c r="A2197" s="81" t="s">
        <v>4456</v>
      </c>
      <c r="B2197" s="82">
        <v>5.99</v>
      </c>
      <c r="C2197" s="82">
        <v>57.903333333333336</v>
      </c>
      <c r="D2197" s="82">
        <v>203</v>
      </c>
      <c r="E2197" s="82">
        <v>1215.97</v>
      </c>
    </row>
    <row r="2198" spans="1:5" x14ac:dyDescent="0.15">
      <c r="A2198" s="81" t="s">
        <v>4457</v>
      </c>
      <c r="B2198" s="82">
        <v>10.9</v>
      </c>
      <c r="C2198" s="82">
        <v>34.516666666666666</v>
      </c>
      <c r="D2198" s="82">
        <v>133</v>
      </c>
      <c r="E2198" s="82">
        <v>1449.7</v>
      </c>
    </row>
    <row r="2199" spans="1:5" x14ac:dyDescent="0.15">
      <c r="A2199" s="81" t="s">
        <v>4458</v>
      </c>
      <c r="B2199" s="82">
        <v>13.8</v>
      </c>
      <c r="C2199" s="82">
        <v>13.8</v>
      </c>
      <c r="D2199" s="82">
        <v>2</v>
      </c>
      <c r="E2199" s="82">
        <v>27.6</v>
      </c>
    </row>
    <row r="2200" spans="1:5" x14ac:dyDescent="0.15">
      <c r="A2200" s="81" t="s">
        <v>4459</v>
      </c>
      <c r="B2200" s="82">
        <v>19.899999999999999</v>
      </c>
      <c r="C2200" s="82">
        <v>25.892613636363635</v>
      </c>
      <c r="D2200" s="82">
        <v>229</v>
      </c>
      <c r="E2200" s="82">
        <v>4557.0999999999995</v>
      </c>
    </row>
    <row r="2201" spans="1:5" x14ac:dyDescent="0.15">
      <c r="A2201" s="81" t="s">
        <v>4460</v>
      </c>
      <c r="B2201" s="82">
        <v>6.5</v>
      </c>
      <c r="C2201" s="82">
        <v>119.6</v>
      </c>
      <c r="D2201" s="82">
        <v>92</v>
      </c>
      <c r="E2201" s="82">
        <v>598</v>
      </c>
    </row>
    <row r="2202" spans="1:5" x14ac:dyDescent="0.15">
      <c r="A2202" s="81" t="s">
        <v>4461</v>
      </c>
      <c r="B2202" s="82">
        <v>7.99</v>
      </c>
      <c r="C2202" s="82">
        <v>19.880629921259843</v>
      </c>
      <c r="D2202" s="82">
        <v>316</v>
      </c>
      <c r="E2202" s="82">
        <v>2524.84</v>
      </c>
    </row>
    <row r="2203" spans="1:5" x14ac:dyDescent="0.15">
      <c r="A2203" s="81" t="s">
        <v>4462</v>
      </c>
      <c r="B2203" s="82">
        <v>8.8000000000000007</v>
      </c>
      <c r="C2203" s="82">
        <v>19.881481481481483</v>
      </c>
      <c r="D2203" s="82">
        <v>61</v>
      </c>
      <c r="E2203" s="82">
        <v>536.80000000000007</v>
      </c>
    </row>
    <row r="2204" spans="1:5" x14ac:dyDescent="0.15">
      <c r="A2204" s="81" t="s">
        <v>4463</v>
      </c>
      <c r="B2204" s="82">
        <v>6</v>
      </c>
      <c r="C2204" s="82">
        <v>38</v>
      </c>
      <c r="D2204" s="82">
        <v>38</v>
      </c>
      <c r="E2204" s="82">
        <v>228</v>
      </c>
    </row>
    <row r="2205" spans="1:5" x14ac:dyDescent="0.15">
      <c r="A2205" s="81" t="s">
        <v>4464</v>
      </c>
      <c r="B2205" s="82">
        <v>9</v>
      </c>
      <c r="C2205" s="82">
        <v>9</v>
      </c>
      <c r="D2205" s="82">
        <v>2</v>
      </c>
      <c r="E2205" s="82">
        <v>18</v>
      </c>
    </row>
    <row r="2206" spans="1:5" x14ac:dyDescent="0.15">
      <c r="A2206" s="81" t="s">
        <v>4465</v>
      </c>
      <c r="B2206" s="82">
        <v>11.8</v>
      </c>
      <c r="C2206" s="82">
        <v>17.700000000000003</v>
      </c>
      <c r="D2206" s="82">
        <v>3</v>
      </c>
      <c r="E2206" s="82">
        <v>35.400000000000006</v>
      </c>
    </row>
    <row r="2207" spans="1:5" x14ac:dyDescent="0.15">
      <c r="A2207" s="81" t="s">
        <v>4466</v>
      </c>
      <c r="B2207" s="82">
        <v>16.989999999999998</v>
      </c>
      <c r="C2207" s="82">
        <v>25.484999999999999</v>
      </c>
      <c r="D2207" s="82">
        <v>3</v>
      </c>
      <c r="E2207" s="82">
        <v>50.97</v>
      </c>
    </row>
    <row r="2208" spans="1:5" x14ac:dyDescent="0.15">
      <c r="A2208" s="81" t="s">
        <v>4467</v>
      </c>
      <c r="B2208" s="82">
        <v>13.5</v>
      </c>
      <c r="C2208" s="82">
        <v>31.5</v>
      </c>
      <c r="D2208" s="82">
        <v>7</v>
      </c>
      <c r="E2208" s="82">
        <v>94.5</v>
      </c>
    </row>
    <row r="2209" spans="1:5" x14ac:dyDescent="0.15">
      <c r="A2209" s="81" t="s">
        <v>4468</v>
      </c>
      <c r="B2209" s="82">
        <v>16.989999999999998</v>
      </c>
      <c r="C2209" s="82">
        <v>67.959999999999994</v>
      </c>
      <c r="D2209" s="82">
        <v>8</v>
      </c>
      <c r="E2209" s="82">
        <v>135.91999999999999</v>
      </c>
    </row>
    <row r="2210" spans="1:5" x14ac:dyDescent="0.15">
      <c r="A2210" s="81" t="s">
        <v>4469</v>
      </c>
      <c r="B2210" s="82">
        <v>59.8</v>
      </c>
      <c r="C2210" s="82">
        <v>299</v>
      </c>
      <c r="D2210" s="82">
        <v>10</v>
      </c>
      <c r="E2210" s="82">
        <v>598</v>
      </c>
    </row>
    <row r="2211" spans="1:5" x14ac:dyDescent="0.15">
      <c r="A2211" s="81" t="s">
        <v>4470</v>
      </c>
      <c r="B2211" s="82">
        <v>28</v>
      </c>
      <c r="C2211" s="82">
        <v>45.230769230769234</v>
      </c>
      <c r="D2211" s="82">
        <v>21</v>
      </c>
      <c r="E2211" s="82">
        <v>588</v>
      </c>
    </row>
    <row r="2212" spans="1:5" x14ac:dyDescent="0.15">
      <c r="A2212" s="81" t="s">
        <v>4471</v>
      </c>
      <c r="B2212" s="82">
        <v>22.9</v>
      </c>
      <c r="C2212" s="82">
        <v>45.79999999999999</v>
      </c>
      <c r="D2212" s="82">
        <v>6</v>
      </c>
      <c r="E2212" s="82">
        <v>137.39999999999998</v>
      </c>
    </row>
    <row r="2213" spans="1:5" x14ac:dyDescent="0.15">
      <c r="A2213" s="81" t="s">
        <v>4472</v>
      </c>
      <c r="B2213" s="82">
        <v>13.8</v>
      </c>
      <c r="C2213" s="82">
        <v>49.373333333333335</v>
      </c>
      <c r="D2213" s="82">
        <v>161</v>
      </c>
      <c r="E2213" s="82">
        <v>2221.8000000000002</v>
      </c>
    </row>
    <row r="2214" spans="1:5" x14ac:dyDescent="0.15">
      <c r="A2214" s="81" t="s">
        <v>4473</v>
      </c>
      <c r="B2214" s="82">
        <v>5.5</v>
      </c>
      <c r="C2214" s="82">
        <v>7.333333333333333</v>
      </c>
      <c r="D2214" s="82">
        <v>4</v>
      </c>
      <c r="E2214" s="82">
        <v>22</v>
      </c>
    </row>
    <row r="2215" spans="1:5" x14ac:dyDescent="0.15">
      <c r="A2215" s="81" t="s">
        <v>4474</v>
      </c>
      <c r="B2215" s="82">
        <v>5.95</v>
      </c>
      <c r="C2215" s="82">
        <v>9.9166666666666661</v>
      </c>
      <c r="D2215" s="82">
        <v>10</v>
      </c>
      <c r="E2215" s="82">
        <v>59.5</v>
      </c>
    </row>
    <row r="2216" spans="1:5" x14ac:dyDescent="0.15">
      <c r="A2216" s="81" t="s">
        <v>4475</v>
      </c>
      <c r="B2216" s="82">
        <v>4.2</v>
      </c>
      <c r="C2216" s="82">
        <v>6.3</v>
      </c>
      <c r="D2216" s="82">
        <v>15</v>
      </c>
      <c r="E2216" s="82">
        <v>63</v>
      </c>
    </row>
    <row r="2217" spans="1:5" x14ac:dyDescent="0.15">
      <c r="A2217" s="81" t="s">
        <v>4476</v>
      </c>
      <c r="B2217" s="82">
        <v>21</v>
      </c>
      <c r="C2217" s="82">
        <v>31.564417177914109</v>
      </c>
      <c r="D2217" s="82">
        <v>245</v>
      </c>
      <c r="E2217" s="82">
        <v>5145</v>
      </c>
    </row>
    <row r="2218" spans="1:5" x14ac:dyDescent="0.15">
      <c r="A2218" s="81" t="s">
        <v>4477</v>
      </c>
      <c r="B2218" s="82">
        <v>8.5</v>
      </c>
      <c r="C2218" s="82">
        <v>12.75</v>
      </c>
      <c r="D2218" s="82">
        <v>3</v>
      </c>
      <c r="E2218" s="82">
        <v>25.5</v>
      </c>
    </row>
    <row r="2219" spans="1:5" x14ac:dyDescent="0.15">
      <c r="A2219" s="81" t="s">
        <v>4478</v>
      </c>
      <c r="B2219" s="82">
        <v>5.8</v>
      </c>
      <c r="C2219" s="82">
        <v>9.86</v>
      </c>
      <c r="D2219" s="82">
        <v>17</v>
      </c>
      <c r="E2219" s="82">
        <v>98.6</v>
      </c>
    </row>
    <row r="2220" spans="1:5" x14ac:dyDescent="0.15">
      <c r="A2220" s="81" t="s">
        <v>4479</v>
      </c>
      <c r="B2220" s="82">
        <v>21</v>
      </c>
      <c r="C2220" s="82">
        <v>29.962779156327542</v>
      </c>
      <c r="D2220" s="82">
        <v>575</v>
      </c>
      <c r="E2220" s="82">
        <v>12075</v>
      </c>
    </row>
    <row r="2221" spans="1:5" x14ac:dyDescent="0.15">
      <c r="A2221" s="81" t="s">
        <v>4480</v>
      </c>
      <c r="B2221" s="82">
        <v>21</v>
      </c>
      <c r="C2221" s="82">
        <v>39.74610502019619</v>
      </c>
      <c r="D2221" s="82">
        <v>3280</v>
      </c>
      <c r="E2221" s="82">
        <v>68880</v>
      </c>
    </row>
    <row r="2222" spans="1:5" x14ac:dyDescent="0.15">
      <c r="A2222" s="81" t="s">
        <v>4481</v>
      </c>
      <c r="B2222" s="82">
        <v>8.5</v>
      </c>
      <c r="C2222" s="82">
        <v>65.166666666666671</v>
      </c>
      <c r="D2222" s="82">
        <v>23</v>
      </c>
      <c r="E2222" s="82">
        <v>195.5</v>
      </c>
    </row>
    <row r="2223" spans="1:5" x14ac:dyDescent="0.15">
      <c r="A2223" s="81" t="s">
        <v>4482</v>
      </c>
      <c r="B2223" s="82">
        <v>8.5</v>
      </c>
      <c r="C2223" s="82">
        <v>70.833333333333329</v>
      </c>
      <c r="D2223" s="82">
        <v>25</v>
      </c>
      <c r="E2223" s="82">
        <v>212.5</v>
      </c>
    </row>
    <row r="2224" spans="1:5" x14ac:dyDescent="0.15">
      <c r="A2224" s="81" t="s">
        <v>4483</v>
      </c>
      <c r="B2224" s="82">
        <v>3.8</v>
      </c>
      <c r="C2224" s="82">
        <v>6.5142857142857133</v>
      </c>
      <c r="D2224" s="82">
        <v>24</v>
      </c>
      <c r="E2224" s="82">
        <v>91.199999999999989</v>
      </c>
    </row>
    <row r="2225" spans="1:5" x14ac:dyDescent="0.15">
      <c r="A2225" s="81" t="s">
        <v>4484</v>
      </c>
      <c r="B2225" s="82">
        <v>28</v>
      </c>
      <c r="C2225" s="82">
        <v>145.6</v>
      </c>
      <c r="D2225" s="82">
        <v>26</v>
      </c>
      <c r="E2225" s="82">
        <v>728</v>
      </c>
    </row>
    <row r="2226" spans="1:5" x14ac:dyDescent="0.15">
      <c r="A2226" s="81" t="s">
        <v>4485</v>
      </c>
      <c r="B2226" s="82">
        <v>39.56</v>
      </c>
      <c r="C2226" s="82">
        <v>71.207999999999998</v>
      </c>
      <c r="D2226" s="82">
        <v>9</v>
      </c>
      <c r="E2226" s="82">
        <v>356.04</v>
      </c>
    </row>
    <row r="2227" spans="1:5" x14ac:dyDescent="0.15">
      <c r="A2227" s="81" t="s">
        <v>4486</v>
      </c>
      <c r="B2227" s="82">
        <v>12.88</v>
      </c>
      <c r="C2227" s="82">
        <v>91.233333333333334</v>
      </c>
      <c r="D2227" s="82">
        <v>85</v>
      </c>
      <c r="E2227" s="82">
        <v>1094.8</v>
      </c>
    </row>
    <row r="2228" spans="1:5" x14ac:dyDescent="0.15">
      <c r="A2228" s="81" t="s">
        <v>4487</v>
      </c>
      <c r="B2228" s="82">
        <v>5.5</v>
      </c>
      <c r="C2228" s="82">
        <v>16.5</v>
      </c>
      <c r="D2228" s="82">
        <v>6</v>
      </c>
      <c r="E2228" s="82">
        <v>33</v>
      </c>
    </row>
    <row r="2229" spans="1:5" x14ac:dyDescent="0.15">
      <c r="A2229" s="81" t="s">
        <v>4488</v>
      </c>
      <c r="B2229" s="82">
        <v>9.5</v>
      </c>
      <c r="C2229" s="82">
        <v>26.264705882352942</v>
      </c>
      <c r="D2229" s="82">
        <v>47</v>
      </c>
      <c r="E2229" s="82">
        <v>446.5</v>
      </c>
    </row>
    <row r="2230" spans="1:5" x14ac:dyDescent="0.15">
      <c r="A2230" s="81" t="s">
        <v>4489</v>
      </c>
      <c r="B2230" s="82">
        <v>5</v>
      </c>
      <c r="C2230" s="82">
        <v>32.5</v>
      </c>
      <c r="D2230" s="82">
        <v>13</v>
      </c>
      <c r="E2230" s="82">
        <v>65</v>
      </c>
    </row>
    <row r="2231" spans="1:5" x14ac:dyDescent="0.15">
      <c r="A2231" s="81" t="s">
        <v>4490</v>
      </c>
      <c r="B2231" s="82">
        <v>14.8</v>
      </c>
      <c r="C2231" s="82">
        <v>33.872803347280339</v>
      </c>
      <c r="D2231" s="82">
        <v>547</v>
      </c>
      <c r="E2231" s="82">
        <v>8095.6</v>
      </c>
    </row>
    <row r="2232" spans="1:5" x14ac:dyDescent="0.15">
      <c r="A2232" s="81" t="s">
        <v>4491</v>
      </c>
      <c r="B2232" s="82">
        <v>10.5</v>
      </c>
      <c r="C2232" s="82">
        <v>45.5</v>
      </c>
      <c r="D2232" s="82">
        <v>13</v>
      </c>
      <c r="E2232" s="82">
        <v>136.5</v>
      </c>
    </row>
    <row r="2233" spans="1:5" x14ac:dyDescent="0.15">
      <c r="A2233" s="81" t="s">
        <v>4492</v>
      </c>
      <c r="B2233" s="82">
        <v>8.5</v>
      </c>
      <c r="C2233" s="82">
        <v>29.75</v>
      </c>
      <c r="D2233" s="82">
        <v>14</v>
      </c>
      <c r="E2233" s="82">
        <v>119</v>
      </c>
    </row>
    <row r="2234" spans="1:5" x14ac:dyDescent="0.15">
      <c r="A2234" s="81" t="s">
        <v>4493</v>
      </c>
      <c r="B2234" s="82">
        <v>18</v>
      </c>
      <c r="C2234" s="82">
        <v>27</v>
      </c>
      <c r="D2234" s="82">
        <v>3</v>
      </c>
      <c r="E2234" s="82">
        <v>54</v>
      </c>
    </row>
    <row r="2235" spans="1:5" x14ac:dyDescent="0.15">
      <c r="A2235" s="81" t="s">
        <v>4494</v>
      </c>
      <c r="B2235" s="82">
        <v>1.01</v>
      </c>
      <c r="C2235" s="82">
        <v>5.1622222222222227</v>
      </c>
      <c r="D2235" s="82">
        <v>92</v>
      </c>
      <c r="E2235" s="82">
        <v>92.92</v>
      </c>
    </row>
    <row r="2236" spans="1:5" x14ac:dyDescent="0.15">
      <c r="A2236" s="81" t="s">
        <v>4495</v>
      </c>
      <c r="B2236" s="82">
        <v>8.8000000000000007</v>
      </c>
      <c r="C2236" s="82">
        <v>26.400000000000002</v>
      </c>
      <c r="D2236" s="82">
        <v>9</v>
      </c>
      <c r="E2236" s="82">
        <v>79.2</v>
      </c>
    </row>
    <row r="2237" spans="1:5" x14ac:dyDescent="0.15">
      <c r="A2237" s="81" t="s">
        <v>4496</v>
      </c>
      <c r="B2237" s="82">
        <v>15.8</v>
      </c>
      <c r="C2237" s="82">
        <v>64.704761904761909</v>
      </c>
      <c r="D2237" s="82">
        <v>86</v>
      </c>
      <c r="E2237" s="82">
        <v>1358.8</v>
      </c>
    </row>
    <row r="2238" spans="1:5" x14ac:dyDescent="0.15">
      <c r="A2238" s="81" t="s">
        <v>4497</v>
      </c>
      <c r="B2238" s="82">
        <v>26</v>
      </c>
      <c r="C2238" s="82">
        <v>86.666666666666671</v>
      </c>
      <c r="D2238" s="82">
        <v>10</v>
      </c>
      <c r="E2238" s="82">
        <v>260</v>
      </c>
    </row>
    <row r="2239" spans="1:5" x14ac:dyDescent="0.15">
      <c r="A2239" s="81" t="s">
        <v>4498</v>
      </c>
      <c r="B2239" s="82">
        <v>8.8000000000000007</v>
      </c>
      <c r="C2239" s="82">
        <v>48.400000000000006</v>
      </c>
      <c r="D2239" s="82">
        <v>11</v>
      </c>
      <c r="E2239" s="82">
        <v>96.800000000000011</v>
      </c>
    </row>
    <row r="2240" spans="1:5" x14ac:dyDescent="0.15">
      <c r="A2240" s="81" t="s">
        <v>4499</v>
      </c>
      <c r="B2240" s="82">
        <v>99</v>
      </c>
      <c r="C2240" s="82">
        <v>247.5</v>
      </c>
      <c r="D2240" s="82">
        <v>5</v>
      </c>
      <c r="E2240" s="82">
        <v>495</v>
      </c>
    </row>
    <row r="2241" spans="1:5" x14ac:dyDescent="0.15">
      <c r="A2241" s="81" t="s">
        <v>4500</v>
      </c>
      <c r="B2241" s="82">
        <v>4.8</v>
      </c>
      <c r="C2241" s="82">
        <v>30.599999999999998</v>
      </c>
      <c r="D2241" s="82">
        <v>102</v>
      </c>
      <c r="E2241" s="82">
        <v>489.59999999999997</v>
      </c>
    </row>
    <row r="2242" spans="1:5" x14ac:dyDescent="0.15">
      <c r="A2242" s="81" t="s">
        <v>4501</v>
      </c>
      <c r="B2242" s="82">
        <v>4</v>
      </c>
      <c r="C2242" s="82">
        <v>18</v>
      </c>
      <c r="D2242" s="82">
        <v>9</v>
      </c>
      <c r="E2242" s="82">
        <v>36</v>
      </c>
    </row>
    <row r="2243" spans="1:5" x14ac:dyDescent="0.15">
      <c r="A2243" s="81" t="s">
        <v>4502</v>
      </c>
      <c r="B2243" s="82">
        <v>9</v>
      </c>
      <c r="C2243" s="82">
        <v>64.63636363636364</v>
      </c>
      <c r="D2243" s="82">
        <v>79</v>
      </c>
      <c r="E2243" s="82">
        <v>711</v>
      </c>
    </row>
    <row r="2244" spans="1:5" x14ac:dyDescent="0.15">
      <c r="A2244" s="81" t="s">
        <v>4503</v>
      </c>
      <c r="B2244" s="82">
        <v>5.92</v>
      </c>
      <c r="C2244" s="82">
        <v>35.519999999999996</v>
      </c>
      <c r="D2244" s="82">
        <v>60</v>
      </c>
      <c r="E2244" s="82">
        <v>355.2</v>
      </c>
    </row>
    <row r="2245" spans="1:5" x14ac:dyDescent="0.15">
      <c r="A2245" s="81" t="s">
        <v>4504</v>
      </c>
      <c r="B2245" s="82">
        <v>7.8</v>
      </c>
      <c r="C2245" s="82">
        <v>11.7</v>
      </c>
      <c r="D2245" s="82">
        <v>3</v>
      </c>
      <c r="E2245" s="82">
        <v>23.4</v>
      </c>
    </row>
    <row r="2246" spans="1:5" x14ac:dyDescent="0.15">
      <c r="A2246" s="81" t="s">
        <v>4505</v>
      </c>
      <c r="B2246" s="82">
        <v>4.8</v>
      </c>
      <c r="C2246" s="82">
        <v>30.400000000000002</v>
      </c>
      <c r="D2246" s="82">
        <v>19</v>
      </c>
      <c r="E2246" s="82">
        <v>91.2</v>
      </c>
    </row>
    <row r="2247" spans="1:5" x14ac:dyDescent="0.15">
      <c r="A2247" s="81" t="s">
        <v>4506</v>
      </c>
      <c r="B2247" s="82">
        <v>20.18</v>
      </c>
      <c r="C2247" s="82">
        <v>38.117777777777775</v>
      </c>
      <c r="D2247" s="82">
        <v>17</v>
      </c>
      <c r="E2247" s="82">
        <v>343.06</v>
      </c>
    </row>
    <row r="2248" spans="1:5" x14ac:dyDescent="0.15">
      <c r="A2248" s="81" t="s">
        <v>4507</v>
      </c>
      <c r="B2248" s="82">
        <v>6.8</v>
      </c>
      <c r="C2248" s="82">
        <v>6.8</v>
      </c>
      <c r="D2248" s="82">
        <v>2</v>
      </c>
      <c r="E2248" s="82">
        <v>13.6</v>
      </c>
    </row>
    <row r="2249" spans="1:5" x14ac:dyDescent="0.15">
      <c r="A2249" s="81" t="s">
        <v>4508</v>
      </c>
      <c r="B2249" s="82">
        <v>7</v>
      </c>
      <c r="C2249" s="82">
        <v>56</v>
      </c>
      <c r="D2249" s="82">
        <v>16</v>
      </c>
      <c r="E2249" s="82">
        <v>112</v>
      </c>
    </row>
    <row r="2250" spans="1:5" x14ac:dyDescent="0.15">
      <c r="A2250" s="81" t="s">
        <v>4509</v>
      </c>
      <c r="B2250" s="82">
        <v>19.899999999999999</v>
      </c>
      <c r="C2250" s="82">
        <v>23.518181818181816</v>
      </c>
      <c r="D2250" s="82">
        <v>13</v>
      </c>
      <c r="E2250" s="82">
        <v>258.7</v>
      </c>
    </row>
    <row r="2251" spans="1:5" x14ac:dyDescent="0.15">
      <c r="A2251" s="81" t="s">
        <v>4510</v>
      </c>
      <c r="B2251" s="82">
        <v>5</v>
      </c>
      <c r="C2251" s="82">
        <v>7.5</v>
      </c>
      <c r="D2251" s="82">
        <v>3</v>
      </c>
      <c r="E2251" s="82">
        <v>15</v>
      </c>
    </row>
    <row r="2252" spans="1:5" x14ac:dyDescent="0.15">
      <c r="A2252" s="81" t="s">
        <v>4511</v>
      </c>
      <c r="B2252" s="82">
        <v>18.8</v>
      </c>
      <c r="C2252" s="82">
        <v>27.345454545454547</v>
      </c>
      <c r="D2252" s="82">
        <v>16</v>
      </c>
      <c r="E2252" s="82">
        <v>300.8</v>
      </c>
    </row>
    <row r="2253" spans="1:5" x14ac:dyDescent="0.15">
      <c r="A2253" s="81" t="s">
        <v>4512</v>
      </c>
      <c r="B2253" s="82">
        <v>9.9</v>
      </c>
      <c r="C2253" s="82">
        <v>52.120588235294122</v>
      </c>
      <c r="D2253" s="82">
        <v>179</v>
      </c>
      <c r="E2253" s="82">
        <v>1772.1000000000001</v>
      </c>
    </row>
    <row r="2254" spans="1:5" x14ac:dyDescent="0.15">
      <c r="A2254" s="81" t="s">
        <v>4513</v>
      </c>
      <c r="B2254" s="82">
        <v>58</v>
      </c>
      <c r="C2254" s="82">
        <v>96.666666666666671</v>
      </c>
      <c r="D2254" s="82">
        <v>5</v>
      </c>
      <c r="E2254" s="82">
        <v>290</v>
      </c>
    </row>
    <row r="2255" spans="1:5" x14ac:dyDescent="0.15">
      <c r="A2255" s="81" t="s">
        <v>4514</v>
      </c>
      <c r="B2255" s="82">
        <v>7.8</v>
      </c>
      <c r="C2255" s="82">
        <v>42.9</v>
      </c>
      <c r="D2255" s="82">
        <v>22</v>
      </c>
      <c r="E2255" s="82">
        <v>171.6</v>
      </c>
    </row>
    <row r="2256" spans="1:5" x14ac:dyDescent="0.15">
      <c r="A2256" s="81" t="s">
        <v>4515</v>
      </c>
      <c r="B2256" s="82">
        <v>10</v>
      </c>
      <c r="C2256" s="82">
        <v>24.736842105263158</v>
      </c>
      <c r="D2256" s="82">
        <v>47</v>
      </c>
      <c r="E2256" s="82">
        <v>470</v>
      </c>
    </row>
    <row r="2257" spans="1:5" x14ac:dyDescent="0.15">
      <c r="A2257" s="81" t="s">
        <v>4516</v>
      </c>
      <c r="B2257" s="82">
        <v>9</v>
      </c>
      <c r="C2257" s="82">
        <v>36.264705882352942</v>
      </c>
      <c r="D2257" s="82">
        <v>137</v>
      </c>
      <c r="E2257" s="82">
        <v>1233</v>
      </c>
    </row>
    <row r="2258" spans="1:5" x14ac:dyDescent="0.15">
      <c r="A2258" s="81" t="s">
        <v>4517</v>
      </c>
      <c r="B2258" s="82">
        <v>5.8</v>
      </c>
      <c r="C2258" s="82">
        <v>49.3</v>
      </c>
      <c r="D2258" s="82">
        <v>17</v>
      </c>
      <c r="E2258" s="82">
        <v>98.6</v>
      </c>
    </row>
    <row r="2259" spans="1:5" x14ac:dyDescent="0.15">
      <c r="A2259" s="81" t="s">
        <v>4518</v>
      </c>
      <c r="B2259" s="82">
        <v>5.98</v>
      </c>
      <c r="C2259" s="82">
        <v>65.966875000000002</v>
      </c>
      <c r="D2259" s="82">
        <v>706</v>
      </c>
      <c r="E2259" s="82">
        <v>4221.88</v>
      </c>
    </row>
    <row r="2260" spans="1:5" x14ac:dyDescent="0.15">
      <c r="A2260" s="81" t="s">
        <v>4519</v>
      </c>
      <c r="B2260" s="82">
        <v>4.28</v>
      </c>
      <c r="C2260" s="82">
        <v>54.784000000000006</v>
      </c>
      <c r="D2260" s="82">
        <v>128</v>
      </c>
      <c r="E2260" s="82">
        <v>547.84</v>
      </c>
    </row>
    <row r="2261" spans="1:5" x14ac:dyDescent="0.15">
      <c r="A2261" s="81" t="s">
        <v>4520</v>
      </c>
      <c r="B2261" s="82">
        <v>9.9</v>
      </c>
      <c r="C2261" s="82">
        <v>39.6</v>
      </c>
      <c r="D2261" s="82">
        <v>8</v>
      </c>
      <c r="E2261" s="82">
        <v>79.2</v>
      </c>
    </row>
    <row r="2262" spans="1:5" x14ac:dyDescent="0.15">
      <c r="A2262" s="81" t="s">
        <v>4521</v>
      </c>
      <c r="B2262" s="82">
        <v>3.9</v>
      </c>
      <c r="C2262" s="82">
        <v>18.2</v>
      </c>
      <c r="D2262" s="82">
        <v>14</v>
      </c>
      <c r="E2262" s="82">
        <v>54.6</v>
      </c>
    </row>
    <row r="2263" spans="1:5" x14ac:dyDescent="0.15">
      <c r="A2263" s="81" t="s">
        <v>4522</v>
      </c>
      <c r="B2263" s="82">
        <v>5.6</v>
      </c>
      <c r="C2263" s="82">
        <v>5.6</v>
      </c>
      <c r="D2263" s="82">
        <v>2</v>
      </c>
      <c r="E2263" s="82">
        <v>11.2</v>
      </c>
    </row>
    <row r="2264" spans="1:5" x14ac:dyDescent="0.15">
      <c r="A2264" s="81" t="s">
        <v>4523</v>
      </c>
      <c r="B2264" s="82">
        <v>4.0999999999999996</v>
      </c>
      <c r="C2264" s="82">
        <v>74.184374999999989</v>
      </c>
      <c r="D2264" s="82">
        <v>579</v>
      </c>
      <c r="E2264" s="82">
        <v>2373.8999999999996</v>
      </c>
    </row>
    <row r="2265" spans="1:5" x14ac:dyDescent="0.15">
      <c r="A2265" s="81" t="s">
        <v>4524</v>
      </c>
      <c r="B2265" s="82">
        <v>18</v>
      </c>
      <c r="C2265" s="82">
        <v>84</v>
      </c>
      <c r="D2265" s="82">
        <v>14</v>
      </c>
      <c r="E2265" s="82">
        <v>252</v>
      </c>
    </row>
    <row r="2266" spans="1:5" x14ac:dyDescent="0.15">
      <c r="A2266" s="81" t="s">
        <v>4525</v>
      </c>
      <c r="B2266" s="82">
        <v>6</v>
      </c>
      <c r="C2266" s="82">
        <v>42</v>
      </c>
      <c r="D2266" s="82">
        <v>14</v>
      </c>
      <c r="E2266" s="82">
        <v>84</v>
      </c>
    </row>
    <row r="2267" spans="1:5" x14ac:dyDescent="0.15">
      <c r="A2267" s="81" t="s">
        <v>4526</v>
      </c>
      <c r="B2267" s="82">
        <v>6</v>
      </c>
      <c r="C2267" s="82">
        <v>45.6</v>
      </c>
      <c r="D2267" s="82">
        <v>38</v>
      </c>
      <c r="E2267" s="82">
        <v>228</v>
      </c>
    </row>
    <row r="2268" spans="1:5" x14ac:dyDescent="0.15">
      <c r="A2268" s="81" t="s">
        <v>4527</v>
      </c>
      <c r="B2268" s="82">
        <v>5</v>
      </c>
      <c r="C2268" s="82">
        <v>27.5</v>
      </c>
      <c r="D2268" s="82">
        <v>22</v>
      </c>
      <c r="E2268" s="82">
        <v>110</v>
      </c>
    </row>
    <row r="2269" spans="1:5" x14ac:dyDescent="0.15">
      <c r="A2269" s="81" t="s">
        <v>4528</v>
      </c>
      <c r="B2269" s="82">
        <v>3.7</v>
      </c>
      <c r="C2269" s="82">
        <v>65.12</v>
      </c>
      <c r="D2269" s="82">
        <v>88</v>
      </c>
      <c r="E2269" s="82">
        <v>325.60000000000002</v>
      </c>
    </row>
    <row r="2270" spans="1:5" x14ac:dyDescent="0.15">
      <c r="A2270" s="81" t="s">
        <v>4529</v>
      </c>
      <c r="B2270" s="82">
        <v>6.8</v>
      </c>
      <c r="C2270" s="82">
        <v>38.533333333333331</v>
      </c>
      <c r="D2270" s="82">
        <v>17</v>
      </c>
      <c r="E2270" s="82">
        <v>115.6</v>
      </c>
    </row>
    <row r="2271" spans="1:5" x14ac:dyDescent="0.15">
      <c r="A2271" s="81" t="s">
        <v>4530</v>
      </c>
      <c r="B2271" s="82">
        <v>16</v>
      </c>
      <c r="C2271" s="82">
        <v>16</v>
      </c>
      <c r="D2271" s="82">
        <v>4</v>
      </c>
      <c r="E2271" s="82">
        <v>64</v>
      </c>
    </row>
    <row r="2272" spans="1:5" x14ac:dyDescent="0.15">
      <c r="A2272" s="81" t="s">
        <v>4531</v>
      </c>
      <c r="B2272" s="82">
        <v>5</v>
      </c>
      <c r="C2272" s="82">
        <v>34.358974358974358</v>
      </c>
      <c r="D2272" s="82">
        <v>268</v>
      </c>
      <c r="E2272" s="82">
        <v>1340</v>
      </c>
    </row>
    <row r="2273" spans="1:5" x14ac:dyDescent="0.15">
      <c r="A2273" s="81" t="s">
        <v>4532</v>
      </c>
      <c r="B2273" s="82">
        <v>32</v>
      </c>
      <c r="C2273" s="82">
        <v>52.571428571428569</v>
      </c>
      <c r="D2273" s="82">
        <v>23</v>
      </c>
      <c r="E2273" s="82">
        <v>736</v>
      </c>
    </row>
    <row r="2274" spans="1:5" x14ac:dyDescent="0.15">
      <c r="A2274" s="81" t="s">
        <v>4533</v>
      </c>
      <c r="B2274" s="82">
        <v>24.8</v>
      </c>
      <c r="C2274" s="82">
        <v>38.817391304347829</v>
      </c>
      <c r="D2274" s="82">
        <v>36</v>
      </c>
      <c r="E2274" s="82">
        <v>892.80000000000007</v>
      </c>
    </row>
    <row r="2275" spans="1:5" x14ac:dyDescent="0.15">
      <c r="A2275" s="81" t="s">
        <v>4534</v>
      </c>
      <c r="B2275" s="82">
        <v>11</v>
      </c>
      <c r="C2275" s="82">
        <v>27.5</v>
      </c>
      <c r="D2275" s="82">
        <v>5</v>
      </c>
      <c r="E2275" s="82">
        <v>55</v>
      </c>
    </row>
    <row r="2276" spans="1:5" x14ac:dyDescent="0.15">
      <c r="A2276" s="81" t="s">
        <v>4535</v>
      </c>
      <c r="B2276" s="82">
        <v>6.8</v>
      </c>
      <c r="C2276" s="82">
        <v>22.099999999999998</v>
      </c>
      <c r="D2276" s="82">
        <v>13</v>
      </c>
      <c r="E2276" s="82">
        <v>88.399999999999991</v>
      </c>
    </row>
    <row r="2277" spans="1:5" x14ac:dyDescent="0.15">
      <c r="A2277" s="81" t="s">
        <v>4536</v>
      </c>
      <c r="B2277" s="82">
        <v>3.9</v>
      </c>
      <c r="C2277" s="82">
        <v>70.482608695652175</v>
      </c>
      <c r="D2277" s="82">
        <v>1247</v>
      </c>
      <c r="E2277" s="82">
        <v>4863.3</v>
      </c>
    </row>
    <row r="2278" spans="1:5" x14ac:dyDescent="0.15">
      <c r="A2278" s="81" t="s">
        <v>4537</v>
      </c>
      <c r="B2278" s="82">
        <v>7.8</v>
      </c>
      <c r="C2278" s="82">
        <v>58.705263157894727</v>
      </c>
      <c r="D2278" s="82">
        <v>143</v>
      </c>
      <c r="E2278" s="82">
        <v>1115.3999999999999</v>
      </c>
    </row>
    <row r="2279" spans="1:5" x14ac:dyDescent="0.15">
      <c r="A2279" s="81" t="s">
        <v>4538</v>
      </c>
      <c r="B2279" s="82">
        <v>5.92</v>
      </c>
      <c r="C2279" s="82">
        <v>36.704000000000001</v>
      </c>
      <c r="D2279" s="82">
        <v>62</v>
      </c>
      <c r="E2279" s="82">
        <v>367.04</v>
      </c>
    </row>
    <row r="2280" spans="1:5" x14ac:dyDescent="0.15">
      <c r="A2280" s="81" t="s">
        <v>4539</v>
      </c>
      <c r="B2280" s="82">
        <v>45</v>
      </c>
      <c r="C2280" s="82">
        <v>60</v>
      </c>
      <c r="D2280" s="82">
        <v>4</v>
      </c>
      <c r="E2280" s="82">
        <v>180</v>
      </c>
    </row>
    <row r="2281" spans="1:5" x14ac:dyDescent="0.15">
      <c r="A2281" s="81" t="s">
        <v>4540</v>
      </c>
      <c r="B2281" s="82">
        <v>29.5</v>
      </c>
      <c r="C2281" s="82">
        <v>1098.25</v>
      </c>
      <c r="D2281" s="82">
        <v>425</v>
      </c>
      <c r="E2281" s="82">
        <v>6169.5</v>
      </c>
    </row>
    <row r="2282" spans="1:5" x14ac:dyDescent="0.15">
      <c r="A2282" s="81" t="s">
        <v>4541</v>
      </c>
      <c r="B2282" s="82">
        <v>13.8</v>
      </c>
      <c r="C2282" s="82">
        <v>144.9</v>
      </c>
      <c r="D2282" s="82">
        <v>21</v>
      </c>
      <c r="E2282" s="82">
        <v>289.8</v>
      </c>
    </row>
    <row r="2283" spans="1:5" x14ac:dyDescent="0.15">
      <c r="A2283" s="81" t="s">
        <v>4542</v>
      </c>
      <c r="B2283" s="82">
        <v>12</v>
      </c>
      <c r="C2283" s="82">
        <v>12</v>
      </c>
      <c r="D2283" s="82">
        <v>2</v>
      </c>
      <c r="E2283" s="82">
        <v>24</v>
      </c>
    </row>
    <row r="2284" spans="1:5" x14ac:dyDescent="0.15">
      <c r="A2284" s="81" t="s">
        <v>4543</v>
      </c>
      <c r="B2284" s="82">
        <v>9</v>
      </c>
      <c r="C2284" s="82">
        <v>57.6</v>
      </c>
      <c r="D2284" s="82">
        <v>64</v>
      </c>
      <c r="E2284" s="82">
        <v>576</v>
      </c>
    </row>
    <row r="2285" spans="1:5" x14ac:dyDescent="0.15">
      <c r="A2285" s="81" t="s">
        <v>4544</v>
      </c>
      <c r="B2285" s="82">
        <v>40</v>
      </c>
      <c r="C2285" s="82">
        <v>40</v>
      </c>
      <c r="D2285" s="82">
        <v>2</v>
      </c>
      <c r="E2285" s="82">
        <v>80</v>
      </c>
    </row>
    <row r="2286" spans="1:5" x14ac:dyDescent="0.15">
      <c r="A2286" s="81" t="s">
        <v>4545</v>
      </c>
      <c r="B2286" s="82">
        <v>7.5</v>
      </c>
      <c r="C2286" s="82">
        <v>7.5</v>
      </c>
      <c r="D2286" s="82">
        <v>2</v>
      </c>
      <c r="E2286" s="82">
        <v>15</v>
      </c>
    </row>
    <row r="2287" spans="1:5" x14ac:dyDescent="0.15">
      <c r="A2287" s="81" t="s">
        <v>4546</v>
      </c>
      <c r="B2287" s="82">
        <v>6</v>
      </c>
      <c r="C2287" s="82">
        <v>24</v>
      </c>
      <c r="D2287" s="82">
        <v>28</v>
      </c>
      <c r="E2287" s="82">
        <v>168</v>
      </c>
    </row>
    <row r="2288" spans="1:5" x14ac:dyDescent="0.15">
      <c r="A2288" s="81" t="s">
        <v>4547</v>
      </c>
      <c r="B2288" s="82">
        <v>8.5</v>
      </c>
      <c r="C2288" s="82">
        <v>21.25</v>
      </c>
      <c r="D2288" s="82">
        <v>5</v>
      </c>
      <c r="E2288" s="82">
        <v>42.5</v>
      </c>
    </row>
    <row r="2289" spans="1:5" x14ac:dyDescent="0.15">
      <c r="A2289" s="81" t="s">
        <v>4548</v>
      </c>
      <c r="B2289" s="82">
        <v>6.85</v>
      </c>
      <c r="C2289" s="82">
        <v>52.890983606557377</v>
      </c>
      <c r="D2289" s="82">
        <v>471</v>
      </c>
      <c r="E2289" s="82">
        <v>3226.35</v>
      </c>
    </row>
    <row r="2290" spans="1:5" x14ac:dyDescent="0.15">
      <c r="A2290" s="81" t="s">
        <v>4549</v>
      </c>
      <c r="B2290" s="82">
        <v>6</v>
      </c>
      <c r="C2290" s="82">
        <v>27.272727272727273</v>
      </c>
      <c r="D2290" s="82">
        <v>150</v>
      </c>
      <c r="E2290" s="82">
        <v>900</v>
      </c>
    </row>
    <row r="2291" spans="1:5" x14ac:dyDescent="0.15">
      <c r="A2291" s="81" t="s">
        <v>4550</v>
      </c>
      <c r="B2291" s="82">
        <v>6</v>
      </c>
      <c r="C2291" s="82">
        <v>26.086956521739129</v>
      </c>
      <c r="D2291" s="82">
        <v>100</v>
      </c>
      <c r="E2291" s="82">
        <v>600</v>
      </c>
    </row>
    <row r="2292" spans="1:5" x14ac:dyDescent="0.15">
      <c r="A2292" s="81" t="s">
        <v>4551</v>
      </c>
      <c r="B2292" s="82">
        <v>6</v>
      </c>
      <c r="C2292" s="82">
        <v>22</v>
      </c>
      <c r="D2292" s="82">
        <v>22</v>
      </c>
      <c r="E2292" s="82">
        <v>132</v>
      </c>
    </row>
    <row r="2293" spans="1:5" x14ac:dyDescent="0.15">
      <c r="A2293" s="81" t="s">
        <v>4552</v>
      </c>
      <c r="B2293" s="82">
        <v>6.8</v>
      </c>
      <c r="C2293" s="82">
        <v>6.8</v>
      </c>
      <c r="D2293" s="82">
        <v>2</v>
      </c>
      <c r="E2293" s="82">
        <v>13.6</v>
      </c>
    </row>
    <row r="2294" spans="1:5" x14ac:dyDescent="0.15">
      <c r="A2294" s="81" t="s">
        <v>4553</v>
      </c>
      <c r="B2294" s="82">
        <v>8.1999999999999993</v>
      </c>
      <c r="C2294" s="82">
        <v>35.875</v>
      </c>
      <c r="D2294" s="82">
        <v>35</v>
      </c>
      <c r="E2294" s="82">
        <v>287</v>
      </c>
    </row>
    <row r="2295" spans="1:5" x14ac:dyDescent="0.15">
      <c r="A2295" s="81" t="s">
        <v>4554</v>
      </c>
      <c r="B2295" s="82">
        <v>23</v>
      </c>
      <c r="C2295" s="82">
        <v>41.4</v>
      </c>
      <c r="D2295" s="82">
        <v>18</v>
      </c>
      <c r="E2295" s="82">
        <v>414</v>
      </c>
    </row>
    <row r="2296" spans="1:5" x14ac:dyDescent="0.15">
      <c r="A2296" s="81" t="s">
        <v>4555</v>
      </c>
      <c r="B2296" s="82">
        <v>30</v>
      </c>
      <c r="C2296" s="82">
        <v>30</v>
      </c>
      <c r="D2296" s="82">
        <v>2</v>
      </c>
      <c r="E2296" s="82">
        <v>60</v>
      </c>
    </row>
    <row r="2297" spans="1:5" x14ac:dyDescent="0.15">
      <c r="A2297" s="81" t="s">
        <v>4556</v>
      </c>
      <c r="B2297" s="82">
        <v>8</v>
      </c>
      <c r="C2297" s="82">
        <v>42</v>
      </c>
      <c r="D2297" s="82">
        <v>21</v>
      </c>
      <c r="E2297" s="82">
        <v>168</v>
      </c>
    </row>
    <row r="2298" spans="1:5" x14ac:dyDescent="0.15">
      <c r="A2298" s="81" t="s">
        <v>4557</v>
      </c>
      <c r="B2298" s="82">
        <v>25.8</v>
      </c>
      <c r="C2298" s="82">
        <v>81.7</v>
      </c>
      <c r="D2298" s="82">
        <v>57</v>
      </c>
      <c r="E2298" s="82">
        <v>1470.6000000000001</v>
      </c>
    </row>
    <row r="2299" spans="1:5" x14ac:dyDescent="0.15">
      <c r="A2299" s="81" t="s">
        <v>4558</v>
      </c>
      <c r="B2299" s="82">
        <v>6.8</v>
      </c>
      <c r="C2299" s="82">
        <v>37.824999999999996</v>
      </c>
      <c r="D2299" s="82">
        <v>178</v>
      </c>
      <c r="E2299" s="82">
        <v>1210.3999999999999</v>
      </c>
    </row>
    <row r="2300" spans="1:5" x14ac:dyDescent="0.15">
      <c r="A2300" s="81" t="s">
        <v>4559</v>
      </c>
      <c r="B2300" s="82">
        <v>6</v>
      </c>
      <c r="C2300" s="82">
        <v>51.728155339805824</v>
      </c>
      <c r="D2300" s="82">
        <v>888</v>
      </c>
      <c r="E2300" s="82">
        <v>5328</v>
      </c>
    </row>
    <row r="2301" spans="1:5" x14ac:dyDescent="0.15">
      <c r="A2301" s="81" t="s">
        <v>4560</v>
      </c>
      <c r="B2301" s="82">
        <v>6</v>
      </c>
      <c r="C2301" s="82">
        <v>46.5</v>
      </c>
      <c r="D2301" s="82">
        <v>31</v>
      </c>
      <c r="E2301" s="82">
        <v>186</v>
      </c>
    </row>
    <row r="2302" spans="1:5" x14ac:dyDescent="0.15">
      <c r="A2302" s="81" t="s">
        <v>4561</v>
      </c>
      <c r="B2302" s="82">
        <v>5.5</v>
      </c>
      <c r="C2302" s="82">
        <v>49.5</v>
      </c>
      <c r="D2302" s="82">
        <v>18</v>
      </c>
      <c r="E2302" s="82">
        <v>99</v>
      </c>
    </row>
    <row r="2303" spans="1:5" x14ac:dyDescent="0.15">
      <c r="A2303" s="81" t="s">
        <v>4562</v>
      </c>
      <c r="B2303" s="82">
        <v>5.8</v>
      </c>
      <c r="C2303" s="82">
        <v>55.1</v>
      </c>
      <c r="D2303" s="82">
        <v>266</v>
      </c>
      <c r="E2303" s="82">
        <v>1542.8</v>
      </c>
    </row>
    <row r="2304" spans="1:5" x14ac:dyDescent="0.15">
      <c r="A2304" s="81" t="s">
        <v>4563</v>
      </c>
      <c r="B2304" s="82">
        <v>7.5</v>
      </c>
      <c r="C2304" s="82">
        <v>26.25</v>
      </c>
      <c r="D2304" s="82">
        <v>7</v>
      </c>
      <c r="E2304" s="82">
        <v>52.5</v>
      </c>
    </row>
    <row r="2305" spans="1:5" x14ac:dyDescent="0.15">
      <c r="A2305" s="81" t="s">
        <v>4564</v>
      </c>
      <c r="B2305" s="82">
        <v>10</v>
      </c>
      <c r="C2305" s="82">
        <v>20</v>
      </c>
      <c r="D2305" s="82">
        <v>4</v>
      </c>
      <c r="E2305" s="82">
        <v>40</v>
      </c>
    </row>
    <row r="2306" spans="1:5" x14ac:dyDescent="0.15">
      <c r="A2306" s="81" t="s">
        <v>4565</v>
      </c>
      <c r="B2306" s="82">
        <v>5.5</v>
      </c>
      <c r="C2306" s="82">
        <v>84.13513513513513</v>
      </c>
      <c r="D2306" s="82">
        <v>566</v>
      </c>
      <c r="E2306" s="82">
        <v>3113</v>
      </c>
    </row>
    <row r="2307" spans="1:5" x14ac:dyDescent="0.15">
      <c r="A2307" s="81" t="s">
        <v>4566</v>
      </c>
      <c r="B2307" s="82">
        <v>8.8000000000000007</v>
      </c>
      <c r="C2307" s="82">
        <v>64.533333333333346</v>
      </c>
      <c r="D2307" s="82">
        <v>22</v>
      </c>
      <c r="E2307" s="82">
        <v>193.60000000000002</v>
      </c>
    </row>
    <row r="2308" spans="1:5" x14ac:dyDescent="0.15">
      <c r="A2308" s="81" t="s">
        <v>4567</v>
      </c>
      <c r="B2308" s="82">
        <v>5.8</v>
      </c>
      <c r="C2308" s="82">
        <v>51.04</v>
      </c>
      <c r="D2308" s="82">
        <v>44</v>
      </c>
      <c r="E2308" s="82">
        <v>255.2</v>
      </c>
    </row>
    <row r="2309" spans="1:5" x14ac:dyDescent="0.15">
      <c r="A2309" s="81" t="s">
        <v>4568</v>
      </c>
      <c r="B2309" s="82">
        <v>40.99</v>
      </c>
      <c r="C2309" s="82">
        <v>129.58129032258066</v>
      </c>
      <c r="D2309" s="82">
        <v>196</v>
      </c>
      <c r="E2309" s="82">
        <v>8034.04</v>
      </c>
    </row>
    <row r="2310" spans="1:5" x14ac:dyDescent="0.15">
      <c r="A2310" s="81" t="s">
        <v>4569</v>
      </c>
      <c r="B2310" s="82">
        <v>30</v>
      </c>
      <c r="C2310" s="82">
        <v>80</v>
      </c>
      <c r="D2310" s="82">
        <v>8</v>
      </c>
      <c r="E2310" s="82">
        <v>240</v>
      </c>
    </row>
    <row r="2311" spans="1:5" x14ac:dyDescent="0.15">
      <c r="A2311" s="81" t="s">
        <v>4570</v>
      </c>
      <c r="B2311" s="82">
        <v>4</v>
      </c>
      <c r="C2311" s="82">
        <v>34.46153846153846</v>
      </c>
      <c r="D2311" s="82">
        <v>112</v>
      </c>
      <c r="E2311" s="82">
        <v>448</v>
      </c>
    </row>
    <row r="2312" spans="1:5" x14ac:dyDescent="0.15">
      <c r="A2312" s="81" t="s">
        <v>4571</v>
      </c>
      <c r="B2312" s="82">
        <v>3.5</v>
      </c>
      <c r="C2312" s="82">
        <v>5.25</v>
      </c>
      <c r="D2312" s="82">
        <v>3</v>
      </c>
      <c r="E2312" s="82">
        <v>10.5</v>
      </c>
    </row>
    <row r="2313" spans="1:5" x14ac:dyDescent="0.15">
      <c r="A2313" s="81" t="s">
        <v>4572</v>
      </c>
      <c r="B2313" s="82">
        <v>7</v>
      </c>
      <c r="C2313" s="82">
        <v>45</v>
      </c>
      <c r="D2313" s="82">
        <v>45</v>
      </c>
      <c r="E2313" s="82">
        <v>315</v>
      </c>
    </row>
    <row r="2314" spans="1:5" x14ac:dyDescent="0.15">
      <c r="A2314" s="81" t="s">
        <v>4573</v>
      </c>
      <c r="B2314" s="82">
        <v>55</v>
      </c>
      <c r="C2314" s="82">
        <v>121</v>
      </c>
      <c r="D2314" s="82">
        <v>11</v>
      </c>
      <c r="E2314" s="82">
        <v>605</v>
      </c>
    </row>
    <row r="2315" spans="1:5" x14ac:dyDescent="0.15">
      <c r="A2315" s="81" t="s">
        <v>4574</v>
      </c>
      <c r="B2315" s="82">
        <v>40.5</v>
      </c>
      <c r="C2315" s="82">
        <v>50.625</v>
      </c>
      <c r="D2315" s="82">
        <v>5</v>
      </c>
      <c r="E2315" s="82">
        <v>202.5</v>
      </c>
    </row>
    <row r="2316" spans="1:5" x14ac:dyDescent="0.15">
      <c r="A2316" s="81" t="s">
        <v>4575</v>
      </c>
      <c r="B2316" s="82">
        <v>9</v>
      </c>
      <c r="C2316" s="82">
        <v>30</v>
      </c>
      <c r="D2316" s="82">
        <v>20</v>
      </c>
      <c r="E2316" s="82">
        <v>180</v>
      </c>
    </row>
    <row r="2317" spans="1:5" x14ac:dyDescent="0.15">
      <c r="A2317" s="81" t="s">
        <v>4576</v>
      </c>
      <c r="B2317" s="82">
        <v>25</v>
      </c>
      <c r="C2317" s="82">
        <v>37.5</v>
      </c>
      <c r="D2317" s="82">
        <v>3</v>
      </c>
      <c r="E2317" s="82">
        <v>75</v>
      </c>
    </row>
    <row r="2318" spans="1:5" x14ac:dyDescent="0.15">
      <c r="A2318" s="81" t="s">
        <v>4577</v>
      </c>
      <c r="B2318" s="82">
        <v>6.8</v>
      </c>
      <c r="C2318" s="82">
        <v>59.74285714285714</v>
      </c>
      <c r="D2318" s="82">
        <v>123</v>
      </c>
      <c r="E2318" s="82">
        <v>836.4</v>
      </c>
    </row>
    <row r="2319" spans="1:5" x14ac:dyDescent="0.15">
      <c r="A2319" s="81" t="s">
        <v>4578</v>
      </c>
      <c r="B2319" s="82">
        <v>11</v>
      </c>
      <c r="C2319" s="82">
        <v>17.600000000000001</v>
      </c>
      <c r="D2319" s="82">
        <v>16</v>
      </c>
      <c r="E2319" s="82">
        <v>176</v>
      </c>
    </row>
    <row r="2320" spans="1:5" x14ac:dyDescent="0.15">
      <c r="A2320" s="81" t="s">
        <v>4579</v>
      </c>
      <c r="B2320" s="82">
        <v>11.88</v>
      </c>
      <c r="C2320" s="82">
        <v>33</v>
      </c>
      <c r="D2320" s="82">
        <v>25</v>
      </c>
      <c r="E2320" s="82">
        <v>297</v>
      </c>
    </row>
    <row r="2321" spans="1:5" x14ac:dyDescent="0.15">
      <c r="A2321" s="81" t="s">
        <v>4580</v>
      </c>
      <c r="B2321" s="82">
        <v>25</v>
      </c>
      <c r="C2321" s="82">
        <v>25</v>
      </c>
      <c r="D2321" s="82">
        <v>2</v>
      </c>
      <c r="E2321" s="82">
        <v>50</v>
      </c>
    </row>
    <row r="2322" spans="1:5" x14ac:dyDescent="0.15">
      <c r="A2322" s="81" t="s">
        <v>4581</v>
      </c>
      <c r="B2322" s="82">
        <v>2.8</v>
      </c>
      <c r="C2322" s="82">
        <v>6.569230769230769</v>
      </c>
      <c r="D2322" s="82">
        <v>122</v>
      </c>
      <c r="E2322" s="82">
        <v>341.59999999999997</v>
      </c>
    </row>
    <row r="2323" spans="1:5" x14ac:dyDescent="0.15">
      <c r="A2323" s="81" t="s">
        <v>4582</v>
      </c>
      <c r="B2323" s="82">
        <v>2.5</v>
      </c>
      <c r="C2323" s="82">
        <v>6.25</v>
      </c>
      <c r="D2323" s="82">
        <v>50</v>
      </c>
      <c r="E2323" s="82">
        <v>125</v>
      </c>
    </row>
    <row r="2324" spans="1:5" x14ac:dyDescent="0.15">
      <c r="A2324" s="81" t="s">
        <v>4583</v>
      </c>
      <c r="B2324" s="82">
        <v>2</v>
      </c>
      <c r="C2324" s="82">
        <v>14.526315789473685</v>
      </c>
      <c r="D2324" s="82">
        <v>138</v>
      </c>
      <c r="E2324" s="82">
        <v>276</v>
      </c>
    </row>
    <row r="2325" spans="1:5" x14ac:dyDescent="0.15">
      <c r="A2325" s="81" t="s">
        <v>4584</v>
      </c>
      <c r="B2325" s="82">
        <v>3.8</v>
      </c>
      <c r="C2325" s="82">
        <v>24.52</v>
      </c>
      <c r="D2325" s="82">
        <v>93</v>
      </c>
      <c r="E2325" s="82">
        <v>173.8</v>
      </c>
    </row>
    <row r="2326" spans="1:5" x14ac:dyDescent="0.15">
      <c r="A2326" s="81" t="s">
        <v>4585</v>
      </c>
      <c r="B2326" s="82">
        <v>1.9</v>
      </c>
      <c r="C2326" s="82">
        <v>23.470588235294116</v>
      </c>
      <c r="D2326" s="82">
        <v>210</v>
      </c>
      <c r="E2326" s="82">
        <v>399</v>
      </c>
    </row>
    <row r="2327" spans="1:5" x14ac:dyDescent="0.15">
      <c r="A2327" s="81" t="s">
        <v>4586</v>
      </c>
      <c r="B2327" s="82">
        <v>1.9</v>
      </c>
      <c r="C2327" s="82">
        <v>41.735593220338984</v>
      </c>
      <c r="D2327" s="82">
        <v>2592</v>
      </c>
      <c r="E2327" s="82">
        <v>4924.8</v>
      </c>
    </row>
    <row r="2328" spans="1:5" x14ac:dyDescent="0.15">
      <c r="A2328" s="81" t="s">
        <v>4587</v>
      </c>
      <c r="B2328" s="82">
        <v>2.5</v>
      </c>
      <c r="C2328" s="82">
        <v>4.166666666666667</v>
      </c>
      <c r="D2328" s="82">
        <v>5</v>
      </c>
      <c r="E2328" s="82">
        <v>12.5</v>
      </c>
    </row>
    <row r="2329" spans="1:5" x14ac:dyDescent="0.15">
      <c r="A2329" s="81" t="s">
        <v>4588</v>
      </c>
      <c r="B2329" s="82">
        <v>1.9</v>
      </c>
      <c r="C2329" s="82">
        <v>5.2249999999999996</v>
      </c>
      <c r="D2329" s="82">
        <v>88</v>
      </c>
      <c r="E2329" s="82">
        <v>167.2</v>
      </c>
    </row>
    <row r="2330" spans="1:5" x14ac:dyDescent="0.15">
      <c r="A2330" s="81" t="s">
        <v>4589</v>
      </c>
      <c r="B2330" s="82">
        <v>1.9</v>
      </c>
      <c r="C2330" s="82">
        <v>14.566666666666666</v>
      </c>
      <c r="D2330" s="82">
        <v>69</v>
      </c>
      <c r="E2330" s="82">
        <v>131.1</v>
      </c>
    </row>
    <row r="2331" spans="1:5" x14ac:dyDescent="0.15">
      <c r="A2331" s="81" t="s">
        <v>4590</v>
      </c>
      <c r="B2331" s="82">
        <v>1.8</v>
      </c>
      <c r="C2331" s="82">
        <v>55.2</v>
      </c>
      <c r="D2331" s="82">
        <v>276</v>
      </c>
      <c r="E2331" s="82">
        <v>496.8</v>
      </c>
    </row>
    <row r="2332" spans="1:5" x14ac:dyDescent="0.15">
      <c r="A2332" s="81" t="s">
        <v>4591</v>
      </c>
      <c r="B2332" s="82">
        <v>1.8</v>
      </c>
      <c r="C2332" s="82">
        <v>23.4</v>
      </c>
      <c r="D2332" s="82">
        <v>65</v>
      </c>
      <c r="E2332" s="82">
        <v>117</v>
      </c>
    </row>
    <row r="2333" spans="1:5" x14ac:dyDescent="0.15">
      <c r="A2333" s="81" t="s">
        <v>4592</v>
      </c>
      <c r="B2333" s="82">
        <v>1.6</v>
      </c>
      <c r="C2333" s="82">
        <v>18.2</v>
      </c>
      <c r="D2333" s="82">
        <v>182</v>
      </c>
      <c r="E2333" s="82">
        <v>291.2</v>
      </c>
    </row>
    <row r="2334" spans="1:5" x14ac:dyDescent="0.15">
      <c r="A2334" s="81" t="s">
        <v>4593</v>
      </c>
      <c r="B2334" s="82">
        <v>38</v>
      </c>
      <c r="C2334" s="82">
        <v>101.33333333333333</v>
      </c>
      <c r="D2334" s="82">
        <v>8</v>
      </c>
      <c r="E2334" s="82">
        <v>304</v>
      </c>
    </row>
    <row r="2335" spans="1:5" x14ac:dyDescent="0.15">
      <c r="A2335" s="81" t="s">
        <v>4594</v>
      </c>
      <c r="B2335" s="82">
        <v>76</v>
      </c>
      <c r="C2335" s="82">
        <v>342</v>
      </c>
      <c r="D2335" s="82">
        <v>9</v>
      </c>
      <c r="E2335" s="82">
        <v>684</v>
      </c>
    </row>
    <row r="2336" spans="1:5" x14ac:dyDescent="0.15">
      <c r="A2336" s="81" t="s">
        <v>4595</v>
      </c>
      <c r="B2336" s="82">
        <v>88</v>
      </c>
      <c r="C2336" s="82">
        <v>528</v>
      </c>
      <c r="D2336" s="82">
        <v>12</v>
      </c>
      <c r="E2336" s="82">
        <v>1056</v>
      </c>
    </row>
    <row r="2337" spans="1:5" x14ac:dyDescent="0.15">
      <c r="A2337" s="81" t="s">
        <v>4596</v>
      </c>
      <c r="B2337" s="82">
        <v>7</v>
      </c>
      <c r="C2337" s="82">
        <v>8.75</v>
      </c>
      <c r="D2337" s="82">
        <v>5</v>
      </c>
      <c r="E2337" s="82">
        <v>35</v>
      </c>
    </row>
    <row r="2338" spans="1:5" x14ac:dyDescent="0.15">
      <c r="A2338" s="81" t="s">
        <v>4597</v>
      </c>
      <c r="B2338" s="82">
        <v>12.8</v>
      </c>
      <c r="C2338" s="82">
        <v>21.058064516129033</v>
      </c>
      <c r="D2338" s="82">
        <v>51</v>
      </c>
      <c r="E2338" s="82">
        <v>652.80000000000007</v>
      </c>
    </row>
    <row r="2339" spans="1:5" x14ac:dyDescent="0.15">
      <c r="A2339" s="81" t="s">
        <v>4598</v>
      </c>
      <c r="B2339" s="82">
        <v>11</v>
      </c>
      <c r="C2339" s="82">
        <v>23.571428571428573</v>
      </c>
      <c r="D2339" s="82">
        <v>15</v>
      </c>
      <c r="E2339" s="82">
        <v>165</v>
      </c>
    </row>
    <row r="2340" spans="1:5" x14ac:dyDescent="0.15">
      <c r="A2340" s="81" t="s">
        <v>4599</v>
      </c>
      <c r="B2340" s="82">
        <v>12.8</v>
      </c>
      <c r="C2340" s="82">
        <v>12.8</v>
      </c>
      <c r="D2340" s="82">
        <v>2</v>
      </c>
      <c r="E2340" s="82">
        <v>25.6</v>
      </c>
    </row>
    <row r="2341" spans="1:5" x14ac:dyDescent="0.15">
      <c r="A2341" s="81" t="s">
        <v>4600</v>
      </c>
      <c r="B2341" s="82">
        <v>2.25</v>
      </c>
      <c r="C2341" s="82">
        <v>1158.1875</v>
      </c>
      <c r="D2341" s="82">
        <v>2059</v>
      </c>
      <c r="E2341" s="82">
        <v>4632.75</v>
      </c>
    </row>
    <row r="2342" spans="1:5" x14ac:dyDescent="0.15">
      <c r="A2342" s="81" t="s">
        <v>4601</v>
      </c>
      <c r="B2342" s="82">
        <v>5.59</v>
      </c>
      <c r="C2342" s="82">
        <v>25.155000000000001</v>
      </c>
      <c r="D2342" s="82">
        <v>9</v>
      </c>
      <c r="E2342" s="82">
        <v>50.31</v>
      </c>
    </row>
    <row r="2343" spans="1:5" x14ac:dyDescent="0.15">
      <c r="A2343" s="81" t="s">
        <v>4602</v>
      </c>
      <c r="B2343" s="82">
        <v>7.99</v>
      </c>
      <c r="C2343" s="82">
        <v>19.453913043478259</v>
      </c>
      <c r="D2343" s="82">
        <v>112</v>
      </c>
      <c r="E2343" s="82">
        <v>894.88</v>
      </c>
    </row>
    <row r="2344" spans="1:5" x14ac:dyDescent="0.15">
      <c r="A2344" s="81" t="s">
        <v>4603</v>
      </c>
      <c r="B2344" s="82">
        <v>9.66</v>
      </c>
      <c r="C2344" s="82">
        <v>24.15</v>
      </c>
      <c r="D2344" s="82">
        <v>5</v>
      </c>
      <c r="E2344" s="82">
        <v>48.3</v>
      </c>
    </row>
    <row r="2345" spans="1:5" x14ac:dyDescent="0.15">
      <c r="A2345" s="81" t="s">
        <v>4604</v>
      </c>
      <c r="B2345" s="82">
        <v>4.5</v>
      </c>
      <c r="C2345" s="82">
        <v>84.807692307692307</v>
      </c>
      <c r="D2345" s="82">
        <v>245</v>
      </c>
      <c r="E2345" s="82">
        <v>1102.5</v>
      </c>
    </row>
    <row r="2346" spans="1:5" x14ac:dyDescent="0.15">
      <c r="A2346" s="81" t="s">
        <v>4605</v>
      </c>
      <c r="B2346" s="82">
        <v>8.64</v>
      </c>
      <c r="C2346" s="82">
        <v>241.92000000000002</v>
      </c>
      <c r="D2346" s="82">
        <v>56</v>
      </c>
      <c r="E2346" s="82">
        <v>483.84000000000003</v>
      </c>
    </row>
    <row r="2347" spans="1:5" x14ac:dyDescent="0.15">
      <c r="A2347" s="81" t="s">
        <v>4606</v>
      </c>
      <c r="B2347" s="82">
        <v>12</v>
      </c>
      <c r="C2347" s="82">
        <v>16</v>
      </c>
      <c r="D2347" s="82">
        <v>4</v>
      </c>
      <c r="E2347" s="82">
        <v>48</v>
      </c>
    </row>
    <row r="2348" spans="1:5" x14ac:dyDescent="0.15">
      <c r="A2348" s="81" t="s">
        <v>4607</v>
      </c>
      <c r="B2348" s="82">
        <v>16</v>
      </c>
      <c r="C2348" s="82">
        <v>21.333333333333332</v>
      </c>
      <c r="D2348" s="82">
        <v>4</v>
      </c>
      <c r="E2348" s="82">
        <v>64</v>
      </c>
    </row>
    <row r="2349" spans="1:5" x14ac:dyDescent="0.15">
      <c r="A2349" s="81" t="s">
        <v>4608</v>
      </c>
      <c r="B2349" s="82">
        <v>15.88</v>
      </c>
      <c r="C2349" s="82">
        <v>52.933333333333337</v>
      </c>
      <c r="D2349" s="82">
        <v>30</v>
      </c>
      <c r="E2349" s="82">
        <v>476.40000000000003</v>
      </c>
    </row>
    <row r="2350" spans="1:5" x14ac:dyDescent="0.15">
      <c r="A2350" s="81" t="s">
        <v>4609</v>
      </c>
      <c r="B2350" s="82">
        <v>11.5</v>
      </c>
      <c r="C2350" s="82">
        <v>32.132352941176471</v>
      </c>
      <c r="D2350" s="82">
        <v>475</v>
      </c>
      <c r="E2350" s="82">
        <v>5462.5</v>
      </c>
    </row>
    <row r="2351" spans="1:5" x14ac:dyDescent="0.15">
      <c r="A2351" s="81" t="s">
        <v>4610</v>
      </c>
      <c r="B2351" s="82">
        <v>38</v>
      </c>
      <c r="C2351" s="82">
        <v>76</v>
      </c>
      <c r="D2351" s="82">
        <v>10</v>
      </c>
      <c r="E2351" s="82">
        <v>380</v>
      </c>
    </row>
    <row r="2352" spans="1:5" x14ac:dyDescent="0.15">
      <c r="A2352" s="81" t="s">
        <v>4611</v>
      </c>
      <c r="B2352" s="82">
        <v>5.8</v>
      </c>
      <c r="C2352" s="82">
        <v>19.630769230769229</v>
      </c>
      <c r="D2352" s="82">
        <v>44</v>
      </c>
      <c r="E2352" s="82">
        <v>255.2</v>
      </c>
    </row>
    <row r="2353" spans="1:5" x14ac:dyDescent="0.15">
      <c r="A2353" s="81" t="s">
        <v>4612</v>
      </c>
      <c r="B2353" s="82">
        <v>4.5999999999999996</v>
      </c>
      <c r="C2353" s="82">
        <v>66.80952380952381</v>
      </c>
      <c r="D2353" s="82">
        <v>610</v>
      </c>
      <c r="E2353" s="82">
        <v>2806</v>
      </c>
    </row>
    <row r="2354" spans="1:5" x14ac:dyDescent="0.15">
      <c r="A2354" s="81" t="s">
        <v>4613</v>
      </c>
      <c r="B2354" s="82">
        <v>20</v>
      </c>
      <c r="C2354" s="82">
        <v>23.333333333333332</v>
      </c>
      <c r="D2354" s="82">
        <v>7</v>
      </c>
      <c r="E2354" s="82">
        <v>140</v>
      </c>
    </row>
    <row r="2355" spans="1:5" x14ac:dyDescent="0.15">
      <c r="A2355" s="81" t="s">
        <v>4614</v>
      </c>
      <c r="B2355" s="82">
        <v>5.8</v>
      </c>
      <c r="C2355" s="82">
        <v>32.866666666666667</v>
      </c>
      <c r="D2355" s="82">
        <v>17</v>
      </c>
      <c r="E2355" s="82">
        <v>98.6</v>
      </c>
    </row>
    <row r="2356" spans="1:5" x14ac:dyDescent="0.15">
      <c r="A2356" s="81" t="s">
        <v>4615</v>
      </c>
      <c r="B2356" s="82">
        <v>5.8</v>
      </c>
      <c r="C2356" s="82">
        <v>99.127272727272711</v>
      </c>
      <c r="D2356" s="82">
        <v>188</v>
      </c>
      <c r="E2356" s="82">
        <v>1090.3999999999999</v>
      </c>
    </row>
    <row r="2357" spans="1:5" x14ac:dyDescent="0.15">
      <c r="A2357" s="81" t="s">
        <v>4616</v>
      </c>
      <c r="B2357" s="82">
        <v>9.9</v>
      </c>
      <c r="C2357" s="82">
        <v>53.900000000000006</v>
      </c>
      <c r="D2357" s="82">
        <v>49</v>
      </c>
      <c r="E2357" s="82">
        <v>485.1</v>
      </c>
    </row>
    <row r="2358" spans="1:5" x14ac:dyDescent="0.15">
      <c r="A2358" s="81" t="s">
        <v>4617</v>
      </c>
      <c r="B2358" s="82">
        <v>2.8</v>
      </c>
      <c r="C2358" s="82">
        <v>12.133333333333333</v>
      </c>
      <c r="D2358" s="82">
        <v>26</v>
      </c>
      <c r="E2358" s="82">
        <v>72.8</v>
      </c>
    </row>
    <row r="2359" spans="1:5" x14ac:dyDescent="0.15">
      <c r="A2359" s="81" t="s">
        <v>4618</v>
      </c>
      <c r="B2359" s="82">
        <v>11.8</v>
      </c>
      <c r="C2359" s="82">
        <v>49.166666666666664</v>
      </c>
      <c r="D2359" s="82">
        <v>25</v>
      </c>
      <c r="E2359" s="82">
        <v>295</v>
      </c>
    </row>
    <row r="2360" spans="1:5" x14ac:dyDescent="0.15">
      <c r="A2360" s="81" t="s">
        <v>4619</v>
      </c>
      <c r="B2360" s="82">
        <v>9.9</v>
      </c>
      <c r="C2360" s="82">
        <v>34.65</v>
      </c>
      <c r="D2360" s="82">
        <v>14</v>
      </c>
      <c r="E2360" s="82">
        <v>138.6</v>
      </c>
    </row>
    <row r="2361" spans="1:5" x14ac:dyDescent="0.15">
      <c r="A2361" s="81" t="s">
        <v>4620</v>
      </c>
      <c r="B2361" s="82">
        <v>7.8</v>
      </c>
      <c r="C2361" s="82">
        <v>23.4</v>
      </c>
      <c r="D2361" s="82">
        <v>12</v>
      </c>
      <c r="E2361" s="82">
        <v>93.6</v>
      </c>
    </row>
    <row r="2362" spans="1:5" x14ac:dyDescent="0.15">
      <c r="A2362" s="81" t="s">
        <v>4621</v>
      </c>
      <c r="B2362" s="82">
        <v>15.5</v>
      </c>
      <c r="C2362" s="82">
        <v>25.833333333333332</v>
      </c>
      <c r="D2362" s="82">
        <v>5</v>
      </c>
      <c r="E2362" s="82">
        <v>77.5</v>
      </c>
    </row>
    <row r="2363" spans="1:5" x14ac:dyDescent="0.15">
      <c r="A2363" s="81" t="s">
        <v>4622</v>
      </c>
      <c r="B2363" s="82">
        <v>9.8000000000000007</v>
      </c>
      <c r="C2363" s="82">
        <v>39.200000000000003</v>
      </c>
      <c r="D2363" s="82">
        <v>12</v>
      </c>
      <c r="E2363" s="82">
        <v>117.60000000000001</v>
      </c>
    </row>
    <row r="2364" spans="1:5" x14ac:dyDescent="0.15">
      <c r="A2364" s="81" t="s">
        <v>4623</v>
      </c>
      <c r="B2364" s="82">
        <v>9.8000000000000007</v>
      </c>
      <c r="C2364" s="82">
        <v>26.950000000000003</v>
      </c>
      <c r="D2364" s="82">
        <v>11</v>
      </c>
      <c r="E2364" s="82">
        <v>107.80000000000001</v>
      </c>
    </row>
    <row r="2365" spans="1:5" x14ac:dyDescent="0.15">
      <c r="A2365" s="81" t="s">
        <v>4624</v>
      </c>
      <c r="B2365" s="82">
        <v>13.8</v>
      </c>
      <c r="C2365" s="82">
        <v>65.55</v>
      </c>
      <c r="D2365" s="82">
        <v>19</v>
      </c>
      <c r="E2365" s="82">
        <v>262.2</v>
      </c>
    </row>
    <row r="2366" spans="1:5" x14ac:dyDescent="0.15">
      <c r="A2366" s="81" t="s">
        <v>4625</v>
      </c>
      <c r="B2366" s="82">
        <v>9.8000000000000007</v>
      </c>
      <c r="C2366" s="82">
        <v>22.866666666666671</v>
      </c>
      <c r="D2366" s="82">
        <v>7</v>
      </c>
      <c r="E2366" s="82">
        <v>68.600000000000009</v>
      </c>
    </row>
    <row r="2367" spans="1:5" x14ac:dyDescent="0.15">
      <c r="A2367" s="81" t="s">
        <v>4626</v>
      </c>
      <c r="B2367" s="82">
        <v>85</v>
      </c>
      <c r="C2367" s="82">
        <v>198.33333333333334</v>
      </c>
      <c r="D2367" s="82">
        <v>7</v>
      </c>
      <c r="E2367" s="82">
        <v>595</v>
      </c>
    </row>
    <row r="2368" spans="1:5" x14ac:dyDescent="0.15">
      <c r="A2368" s="81" t="s">
        <v>4627</v>
      </c>
      <c r="B2368" s="82">
        <v>7.6</v>
      </c>
      <c r="C2368" s="82">
        <v>22.799999999999997</v>
      </c>
      <c r="D2368" s="82">
        <v>12</v>
      </c>
      <c r="E2368" s="82">
        <v>91.199999999999989</v>
      </c>
    </row>
    <row r="2369" spans="1:5" x14ac:dyDescent="0.15">
      <c r="A2369" s="81" t="s">
        <v>4628</v>
      </c>
      <c r="B2369" s="82">
        <v>120</v>
      </c>
      <c r="C2369" s="82">
        <v>660</v>
      </c>
      <c r="D2369" s="82">
        <v>11</v>
      </c>
      <c r="E2369" s="82">
        <v>1320</v>
      </c>
    </row>
    <row r="2370" spans="1:5" x14ac:dyDescent="0.15">
      <c r="A2370" s="81" t="s">
        <v>4629</v>
      </c>
      <c r="B2370" s="82">
        <v>18</v>
      </c>
      <c r="C2370" s="82">
        <v>153.47368421052633</v>
      </c>
      <c r="D2370" s="82">
        <v>162</v>
      </c>
      <c r="E2370" s="82">
        <v>2916</v>
      </c>
    </row>
    <row r="2371" spans="1:5" x14ac:dyDescent="0.15">
      <c r="A2371" s="81" t="s">
        <v>4630</v>
      </c>
      <c r="B2371" s="82">
        <v>18</v>
      </c>
      <c r="C2371" s="82">
        <v>30.857142857142858</v>
      </c>
      <c r="D2371" s="82">
        <v>12</v>
      </c>
      <c r="E2371" s="82">
        <v>216</v>
      </c>
    </row>
    <row r="2372" spans="1:5" x14ac:dyDescent="0.15">
      <c r="A2372" s="81" t="s">
        <v>4631</v>
      </c>
      <c r="B2372" s="82">
        <v>23.48</v>
      </c>
      <c r="C2372" s="82">
        <v>185.5234090909091</v>
      </c>
      <c r="D2372" s="82">
        <v>247</v>
      </c>
      <c r="E2372" s="82">
        <v>1647.24</v>
      </c>
    </row>
    <row r="2373" spans="1:5" x14ac:dyDescent="0.15">
      <c r="A2373" s="81" t="s">
        <v>4632</v>
      </c>
      <c r="B2373" s="82">
        <v>17</v>
      </c>
      <c r="C2373" s="82">
        <v>34</v>
      </c>
      <c r="D2373" s="82">
        <v>8</v>
      </c>
      <c r="E2373" s="82">
        <v>136</v>
      </c>
    </row>
    <row r="2374" spans="1:5" x14ac:dyDescent="0.15">
      <c r="A2374" s="81" t="s">
        <v>4633</v>
      </c>
      <c r="B2374" s="82">
        <v>12.5</v>
      </c>
      <c r="C2374" s="82">
        <v>38.513513513513516</v>
      </c>
      <c r="D2374" s="82">
        <v>114</v>
      </c>
      <c r="E2374" s="82">
        <v>1425</v>
      </c>
    </row>
    <row r="2375" spans="1:5" x14ac:dyDescent="0.15">
      <c r="A2375" s="81" t="s">
        <v>4634</v>
      </c>
      <c r="B2375" s="82">
        <v>46</v>
      </c>
      <c r="C2375" s="82">
        <v>56.082191780821915</v>
      </c>
      <c r="D2375" s="82">
        <v>89</v>
      </c>
      <c r="E2375" s="82">
        <v>4094</v>
      </c>
    </row>
    <row r="2376" spans="1:5" x14ac:dyDescent="0.15">
      <c r="A2376" s="81" t="s">
        <v>4635</v>
      </c>
      <c r="B2376" s="82">
        <v>5.5</v>
      </c>
      <c r="C2376" s="82">
        <v>19.25</v>
      </c>
      <c r="D2376" s="82">
        <v>14</v>
      </c>
      <c r="E2376" s="82">
        <v>77</v>
      </c>
    </row>
    <row r="2377" spans="1:5" x14ac:dyDescent="0.15">
      <c r="A2377" s="81" t="s">
        <v>4636</v>
      </c>
      <c r="B2377" s="82">
        <v>27.6</v>
      </c>
      <c r="C2377" s="82">
        <v>82.800000000000011</v>
      </c>
      <c r="D2377" s="82">
        <v>963</v>
      </c>
      <c r="E2377" s="82">
        <v>26578.800000000003</v>
      </c>
    </row>
    <row r="2378" spans="1:5" x14ac:dyDescent="0.15">
      <c r="A2378" s="81" t="s">
        <v>4637</v>
      </c>
      <c r="B2378" s="82">
        <v>9.9</v>
      </c>
      <c r="C2378" s="82">
        <v>25.987500000000001</v>
      </c>
      <c r="D2378" s="82">
        <v>42</v>
      </c>
      <c r="E2378" s="82">
        <v>415.8</v>
      </c>
    </row>
    <row r="2379" spans="1:5" x14ac:dyDescent="0.15">
      <c r="A2379" s="81" t="s">
        <v>4638</v>
      </c>
      <c r="B2379" s="82">
        <v>9.9</v>
      </c>
      <c r="C2379" s="82">
        <v>16.5</v>
      </c>
      <c r="D2379" s="82">
        <v>5</v>
      </c>
      <c r="E2379" s="82">
        <v>49.5</v>
      </c>
    </row>
    <row r="2380" spans="1:5" x14ac:dyDescent="0.15">
      <c r="A2380" s="81" t="s">
        <v>4639</v>
      </c>
      <c r="B2380" s="82">
        <v>9.9</v>
      </c>
      <c r="C2380" s="82">
        <v>19.8</v>
      </c>
      <c r="D2380" s="82">
        <v>6</v>
      </c>
      <c r="E2380" s="82">
        <v>59.400000000000006</v>
      </c>
    </row>
    <row r="2381" spans="1:5" x14ac:dyDescent="0.15">
      <c r="A2381" s="81" t="s">
        <v>4640</v>
      </c>
      <c r="B2381" s="82">
        <v>5</v>
      </c>
      <c r="C2381" s="82">
        <v>5</v>
      </c>
      <c r="D2381" s="82">
        <v>2</v>
      </c>
      <c r="E2381" s="82">
        <v>10</v>
      </c>
    </row>
    <row r="2382" spans="1:5" x14ac:dyDescent="0.15">
      <c r="A2382" s="81" t="s">
        <v>4641</v>
      </c>
      <c r="B2382" s="82">
        <v>10</v>
      </c>
      <c r="C2382" s="82">
        <v>30</v>
      </c>
      <c r="D2382" s="82">
        <v>12</v>
      </c>
      <c r="E2382" s="82">
        <v>120</v>
      </c>
    </row>
    <row r="2383" spans="1:5" x14ac:dyDescent="0.15">
      <c r="A2383" s="81" t="s">
        <v>4642</v>
      </c>
      <c r="B2383" s="82">
        <v>9.8000000000000007</v>
      </c>
      <c r="C2383" s="82">
        <v>35.28</v>
      </c>
      <c r="D2383" s="82">
        <v>18</v>
      </c>
      <c r="E2383" s="82">
        <v>176.4</v>
      </c>
    </row>
    <row r="2384" spans="1:5" x14ac:dyDescent="0.15">
      <c r="A2384" s="81" t="s">
        <v>4643</v>
      </c>
      <c r="B2384" s="82">
        <v>12.8</v>
      </c>
      <c r="C2384" s="82">
        <v>78.188679245283012</v>
      </c>
      <c r="D2384" s="82">
        <v>1295</v>
      </c>
      <c r="E2384" s="82">
        <v>16576</v>
      </c>
    </row>
    <row r="2385" spans="1:5" x14ac:dyDescent="0.15">
      <c r="A2385" s="81" t="s">
        <v>4644</v>
      </c>
      <c r="B2385" s="82">
        <v>7.5</v>
      </c>
      <c r="C2385" s="82">
        <v>50</v>
      </c>
      <c r="D2385" s="82">
        <v>20</v>
      </c>
      <c r="E2385" s="82">
        <v>150</v>
      </c>
    </row>
    <row r="2386" spans="1:5" x14ac:dyDescent="0.15">
      <c r="A2386" s="81" t="s">
        <v>4645</v>
      </c>
      <c r="B2386" s="82">
        <v>6</v>
      </c>
      <c r="C2386" s="82">
        <v>28.5</v>
      </c>
      <c r="D2386" s="82">
        <v>38</v>
      </c>
      <c r="E2386" s="82">
        <v>228</v>
      </c>
    </row>
    <row r="2387" spans="1:5" x14ac:dyDescent="0.15">
      <c r="A2387" s="81" t="s">
        <v>4646</v>
      </c>
      <c r="B2387" s="82">
        <v>8.6999999999999993</v>
      </c>
      <c r="C2387" s="82">
        <v>34.799999999999997</v>
      </c>
      <c r="D2387" s="82">
        <v>52</v>
      </c>
      <c r="E2387" s="82">
        <v>452.4</v>
      </c>
    </row>
    <row r="2388" spans="1:5" x14ac:dyDescent="0.15">
      <c r="A2388" s="81" t="s">
        <v>4647</v>
      </c>
      <c r="B2388" s="82">
        <v>9.98</v>
      </c>
      <c r="C2388" s="82">
        <v>70.447058823529417</v>
      </c>
      <c r="D2388" s="82">
        <v>120</v>
      </c>
      <c r="E2388" s="82">
        <v>1197.6000000000001</v>
      </c>
    </row>
    <row r="2389" spans="1:5" x14ac:dyDescent="0.15">
      <c r="A2389" s="81" t="s">
        <v>4648</v>
      </c>
      <c r="B2389" s="82">
        <v>28</v>
      </c>
      <c r="C2389" s="82">
        <v>42.332301341589265</v>
      </c>
      <c r="D2389" s="82">
        <v>2930</v>
      </c>
      <c r="E2389" s="82">
        <v>82040</v>
      </c>
    </row>
    <row r="2390" spans="1:5" x14ac:dyDescent="0.15">
      <c r="A2390" s="81" t="s">
        <v>4649</v>
      </c>
      <c r="B2390" s="82">
        <v>16.5</v>
      </c>
      <c r="C2390" s="82">
        <v>90.75</v>
      </c>
      <c r="D2390" s="82">
        <v>99</v>
      </c>
      <c r="E2390" s="82">
        <v>1633.5</v>
      </c>
    </row>
    <row r="2391" spans="1:5" x14ac:dyDescent="0.15">
      <c r="A2391" s="81" t="s">
        <v>4650</v>
      </c>
      <c r="B2391" s="82">
        <v>11</v>
      </c>
      <c r="C2391" s="82">
        <v>33</v>
      </c>
      <c r="D2391" s="82">
        <v>9</v>
      </c>
      <c r="E2391" s="82">
        <v>99</v>
      </c>
    </row>
    <row r="2392" spans="1:5" x14ac:dyDescent="0.15">
      <c r="A2392" s="81" t="s">
        <v>4651</v>
      </c>
      <c r="B2392" s="82">
        <v>12</v>
      </c>
      <c r="C2392" s="82">
        <v>184</v>
      </c>
      <c r="D2392" s="82">
        <v>46</v>
      </c>
      <c r="E2392" s="82">
        <v>552</v>
      </c>
    </row>
    <row r="2393" spans="1:5" x14ac:dyDescent="0.15">
      <c r="A2393" s="81" t="s">
        <v>4652</v>
      </c>
      <c r="B2393" s="82">
        <v>9.98</v>
      </c>
      <c r="C2393" s="82">
        <v>27.943999999999999</v>
      </c>
      <c r="D2393" s="82">
        <v>14</v>
      </c>
      <c r="E2393" s="82">
        <v>139.72</v>
      </c>
    </row>
    <row r="2394" spans="1:5" x14ac:dyDescent="0.15">
      <c r="A2394" s="81" t="s">
        <v>4653</v>
      </c>
      <c r="B2394" s="82">
        <v>6.5</v>
      </c>
      <c r="C2394" s="82">
        <v>53.857142857142854</v>
      </c>
      <c r="D2394" s="82">
        <v>58</v>
      </c>
      <c r="E2394" s="82">
        <v>377</v>
      </c>
    </row>
    <row r="2395" spans="1:5" x14ac:dyDescent="0.15">
      <c r="A2395" s="81" t="s">
        <v>4654</v>
      </c>
      <c r="B2395" s="82">
        <v>9.9</v>
      </c>
      <c r="C2395" s="82">
        <v>31.02</v>
      </c>
      <c r="D2395" s="82">
        <v>94</v>
      </c>
      <c r="E2395" s="82">
        <v>930.6</v>
      </c>
    </row>
    <row r="2396" spans="1:5" x14ac:dyDescent="0.15">
      <c r="A2396" s="81" t="s">
        <v>4655</v>
      </c>
      <c r="B2396" s="82">
        <v>24.8</v>
      </c>
      <c r="C2396" s="82">
        <v>59.426415094339617</v>
      </c>
      <c r="D2396" s="82">
        <v>127</v>
      </c>
      <c r="E2396" s="82">
        <v>3149.6</v>
      </c>
    </row>
    <row r="2397" spans="1:5" x14ac:dyDescent="0.15">
      <c r="A2397" s="81" t="s">
        <v>4656</v>
      </c>
      <c r="B2397" s="82">
        <v>9.9</v>
      </c>
      <c r="C2397" s="82">
        <v>17.324999999999999</v>
      </c>
      <c r="D2397" s="82">
        <v>7</v>
      </c>
      <c r="E2397" s="82">
        <v>69.3</v>
      </c>
    </row>
    <row r="2398" spans="1:5" x14ac:dyDescent="0.15">
      <c r="A2398" s="81" t="s">
        <v>4657</v>
      </c>
      <c r="B2398" s="82">
        <v>9.9</v>
      </c>
      <c r="C2398" s="82">
        <v>29.700000000000003</v>
      </c>
      <c r="D2398" s="82">
        <v>9</v>
      </c>
      <c r="E2398" s="82">
        <v>89.100000000000009</v>
      </c>
    </row>
    <row r="2399" spans="1:5" x14ac:dyDescent="0.15">
      <c r="A2399" s="81" t="s">
        <v>4658</v>
      </c>
      <c r="B2399" s="82">
        <v>13.8</v>
      </c>
      <c r="C2399" s="82">
        <v>13.800000000000002</v>
      </c>
      <c r="D2399" s="82">
        <v>3</v>
      </c>
      <c r="E2399" s="82">
        <v>41.400000000000006</v>
      </c>
    </row>
    <row r="2400" spans="1:5" x14ac:dyDescent="0.15">
      <c r="A2400" s="81" t="s">
        <v>4659</v>
      </c>
      <c r="B2400" s="82">
        <v>3.5</v>
      </c>
      <c r="C2400" s="82">
        <v>35</v>
      </c>
      <c r="D2400" s="82">
        <v>20</v>
      </c>
      <c r="E2400" s="82">
        <v>70</v>
      </c>
    </row>
    <row r="2401" spans="1:5" x14ac:dyDescent="0.15">
      <c r="A2401" s="81" t="s">
        <v>4660</v>
      </c>
      <c r="B2401" s="82">
        <v>36.799999999999997</v>
      </c>
      <c r="C2401" s="82">
        <v>68.342857142857142</v>
      </c>
      <c r="D2401" s="82">
        <v>13</v>
      </c>
      <c r="E2401" s="82">
        <v>478.4</v>
      </c>
    </row>
    <row r="2402" spans="1:5" x14ac:dyDescent="0.15">
      <c r="A2402" s="81" t="s">
        <v>4661</v>
      </c>
      <c r="B2402" s="82">
        <v>28.9</v>
      </c>
      <c r="C2402" s="82">
        <v>57.79999999999999</v>
      </c>
      <c r="D2402" s="82">
        <v>6</v>
      </c>
      <c r="E2402" s="82">
        <v>173.39999999999998</v>
      </c>
    </row>
    <row r="2403" spans="1:5" x14ac:dyDescent="0.15">
      <c r="A2403" s="81" t="s">
        <v>4662</v>
      </c>
      <c r="B2403" s="82">
        <v>6</v>
      </c>
      <c r="C2403" s="82">
        <v>129</v>
      </c>
      <c r="D2403" s="82">
        <v>43</v>
      </c>
      <c r="E2403" s="82">
        <v>258</v>
      </c>
    </row>
    <row r="2404" spans="1:5" x14ac:dyDescent="0.15">
      <c r="A2404" s="81" t="s">
        <v>4663</v>
      </c>
      <c r="B2404" s="82">
        <v>6.1</v>
      </c>
      <c r="C2404" s="82">
        <v>39.311111111111103</v>
      </c>
      <c r="D2404" s="82">
        <v>58</v>
      </c>
      <c r="E2404" s="82">
        <v>353.79999999999995</v>
      </c>
    </row>
    <row r="2405" spans="1:5" x14ac:dyDescent="0.15">
      <c r="A2405" s="81" t="s">
        <v>4664</v>
      </c>
      <c r="B2405" s="82">
        <v>4.5</v>
      </c>
      <c r="C2405" s="82">
        <v>38.25</v>
      </c>
      <c r="D2405" s="82">
        <v>51</v>
      </c>
      <c r="E2405" s="82">
        <v>229.5</v>
      </c>
    </row>
    <row r="2406" spans="1:5" x14ac:dyDescent="0.15">
      <c r="A2406" s="81" t="s">
        <v>4665</v>
      </c>
      <c r="B2406" s="82">
        <v>11</v>
      </c>
      <c r="C2406" s="82">
        <v>47.666666666666664</v>
      </c>
      <c r="D2406" s="82">
        <v>13</v>
      </c>
      <c r="E2406" s="82">
        <v>143</v>
      </c>
    </row>
    <row r="2407" spans="1:5" x14ac:dyDescent="0.15">
      <c r="A2407" s="81" t="s">
        <v>4666</v>
      </c>
      <c r="B2407" s="82">
        <v>65</v>
      </c>
      <c r="C2407" s="82">
        <v>114.52380952380952</v>
      </c>
      <c r="D2407" s="82">
        <v>37</v>
      </c>
      <c r="E2407" s="82">
        <v>2405</v>
      </c>
    </row>
    <row r="2408" spans="1:5" x14ac:dyDescent="0.15">
      <c r="A2408" s="81" t="s">
        <v>4667</v>
      </c>
      <c r="B2408" s="82">
        <v>6.48</v>
      </c>
      <c r="C2408" s="82">
        <v>66.960000000000008</v>
      </c>
      <c r="D2408" s="82">
        <v>31</v>
      </c>
      <c r="E2408" s="82">
        <v>200.88000000000002</v>
      </c>
    </row>
    <row r="2409" spans="1:5" x14ac:dyDescent="0.15">
      <c r="A2409" s="81" t="s">
        <v>4668</v>
      </c>
      <c r="B2409" s="82">
        <v>9.8000000000000007</v>
      </c>
      <c r="C2409" s="82">
        <v>31.85</v>
      </c>
      <c r="D2409" s="82">
        <v>13</v>
      </c>
      <c r="E2409" s="82">
        <v>127.4</v>
      </c>
    </row>
    <row r="2410" spans="1:5" x14ac:dyDescent="0.15">
      <c r="A2410" s="81" t="s">
        <v>4669</v>
      </c>
      <c r="B2410" s="82">
        <v>4.5</v>
      </c>
      <c r="C2410" s="82">
        <v>47.25</v>
      </c>
      <c r="D2410" s="82">
        <v>63</v>
      </c>
      <c r="E2410" s="82">
        <v>283.5</v>
      </c>
    </row>
    <row r="2411" spans="1:5" x14ac:dyDescent="0.15">
      <c r="A2411" s="81" t="s">
        <v>4670</v>
      </c>
      <c r="B2411" s="82">
        <v>9</v>
      </c>
      <c r="C2411" s="82">
        <v>22.5</v>
      </c>
      <c r="D2411" s="82">
        <v>55</v>
      </c>
      <c r="E2411" s="82">
        <v>495</v>
      </c>
    </row>
    <row r="2412" spans="1:5" x14ac:dyDescent="0.15">
      <c r="A2412" s="81" t="s">
        <v>4671</v>
      </c>
      <c r="B2412" s="82">
        <v>88</v>
      </c>
      <c r="C2412" s="82">
        <v>132</v>
      </c>
      <c r="D2412" s="82">
        <v>3</v>
      </c>
      <c r="E2412" s="82">
        <v>264</v>
      </c>
    </row>
    <row r="2413" spans="1:5" x14ac:dyDescent="0.15">
      <c r="A2413" s="81" t="s">
        <v>4672</v>
      </c>
      <c r="B2413" s="82">
        <v>5.2</v>
      </c>
      <c r="C2413" s="82">
        <v>68.75555555555556</v>
      </c>
      <c r="D2413" s="82">
        <v>119</v>
      </c>
      <c r="E2413" s="82">
        <v>618.80000000000007</v>
      </c>
    </row>
    <row r="2414" spans="1:5" x14ac:dyDescent="0.15">
      <c r="A2414" s="81" t="s">
        <v>4673</v>
      </c>
      <c r="B2414" s="82">
        <v>7.9</v>
      </c>
      <c r="C2414" s="82">
        <v>31.6</v>
      </c>
      <c r="D2414" s="82">
        <v>8</v>
      </c>
      <c r="E2414" s="82">
        <v>63.2</v>
      </c>
    </row>
    <row r="2415" spans="1:5" x14ac:dyDescent="0.15">
      <c r="A2415" s="81" t="s">
        <v>4674</v>
      </c>
      <c r="B2415" s="82">
        <v>8</v>
      </c>
      <c r="C2415" s="82">
        <v>36</v>
      </c>
      <c r="D2415" s="82">
        <v>9</v>
      </c>
      <c r="E2415" s="82">
        <v>72</v>
      </c>
    </row>
    <row r="2416" spans="1:5" x14ac:dyDescent="0.15">
      <c r="A2416" s="81" t="s">
        <v>4675</v>
      </c>
      <c r="B2416" s="82">
        <v>3.5</v>
      </c>
      <c r="C2416" s="82">
        <v>100.625</v>
      </c>
      <c r="D2416" s="82">
        <v>115</v>
      </c>
      <c r="E2416" s="82">
        <v>402.5</v>
      </c>
    </row>
    <row r="2417" spans="1:5" x14ac:dyDescent="0.15">
      <c r="A2417" s="81" t="s">
        <v>4676</v>
      </c>
      <c r="B2417" s="82">
        <v>8.8800000000000008</v>
      </c>
      <c r="C2417" s="82">
        <v>24.864000000000001</v>
      </c>
      <c r="D2417" s="82">
        <v>14</v>
      </c>
      <c r="E2417" s="82">
        <v>124.32000000000001</v>
      </c>
    </row>
    <row r="2418" spans="1:5" x14ac:dyDescent="0.15">
      <c r="A2418" s="81" t="s">
        <v>4677</v>
      </c>
      <c r="B2418" s="82">
        <v>6.9</v>
      </c>
      <c r="C2418" s="82">
        <v>25.421052631578949</v>
      </c>
      <c r="D2418" s="82">
        <v>70</v>
      </c>
      <c r="E2418" s="82">
        <v>483</v>
      </c>
    </row>
    <row r="2419" spans="1:5" x14ac:dyDescent="0.15">
      <c r="A2419" s="81" t="s">
        <v>4678</v>
      </c>
      <c r="B2419" s="82">
        <v>7.4</v>
      </c>
      <c r="C2419" s="82">
        <v>53.763265306122449</v>
      </c>
      <c r="D2419" s="82">
        <v>356</v>
      </c>
      <c r="E2419" s="82">
        <v>2634.4</v>
      </c>
    </row>
    <row r="2420" spans="1:5" x14ac:dyDescent="0.15">
      <c r="A2420" s="81" t="s">
        <v>4679</v>
      </c>
      <c r="B2420" s="82">
        <v>79</v>
      </c>
      <c r="C2420" s="82">
        <v>131.66666666666666</v>
      </c>
      <c r="D2420" s="82">
        <v>5</v>
      </c>
      <c r="E2420" s="82">
        <v>395</v>
      </c>
    </row>
    <row r="2421" spans="1:5" x14ac:dyDescent="0.15">
      <c r="A2421" s="81" t="s">
        <v>4680</v>
      </c>
      <c r="B2421" s="82">
        <v>45.5</v>
      </c>
      <c r="C2421" s="82">
        <v>123.5</v>
      </c>
      <c r="D2421" s="82">
        <v>19</v>
      </c>
      <c r="E2421" s="82">
        <v>864.5</v>
      </c>
    </row>
    <row r="2422" spans="1:5" x14ac:dyDescent="0.15">
      <c r="A2422" s="81" t="s">
        <v>4681</v>
      </c>
      <c r="B2422" s="82">
        <v>6.99</v>
      </c>
      <c r="C2422" s="82">
        <v>87.375</v>
      </c>
      <c r="D2422" s="82">
        <v>25</v>
      </c>
      <c r="E2422" s="82">
        <v>174.75</v>
      </c>
    </row>
    <row r="2423" spans="1:5" x14ac:dyDescent="0.15">
      <c r="A2423" s="81" t="s">
        <v>4682</v>
      </c>
      <c r="B2423" s="82">
        <v>7.43</v>
      </c>
      <c r="C2423" s="82">
        <v>51.409884615384613</v>
      </c>
      <c r="D2423" s="82">
        <v>1799</v>
      </c>
      <c r="E2423" s="82">
        <v>13366.57</v>
      </c>
    </row>
    <row r="2424" spans="1:5" x14ac:dyDescent="0.15">
      <c r="A2424" s="81" t="s">
        <v>4683</v>
      </c>
      <c r="B2424" s="82">
        <v>6.4</v>
      </c>
      <c r="C2424" s="82">
        <v>34.133333333333333</v>
      </c>
      <c r="D2424" s="82">
        <v>64</v>
      </c>
      <c r="E2424" s="82">
        <v>409.6</v>
      </c>
    </row>
    <row r="2425" spans="1:5" x14ac:dyDescent="0.15">
      <c r="A2425" s="81" t="s">
        <v>4684</v>
      </c>
      <c r="B2425" s="82">
        <v>33</v>
      </c>
      <c r="C2425" s="82">
        <v>46.40625</v>
      </c>
      <c r="D2425" s="82">
        <v>45</v>
      </c>
      <c r="E2425" s="82">
        <v>1485</v>
      </c>
    </row>
    <row r="2426" spans="1:5" x14ac:dyDescent="0.15">
      <c r="A2426" s="81" t="s">
        <v>4685</v>
      </c>
      <c r="B2426" s="82">
        <v>29.8</v>
      </c>
      <c r="C2426" s="82">
        <v>578.47058823529414</v>
      </c>
      <c r="D2426" s="82">
        <v>660</v>
      </c>
      <c r="E2426" s="82">
        <v>19668</v>
      </c>
    </row>
    <row r="2427" spans="1:5" x14ac:dyDescent="0.15">
      <c r="A2427" s="81" t="s">
        <v>4686</v>
      </c>
      <c r="B2427" s="82">
        <v>7</v>
      </c>
      <c r="C2427" s="82">
        <v>25.2</v>
      </c>
      <c r="D2427" s="82">
        <v>18</v>
      </c>
      <c r="E2427" s="82">
        <v>126</v>
      </c>
    </row>
    <row r="2428" spans="1:5" x14ac:dyDescent="0.15">
      <c r="A2428" s="81" t="s">
        <v>4687</v>
      </c>
      <c r="B2428" s="82">
        <v>6</v>
      </c>
      <c r="C2428" s="82">
        <v>21</v>
      </c>
      <c r="D2428" s="82">
        <v>42</v>
      </c>
      <c r="E2428" s="82">
        <v>252</v>
      </c>
    </row>
    <row r="2429" spans="1:5" x14ac:dyDescent="0.15">
      <c r="A2429" s="81" t="s">
        <v>4688</v>
      </c>
      <c r="B2429" s="82">
        <v>6.88</v>
      </c>
      <c r="C2429" s="82">
        <v>34.4</v>
      </c>
      <c r="D2429" s="82">
        <v>15</v>
      </c>
      <c r="E2429" s="82">
        <v>103.2</v>
      </c>
    </row>
    <row r="2430" spans="1:5" x14ac:dyDescent="0.15">
      <c r="A2430" s="81" t="s">
        <v>4689</v>
      </c>
      <c r="B2430" s="82">
        <v>6.9</v>
      </c>
      <c r="C2430" s="82">
        <v>14.662500000000001</v>
      </c>
      <c r="D2430" s="82">
        <v>17</v>
      </c>
      <c r="E2430" s="82">
        <v>117.30000000000001</v>
      </c>
    </row>
    <row r="2431" spans="1:5" x14ac:dyDescent="0.15">
      <c r="A2431" s="81" t="s">
        <v>4690</v>
      </c>
      <c r="B2431" s="82">
        <v>7.15</v>
      </c>
      <c r="C2431" s="82">
        <v>33.825000000000003</v>
      </c>
      <c r="D2431" s="82">
        <v>123</v>
      </c>
      <c r="E2431" s="82">
        <v>879.45</v>
      </c>
    </row>
    <row r="2432" spans="1:5" x14ac:dyDescent="0.15">
      <c r="A2432" s="81" t="s">
        <v>4691</v>
      </c>
      <c r="B2432" s="82">
        <v>7.15</v>
      </c>
      <c r="C2432" s="82">
        <v>39.325000000000003</v>
      </c>
      <c r="D2432" s="82">
        <v>22</v>
      </c>
      <c r="E2432" s="82">
        <v>157.30000000000001</v>
      </c>
    </row>
    <row r="2433" spans="1:5" x14ac:dyDescent="0.15">
      <c r="A2433" s="81" t="s">
        <v>4692</v>
      </c>
      <c r="B2433" s="82">
        <v>73.16</v>
      </c>
      <c r="C2433" s="82">
        <v>219.48</v>
      </c>
      <c r="D2433" s="82">
        <v>9</v>
      </c>
      <c r="E2433" s="82">
        <v>658.43999999999994</v>
      </c>
    </row>
    <row r="2434" spans="1:5" x14ac:dyDescent="0.15">
      <c r="A2434" s="81" t="s">
        <v>4693</v>
      </c>
      <c r="B2434" s="82">
        <v>9.9</v>
      </c>
      <c r="C2434" s="82">
        <v>40.165116279069771</v>
      </c>
      <c r="D2434" s="82">
        <v>5757</v>
      </c>
      <c r="E2434" s="82">
        <v>56994.3</v>
      </c>
    </row>
    <row r="2435" spans="1:5" x14ac:dyDescent="0.15">
      <c r="A2435" s="81" t="s">
        <v>4694</v>
      </c>
      <c r="B2435" s="82">
        <v>44.8</v>
      </c>
      <c r="C2435" s="82">
        <v>104.53333333333332</v>
      </c>
      <c r="D2435" s="82">
        <v>7</v>
      </c>
      <c r="E2435" s="82">
        <v>313.59999999999997</v>
      </c>
    </row>
    <row r="2436" spans="1:5" x14ac:dyDescent="0.15">
      <c r="A2436" s="81" t="s">
        <v>4695</v>
      </c>
      <c r="B2436" s="82">
        <v>6.5</v>
      </c>
      <c r="C2436" s="82">
        <v>26.928571428571427</v>
      </c>
      <c r="D2436" s="82">
        <v>58</v>
      </c>
      <c r="E2436" s="82">
        <v>377</v>
      </c>
    </row>
    <row r="2437" spans="1:5" x14ac:dyDescent="0.15">
      <c r="A2437" s="81" t="s">
        <v>4696</v>
      </c>
      <c r="B2437" s="82">
        <v>7.4</v>
      </c>
      <c r="C2437" s="82">
        <v>44.400000000000006</v>
      </c>
      <c r="D2437" s="82">
        <v>12</v>
      </c>
      <c r="E2437" s="82">
        <v>88.800000000000011</v>
      </c>
    </row>
    <row r="2438" spans="1:5" x14ac:dyDescent="0.15">
      <c r="A2438" s="81" t="s">
        <v>4697</v>
      </c>
      <c r="B2438" s="82">
        <v>5.48</v>
      </c>
      <c r="C2438" s="82">
        <v>52.741040462427748</v>
      </c>
      <c r="D2438" s="82">
        <v>3330</v>
      </c>
      <c r="E2438" s="82">
        <v>18248.400000000001</v>
      </c>
    </row>
    <row r="2439" spans="1:5" x14ac:dyDescent="0.15">
      <c r="A2439" s="81" t="s">
        <v>4698</v>
      </c>
      <c r="B2439" s="82">
        <v>8.8000000000000007</v>
      </c>
      <c r="C2439" s="82">
        <v>44.000000000000007</v>
      </c>
      <c r="D2439" s="82">
        <v>55</v>
      </c>
      <c r="E2439" s="82">
        <v>484.00000000000006</v>
      </c>
    </row>
    <row r="2440" spans="1:5" x14ac:dyDescent="0.15">
      <c r="A2440" s="81" t="s">
        <v>4699</v>
      </c>
      <c r="B2440" s="82">
        <v>6.99</v>
      </c>
      <c r="C2440" s="82">
        <v>29.357999999999997</v>
      </c>
      <c r="D2440" s="82">
        <v>21</v>
      </c>
      <c r="E2440" s="82">
        <v>146.79</v>
      </c>
    </row>
    <row r="2441" spans="1:5" x14ac:dyDescent="0.15">
      <c r="A2441" s="81" t="s">
        <v>4700</v>
      </c>
      <c r="B2441" s="82">
        <v>59</v>
      </c>
      <c r="C2441" s="82">
        <v>269.04000000000002</v>
      </c>
      <c r="D2441" s="82">
        <v>114</v>
      </c>
      <c r="E2441" s="82">
        <v>6726</v>
      </c>
    </row>
    <row r="2442" spans="1:5" x14ac:dyDescent="0.15">
      <c r="A2442" s="81" t="s">
        <v>4701</v>
      </c>
      <c r="B2442" s="82">
        <v>79</v>
      </c>
      <c r="C2442" s="82">
        <v>138.25</v>
      </c>
      <c r="D2442" s="82">
        <v>7</v>
      </c>
      <c r="E2442" s="82">
        <v>553</v>
      </c>
    </row>
    <row r="2443" spans="1:5" x14ac:dyDescent="0.15">
      <c r="A2443" s="81" t="s">
        <v>4702</v>
      </c>
      <c r="B2443" s="82">
        <v>44.9</v>
      </c>
      <c r="C2443" s="82">
        <v>86.806666666666672</v>
      </c>
      <c r="D2443" s="82">
        <v>145</v>
      </c>
      <c r="E2443" s="82">
        <v>6510.5</v>
      </c>
    </row>
    <row r="2444" spans="1:5" x14ac:dyDescent="0.15">
      <c r="A2444" s="81" t="s">
        <v>4703</v>
      </c>
      <c r="B2444" s="82">
        <v>55.8</v>
      </c>
      <c r="C2444" s="82">
        <v>223.19999999999996</v>
      </c>
      <c r="D2444" s="82">
        <v>12</v>
      </c>
      <c r="E2444" s="82">
        <v>669.59999999999991</v>
      </c>
    </row>
    <row r="2445" spans="1:5" x14ac:dyDescent="0.15">
      <c r="A2445" s="81" t="s">
        <v>4704</v>
      </c>
      <c r="B2445" s="82">
        <v>9.9</v>
      </c>
      <c r="C2445" s="82">
        <v>53.900000000000006</v>
      </c>
      <c r="D2445" s="82">
        <v>98</v>
      </c>
      <c r="E2445" s="82">
        <v>970.2</v>
      </c>
    </row>
    <row r="2446" spans="1:5" x14ac:dyDescent="0.15">
      <c r="A2446" s="81" t="s">
        <v>4705</v>
      </c>
      <c r="B2446" s="82">
        <v>7.68</v>
      </c>
      <c r="C2446" s="82">
        <v>33.28</v>
      </c>
      <c r="D2446" s="82">
        <v>13</v>
      </c>
      <c r="E2446" s="82">
        <v>99.84</v>
      </c>
    </row>
    <row r="2447" spans="1:5" x14ac:dyDescent="0.15">
      <c r="A2447" s="81" t="s">
        <v>4706</v>
      </c>
      <c r="B2447" s="82">
        <v>9.9</v>
      </c>
      <c r="C2447" s="82">
        <v>53.454940374787057</v>
      </c>
      <c r="D2447" s="82">
        <v>6339</v>
      </c>
      <c r="E2447" s="82">
        <v>62756.100000000006</v>
      </c>
    </row>
    <row r="2448" spans="1:5" x14ac:dyDescent="0.15">
      <c r="A2448" s="81" t="s">
        <v>4707</v>
      </c>
      <c r="B2448" s="82">
        <v>52.8</v>
      </c>
      <c r="C2448" s="82">
        <v>156.63999999999999</v>
      </c>
      <c r="D2448" s="82">
        <v>89</v>
      </c>
      <c r="E2448" s="82">
        <v>4699.2</v>
      </c>
    </row>
    <row r="2449" spans="1:5" x14ac:dyDescent="0.15">
      <c r="A2449" s="81" t="s">
        <v>4708</v>
      </c>
      <c r="B2449" s="82">
        <v>39.9</v>
      </c>
      <c r="C2449" s="82">
        <v>179.54999999999998</v>
      </c>
      <c r="D2449" s="82">
        <v>9</v>
      </c>
      <c r="E2449" s="82">
        <v>359.09999999999997</v>
      </c>
    </row>
    <row r="2450" spans="1:5" x14ac:dyDescent="0.15">
      <c r="A2450" s="81" t="s">
        <v>4709</v>
      </c>
      <c r="B2450" s="82">
        <v>8.5</v>
      </c>
      <c r="C2450" s="82">
        <v>48.875</v>
      </c>
      <c r="D2450" s="82">
        <v>23</v>
      </c>
      <c r="E2450" s="82">
        <v>195.5</v>
      </c>
    </row>
    <row r="2451" spans="1:5" x14ac:dyDescent="0.15">
      <c r="A2451" s="81" t="s">
        <v>4710</v>
      </c>
      <c r="B2451" s="82">
        <v>6.49</v>
      </c>
      <c r="C2451" s="82">
        <v>22.174166666666668</v>
      </c>
      <c r="D2451" s="82">
        <v>41</v>
      </c>
      <c r="E2451" s="82">
        <v>266.09000000000003</v>
      </c>
    </row>
    <row r="2452" spans="1:5" x14ac:dyDescent="0.15">
      <c r="A2452" s="81" t="s">
        <v>4711</v>
      </c>
      <c r="B2452" s="82">
        <v>7.9</v>
      </c>
      <c r="C2452" s="82">
        <v>23.700000000000003</v>
      </c>
      <c r="D2452" s="82">
        <v>9</v>
      </c>
      <c r="E2452" s="82">
        <v>71.100000000000009</v>
      </c>
    </row>
    <row r="2453" spans="1:5" x14ac:dyDescent="0.15">
      <c r="A2453" s="81" t="s">
        <v>4712</v>
      </c>
      <c r="B2453" s="82">
        <v>4.8</v>
      </c>
      <c r="C2453" s="82">
        <v>15.466666666666665</v>
      </c>
      <c r="D2453" s="82">
        <v>29</v>
      </c>
      <c r="E2453" s="82">
        <v>139.19999999999999</v>
      </c>
    </row>
    <row r="2454" spans="1:5" x14ac:dyDescent="0.15">
      <c r="A2454" s="81" t="s">
        <v>4713</v>
      </c>
      <c r="B2454" s="82">
        <v>9.9</v>
      </c>
      <c r="C2454" s="82">
        <v>41.997656249999999</v>
      </c>
      <c r="D2454" s="82">
        <v>2715</v>
      </c>
      <c r="E2454" s="82">
        <v>26878.5</v>
      </c>
    </row>
    <row r="2455" spans="1:5" x14ac:dyDescent="0.15">
      <c r="A2455" s="81" t="s">
        <v>4714</v>
      </c>
      <c r="B2455" s="82">
        <v>8</v>
      </c>
      <c r="C2455" s="82">
        <v>13.454545454545455</v>
      </c>
      <c r="D2455" s="82">
        <v>37</v>
      </c>
      <c r="E2455" s="82">
        <v>296</v>
      </c>
    </row>
    <row r="2456" spans="1:5" x14ac:dyDescent="0.15">
      <c r="A2456" s="81" t="s">
        <v>4715</v>
      </c>
      <c r="B2456" s="82">
        <v>25.9</v>
      </c>
      <c r="C2456" s="82">
        <v>57.850712250712249</v>
      </c>
      <c r="D2456" s="82">
        <v>784</v>
      </c>
      <c r="E2456" s="82">
        <v>20305.599999999999</v>
      </c>
    </row>
    <row r="2457" spans="1:5" x14ac:dyDescent="0.15">
      <c r="A2457" s="81" t="s">
        <v>4716</v>
      </c>
      <c r="B2457" s="82">
        <v>15.9</v>
      </c>
      <c r="C2457" s="82">
        <v>42.075000000000003</v>
      </c>
      <c r="D2457" s="82">
        <v>3927</v>
      </c>
      <c r="E2457" s="82">
        <v>62439.3</v>
      </c>
    </row>
    <row r="2458" spans="1:5" x14ac:dyDescent="0.15">
      <c r="A2458" s="81" t="s">
        <v>4717</v>
      </c>
      <c r="B2458" s="82">
        <v>4.5</v>
      </c>
      <c r="C2458" s="82">
        <v>15.46875</v>
      </c>
      <c r="D2458" s="82">
        <v>1705</v>
      </c>
      <c r="E2458" s="82">
        <v>7672.5</v>
      </c>
    </row>
    <row r="2459" spans="1:5" x14ac:dyDescent="0.15">
      <c r="A2459" s="81" t="s">
        <v>4718</v>
      </c>
      <c r="B2459" s="82">
        <v>9.5</v>
      </c>
      <c r="C2459" s="82">
        <v>25.218181818181819</v>
      </c>
      <c r="D2459" s="82">
        <v>146</v>
      </c>
      <c r="E2459" s="82">
        <v>1387</v>
      </c>
    </row>
    <row r="2460" spans="1:5" x14ac:dyDescent="0.15">
      <c r="A2460" s="81" t="s">
        <v>4719</v>
      </c>
      <c r="B2460" s="82">
        <v>9.8000000000000007</v>
      </c>
      <c r="C2460" s="82">
        <v>31.360000000000003</v>
      </c>
      <c r="D2460" s="82">
        <v>32</v>
      </c>
      <c r="E2460" s="82">
        <v>313.60000000000002</v>
      </c>
    </row>
    <row r="2461" spans="1:5" x14ac:dyDescent="0.15">
      <c r="A2461" s="81" t="s">
        <v>4720</v>
      </c>
      <c r="B2461" s="82">
        <v>5.8</v>
      </c>
      <c r="C2461" s="82">
        <v>16.847619047619048</v>
      </c>
      <c r="D2461" s="82">
        <v>122</v>
      </c>
      <c r="E2461" s="82">
        <v>707.6</v>
      </c>
    </row>
    <row r="2462" spans="1:5" x14ac:dyDescent="0.15">
      <c r="A2462" s="81" t="s">
        <v>4721</v>
      </c>
      <c r="B2462" s="82">
        <v>5</v>
      </c>
      <c r="C2462" s="82">
        <v>51.881720430107528</v>
      </c>
      <c r="D2462" s="82">
        <v>965</v>
      </c>
      <c r="E2462" s="82">
        <v>4825</v>
      </c>
    </row>
    <row r="2463" spans="1:5" x14ac:dyDescent="0.15">
      <c r="A2463" s="81" t="s">
        <v>4722</v>
      </c>
      <c r="B2463" s="82">
        <v>8</v>
      </c>
      <c r="C2463" s="82">
        <v>17.411764705882351</v>
      </c>
      <c r="D2463" s="82">
        <v>37</v>
      </c>
      <c r="E2463" s="82">
        <v>296</v>
      </c>
    </row>
    <row r="2464" spans="1:5" x14ac:dyDescent="0.15">
      <c r="A2464" s="81" t="s">
        <v>4723</v>
      </c>
      <c r="B2464" s="82">
        <v>16</v>
      </c>
      <c r="C2464" s="82">
        <v>27.636363636363637</v>
      </c>
      <c r="D2464" s="82">
        <v>19</v>
      </c>
      <c r="E2464" s="82">
        <v>304</v>
      </c>
    </row>
    <row r="2465" spans="1:5" x14ac:dyDescent="0.15">
      <c r="A2465" s="81" t="s">
        <v>4724</v>
      </c>
      <c r="B2465" s="82">
        <v>3.8</v>
      </c>
      <c r="C2465" s="82">
        <v>5.6999999999999993</v>
      </c>
      <c r="D2465" s="82">
        <v>3</v>
      </c>
      <c r="E2465" s="82">
        <v>11.399999999999999</v>
      </c>
    </row>
    <row r="2466" spans="1:5" x14ac:dyDescent="0.15">
      <c r="A2466" s="81" t="s">
        <v>4725</v>
      </c>
      <c r="B2466" s="82">
        <v>5.4</v>
      </c>
      <c r="C2466" s="82">
        <v>25.200000000000003</v>
      </c>
      <c r="D2466" s="82">
        <v>126</v>
      </c>
      <c r="E2466" s="82">
        <v>680.40000000000009</v>
      </c>
    </row>
    <row r="2467" spans="1:5" x14ac:dyDescent="0.15">
      <c r="A2467" s="81" t="s">
        <v>4726</v>
      </c>
      <c r="B2467" s="82">
        <v>6.3</v>
      </c>
      <c r="C2467" s="82">
        <v>10.5</v>
      </c>
      <c r="D2467" s="82">
        <v>40</v>
      </c>
      <c r="E2467" s="82">
        <v>252</v>
      </c>
    </row>
    <row r="2468" spans="1:5" x14ac:dyDescent="0.15">
      <c r="A2468" s="81" t="s">
        <v>4727</v>
      </c>
      <c r="B2468" s="82">
        <v>6.73</v>
      </c>
      <c r="C2468" s="82">
        <v>26.92</v>
      </c>
      <c r="D2468" s="82">
        <v>8</v>
      </c>
      <c r="E2468" s="82">
        <v>53.84</v>
      </c>
    </row>
    <row r="2469" spans="1:5" x14ac:dyDescent="0.15">
      <c r="A2469" s="81" t="s">
        <v>4728</v>
      </c>
      <c r="B2469" s="82">
        <v>9.9</v>
      </c>
      <c r="C2469" s="82">
        <v>13.082142857142857</v>
      </c>
      <c r="D2469" s="82">
        <v>37</v>
      </c>
      <c r="E2469" s="82">
        <v>366.3</v>
      </c>
    </row>
    <row r="2470" spans="1:5" x14ac:dyDescent="0.15">
      <c r="A2470" s="81" t="s">
        <v>4729</v>
      </c>
      <c r="B2470" s="82">
        <v>8.5</v>
      </c>
      <c r="C2470" s="82">
        <v>29.75</v>
      </c>
      <c r="D2470" s="82">
        <v>14</v>
      </c>
      <c r="E2470" s="82">
        <v>119</v>
      </c>
    </row>
    <row r="2471" spans="1:5" x14ac:dyDescent="0.15">
      <c r="A2471" s="81" t="s">
        <v>4730</v>
      </c>
      <c r="B2471" s="82">
        <v>19.899999999999999</v>
      </c>
      <c r="C2471" s="82">
        <v>34.824999999999996</v>
      </c>
      <c r="D2471" s="82">
        <v>7</v>
      </c>
      <c r="E2471" s="82">
        <v>139.29999999999998</v>
      </c>
    </row>
    <row r="2472" spans="1:5" x14ac:dyDescent="0.15">
      <c r="A2472" s="81" t="s">
        <v>4731</v>
      </c>
      <c r="B2472" s="82">
        <v>5</v>
      </c>
      <c r="C2472" s="82">
        <v>20</v>
      </c>
      <c r="D2472" s="82">
        <v>12</v>
      </c>
      <c r="E2472" s="82">
        <v>60</v>
      </c>
    </row>
    <row r="2473" spans="1:5" x14ac:dyDescent="0.15">
      <c r="A2473" s="81" t="s">
        <v>4732</v>
      </c>
      <c r="B2473" s="82">
        <v>16</v>
      </c>
      <c r="C2473" s="82">
        <v>277.09090909090907</v>
      </c>
      <c r="D2473" s="82">
        <v>762</v>
      </c>
      <c r="E2473" s="82">
        <v>12192</v>
      </c>
    </row>
    <row r="2474" spans="1:5" x14ac:dyDescent="0.15">
      <c r="A2474" s="81" t="s">
        <v>4733</v>
      </c>
      <c r="B2474" s="82">
        <v>18</v>
      </c>
      <c r="C2474" s="82">
        <v>45.36</v>
      </c>
      <c r="D2474" s="82">
        <v>126</v>
      </c>
      <c r="E2474" s="82">
        <v>2268</v>
      </c>
    </row>
    <row r="2475" spans="1:5" x14ac:dyDescent="0.15">
      <c r="A2475" s="81" t="s">
        <v>4734</v>
      </c>
      <c r="B2475" s="82">
        <v>51</v>
      </c>
      <c r="C2475" s="82">
        <v>238.65974025974026</v>
      </c>
      <c r="D2475" s="82">
        <v>213</v>
      </c>
      <c r="E2475" s="82">
        <v>3648</v>
      </c>
    </row>
    <row r="2476" spans="1:5" x14ac:dyDescent="0.15">
      <c r="A2476" s="81" t="s">
        <v>4735</v>
      </c>
      <c r="B2476" s="82">
        <v>16</v>
      </c>
      <c r="C2476" s="82">
        <v>103.27272727272727</v>
      </c>
      <c r="D2476" s="82">
        <v>71</v>
      </c>
      <c r="E2476" s="82">
        <v>1136</v>
      </c>
    </row>
    <row r="2477" spans="1:5" x14ac:dyDescent="0.15">
      <c r="A2477" s="81" t="s">
        <v>4736</v>
      </c>
      <c r="B2477" s="82">
        <v>46.769999999999996</v>
      </c>
      <c r="C2477" s="82">
        <v>93.444271978021987</v>
      </c>
      <c r="D2477" s="82">
        <v>1795</v>
      </c>
      <c r="E2477" s="82">
        <v>42027.479999999996</v>
      </c>
    </row>
    <row r="2478" spans="1:5" x14ac:dyDescent="0.15">
      <c r="A2478" s="81" t="s">
        <v>4737</v>
      </c>
      <c r="B2478" s="82">
        <v>9.5</v>
      </c>
      <c r="C2478" s="82">
        <v>85.5</v>
      </c>
      <c r="D2478" s="82">
        <v>108</v>
      </c>
      <c r="E2478" s="82">
        <v>1026</v>
      </c>
    </row>
    <row r="2479" spans="1:5" x14ac:dyDescent="0.15">
      <c r="A2479" s="81" t="s">
        <v>4738</v>
      </c>
      <c r="B2479" s="82">
        <v>7</v>
      </c>
      <c r="C2479" s="82">
        <v>16.333333333333332</v>
      </c>
      <c r="D2479" s="82">
        <v>7</v>
      </c>
      <c r="E2479" s="82">
        <v>49</v>
      </c>
    </row>
    <row r="2480" spans="1:5" x14ac:dyDescent="0.15">
      <c r="A2480" s="81" t="s">
        <v>4739</v>
      </c>
      <c r="B2480" s="82">
        <v>5.76</v>
      </c>
      <c r="C2480" s="82">
        <v>31.36</v>
      </c>
      <c r="D2480" s="82">
        <v>98</v>
      </c>
      <c r="E2480" s="82">
        <v>564.48</v>
      </c>
    </row>
    <row r="2481" spans="1:5" x14ac:dyDescent="0.15">
      <c r="A2481" s="81" t="s">
        <v>4740</v>
      </c>
      <c r="B2481" s="82">
        <v>18</v>
      </c>
      <c r="C2481" s="82">
        <v>18</v>
      </c>
      <c r="D2481" s="82">
        <v>5</v>
      </c>
      <c r="E2481" s="82">
        <v>90</v>
      </c>
    </row>
    <row r="2482" spans="1:5" x14ac:dyDescent="0.15">
      <c r="A2482" s="81" t="s">
        <v>4741</v>
      </c>
      <c r="B2482" s="82">
        <v>19.989999999999998</v>
      </c>
      <c r="C2482" s="82">
        <v>19.989999999999998</v>
      </c>
      <c r="D2482" s="82">
        <v>3</v>
      </c>
      <c r="E2482" s="82">
        <v>59.97</v>
      </c>
    </row>
    <row r="2483" spans="1:5" x14ac:dyDescent="0.15">
      <c r="A2483" s="81" t="s">
        <v>4742</v>
      </c>
      <c r="B2483" s="82">
        <v>7.5</v>
      </c>
      <c r="C2483" s="82">
        <v>31.5</v>
      </c>
      <c r="D2483" s="82">
        <v>21</v>
      </c>
      <c r="E2483" s="82">
        <v>157.5</v>
      </c>
    </row>
    <row r="2484" spans="1:5" x14ac:dyDescent="0.15">
      <c r="A2484" s="81" t="s">
        <v>4743</v>
      </c>
      <c r="B2484" s="82">
        <v>12.8</v>
      </c>
      <c r="C2484" s="82">
        <v>44.800000000000004</v>
      </c>
      <c r="D2484" s="82">
        <v>7</v>
      </c>
      <c r="E2484" s="82">
        <v>89.600000000000009</v>
      </c>
    </row>
    <row r="2485" spans="1:5" x14ac:dyDescent="0.15">
      <c r="A2485" s="81" t="s">
        <v>4744</v>
      </c>
      <c r="B2485" s="82">
        <v>8.6</v>
      </c>
      <c r="C2485" s="82">
        <v>45.58</v>
      </c>
      <c r="D2485" s="82">
        <v>53</v>
      </c>
      <c r="E2485" s="82">
        <v>455.79999999999995</v>
      </c>
    </row>
    <row r="2486" spans="1:5" x14ac:dyDescent="0.15">
      <c r="A2486" s="81" t="s">
        <v>4745</v>
      </c>
      <c r="B2486" s="82">
        <v>7</v>
      </c>
      <c r="C2486" s="82">
        <v>14</v>
      </c>
      <c r="D2486" s="82">
        <v>26</v>
      </c>
      <c r="E2486" s="82">
        <v>182</v>
      </c>
    </row>
    <row r="2487" spans="1:5" x14ac:dyDescent="0.15">
      <c r="A2487" s="81" t="s">
        <v>4746</v>
      </c>
      <c r="B2487" s="82">
        <v>3.5</v>
      </c>
      <c r="C2487" s="82">
        <v>14.777777777777779</v>
      </c>
      <c r="D2487" s="82">
        <v>38</v>
      </c>
      <c r="E2487" s="82">
        <v>133</v>
      </c>
    </row>
    <row r="2488" spans="1:5" x14ac:dyDescent="0.15">
      <c r="A2488" s="81" t="s">
        <v>4747</v>
      </c>
      <c r="B2488" s="82">
        <v>3.5</v>
      </c>
      <c r="C2488" s="82">
        <v>13.222222222222221</v>
      </c>
      <c r="D2488" s="82">
        <v>34</v>
      </c>
      <c r="E2488" s="82">
        <v>119</v>
      </c>
    </row>
    <row r="2489" spans="1:5" x14ac:dyDescent="0.15">
      <c r="A2489" s="81" t="s">
        <v>4748</v>
      </c>
      <c r="B2489" s="82">
        <v>4.7</v>
      </c>
      <c r="C2489" s="82">
        <v>17.331250000000001</v>
      </c>
      <c r="D2489" s="82">
        <v>59</v>
      </c>
      <c r="E2489" s="82">
        <v>277.3</v>
      </c>
    </row>
    <row r="2490" spans="1:5" x14ac:dyDescent="0.15">
      <c r="A2490" s="81" t="s">
        <v>4749</v>
      </c>
      <c r="B2490" s="82">
        <v>12</v>
      </c>
      <c r="C2490" s="82">
        <v>24</v>
      </c>
      <c r="D2490" s="82">
        <v>14</v>
      </c>
      <c r="E2490" s="82">
        <v>168</v>
      </c>
    </row>
    <row r="2491" spans="1:5" x14ac:dyDescent="0.15">
      <c r="A2491" s="81" t="s">
        <v>4750</v>
      </c>
      <c r="B2491" s="82">
        <v>5.49</v>
      </c>
      <c r="C2491" s="82">
        <v>24.705000000000002</v>
      </c>
      <c r="D2491" s="82">
        <v>9</v>
      </c>
      <c r="E2491" s="82">
        <v>49.410000000000004</v>
      </c>
    </row>
    <row r="2492" spans="1:5" x14ac:dyDescent="0.15">
      <c r="A2492" s="81" t="s">
        <v>4751</v>
      </c>
      <c r="B2492" s="82">
        <v>42</v>
      </c>
      <c r="C2492" s="82">
        <v>687.75</v>
      </c>
      <c r="D2492" s="82">
        <v>131</v>
      </c>
      <c r="E2492" s="82">
        <v>5502</v>
      </c>
    </row>
    <row r="2493" spans="1:5" x14ac:dyDescent="0.15">
      <c r="A2493" s="81" t="s">
        <v>4752</v>
      </c>
      <c r="B2493" s="82">
        <v>45</v>
      </c>
      <c r="C2493" s="82">
        <v>390</v>
      </c>
      <c r="D2493" s="82">
        <v>26</v>
      </c>
      <c r="E2493" s="82">
        <v>1170</v>
      </c>
    </row>
    <row r="2494" spans="1:5" x14ac:dyDescent="0.15">
      <c r="A2494" s="81" t="s">
        <v>4753</v>
      </c>
      <c r="B2494" s="82">
        <v>9.9</v>
      </c>
      <c r="C2494" s="82">
        <v>61.050000000000004</v>
      </c>
      <c r="D2494" s="82">
        <v>37</v>
      </c>
      <c r="E2494" s="82">
        <v>366.3</v>
      </c>
    </row>
    <row r="2495" spans="1:5" x14ac:dyDescent="0.15">
      <c r="A2495" s="81" t="s">
        <v>4754</v>
      </c>
      <c r="B2495" s="82">
        <v>8</v>
      </c>
      <c r="C2495" s="82">
        <v>12</v>
      </c>
      <c r="D2495" s="82">
        <v>3</v>
      </c>
      <c r="E2495" s="82">
        <v>24</v>
      </c>
    </row>
    <row r="2496" spans="1:5" x14ac:dyDescent="0.15">
      <c r="A2496" s="81" t="s">
        <v>4755</v>
      </c>
      <c r="B2496" s="82">
        <v>4</v>
      </c>
      <c r="C2496" s="82">
        <v>110.85714285714286</v>
      </c>
      <c r="D2496" s="82">
        <v>194</v>
      </c>
      <c r="E2496" s="82">
        <v>776</v>
      </c>
    </row>
    <row r="2497" spans="1:5" x14ac:dyDescent="0.15">
      <c r="A2497" s="81" t="s">
        <v>4756</v>
      </c>
      <c r="B2497" s="82">
        <v>15</v>
      </c>
      <c r="C2497" s="82">
        <v>67.5</v>
      </c>
      <c r="D2497" s="82">
        <v>18</v>
      </c>
      <c r="E2497" s="82">
        <v>270</v>
      </c>
    </row>
    <row r="2498" spans="1:5" x14ac:dyDescent="0.15">
      <c r="A2498" s="81" t="s">
        <v>4757</v>
      </c>
      <c r="B2498" s="82">
        <v>7.48</v>
      </c>
      <c r="C2498" s="82">
        <v>24.933333333333337</v>
      </c>
      <c r="D2498" s="82">
        <v>10</v>
      </c>
      <c r="E2498" s="82">
        <v>74.800000000000011</v>
      </c>
    </row>
    <row r="2499" spans="1:5" x14ac:dyDescent="0.15">
      <c r="A2499" s="81" t="s">
        <v>4758</v>
      </c>
      <c r="B2499" s="82">
        <v>8</v>
      </c>
      <c r="C2499" s="82">
        <v>20</v>
      </c>
      <c r="D2499" s="82">
        <v>5</v>
      </c>
      <c r="E2499" s="82">
        <v>40</v>
      </c>
    </row>
    <row r="2500" spans="1:5" x14ac:dyDescent="0.15">
      <c r="A2500" s="81" t="s">
        <v>4759</v>
      </c>
      <c r="B2500" s="82">
        <v>7.5</v>
      </c>
      <c r="C2500" s="82">
        <v>7.5</v>
      </c>
      <c r="D2500" s="82">
        <v>2</v>
      </c>
      <c r="E2500" s="82">
        <v>15</v>
      </c>
    </row>
    <row r="2501" spans="1:5" x14ac:dyDescent="0.15">
      <c r="A2501" s="81" t="s">
        <v>4760</v>
      </c>
      <c r="B2501" s="82">
        <v>13.85</v>
      </c>
      <c r="C2501" s="82">
        <v>27.7</v>
      </c>
      <c r="D2501" s="82">
        <v>4</v>
      </c>
      <c r="E2501" s="82">
        <v>55.4</v>
      </c>
    </row>
    <row r="2502" spans="1:5" x14ac:dyDescent="0.15">
      <c r="A2502" s="81" t="s">
        <v>4761</v>
      </c>
      <c r="B2502" s="82">
        <v>7.5</v>
      </c>
      <c r="C2502" s="82">
        <v>142.5</v>
      </c>
      <c r="D2502" s="82">
        <v>38</v>
      </c>
      <c r="E2502" s="82">
        <v>285</v>
      </c>
    </row>
    <row r="2503" spans="1:5" x14ac:dyDescent="0.15">
      <c r="A2503" s="81" t="s">
        <v>4762</v>
      </c>
      <c r="B2503" s="82">
        <v>9</v>
      </c>
      <c r="C2503" s="82">
        <v>135</v>
      </c>
      <c r="D2503" s="82">
        <v>30</v>
      </c>
      <c r="E2503" s="82">
        <v>270</v>
      </c>
    </row>
    <row r="2504" spans="1:5" x14ac:dyDescent="0.15">
      <c r="A2504" s="81" t="s">
        <v>4763</v>
      </c>
      <c r="B2504" s="82">
        <v>0.69</v>
      </c>
      <c r="C2504" s="82">
        <v>0.69</v>
      </c>
      <c r="D2504" s="82">
        <v>3</v>
      </c>
      <c r="E2504" s="82">
        <v>2.0699999999999998</v>
      </c>
    </row>
    <row r="2505" spans="1:5" x14ac:dyDescent="0.15">
      <c r="A2505" s="81" t="s">
        <v>4764</v>
      </c>
      <c r="B2505" s="82">
        <v>9.9</v>
      </c>
      <c r="C2505" s="82">
        <v>26.400000000000002</v>
      </c>
      <c r="D2505" s="82">
        <v>24</v>
      </c>
      <c r="E2505" s="82">
        <v>237.60000000000002</v>
      </c>
    </row>
    <row r="2506" spans="1:5" x14ac:dyDescent="0.15">
      <c r="A2506" s="81" t="s">
        <v>4765</v>
      </c>
      <c r="B2506" s="82">
        <v>6.5</v>
      </c>
      <c r="C2506" s="82">
        <v>46.428571428571431</v>
      </c>
      <c r="D2506" s="82">
        <v>50</v>
      </c>
      <c r="E2506" s="82">
        <v>325</v>
      </c>
    </row>
    <row r="2507" spans="1:5" x14ac:dyDescent="0.15">
      <c r="A2507" s="81" t="s">
        <v>4766</v>
      </c>
      <c r="B2507" s="82">
        <v>68.599999999999994</v>
      </c>
      <c r="C2507" s="82">
        <v>157.78</v>
      </c>
      <c r="D2507" s="82">
        <v>23</v>
      </c>
      <c r="E2507" s="82">
        <v>1577.8</v>
      </c>
    </row>
    <row r="2508" spans="1:5" x14ac:dyDescent="0.15">
      <c r="A2508" s="81" t="s">
        <v>4767</v>
      </c>
      <c r="B2508" s="82">
        <v>69</v>
      </c>
      <c r="C2508" s="82">
        <v>122.85365853658537</v>
      </c>
      <c r="D2508" s="82">
        <v>73</v>
      </c>
      <c r="E2508" s="82">
        <v>5037</v>
      </c>
    </row>
    <row r="2509" spans="1:5" x14ac:dyDescent="0.15">
      <c r="A2509" s="81" t="s">
        <v>4768</v>
      </c>
      <c r="B2509" s="82">
        <v>2.5</v>
      </c>
      <c r="C2509" s="82">
        <v>6.25</v>
      </c>
      <c r="D2509" s="82">
        <v>5</v>
      </c>
      <c r="E2509" s="82">
        <v>12.5</v>
      </c>
    </row>
    <row r="2510" spans="1:5" x14ac:dyDescent="0.15">
      <c r="A2510" s="81" t="s">
        <v>4769</v>
      </c>
      <c r="B2510" s="82">
        <v>21</v>
      </c>
      <c r="C2510" s="82">
        <v>47.25</v>
      </c>
      <c r="D2510" s="82">
        <v>18</v>
      </c>
      <c r="E2510" s="82">
        <v>378</v>
      </c>
    </row>
    <row r="2511" spans="1:5" x14ac:dyDescent="0.15">
      <c r="A2511" s="81" t="s">
        <v>4770</v>
      </c>
      <c r="B2511" s="82">
        <v>6.8</v>
      </c>
      <c r="C2511" s="82">
        <v>74.8</v>
      </c>
      <c r="D2511" s="82">
        <v>22</v>
      </c>
      <c r="E2511" s="82">
        <v>149.6</v>
      </c>
    </row>
    <row r="2512" spans="1:5" x14ac:dyDescent="0.15">
      <c r="A2512" s="81" t="s">
        <v>4771</v>
      </c>
      <c r="B2512" s="82">
        <v>4.5</v>
      </c>
      <c r="C2512" s="82">
        <v>149.14285714285714</v>
      </c>
      <c r="D2512" s="82">
        <v>1624</v>
      </c>
      <c r="E2512" s="82">
        <v>7308</v>
      </c>
    </row>
    <row r="2513" spans="1:5" x14ac:dyDescent="0.15">
      <c r="A2513" s="81" t="s">
        <v>4772</v>
      </c>
      <c r="B2513" s="82">
        <v>6.2</v>
      </c>
      <c r="C2513" s="82">
        <v>12.4</v>
      </c>
      <c r="D2513" s="82">
        <v>24</v>
      </c>
      <c r="E2513" s="82">
        <v>148.80000000000001</v>
      </c>
    </row>
    <row r="2514" spans="1:5" x14ac:dyDescent="0.15">
      <c r="A2514" s="81" t="s">
        <v>4773</v>
      </c>
      <c r="B2514" s="82">
        <v>7.9</v>
      </c>
      <c r="C2514" s="82">
        <v>92.825000000000003</v>
      </c>
      <c r="D2514" s="82">
        <v>141</v>
      </c>
      <c r="E2514" s="82">
        <v>1113.9000000000001</v>
      </c>
    </row>
    <row r="2515" spans="1:5" x14ac:dyDescent="0.15">
      <c r="A2515" s="81" t="s">
        <v>4774</v>
      </c>
      <c r="B2515" s="82">
        <v>6.2</v>
      </c>
      <c r="C2515" s="82">
        <v>24.8</v>
      </c>
      <c r="D2515" s="82">
        <v>12</v>
      </c>
      <c r="E2515" s="82">
        <v>74.400000000000006</v>
      </c>
    </row>
    <row r="2516" spans="1:5" x14ac:dyDescent="0.15">
      <c r="A2516" s="81" t="s">
        <v>4775</v>
      </c>
      <c r="B2516" s="82">
        <v>8</v>
      </c>
      <c r="C2516" s="82">
        <v>16</v>
      </c>
      <c r="D2516" s="82">
        <v>4</v>
      </c>
      <c r="E2516" s="82">
        <v>32</v>
      </c>
    </row>
    <row r="2517" spans="1:5" x14ac:dyDescent="0.15">
      <c r="A2517" s="81" t="s">
        <v>4776</v>
      </c>
      <c r="B2517" s="82">
        <v>12.8</v>
      </c>
      <c r="C2517" s="82">
        <v>32.163172804532579</v>
      </c>
      <c r="D2517" s="82">
        <v>887</v>
      </c>
      <c r="E2517" s="82">
        <v>11353.6</v>
      </c>
    </row>
    <row r="2518" spans="1:5" x14ac:dyDescent="0.15">
      <c r="A2518" s="81" t="s">
        <v>4777</v>
      </c>
      <c r="B2518" s="82">
        <v>12.9</v>
      </c>
      <c r="C2518" s="82">
        <v>90.3</v>
      </c>
      <c r="D2518" s="82">
        <v>28</v>
      </c>
      <c r="E2518" s="82">
        <v>361.2</v>
      </c>
    </row>
    <row r="2519" spans="1:5" x14ac:dyDescent="0.15">
      <c r="A2519" s="81" t="s">
        <v>4778</v>
      </c>
      <c r="B2519" s="82">
        <v>4.5</v>
      </c>
      <c r="C2519" s="82">
        <v>30</v>
      </c>
      <c r="D2519" s="82">
        <v>20</v>
      </c>
      <c r="E2519" s="82">
        <v>90</v>
      </c>
    </row>
    <row r="2520" spans="1:5" x14ac:dyDescent="0.15">
      <c r="A2520" s="81" t="s">
        <v>4779</v>
      </c>
      <c r="B2520" s="82">
        <v>19.899999999999999</v>
      </c>
      <c r="C2520" s="82">
        <v>21.709090909090907</v>
      </c>
      <c r="D2520" s="82">
        <v>36</v>
      </c>
      <c r="E2520" s="82">
        <v>716.4</v>
      </c>
    </row>
    <row r="2521" spans="1:5" x14ac:dyDescent="0.15">
      <c r="A2521" s="81" t="s">
        <v>4780</v>
      </c>
      <c r="B2521" s="82">
        <v>5</v>
      </c>
      <c r="C2521" s="82">
        <v>36.666666666666664</v>
      </c>
      <c r="D2521" s="82">
        <v>22</v>
      </c>
      <c r="E2521" s="82">
        <v>110</v>
      </c>
    </row>
    <row r="2522" spans="1:5" x14ac:dyDescent="0.15">
      <c r="A2522" s="81" t="s">
        <v>4781</v>
      </c>
      <c r="B2522" s="82">
        <v>5</v>
      </c>
      <c r="C2522" s="82">
        <v>12.5</v>
      </c>
      <c r="D2522" s="82">
        <v>5</v>
      </c>
      <c r="E2522" s="82">
        <v>25</v>
      </c>
    </row>
    <row r="2523" spans="1:5" x14ac:dyDescent="0.15">
      <c r="A2523" s="81" t="s">
        <v>4782</v>
      </c>
      <c r="B2523" s="82">
        <v>9</v>
      </c>
      <c r="C2523" s="82">
        <v>18</v>
      </c>
      <c r="D2523" s="82">
        <v>12</v>
      </c>
      <c r="E2523" s="82">
        <v>108</v>
      </c>
    </row>
    <row r="2524" spans="1:5" x14ac:dyDescent="0.15">
      <c r="A2524" s="81" t="s">
        <v>4783</v>
      </c>
      <c r="B2524" s="82">
        <v>25</v>
      </c>
      <c r="C2524" s="82">
        <v>30.76923076923077</v>
      </c>
      <c r="D2524" s="82">
        <v>16</v>
      </c>
      <c r="E2524" s="82">
        <v>400</v>
      </c>
    </row>
    <row r="2525" spans="1:5" x14ac:dyDescent="0.15">
      <c r="A2525" s="81" t="s">
        <v>4784</v>
      </c>
      <c r="B2525" s="82">
        <v>21.5</v>
      </c>
      <c r="C2525" s="82">
        <v>26.521897810218977</v>
      </c>
      <c r="D2525" s="82">
        <v>169</v>
      </c>
      <c r="E2525" s="82">
        <v>3633.5</v>
      </c>
    </row>
    <row r="2526" spans="1:5" x14ac:dyDescent="0.15">
      <c r="A2526" s="81" t="s">
        <v>4785</v>
      </c>
      <c r="B2526" s="82">
        <v>25</v>
      </c>
      <c r="C2526" s="82">
        <v>31.73076923076923</v>
      </c>
      <c r="D2526" s="82">
        <v>33</v>
      </c>
      <c r="E2526" s="82">
        <v>825</v>
      </c>
    </row>
    <row r="2527" spans="1:5" x14ac:dyDescent="0.15">
      <c r="A2527" s="81" t="s">
        <v>4786</v>
      </c>
      <c r="B2527" s="82">
        <v>13</v>
      </c>
      <c r="C2527" s="82">
        <v>18.098039215686274</v>
      </c>
      <c r="D2527" s="82">
        <v>71</v>
      </c>
      <c r="E2527" s="82">
        <v>923</v>
      </c>
    </row>
    <row r="2528" spans="1:5" x14ac:dyDescent="0.15">
      <c r="A2528" s="81" t="s">
        <v>4787</v>
      </c>
      <c r="B2528" s="82">
        <v>20</v>
      </c>
      <c r="C2528" s="82">
        <v>36.666666666666664</v>
      </c>
      <c r="D2528" s="82">
        <v>33</v>
      </c>
      <c r="E2528" s="82">
        <v>660</v>
      </c>
    </row>
    <row r="2529" spans="1:5" x14ac:dyDescent="0.15">
      <c r="A2529" s="81" t="s">
        <v>4788</v>
      </c>
      <c r="B2529" s="82">
        <v>28.5</v>
      </c>
      <c r="C2529" s="82">
        <v>51.3</v>
      </c>
      <c r="D2529" s="82">
        <v>9</v>
      </c>
      <c r="E2529" s="82">
        <v>256.5</v>
      </c>
    </row>
    <row r="2530" spans="1:5" x14ac:dyDescent="0.15">
      <c r="A2530" s="81" t="s">
        <v>4789</v>
      </c>
      <c r="B2530" s="82">
        <v>25</v>
      </c>
      <c r="C2530" s="82">
        <v>43.333333333333336</v>
      </c>
      <c r="D2530" s="82">
        <v>26</v>
      </c>
      <c r="E2530" s="82">
        <v>650</v>
      </c>
    </row>
    <row r="2531" spans="1:5" x14ac:dyDescent="0.15">
      <c r="A2531" s="81" t="s">
        <v>4790</v>
      </c>
      <c r="B2531" s="82">
        <v>12.8</v>
      </c>
      <c r="C2531" s="82">
        <v>48</v>
      </c>
      <c r="D2531" s="82">
        <v>60</v>
      </c>
      <c r="E2531" s="82">
        <v>768</v>
      </c>
    </row>
    <row r="2532" spans="1:5" x14ac:dyDescent="0.15">
      <c r="A2532" s="81" t="s">
        <v>4791</v>
      </c>
      <c r="B2532" s="82">
        <v>14.7</v>
      </c>
      <c r="C2532" s="82">
        <v>14.7</v>
      </c>
      <c r="D2532" s="82">
        <v>2</v>
      </c>
      <c r="E2532" s="82">
        <v>29.4</v>
      </c>
    </row>
    <row r="2533" spans="1:5" x14ac:dyDescent="0.15">
      <c r="A2533" s="81" t="s">
        <v>4792</v>
      </c>
      <c r="B2533" s="82">
        <v>17.5</v>
      </c>
      <c r="C2533" s="82">
        <v>29.742152466367713</v>
      </c>
      <c r="D2533" s="82">
        <v>379</v>
      </c>
      <c r="E2533" s="82">
        <v>6632.5</v>
      </c>
    </row>
    <row r="2534" spans="1:5" x14ac:dyDescent="0.15">
      <c r="A2534" s="81" t="s">
        <v>4793</v>
      </c>
      <c r="B2534" s="82">
        <v>23</v>
      </c>
      <c r="C2534" s="82">
        <v>23</v>
      </c>
      <c r="D2534" s="82">
        <v>2</v>
      </c>
      <c r="E2534" s="82">
        <v>46</v>
      </c>
    </row>
    <row r="2535" spans="1:5" x14ac:dyDescent="0.15">
      <c r="A2535" s="81" t="s">
        <v>4794</v>
      </c>
      <c r="B2535" s="82">
        <v>27.91</v>
      </c>
      <c r="C2535" s="82">
        <v>40.82</v>
      </c>
      <c r="D2535" s="82">
        <v>7</v>
      </c>
      <c r="E2535" s="82">
        <v>96.64</v>
      </c>
    </row>
    <row r="2536" spans="1:5" x14ac:dyDescent="0.15">
      <c r="A2536" s="81" t="s">
        <v>4795</v>
      </c>
      <c r="B2536" s="82">
        <v>15.99</v>
      </c>
      <c r="C2536" s="82">
        <v>44.132399999999997</v>
      </c>
      <c r="D2536" s="82">
        <v>69</v>
      </c>
      <c r="E2536" s="82">
        <v>1103.31</v>
      </c>
    </row>
    <row r="2537" spans="1:5" x14ac:dyDescent="0.15">
      <c r="A2537" s="81" t="s">
        <v>4796</v>
      </c>
      <c r="B2537" s="82">
        <v>23.04</v>
      </c>
      <c r="C2537" s="82">
        <v>38.4</v>
      </c>
      <c r="D2537" s="82">
        <v>20</v>
      </c>
      <c r="E2537" s="82">
        <v>460.79999999999995</v>
      </c>
    </row>
    <row r="2538" spans="1:5" x14ac:dyDescent="0.15">
      <c r="A2538" s="81" t="s">
        <v>4797</v>
      </c>
      <c r="B2538" s="82">
        <v>5.4</v>
      </c>
      <c r="C2538" s="82">
        <v>116.10000000000001</v>
      </c>
      <c r="D2538" s="82">
        <v>43</v>
      </c>
      <c r="E2538" s="82">
        <v>232.20000000000002</v>
      </c>
    </row>
    <row r="2539" spans="1:5" x14ac:dyDescent="0.15">
      <c r="A2539" s="81" t="s">
        <v>4798</v>
      </c>
      <c r="B2539" s="82">
        <v>5.4</v>
      </c>
      <c r="C2539" s="82">
        <v>118.80000000000001</v>
      </c>
      <c r="D2539" s="82">
        <v>66</v>
      </c>
      <c r="E2539" s="82">
        <v>356.40000000000003</v>
      </c>
    </row>
    <row r="2540" spans="1:5" x14ac:dyDescent="0.15">
      <c r="A2540" s="81" t="s">
        <v>4799</v>
      </c>
      <c r="B2540" s="82">
        <v>15</v>
      </c>
      <c r="C2540" s="82">
        <v>65</v>
      </c>
      <c r="D2540" s="82">
        <v>13</v>
      </c>
      <c r="E2540" s="82">
        <v>195</v>
      </c>
    </row>
    <row r="2541" spans="1:5" x14ac:dyDescent="0.15">
      <c r="A2541" s="81" t="s">
        <v>4800</v>
      </c>
      <c r="B2541" s="82">
        <v>14</v>
      </c>
      <c r="C2541" s="82">
        <v>70</v>
      </c>
      <c r="D2541" s="82">
        <v>15</v>
      </c>
      <c r="E2541" s="82">
        <v>210</v>
      </c>
    </row>
    <row r="2542" spans="1:5" x14ac:dyDescent="0.15">
      <c r="A2542" s="81" t="s">
        <v>4801</v>
      </c>
      <c r="B2542" s="82">
        <v>58</v>
      </c>
      <c r="C2542" s="82">
        <v>104.4</v>
      </c>
      <c r="D2542" s="82">
        <v>9</v>
      </c>
      <c r="E2542" s="82">
        <v>522</v>
      </c>
    </row>
    <row r="2543" spans="1:5" x14ac:dyDescent="0.15">
      <c r="A2543" s="81" t="s">
        <v>4802</v>
      </c>
      <c r="B2543" s="82">
        <v>12</v>
      </c>
      <c r="C2543" s="82">
        <v>52.285714285714285</v>
      </c>
      <c r="D2543" s="82">
        <v>61</v>
      </c>
      <c r="E2543" s="82">
        <v>732</v>
      </c>
    </row>
    <row r="2544" spans="1:5" x14ac:dyDescent="0.15">
      <c r="A2544" s="81" t="s">
        <v>4803</v>
      </c>
      <c r="B2544" s="82">
        <v>10</v>
      </c>
      <c r="C2544" s="82">
        <v>92.5</v>
      </c>
      <c r="D2544" s="82">
        <v>37</v>
      </c>
      <c r="E2544" s="82">
        <v>370</v>
      </c>
    </row>
    <row r="2545" spans="1:5" x14ac:dyDescent="0.15">
      <c r="A2545" s="81" t="s">
        <v>4804</v>
      </c>
      <c r="B2545" s="82">
        <v>4</v>
      </c>
      <c r="C2545" s="82">
        <v>12.571428571428571</v>
      </c>
      <c r="D2545" s="82">
        <v>22</v>
      </c>
      <c r="E2545" s="82">
        <v>88</v>
      </c>
    </row>
    <row r="2546" spans="1:5" x14ac:dyDescent="0.15">
      <c r="A2546" s="81" t="s">
        <v>4805</v>
      </c>
      <c r="B2546" s="82">
        <v>5</v>
      </c>
      <c r="C2546" s="82">
        <v>5</v>
      </c>
      <c r="D2546" s="82">
        <v>3</v>
      </c>
      <c r="E2546" s="82">
        <v>15</v>
      </c>
    </row>
    <row r="2547" spans="1:5" x14ac:dyDescent="0.15">
      <c r="A2547" s="81" t="s">
        <v>4806</v>
      </c>
      <c r="B2547" s="82">
        <v>4.18</v>
      </c>
      <c r="C2547" s="82">
        <v>17.479999999999997</v>
      </c>
      <c r="D2547" s="82">
        <v>46</v>
      </c>
      <c r="E2547" s="82">
        <v>192.27999999999997</v>
      </c>
    </row>
    <row r="2548" spans="1:5" x14ac:dyDescent="0.15">
      <c r="A2548" s="81" t="s">
        <v>4807</v>
      </c>
      <c r="B2548" s="82">
        <v>4.8</v>
      </c>
      <c r="C2548" s="82">
        <v>45.9</v>
      </c>
      <c r="D2548" s="82">
        <v>153</v>
      </c>
      <c r="E2548" s="82">
        <v>734.4</v>
      </c>
    </row>
    <row r="2549" spans="1:5" x14ac:dyDescent="0.15">
      <c r="A2549" s="81" t="s">
        <v>4808</v>
      </c>
      <c r="B2549" s="82">
        <v>15</v>
      </c>
      <c r="C2549" s="82">
        <v>33.260869565217391</v>
      </c>
      <c r="D2549" s="82">
        <v>102</v>
      </c>
      <c r="E2549" s="82">
        <v>1530</v>
      </c>
    </row>
    <row r="2550" spans="1:5" x14ac:dyDescent="0.15">
      <c r="A2550" s="81" t="s">
        <v>4809</v>
      </c>
      <c r="B2550" s="82">
        <v>9</v>
      </c>
      <c r="C2550" s="82">
        <v>29.25</v>
      </c>
      <c r="D2550" s="82">
        <v>13</v>
      </c>
      <c r="E2550" s="82">
        <v>117</v>
      </c>
    </row>
    <row r="2551" spans="1:5" x14ac:dyDescent="0.15">
      <c r="A2551" s="81" t="s">
        <v>4810</v>
      </c>
      <c r="B2551" s="82">
        <v>15.8</v>
      </c>
      <c r="C2551" s="82">
        <v>28.966666666666669</v>
      </c>
      <c r="D2551" s="82">
        <v>209</v>
      </c>
      <c r="E2551" s="82">
        <v>3302.2000000000003</v>
      </c>
    </row>
    <row r="2552" spans="1:5" x14ac:dyDescent="0.15">
      <c r="A2552" s="81" t="s">
        <v>4811</v>
      </c>
      <c r="B2552" s="82">
        <v>44.55</v>
      </c>
      <c r="C2552" s="82">
        <v>222.75</v>
      </c>
      <c r="D2552" s="82">
        <v>25</v>
      </c>
      <c r="E2552" s="82">
        <v>1113.75</v>
      </c>
    </row>
    <row r="2553" spans="1:5" x14ac:dyDescent="0.15">
      <c r="A2553" s="81" t="s">
        <v>4812</v>
      </c>
      <c r="B2553" s="82">
        <v>10.8</v>
      </c>
      <c r="C2553" s="82">
        <v>37.800000000000004</v>
      </c>
      <c r="D2553" s="82">
        <v>7</v>
      </c>
      <c r="E2553" s="82">
        <v>75.600000000000009</v>
      </c>
    </row>
    <row r="2554" spans="1:5" x14ac:dyDescent="0.15">
      <c r="A2554" s="81" t="s">
        <v>4813</v>
      </c>
      <c r="B2554" s="82">
        <v>79</v>
      </c>
      <c r="C2554" s="82">
        <v>79</v>
      </c>
      <c r="D2554" s="82">
        <v>2</v>
      </c>
      <c r="E2554" s="82">
        <v>158</v>
      </c>
    </row>
    <row r="2555" spans="1:5" x14ac:dyDescent="0.15">
      <c r="A2555" s="81" t="s">
        <v>4814</v>
      </c>
      <c r="B2555" s="82">
        <v>9.06</v>
      </c>
      <c r="C2555" s="82">
        <v>24.16</v>
      </c>
      <c r="D2555" s="82">
        <v>8</v>
      </c>
      <c r="E2555" s="82">
        <v>72.48</v>
      </c>
    </row>
    <row r="2556" spans="1:5" x14ac:dyDescent="0.15">
      <c r="A2556" s="81" t="s">
        <v>4815</v>
      </c>
      <c r="B2556" s="82">
        <v>25</v>
      </c>
      <c r="C2556" s="82">
        <v>60.714285714285715</v>
      </c>
      <c r="D2556" s="82">
        <v>17</v>
      </c>
      <c r="E2556" s="82">
        <v>425</v>
      </c>
    </row>
    <row r="2557" spans="1:5" x14ac:dyDescent="0.15">
      <c r="A2557" s="81" t="s">
        <v>4816</v>
      </c>
      <c r="B2557" s="82">
        <v>25</v>
      </c>
      <c r="C2557" s="82">
        <v>70.454545454545453</v>
      </c>
      <c r="D2557" s="82">
        <v>31</v>
      </c>
      <c r="E2557" s="82">
        <v>775</v>
      </c>
    </row>
    <row r="2558" spans="1:5" x14ac:dyDescent="0.15">
      <c r="A2558" s="81" t="s">
        <v>4817</v>
      </c>
      <c r="B2558" s="82">
        <v>8.1</v>
      </c>
      <c r="C2558" s="82">
        <v>33.557142857142857</v>
      </c>
      <c r="D2558" s="82">
        <v>29</v>
      </c>
      <c r="E2558" s="82">
        <v>234.89999999999998</v>
      </c>
    </row>
    <row r="2559" spans="1:5" x14ac:dyDescent="0.15">
      <c r="A2559" s="81" t="s">
        <v>4818</v>
      </c>
      <c r="B2559" s="82">
        <v>7.9</v>
      </c>
      <c r="C2559" s="82">
        <v>19.486666666666668</v>
      </c>
      <c r="D2559" s="82">
        <v>37</v>
      </c>
      <c r="E2559" s="82">
        <v>292.3</v>
      </c>
    </row>
    <row r="2560" spans="1:5" x14ac:dyDescent="0.15">
      <c r="A2560" s="81" t="s">
        <v>4819</v>
      </c>
      <c r="B2560" s="82">
        <v>26.5</v>
      </c>
      <c r="C2560" s="82">
        <v>59.508771929824562</v>
      </c>
      <c r="D2560" s="82">
        <v>128</v>
      </c>
      <c r="E2560" s="82">
        <v>3392</v>
      </c>
    </row>
    <row r="2561" spans="1:5" x14ac:dyDescent="0.15">
      <c r="A2561" s="81" t="s">
        <v>4820</v>
      </c>
      <c r="B2561" s="82">
        <v>11.6</v>
      </c>
      <c r="C2561" s="82">
        <v>66.7</v>
      </c>
      <c r="D2561" s="82">
        <v>48</v>
      </c>
      <c r="E2561" s="82">
        <v>278.39999999999998</v>
      </c>
    </row>
    <row r="2562" spans="1:5" x14ac:dyDescent="0.15">
      <c r="A2562" s="81" t="s">
        <v>4821</v>
      </c>
      <c r="B2562" s="82">
        <v>5.54</v>
      </c>
      <c r="C2562" s="82">
        <v>22.555714285714288</v>
      </c>
      <c r="D2562" s="82">
        <v>57</v>
      </c>
      <c r="E2562" s="82">
        <v>315.78000000000003</v>
      </c>
    </row>
    <row r="2563" spans="1:5" x14ac:dyDescent="0.15">
      <c r="A2563" s="81" t="s">
        <v>4822</v>
      </c>
      <c r="B2563" s="82">
        <v>9.5</v>
      </c>
      <c r="C2563" s="82">
        <v>48.45</v>
      </c>
      <c r="D2563" s="82">
        <v>51</v>
      </c>
      <c r="E2563" s="82">
        <v>484.5</v>
      </c>
    </row>
    <row r="2564" spans="1:5" x14ac:dyDescent="0.15">
      <c r="A2564" s="81" t="s">
        <v>4823</v>
      </c>
      <c r="B2564" s="82">
        <v>23</v>
      </c>
      <c r="C2564" s="82">
        <v>52.571428571428569</v>
      </c>
      <c r="D2564" s="82">
        <v>32</v>
      </c>
      <c r="E2564" s="82">
        <v>736</v>
      </c>
    </row>
    <row r="2565" spans="1:5" x14ac:dyDescent="0.15">
      <c r="A2565" s="81" t="s">
        <v>4824</v>
      </c>
      <c r="B2565" s="82">
        <v>25</v>
      </c>
      <c r="C2565" s="82">
        <v>2025</v>
      </c>
      <c r="D2565" s="82">
        <v>162</v>
      </c>
      <c r="E2565" s="82">
        <v>4050</v>
      </c>
    </row>
    <row r="2566" spans="1:5" x14ac:dyDescent="0.15">
      <c r="A2566" s="81" t="s">
        <v>4825</v>
      </c>
      <c r="B2566" s="82">
        <v>9.9</v>
      </c>
      <c r="C2566" s="82">
        <v>105.60000000000001</v>
      </c>
      <c r="D2566" s="82">
        <v>32</v>
      </c>
      <c r="E2566" s="82">
        <v>316.8</v>
      </c>
    </row>
    <row r="2567" spans="1:5" x14ac:dyDescent="0.15">
      <c r="A2567" s="81" t="s">
        <v>4826</v>
      </c>
      <c r="B2567" s="82">
        <v>7</v>
      </c>
      <c r="C2567" s="82">
        <v>26.25</v>
      </c>
      <c r="D2567" s="82">
        <v>30</v>
      </c>
      <c r="E2567" s="82">
        <v>210</v>
      </c>
    </row>
    <row r="2568" spans="1:5" x14ac:dyDescent="0.15">
      <c r="A2568" s="81" t="s">
        <v>4827</v>
      </c>
      <c r="B2568" s="82">
        <v>8</v>
      </c>
      <c r="C2568" s="82">
        <v>28</v>
      </c>
      <c r="D2568" s="82">
        <v>14</v>
      </c>
      <c r="E2568" s="82">
        <v>112</v>
      </c>
    </row>
    <row r="2569" spans="1:5" x14ac:dyDescent="0.15">
      <c r="A2569" s="81" t="s">
        <v>4828</v>
      </c>
      <c r="B2569" s="82">
        <v>9.9</v>
      </c>
      <c r="C2569" s="82">
        <v>34.65</v>
      </c>
      <c r="D2569" s="82">
        <v>7</v>
      </c>
      <c r="E2569" s="82">
        <v>69.3</v>
      </c>
    </row>
    <row r="2570" spans="1:5" x14ac:dyDescent="0.15">
      <c r="A2570" s="81" t="s">
        <v>4829</v>
      </c>
      <c r="B2570" s="82">
        <v>7</v>
      </c>
      <c r="C2570" s="82">
        <v>287</v>
      </c>
      <c r="D2570" s="82">
        <v>82</v>
      </c>
      <c r="E2570" s="82">
        <v>574</v>
      </c>
    </row>
    <row r="2571" spans="1:5" x14ac:dyDescent="0.15">
      <c r="A2571" s="81" t="s">
        <v>4830</v>
      </c>
      <c r="B2571" s="82">
        <v>12</v>
      </c>
      <c r="C2571" s="82">
        <v>48</v>
      </c>
      <c r="D2571" s="82">
        <v>96</v>
      </c>
      <c r="E2571" s="82">
        <v>1152</v>
      </c>
    </row>
    <row r="2572" spans="1:5" x14ac:dyDescent="0.15">
      <c r="A2572" s="81" t="s">
        <v>4831</v>
      </c>
      <c r="B2572" s="82">
        <v>9</v>
      </c>
      <c r="C2572" s="82">
        <v>42</v>
      </c>
      <c r="D2572" s="82">
        <v>28</v>
      </c>
      <c r="E2572" s="82">
        <v>252</v>
      </c>
    </row>
    <row r="2573" spans="1:5" x14ac:dyDescent="0.15">
      <c r="A2573" s="81" t="s">
        <v>4832</v>
      </c>
      <c r="B2573" s="82">
        <v>9.9</v>
      </c>
      <c r="C2573" s="82">
        <v>94.05</v>
      </c>
      <c r="D2573" s="82">
        <v>38</v>
      </c>
      <c r="E2573" s="82">
        <v>376.2</v>
      </c>
    </row>
    <row r="2574" spans="1:5" x14ac:dyDescent="0.15">
      <c r="A2574" s="81" t="s">
        <v>4833</v>
      </c>
      <c r="B2574" s="82">
        <v>7</v>
      </c>
      <c r="C2574" s="82">
        <v>21</v>
      </c>
      <c r="D2574" s="82">
        <v>30</v>
      </c>
      <c r="E2574" s="82">
        <v>210</v>
      </c>
    </row>
    <row r="2575" spans="1:5" x14ac:dyDescent="0.15">
      <c r="A2575" s="81" t="s">
        <v>4834</v>
      </c>
      <c r="B2575" s="82">
        <v>7</v>
      </c>
      <c r="C2575" s="82">
        <v>68.638888888888886</v>
      </c>
      <c r="D2575" s="82">
        <v>353</v>
      </c>
      <c r="E2575" s="82">
        <v>2471</v>
      </c>
    </row>
    <row r="2576" spans="1:5" x14ac:dyDescent="0.15">
      <c r="A2576" s="81" t="s">
        <v>4835</v>
      </c>
      <c r="B2576" s="82">
        <v>3</v>
      </c>
      <c r="C2576" s="82">
        <v>8.4</v>
      </c>
      <c r="D2576" s="82">
        <v>14</v>
      </c>
      <c r="E2576" s="82">
        <v>42</v>
      </c>
    </row>
    <row r="2577" spans="1:5" x14ac:dyDescent="0.15">
      <c r="A2577" s="81" t="s">
        <v>4836</v>
      </c>
      <c r="B2577" s="82">
        <v>3.2</v>
      </c>
      <c r="C2577" s="82">
        <v>39.849056603773583</v>
      </c>
      <c r="D2577" s="82">
        <v>660</v>
      </c>
      <c r="E2577" s="82">
        <v>2112</v>
      </c>
    </row>
    <row r="2578" spans="1:5" x14ac:dyDescent="0.15">
      <c r="A2578" s="81" t="s">
        <v>4837</v>
      </c>
      <c r="B2578" s="82">
        <v>3.2</v>
      </c>
      <c r="C2578" s="82">
        <v>51.935135135135141</v>
      </c>
      <c r="D2578" s="82">
        <v>2402</v>
      </c>
      <c r="E2578" s="82">
        <v>7686.4000000000005</v>
      </c>
    </row>
    <row r="2579" spans="1:5" x14ac:dyDescent="0.15">
      <c r="A2579" s="81" t="s">
        <v>4838</v>
      </c>
      <c r="B2579" s="82">
        <v>3.3</v>
      </c>
      <c r="C2579" s="82">
        <v>52.79999999999999</v>
      </c>
      <c r="D2579" s="82">
        <v>48</v>
      </c>
      <c r="E2579" s="82">
        <v>158.39999999999998</v>
      </c>
    </row>
    <row r="2580" spans="1:5" x14ac:dyDescent="0.15">
      <c r="A2580" s="81" t="s">
        <v>4839</v>
      </c>
      <c r="B2580" s="82">
        <v>4</v>
      </c>
      <c r="C2580" s="82">
        <v>118.4</v>
      </c>
      <c r="D2580" s="82">
        <v>1184</v>
      </c>
      <c r="E2580" s="82">
        <v>4736</v>
      </c>
    </row>
    <row r="2581" spans="1:5" x14ac:dyDescent="0.15">
      <c r="A2581" s="81" t="s">
        <v>4840</v>
      </c>
      <c r="B2581" s="82">
        <v>10</v>
      </c>
      <c r="C2581" s="82">
        <v>15</v>
      </c>
      <c r="D2581" s="82">
        <v>3</v>
      </c>
      <c r="E2581" s="82">
        <v>30</v>
      </c>
    </row>
    <row r="2582" spans="1:5" x14ac:dyDescent="0.15">
      <c r="A2582" s="81" t="s">
        <v>4841</v>
      </c>
      <c r="B2582" s="82">
        <v>5.5</v>
      </c>
      <c r="C2582" s="82">
        <v>135.18421052631578</v>
      </c>
      <c r="D2582" s="82">
        <v>467</v>
      </c>
      <c r="E2582" s="82">
        <v>2568.5</v>
      </c>
    </row>
    <row r="2583" spans="1:5" x14ac:dyDescent="0.15">
      <c r="A2583" s="81" t="s">
        <v>4842</v>
      </c>
      <c r="B2583" s="82">
        <v>11.88</v>
      </c>
      <c r="C2583" s="82">
        <v>35.64</v>
      </c>
      <c r="D2583" s="82">
        <v>6</v>
      </c>
      <c r="E2583" s="82">
        <v>71.28</v>
      </c>
    </row>
    <row r="2584" spans="1:5" x14ac:dyDescent="0.15">
      <c r="A2584" s="81" t="s">
        <v>4843</v>
      </c>
      <c r="B2584" s="82">
        <v>5.9</v>
      </c>
      <c r="C2584" s="82">
        <v>29.5</v>
      </c>
      <c r="D2584" s="82">
        <v>10</v>
      </c>
      <c r="E2584" s="82">
        <v>59</v>
      </c>
    </row>
    <row r="2585" spans="1:5" x14ac:dyDescent="0.15">
      <c r="A2585" s="81" t="s">
        <v>4844</v>
      </c>
      <c r="B2585" s="82">
        <v>7.65</v>
      </c>
      <c r="C2585" s="82">
        <v>28.778571428571428</v>
      </c>
      <c r="D2585" s="82">
        <v>79</v>
      </c>
      <c r="E2585" s="82">
        <v>604.35</v>
      </c>
    </row>
    <row r="2586" spans="1:5" x14ac:dyDescent="0.15">
      <c r="A2586" s="81" t="s">
        <v>4845</v>
      </c>
      <c r="B2586" s="82">
        <v>2</v>
      </c>
      <c r="C2586" s="82">
        <v>22</v>
      </c>
      <c r="D2586" s="82">
        <v>44</v>
      </c>
      <c r="E2586" s="82">
        <v>88</v>
      </c>
    </row>
    <row r="2587" spans="1:5" x14ac:dyDescent="0.15">
      <c r="A2587" s="81" t="s">
        <v>4846</v>
      </c>
      <c r="B2587" s="82">
        <v>4.2</v>
      </c>
      <c r="C2587" s="82">
        <v>7.3500000000000005</v>
      </c>
      <c r="D2587" s="82">
        <v>28</v>
      </c>
      <c r="E2587" s="82">
        <v>117.60000000000001</v>
      </c>
    </row>
    <row r="2588" spans="1:5" x14ac:dyDescent="0.15">
      <c r="A2588" s="81" t="s">
        <v>4847</v>
      </c>
      <c r="B2588" s="82">
        <v>10</v>
      </c>
      <c r="C2588" s="82">
        <v>45</v>
      </c>
      <c r="D2588" s="82">
        <v>18</v>
      </c>
      <c r="E2588" s="82">
        <v>180</v>
      </c>
    </row>
    <row r="2589" spans="1:5" x14ac:dyDescent="0.15">
      <c r="A2589" s="81" t="s">
        <v>4848</v>
      </c>
      <c r="B2589" s="82">
        <v>32.75</v>
      </c>
      <c r="C2589" s="82">
        <v>236.68465909090909</v>
      </c>
      <c r="D2589" s="82">
        <v>1096</v>
      </c>
      <c r="E2589" s="82">
        <v>4968</v>
      </c>
    </row>
    <row r="2590" spans="1:5" x14ac:dyDescent="0.15">
      <c r="A2590" s="81" t="s">
        <v>4849</v>
      </c>
      <c r="B2590" s="82">
        <v>55.6</v>
      </c>
      <c r="C2590" s="82">
        <v>73.085714285714289</v>
      </c>
      <c r="D2590" s="82">
        <v>13</v>
      </c>
      <c r="E2590" s="82">
        <v>386.6</v>
      </c>
    </row>
    <row r="2591" spans="1:5" x14ac:dyDescent="0.15">
      <c r="A2591" s="81" t="s">
        <v>4850</v>
      </c>
      <c r="B2591" s="82">
        <v>4.5</v>
      </c>
      <c r="C2591" s="82">
        <v>13.5</v>
      </c>
      <c r="D2591" s="82">
        <v>27</v>
      </c>
      <c r="E2591" s="82">
        <v>121.5</v>
      </c>
    </row>
    <row r="2592" spans="1:5" x14ac:dyDescent="0.15">
      <c r="A2592" s="81" t="s">
        <v>4851</v>
      </c>
      <c r="B2592" s="82">
        <v>4.5</v>
      </c>
      <c r="C2592" s="82">
        <v>24.75</v>
      </c>
      <c r="D2592" s="82">
        <v>11</v>
      </c>
      <c r="E2592" s="82">
        <v>49.5</v>
      </c>
    </row>
    <row r="2593" spans="1:5" x14ac:dyDescent="0.15">
      <c r="A2593" s="81" t="s">
        <v>4852</v>
      </c>
      <c r="B2593" s="82">
        <v>4.5</v>
      </c>
      <c r="C2593" s="82">
        <v>11.25</v>
      </c>
      <c r="D2593" s="82">
        <v>10</v>
      </c>
      <c r="E2593" s="82">
        <v>45</v>
      </c>
    </row>
    <row r="2594" spans="1:5" x14ac:dyDescent="0.15">
      <c r="A2594" s="81" t="s">
        <v>4853</v>
      </c>
      <c r="B2594" s="82">
        <v>48.45</v>
      </c>
      <c r="C2594" s="82">
        <v>332.22857142857146</v>
      </c>
      <c r="D2594" s="82">
        <v>96</v>
      </c>
      <c r="E2594" s="82">
        <v>4651.2000000000007</v>
      </c>
    </row>
    <row r="2595" spans="1:5" x14ac:dyDescent="0.15">
      <c r="A2595" s="81" t="s">
        <v>4854</v>
      </c>
      <c r="B2595" s="82">
        <v>6.5</v>
      </c>
      <c r="C2595" s="82">
        <v>62.833333333333336</v>
      </c>
      <c r="D2595" s="82">
        <v>116</v>
      </c>
      <c r="E2595" s="82">
        <v>754</v>
      </c>
    </row>
    <row r="2596" spans="1:5" x14ac:dyDescent="0.15">
      <c r="A2596" s="81" t="s">
        <v>4855</v>
      </c>
      <c r="B2596" s="82">
        <v>8.5</v>
      </c>
      <c r="C2596" s="82">
        <v>21.25</v>
      </c>
      <c r="D2596" s="82">
        <v>5</v>
      </c>
      <c r="E2596" s="82">
        <v>42.5</v>
      </c>
    </row>
    <row r="2597" spans="1:5" x14ac:dyDescent="0.15">
      <c r="A2597" s="81" t="s">
        <v>4856</v>
      </c>
      <c r="B2597" s="82">
        <v>13.5</v>
      </c>
      <c r="C2597" s="82">
        <v>26.341463414634145</v>
      </c>
      <c r="D2597" s="82">
        <v>80</v>
      </c>
      <c r="E2597" s="82">
        <v>1080</v>
      </c>
    </row>
    <row r="2598" spans="1:5" x14ac:dyDescent="0.15">
      <c r="A2598" s="81" t="s">
        <v>4857</v>
      </c>
      <c r="B2598" s="82">
        <v>6.16</v>
      </c>
      <c r="C2598" s="82">
        <v>46.2</v>
      </c>
      <c r="D2598" s="82">
        <v>15</v>
      </c>
      <c r="E2598" s="82">
        <v>92.4</v>
      </c>
    </row>
    <row r="2599" spans="1:5" x14ac:dyDescent="0.15">
      <c r="A2599" s="81" t="s">
        <v>4858</v>
      </c>
      <c r="B2599" s="82">
        <v>6.98</v>
      </c>
      <c r="C2599" s="82">
        <v>38.39</v>
      </c>
      <c r="D2599" s="82">
        <v>22</v>
      </c>
      <c r="E2599" s="82">
        <v>153.56</v>
      </c>
    </row>
    <row r="2600" spans="1:5" x14ac:dyDescent="0.15">
      <c r="A2600" s="81" t="s">
        <v>4859</v>
      </c>
      <c r="B2600" s="82">
        <v>4.9000000000000004</v>
      </c>
      <c r="C2600" s="82">
        <v>15.516666666666667</v>
      </c>
      <c r="D2600" s="82">
        <v>57</v>
      </c>
      <c r="E2600" s="82">
        <v>279.3</v>
      </c>
    </row>
    <row r="2601" spans="1:5" x14ac:dyDescent="0.15">
      <c r="A2601" s="81" t="s">
        <v>4860</v>
      </c>
      <c r="B2601" s="82">
        <v>7.8</v>
      </c>
      <c r="C2601" s="82">
        <v>9.1</v>
      </c>
      <c r="D2601" s="82">
        <v>7</v>
      </c>
      <c r="E2601" s="82">
        <v>54.6</v>
      </c>
    </row>
    <row r="2602" spans="1:5" x14ac:dyDescent="0.15">
      <c r="A2602" s="81" t="s">
        <v>4861</v>
      </c>
      <c r="B2602" s="82">
        <v>9.9</v>
      </c>
      <c r="C2602" s="82">
        <v>33.660000000000004</v>
      </c>
      <c r="D2602" s="82">
        <v>51</v>
      </c>
      <c r="E2602" s="82">
        <v>504.90000000000003</v>
      </c>
    </row>
    <row r="2603" spans="1:5" x14ac:dyDescent="0.15">
      <c r="A2603" s="81" t="s">
        <v>4862</v>
      </c>
      <c r="B2603" s="82">
        <v>2.5</v>
      </c>
      <c r="C2603" s="82">
        <v>55</v>
      </c>
      <c r="D2603" s="82">
        <v>66</v>
      </c>
      <c r="E2603" s="82">
        <v>165</v>
      </c>
    </row>
    <row r="2604" spans="1:5" x14ac:dyDescent="0.15">
      <c r="A2604" s="81" t="s">
        <v>4863</v>
      </c>
      <c r="B2604" s="82">
        <v>6</v>
      </c>
      <c r="C2604" s="82">
        <v>42</v>
      </c>
      <c r="D2604" s="82">
        <v>35</v>
      </c>
      <c r="E2604" s="82">
        <v>210</v>
      </c>
    </row>
    <row r="2605" spans="1:5" x14ac:dyDescent="0.15">
      <c r="A2605" s="81" t="s">
        <v>4864</v>
      </c>
      <c r="B2605" s="82">
        <v>34.65</v>
      </c>
      <c r="C2605" s="82">
        <v>47.606086956521736</v>
      </c>
      <c r="D2605" s="82">
        <v>158</v>
      </c>
      <c r="E2605" s="82">
        <v>5474.7</v>
      </c>
    </row>
    <row r="2606" spans="1:5" x14ac:dyDescent="0.15">
      <c r="A2606" s="81" t="s">
        <v>4865</v>
      </c>
      <c r="B2606" s="82">
        <v>6</v>
      </c>
      <c r="C2606" s="82">
        <v>60.166666666666664</v>
      </c>
      <c r="D2606" s="82">
        <v>361</v>
      </c>
      <c r="E2606" s="82">
        <v>2166</v>
      </c>
    </row>
    <row r="2607" spans="1:5" x14ac:dyDescent="0.15">
      <c r="A2607" s="81" t="s">
        <v>4866</v>
      </c>
      <c r="B2607" s="82">
        <v>4.5</v>
      </c>
      <c r="C2607" s="82">
        <v>14.294117647058824</v>
      </c>
      <c r="D2607" s="82">
        <v>54</v>
      </c>
      <c r="E2607" s="82">
        <v>243</v>
      </c>
    </row>
    <row r="2608" spans="1:5" x14ac:dyDescent="0.15">
      <c r="A2608" s="81" t="s">
        <v>4867</v>
      </c>
      <c r="B2608" s="82">
        <v>20</v>
      </c>
      <c r="C2608" s="82">
        <v>25.993569131832796</v>
      </c>
      <c r="D2608" s="82">
        <v>2021</v>
      </c>
      <c r="E2608" s="82">
        <v>40420</v>
      </c>
    </row>
    <row r="2609" spans="1:5" x14ac:dyDescent="0.15">
      <c r="A2609" s="81" t="s">
        <v>4868</v>
      </c>
      <c r="B2609" s="82">
        <v>7.31</v>
      </c>
      <c r="C2609" s="82">
        <v>14.62</v>
      </c>
      <c r="D2609" s="82">
        <v>4</v>
      </c>
      <c r="E2609" s="82">
        <v>29.24</v>
      </c>
    </row>
    <row r="2610" spans="1:5" x14ac:dyDescent="0.15">
      <c r="A2610" s="81" t="s">
        <v>4869</v>
      </c>
      <c r="B2610" s="82">
        <v>14.8</v>
      </c>
      <c r="C2610" s="82">
        <v>38.526984126984125</v>
      </c>
      <c r="D2610" s="82">
        <v>820</v>
      </c>
      <c r="E2610" s="82">
        <v>12136</v>
      </c>
    </row>
    <row r="2611" spans="1:5" x14ac:dyDescent="0.15">
      <c r="A2611" s="81" t="s">
        <v>4870</v>
      </c>
      <c r="B2611" s="82">
        <v>31.8</v>
      </c>
      <c r="C2611" s="82">
        <v>31.8</v>
      </c>
      <c r="D2611" s="82">
        <v>2</v>
      </c>
      <c r="E2611" s="82">
        <v>63.6</v>
      </c>
    </row>
    <row r="2612" spans="1:5" x14ac:dyDescent="0.15">
      <c r="A2612" s="81" t="s">
        <v>4871</v>
      </c>
      <c r="B2612" s="82">
        <v>6.5</v>
      </c>
      <c r="C2612" s="82">
        <v>29.25</v>
      </c>
      <c r="D2612" s="82">
        <v>9</v>
      </c>
      <c r="E2612" s="82">
        <v>58.5</v>
      </c>
    </row>
    <row r="2613" spans="1:5" x14ac:dyDescent="0.15">
      <c r="A2613" s="81" t="s">
        <v>4872</v>
      </c>
      <c r="B2613" s="82">
        <v>4.8</v>
      </c>
      <c r="C2613" s="82">
        <v>11.84</v>
      </c>
      <c r="D2613" s="82">
        <v>37</v>
      </c>
      <c r="E2613" s="82">
        <v>177.6</v>
      </c>
    </row>
    <row r="2614" spans="1:5" x14ac:dyDescent="0.15">
      <c r="A2614" s="81" t="s">
        <v>4873</v>
      </c>
      <c r="B2614" s="82">
        <v>9.9</v>
      </c>
      <c r="C2614" s="82">
        <v>13.75</v>
      </c>
      <c r="D2614" s="82">
        <v>25</v>
      </c>
      <c r="E2614" s="82">
        <v>247.5</v>
      </c>
    </row>
    <row r="2615" spans="1:5" x14ac:dyDescent="0.15">
      <c r="A2615" s="81" t="s">
        <v>4874</v>
      </c>
      <c r="B2615" s="82">
        <v>6.8</v>
      </c>
      <c r="C2615" s="82">
        <v>102</v>
      </c>
      <c r="D2615" s="82">
        <v>30</v>
      </c>
      <c r="E2615" s="82">
        <v>204</v>
      </c>
    </row>
    <row r="2616" spans="1:5" x14ac:dyDescent="0.15">
      <c r="A2616" s="81" t="s">
        <v>4875</v>
      </c>
      <c r="B2616" s="82">
        <v>8</v>
      </c>
      <c r="C2616" s="82">
        <v>10</v>
      </c>
      <c r="D2616" s="82">
        <v>5</v>
      </c>
      <c r="E2616" s="82">
        <v>40</v>
      </c>
    </row>
    <row r="2617" spans="1:5" x14ac:dyDescent="0.15">
      <c r="A2617" s="81" t="s">
        <v>4876</v>
      </c>
      <c r="B2617" s="82">
        <v>5.5</v>
      </c>
      <c r="C2617" s="82">
        <v>11</v>
      </c>
      <c r="D2617" s="82">
        <v>6</v>
      </c>
      <c r="E2617" s="82">
        <v>33</v>
      </c>
    </row>
    <row r="2618" spans="1:5" x14ac:dyDescent="0.15">
      <c r="A2618" s="81" t="s">
        <v>4877</v>
      </c>
      <c r="B2618" s="82">
        <v>4.8</v>
      </c>
      <c r="C2618" s="82">
        <v>26.880000000000003</v>
      </c>
      <c r="D2618" s="82">
        <v>28</v>
      </c>
      <c r="E2618" s="82">
        <v>134.4</v>
      </c>
    </row>
    <row r="2619" spans="1:5" x14ac:dyDescent="0.15">
      <c r="A2619" s="81" t="s">
        <v>4878</v>
      </c>
      <c r="B2619" s="82">
        <v>7</v>
      </c>
      <c r="C2619" s="82">
        <v>12.366666666666667</v>
      </c>
      <c r="D2619" s="82">
        <v>106</v>
      </c>
      <c r="E2619" s="82">
        <v>742</v>
      </c>
    </row>
    <row r="2620" spans="1:5" x14ac:dyDescent="0.15">
      <c r="A2620" s="81" t="s">
        <v>4879</v>
      </c>
      <c r="B2620" s="82">
        <v>30.18</v>
      </c>
      <c r="C2620" s="82">
        <v>211.26</v>
      </c>
      <c r="D2620" s="82">
        <v>42</v>
      </c>
      <c r="E2620" s="82">
        <v>1267.56</v>
      </c>
    </row>
    <row r="2621" spans="1:5" x14ac:dyDescent="0.15">
      <c r="A2621" s="81" t="s">
        <v>4880</v>
      </c>
      <c r="B2621" s="82">
        <v>8.8000000000000007</v>
      </c>
      <c r="C2621" s="82">
        <v>11</v>
      </c>
      <c r="D2621" s="82">
        <v>15</v>
      </c>
      <c r="E2621" s="82">
        <v>132</v>
      </c>
    </row>
    <row r="2622" spans="1:5" x14ac:dyDescent="0.15">
      <c r="A2622" s="81" t="s">
        <v>4881</v>
      </c>
      <c r="B2622" s="82">
        <v>9.8000000000000007</v>
      </c>
      <c r="C2622" s="82">
        <v>18.900000000000002</v>
      </c>
      <c r="D2622" s="82">
        <v>27</v>
      </c>
      <c r="E2622" s="82">
        <v>264.60000000000002</v>
      </c>
    </row>
    <row r="2623" spans="1:5" x14ac:dyDescent="0.15">
      <c r="A2623" s="81" t="s">
        <v>4882</v>
      </c>
      <c r="B2623" s="82">
        <v>18</v>
      </c>
      <c r="C2623" s="82">
        <v>57.6</v>
      </c>
      <c r="D2623" s="82">
        <v>16</v>
      </c>
      <c r="E2623" s="82">
        <v>288</v>
      </c>
    </row>
    <row r="2624" spans="1:5" x14ac:dyDescent="0.15">
      <c r="A2624" s="81" t="s">
        <v>4883</v>
      </c>
      <c r="B2624" s="82">
        <v>18</v>
      </c>
      <c r="C2624" s="82">
        <v>117</v>
      </c>
      <c r="D2624" s="82">
        <v>13</v>
      </c>
      <c r="E2624" s="82">
        <v>234</v>
      </c>
    </row>
    <row r="2625" spans="1:5" x14ac:dyDescent="0.15">
      <c r="A2625" s="81" t="s">
        <v>4884</v>
      </c>
      <c r="B2625" s="82">
        <v>10.5</v>
      </c>
      <c r="C2625" s="82">
        <v>38.0625</v>
      </c>
      <c r="D2625" s="82">
        <v>29</v>
      </c>
      <c r="E2625" s="82">
        <v>304.5</v>
      </c>
    </row>
    <row r="2626" spans="1:5" x14ac:dyDescent="0.15">
      <c r="A2626" s="81" t="s">
        <v>4885</v>
      </c>
      <c r="B2626" s="82">
        <v>10.5</v>
      </c>
      <c r="C2626" s="82">
        <v>34.239130434782609</v>
      </c>
      <c r="D2626" s="82">
        <v>75</v>
      </c>
      <c r="E2626" s="82">
        <v>787.5</v>
      </c>
    </row>
    <row r="2627" spans="1:5" x14ac:dyDescent="0.15">
      <c r="A2627" s="81" t="s">
        <v>4886</v>
      </c>
      <c r="B2627" s="82">
        <v>9</v>
      </c>
      <c r="C2627" s="82">
        <v>65.25</v>
      </c>
      <c r="D2627" s="82">
        <v>29</v>
      </c>
      <c r="E2627" s="82">
        <v>261</v>
      </c>
    </row>
    <row r="2628" spans="1:5" x14ac:dyDescent="0.15">
      <c r="A2628" s="81" t="s">
        <v>4887</v>
      </c>
      <c r="B2628" s="82">
        <v>8.5</v>
      </c>
      <c r="C2628" s="82">
        <v>56.261904761904759</v>
      </c>
      <c r="D2628" s="82">
        <v>139</v>
      </c>
      <c r="E2628" s="82">
        <v>1181.5</v>
      </c>
    </row>
    <row r="2629" spans="1:5" x14ac:dyDescent="0.15">
      <c r="A2629" s="81" t="s">
        <v>4888</v>
      </c>
      <c r="B2629" s="82">
        <v>9.8000000000000007</v>
      </c>
      <c r="C2629" s="82">
        <v>22.694736842105264</v>
      </c>
      <c r="D2629" s="82">
        <v>44</v>
      </c>
      <c r="E2629" s="82">
        <v>431.20000000000005</v>
      </c>
    </row>
    <row r="2630" spans="1:5" x14ac:dyDescent="0.15">
      <c r="A2630" s="81" t="s">
        <v>4889</v>
      </c>
      <c r="B2630" s="82">
        <v>7.5</v>
      </c>
      <c r="C2630" s="82">
        <v>63.75</v>
      </c>
      <c r="D2630" s="82">
        <v>68</v>
      </c>
      <c r="E2630" s="82">
        <v>510</v>
      </c>
    </row>
    <row r="2631" spans="1:5" x14ac:dyDescent="0.15">
      <c r="A2631" s="81" t="s">
        <v>4890</v>
      </c>
      <c r="B2631" s="82">
        <v>7.5</v>
      </c>
      <c r="C2631" s="82">
        <v>25</v>
      </c>
      <c r="D2631" s="82">
        <v>20</v>
      </c>
      <c r="E2631" s="82">
        <v>150</v>
      </c>
    </row>
    <row r="2632" spans="1:5" x14ac:dyDescent="0.15">
      <c r="A2632" s="81" t="s">
        <v>4891</v>
      </c>
      <c r="B2632" s="82">
        <v>9.8000000000000007</v>
      </c>
      <c r="C2632" s="82">
        <v>52.062500000000007</v>
      </c>
      <c r="D2632" s="82">
        <v>85</v>
      </c>
      <c r="E2632" s="82">
        <v>833.00000000000011</v>
      </c>
    </row>
    <row r="2633" spans="1:5" x14ac:dyDescent="0.15">
      <c r="A2633" s="81" t="s">
        <v>4892</v>
      </c>
      <c r="B2633" s="82">
        <v>15.1</v>
      </c>
      <c r="C2633" s="82">
        <v>54.36</v>
      </c>
      <c r="D2633" s="82">
        <v>36</v>
      </c>
      <c r="E2633" s="82">
        <v>543.6</v>
      </c>
    </row>
    <row r="2634" spans="1:5" x14ac:dyDescent="0.15">
      <c r="A2634" s="81" t="s">
        <v>4893</v>
      </c>
      <c r="B2634" s="82">
        <v>3</v>
      </c>
      <c r="C2634" s="82">
        <v>17.5</v>
      </c>
      <c r="D2634" s="82">
        <v>35</v>
      </c>
      <c r="E2634" s="82">
        <v>105</v>
      </c>
    </row>
    <row r="2635" spans="1:5" x14ac:dyDescent="0.15">
      <c r="A2635" s="81" t="s">
        <v>4894</v>
      </c>
      <c r="B2635" s="82">
        <v>12</v>
      </c>
      <c r="C2635" s="82">
        <v>15</v>
      </c>
      <c r="D2635" s="82">
        <v>10</v>
      </c>
      <c r="E2635" s="82">
        <v>120</v>
      </c>
    </row>
    <row r="2636" spans="1:5" x14ac:dyDescent="0.15">
      <c r="A2636" s="81" t="s">
        <v>4895</v>
      </c>
      <c r="B2636" s="82">
        <v>7.3</v>
      </c>
      <c r="C2636" s="82">
        <v>25.55</v>
      </c>
      <c r="D2636" s="82">
        <v>7</v>
      </c>
      <c r="E2636" s="82">
        <v>51.1</v>
      </c>
    </row>
    <row r="2637" spans="1:5" x14ac:dyDescent="0.15">
      <c r="A2637" s="81" t="s">
        <v>4896</v>
      </c>
      <c r="B2637" s="82">
        <v>7</v>
      </c>
      <c r="C2637" s="82">
        <v>63</v>
      </c>
      <c r="D2637" s="82">
        <v>54</v>
      </c>
      <c r="E2637" s="82">
        <v>378</v>
      </c>
    </row>
    <row r="2638" spans="1:5" x14ac:dyDescent="0.15">
      <c r="A2638" s="81" t="s">
        <v>4897</v>
      </c>
      <c r="B2638" s="82">
        <v>10.5</v>
      </c>
      <c r="C2638" s="82">
        <v>69.794117647058826</v>
      </c>
      <c r="D2638" s="82">
        <v>226</v>
      </c>
      <c r="E2638" s="82">
        <v>2373</v>
      </c>
    </row>
    <row r="2639" spans="1:5" x14ac:dyDescent="0.15">
      <c r="A2639" s="81" t="s">
        <v>4898</v>
      </c>
      <c r="B2639" s="82">
        <v>4.2</v>
      </c>
      <c r="C2639" s="82">
        <v>30.8</v>
      </c>
      <c r="D2639" s="82">
        <v>44</v>
      </c>
      <c r="E2639" s="82">
        <v>184.8</v>
      </c>
    </row>
    <row r="2640" spans="1:5" x14ac:dyDescent="0.15">
      <c r="A2640" s="81" t="s">
        <v>4899</v>
      </c>
      <c r="B2640" s="82">
        <v>10.5</v>
      </c>
      <c r="C2640" s="82">
        <v>30.692307692307693</v>
      </c>
      <c r="D2640" s="82">
        <v>38</v>
      </c>
      <c r="E2640" s="82">
        <v>399</v>
      </c>
    </row>
    <row r="2641" spans="1:5" x14ac:dyDescent="0.15">
      <c r="A2641" s="81" t="s">
        <v>4900</v>
      </c>
      <c r="B2641" s="82">
        <v>5.3</v>
      </c>
      <c r="C2641" s="82">
        <v>9.5399999999999991</v>
      </c>
      <c r="D2641" s="82">
        <v>27</v>
      </c>
      <c r="E2641" s="82">
        <v>143.1</v>
      </c>
    </row>
    <row r="2642" spans="1:5" x14ac:dyDescent="0.15">
      <c r="A2642" s="81" t="s">
        <v>4901</v>
      </c>
      <c r="B2642" s="82">
        <v>5.8</v>
      </c>
      <c r="C2642" s="82">
        <v>23.2</v>
      </c>
      <c r="D2642" s="82">
        <v>12</v>
      </c>
      <c r="E2642" s="82">
        <v>69.599999999999994</v>
      </c>
    </row>
    <row r="2643" spans="1:5" x14ac:dyDescent="0.15">
      <c r="A2643" s="81" t="s">
        <v>4902</v>
      </c>
      <c r="B2643" s="82">
        <v>4.7</v>
      </c>
      <c r="C2643" s="82">
        <v>17.39</v>
      </c>
      <c r="D2643" s="82">
        <v>37</v>
      </c>
      <c r="E2643" s="82">
        <v>173.9</v>
      </c>
    </row>
    <row r="2644" spans="1:5" x14ac:dyDescent="0.15">
      <c r="A2644" s="81" t="s">
        <v>4903</v>
      </c>
      <c r="B2644" s="82">
        <v>0.85</v>
      </c>
      <c r="C2644" s="82">
        <v>1.0625</v>
      </c>
      <c r="D2644" s="82">
        <v>5</v>
      </c>
      <c r="E2644" s="82">
        <v>4.25</v>
      </c>
    </row>
    <row r="2645" spans="1:5" x14ac:dyDescent="0.15">
      <c r="A2645" s="81" t="s">
        <v>4904</v>
      </c>
      <c r="B2645" s="82">
        <v>7.5</v>
      </c>
      <c r="C2645" s="82">
        <v>13.75</v>
      </c>
      <c r="D2645" s="82">
        <v>11</v>
      </c>
      <c r="E2645" s="82">
        <v>82.5</v>
      </c>
    </row>
    <row r="2646" spans="1:5" x14ac:dyDescent="0.15">
      <c r="A2646" s="81" t="s">
        <v>4905</v>
      </c>
      <c r="B2646" s="82">
        <v>4.5</v>
      </c>
      <c r="C2646" s="82">
        <v>37.96875</v>
      </c>
      <c r="D2646" s="82">
        <v>135</v>
      </c>
      <c r="E2646" s="82">
        <v>607.5</v>
      </c>
    </row>
    <row r="2647" spans="1:5" x14ac:dyDescent="0.15">
      <c r="A2647" s="81" t="s">
        <v>4906</v>
      </c>
      <c r="B2647" s="82">
        <v>8</v>
      </c>
      <c r="C2647" s="82">
        <v>8</v>
      </c>
      <c r="D2647" s="82">
        <v>2</v>
      </c>
      <c r="E2647" s="82">
        <v>16</v>
      </c>
    </row>
    <row r="2648" spans="1:5" x14ac:dyDescent="0.15">
      <c r="A2648" s="81" t="s">
        <v>4907</v>
      </c>
      <c r="B2648" s="82">
        <v>8</v>
      </c>
      <c r="C2648" s="82">
        <v>10.666666666666666</v>
      </c>
      <c r="D2648" s="82">
        <v>4</v>
      </c>
      <c r="E2648" s="82">
        <v>32</v>
      </c>
    </row>
    <row r="2649" spans="1:5" x14ac:dyDescent="0.15">
      <c r="A2649" s="81" t="s">
        <v>4908</v>
      </c>
      <c r="B2649" s="82">
        <v>5.5</v>
      </c>
      <c r="C2649" s="82">
        <v>57.964684014869889</v>
      </c>
      <c r="D2649" s="82">
        <v>2835</v>
      </c>
      <c r="E2649" s="82">
        <v>15592.5</v>
      </c>
    </row>
    <row r="2650" spans="1:5" x14ac:dyDescent="0.15">
      <c r="A2650" s="81" t="s">
        <v>4909</v>
      </c>
      <c r="B2650" s="82">
        <v>8.8000000000000007</v>
      </c>
      <c r="C2650" s="82">
        <v>61.6</v>
      </c>
      <c r="D2650" s="82">
        <v>35</v>
      </c>
      <c r="E2650" s="82">
        <v>308</v>
      </c>
    </row>
    <row r="2651" spans="1:5" x14ac:dyDescent="0.15">
      <c r="A2651" s="81" t="s">
        <v>4910</v>
      </c>
      <c r="B2651" s="82">
        <v>7.5</v>
      </c>
      <c r="C2651" s="82">
        <v>38.75</v>
      </c>
      <c r="D2651" s="82">
        <v>31</v>
      </c>
      <c r="E2651" s="82">
        <v>232.5</v>
      </c>
    </row>
    <row r="2652" spans="1:5" x14ac:dyDescent="0.15">
      <c r="A2652" s="81" t="s">
        <v>4911</v>
      </c>
      <c r="B2652" s="82">
        <v>9.9</v>
      </c>
      <c r="C2652" s="82">
        <v>36.771428571428579</v>
      </c>
      <c r="D2652" s="82">
        <v>26</v>
      </c>
      <c r="E2652" s="82">
        <v>257.40000000000003</v>
      </c>
    </row>
    <row r="2653" spans="1:5" x14ac:dyDescent="0.15">
      <c r="A2653" s="81" t="s">
        <v>4912</v>
      </c>
      <c r="B2653" s="82">
        <v>8</v>
      </c>
      <c r="C2653" s="82">
        <v>40</v>
      </c>
      <c r="D2653" s="82">
        <v>20</v>
      </c>
      <c r="E2653" s="82">
        <v>160</v>
      </c>
    </row>
    <row r="2654" spans="1:5" x14ac:dyDescent="0.15">
      <c r="A2654" s="81" t="s">
        <v>4913</v>
      </c>
      <c r="B2654" s="82">
        <v>12.86</v>
      </c>
      <c r="C2654" s="82">
        <v>28.934999999999999</v>
      </c>
      <c r="D2654" s="82">
        <v>36</v>
      </c>
      <c r="E2654" s="82">
        <v>462.96</v>
      </c>
    </row>
    <row r="2655" spans="1:5" x14ac:dyDescent="0.15">
      <c r="A2655" s="81" t="s">
        <v>4914</v>
      </c>
      <c r="B2655" s="82">
        <v>15</v>
      </c>
      <c r="C2655" s="82">
        <v>70.909090909090907</v>
      </c>
      <c r="D2655" s="82">
        <v>52</v>
      </c>
      <c r="E2655" s="82">
        <v>780</v>
      </c>
    </row>
    <row r="2656" spans="1:5" x14ac:dyDescent="0.15">
      <c r="A2656" s="81" t="s">
        <v>4915</v>
      </c>
      <c r="B2656" s="82">
        <v>6</v>
      </c>
      <c r="C2656" s="82">
        <v>228</v>
      </c>
      <c r="D2656" s="82">
        <v>342</v>
      </c>
      <c r="E2656" s="82">
        <v>2052</v>
      </c>
    </row>
    <row r="2657" spans="1:5" x14ac:dyDescent="0.15">
      <c r="A2657" s="81" t="s">
        <v>4916</v>
      </c>
      <c r="B2657" s="82">
        <v>37.36</v>
      </c>
      <c r="C2657" s="82">
        <v>338.108</v>
      </c>
      <c r="D2657" s="82">
        <v>362</v>
      </c>
      <c r="E2657" s="82">
        <v>13524.32</v>
      </c>
    </row>
    <row r="2658" spans="1:5" x14ac:dyDescent="0.15">
      <c r="A2658" s="81" t="s">
        <v>4917</v>
      </c>
      <c r="B2658" s="82">
        <v>33.5</v>
      </c>
      <c r="C2658" s="82">
        <v>65.604166666666671</v>
      </c>
      <c r="D2658" s="82">
        <v>47</v>
      </c>
      <c r="E2658" s="82">
        <v>1574.5</v>
      </c>
    </row>
    <row r="2659" spans="1:5" x14ac:dyDescent="0.15">
      <c r="A2659" s="81" t="s">
        <v>4918</v>
      </c>
      <c r="B2659" s="82">
        <v>5.8</v>
      </c>
      <c r="C2659" s="82">
        <v>81.2</v>
      </c>
      <c r="D2659" s="82">
        <v>518</v>
      </c>
      <c r="E2659" s="82">
        <v>3004.4</v>
      </c>
    </row>
    <row r="2660" spans="1:5" x14ac:dyDescent="0.15">
      <c r="A2660" s="81" t="s">
        <v>4919</v>
      </c>
      <c r="B2660" s="82">
        <v>8.5</v>
      </c>
      <c r="C2660" s="82">
        <v>34</v>
      </c>
      <c r="D2660" s="82">
        <v>8</v>
      </c>
      <c r="E2660" s="82">
        <v>68</v>
      </c>
    </row>
    <row r="2661" spans="1:5" x14ac:dyDescent="0.15">
      <c r="A2661" s="81" t="s">
        <v>4920</v>
      </c>
      <c r="B2661" s="82">
        <v>8.5</v>
      </c>
      <c r="C2661" s="82">
        <v>21.25</v>
      </c>
      <c r="D2661" s="82">
        <v>5</v>
      </c>
      <c r="E2661" s="82">
        <v>42.5</v>
      </c>
    </row>
    <row r="2662" spans="1:5" x14ac:dyDescent="0.15">
      <c r="A2662" s="81" t="s">
        <v>4921</v>
      </c>
      <c r="B2662" s="82">
        <v>48</v>
      </c>
      <c r="C2662" s="82">
        <v>144</v>
      </c>
      <c r="D2662" s="82">
        <v>6</v>
      </c>
      <c r="E2662" s="82">
        <v>288</v>
      </c>
    </row>
    <row r="2663" spans="1:5" x14ac:dyDescent="0.15">
      <c r="A2663" s="81" t="s">
        <v>4922</v>
      </c>
      <c r="B2663" s="82">
        <v>3.8</v>
      </c>
      <c r="C2663" s="82">
        <v>3.8</v>
      </c>
      <c r="D2663" s="82">
        <v>2</v>
      </c>
      <c r="E2663" s="82">
        <v>7.6</v>
      </c>
    </row>
    <row r="2664" spans="1:5" x14ac:dyDescent="0.15">
      <c r="A2664" s="81" t="s">
        <v>4923</v>
      </c>
      <c r="B2664" s="82">
        <v>3</v>
      </c>
      <c r="C2664" s="82">
        <v>4.5</v>
      </c>
      <c r="D2664" s="82">
        <v>3</v>
      </c>
      <c r="E2664" s="82">
        <v>9</v>
      </c>
    </row>
    <row r="2665" spans="1:5" x14ac:dyDescent="0.15">
      <c r="A2665" s="81" t="s">
        <v>4924</v>
      </c>
      <c r="B2665" s="82">
        <v>6.6</v>
      </c>
      <c r="C2665" s="82">
        <v>33</v>
      </c>
      <c r="D2665" s="82">
        <v>10</v>
      </c>
      <c r="E2665" s="82">
        <v>66</v>
      </c>
    </row>
    <row r="2666" spans="1:5" x14ac:dyDescent="0.15">
      <c r="A2666" s="81" t="s">
        <v>4925</v>
      </c>
      <c r="B2666" s="82">
        <v>4.8</v>
      </c>
      <c r="C2666" s="82">
        <v>7.1999999999999993</v>
      </c>
      <c r="D2666" s="82">
        <v>3</v>
      </c>
      <c r="E2666" s="82">
        <v>14.399999999999999</v>
      </c>
    </row>
    <row r="2667" spans="1:5" x14ac:dyDescent="0.15">
      <c r="A2667" s="81" t="s">
        <v>4926</v>
      </c>
      <c r="B2667" s="82">
        <v>3.5</v>
      </c>
      <c r="C2667" s="82">
        <v>22.75</v>
      </c>
      <c r="D2667" s="82">
        <v>13</v>
      </c>
      <c r="E2667" s="82">
        <v>45.5</v>
      </c>
    </row>
    <row r="2668" spans="1:5" x14ac:dyDescent="0.15">
      <c r="A2668" s="81" t="s">
        <v>4927</v>
      </c>
      <c r="B2668" s="82">
        <v>4.8</v>
      </c>
      <c r="C2668" s="82">
        <v>28.799999999999997</v>
      </c>
      <c r="D2668" s="82">
        <v>12</v>
      </c>
      <c r="E2668" s="82">
        <v>57.599999999999994</v>
      </c>
    </row>
    <row r="2669" spans="1:5" x14ac:dyDescent="0.15">
      <c r="A2669" s="81" t="s">
        <v>4928</v>
      </c>
      <c r="B2669" s="82">
        <v>6.99</v>
      </c>
      <c r="C2669" s="82">
        <v>23.3</v>
      </c>
      <c r="D2669" s="82">
        <v>10</v>
      </c>
      <c r="E2669" s="82">
        <v>69.900000000000006</v>
      </c>
    </row>
    <row r="2670" spans="1:5" x14ac:dyDescent="0.15">
      <c r="A2670" s="81" t="s">
        <v>4929</v>
      </c>
      <c r="B2670" s="82">
        <v>4.28</v>
      </c>
      <c r="C2670" s="82">
        <v>11.128</v>
      </c>
      <c r="D2670" s="82">
        <v>13</v>
      </c>
      <c r="E2670" s="82">
        <v>55.64</v>
      </c>
    </row>
    <row r="2671" spans="1:5" x14ac:dyDescent="0.15">
      <c r="A2671" s="81" t="s">
        <v>4930</v>
      </c>
      <c r="B2671" s="82">
        <v>2.7</v>
      </c>
      <c r="C2671" s="82">
        <v>67.5</v>
      </c>
      <c r="D2671" s="82">
        <v>100</v>
      </c>
      <c r="E2671" s="82">
        <v>270</v>
      </c>
    </row>
    <row r="2672" spans="1:5" x14ac:dyDescent="0.15">
      <c r="A2672" s="81" t="s">
        <v>4931</v>
      </c>
      <c r="B2672" s="82">
        <v>25.6</v>
      </c>
      <c r="C2672" s="82">
        <v>52.341401273885353</v>
      </c>
      <c r="D2672" s="82">
        <v>321</v>
      </c>
      <c r="E2672" s="82">
        <v>8217.6</v>
      </c>
    </row>
    <row r="2673" spans="1:5" x14ac:dyDescent="0.15">
      <c r="A2673" s="81" t="s">
        <v>4932</v>
      </c>
      <c r="B2673" s="82">
        <v>2.1800000000000002</v>
      </c>
      <c r="C2673" s="82">
        <v>2.8340000000000005</v>
      </c>
      <c r="D2673" s="82">
        <v>13</v>
      </c>
      <c r="E2673" s="82">
        <v>28.340000000000003</v>
      </c>
    </row>
    <row r="2674" spans="1:5" x14ac:dyDescent="0.15">
      <c r="A2674" s="81" t="s">
        <v>4933</v>
      </c>
      <c r="B2674" s="82">
        <v>10</v>
      </c>
      <c r="C2674" s="82">
        <v>10</v>
      </c>
      <c r="D2674" s="82">
        <v>2</v>
      </c>
      <c r="E2674" s="82">
        <v>20</v>
      </c>
    </row>
    <row r="2675" spans="1:5" x14ac:dyDescent="0.15">
      <c r="A2675" s="81" t="s">
        <v>4934</v>
      </c>
      <c r="B2675" s="82">
        <v>5.8</v>
      </c>
      <c r="C2675" s="82">
        <v>29</v>
      </c>
      <c r="D2675" s="82">
        <v>40</v>
      </c>
      <c r="E2675" s="82">
        <v>232</v>
      </c>
    </row>
    <row r="2676" spans="1:5" x14ac:dyDescent="0.15">
      <c r="A2676" s="81" t="s">
        <v>4935</v>
      </c>
      <c r="B2676" s="82">
        <v>9.9</v>
      </c>
      <c r="C2676" s="82">
        <v>34.65</v>
      </c>
      <c r="D2676" s="82">
        <v>7</v>
      </c>
      <c r="E2676" s="82">
        <v>69.3</v>
      </c>
    </row>
    <row r="2677" spans="1:5" x14ac:dyDescent="0.15">
      <c r="A2677" s="81" t="s">
        <v>4936</v>
      </c>
      <c r="B2677" s="82">
        <v>4.0999999999999996</v>
      </c>
      <c r="C2677" s="82">
        <v>16.058333333333334</v>
      </c>
      <c r="D2677" s="82">
        <v>47</v>
      </c>
      <c r="E2677" s="82">
        <v>192.7</v>
      </c>
    </row>
    <row r="2678" spans="1:5" x14ac:dyDescent="0.15">
      <c r="A2678" s="81" t="s">
        <v>4937</v>
      </c>
      <c r="B2678" s="82">
        <v>2.5</v>
      </c>
      <c r="C2678" s="82">
        <v>60.320512820512818</v>
      </c>
      <c r="D2678" s="82">
        <v>941</v>
      </c>
      <c r="E2678" s="82">
        <v>2352.5</v>
      </c>
    </row>
    <row r="2679" spans="1:5" x14ac:dyDescent="0.15">
      <c r="A2679" s="81" t="s">
        <v>4938</v>
      </c>
      <c r="B2679" s="82">
        <v>31.5</v>
      </c>
      <c r="C2679" s="82">
        <v>47.25</v>
      </c>
      <c r="D2679" s="82">
        <v>3</v>
      </c>
      <c r="E2679" s="82">
        <v>94.5</v>
      </c>
    </row>
    <row r="2680" spans="1:5" x14ac:dyDescent="0.15">
      <c r="A2680" s="81" t="s">
        <v>4939</v>
      </c>
      <c r="B2680" s="82">
        <v>88</v>
      </c>
      <c r="C2680" s="82">
        <v>132</v>
      </c>
      <c r="D2680" s="82">
        <v>3</v>
      </c>
      <c r="E2680" s="82">
        <v>264</v>
      </c>
    </row>
    <row r="2681" spans="1:5" x14ac:dyDescent="0.15">
      <c r="A2681" s="81" t="s">
        <v>4940</v>
      </c>
      <c r="B2681" s="82">
        <v>6.9</v>
      </c>
      <c r="C2681" s="82">
        <v>37.457142857142856</v>
      </c>
      <c r="D2681" s="82">
        <v>38</v>
      </c>
      <c r="E2681" s="82">
        <v>262.2</v>
      </c>
    </row>
    <row r="2682" spans="1:5" x14ac:dyDescent="0.15">
      <c r="A2682" s="81" t="s">
        <v>4941</v>
      </c>
      <c r="B2682" s="82">
        <v>8.8000000000000007</v>
      </c>
      <c r="C2682" s="82">
        <v>49.6</v>
      </c>
      <c r="D2682" s="82">
        <v>62</v>
      </c>
      <c r="E2682" s="82">
        <v>545.6</v>
      </c>
    </row>
    <row r="2683" spans="1:5" x14ac:dyDescent="0.15">
      <c r="A2683" s="81" t="s">
        <v>4942</v>
      </c>
      <c r="B2683" s="82">
        <v>76</v>
      </c>
      <c r="C2683" s="82">
        <v>228</v>
      </c>
      <c r="D2683" s="82">
        <v>6</v>
      </c>
      <c r="E2683" s="82">
        <v>456</v>
      </c>
    </row>
    <row r="2684" spans="1:5" x14ac:dyDescent="0.15">
      <c r="A2684" s="81" t="s">
        <v>4943</v>
      </c>
      <c r="B2684" s="82">
        <v>38.799999999999997</v>
      </c>
      <c r="C2684" s="82">
        <v>931.19999999999993</v>
      </c>
      <c r="D2684" s="82">
        <v>48</v>
      </c>
      <c r="E2684" s="82">
        <v>1862.3999999999999</v>
      </c>
    </row>
    <row r="2685" spans="1:5" x14ac:dyDescent="0.15">
      <c r="A2685" s="81" t="s">
        <v>4944</v>
      </c>
      <c r="B2685" s="82">
        <v>18</v>
      </c>
      <c r="C2685" s="82">
        <v>82.8</v>
      </c>
      <c r="D2685" s="82">
        <v>23</v>
      </c>
      <c r="E2685" s="82">
        <v>414</v>
      </c>
    </row>
    <row r="2686" spans="1:5" x14ac:dyDescent="0.15">
      <c r="A2686" s="81" t="s">
        <v>4945</v>
      </c>
      <c r="B2686" s="82">
        <v>11</v>
      </c>
      <c r="C2686" s="82">
        <v>32.735229759299784</v>
      </c>
      <c r="D2686" s="82">
        <v>1360</v>
      </c>
      <c r="E2686" s="82">
        <v>14960</v>
      </c>
    </row>
    <row r="2687" spans="1:5" x14ac:dyDescent="0.15">
      <c r="A2687" s="81" t="s">
        <v>4946</v>
      </c>
      <c r="B2687" s="82">
        <v>33.5</v>
      </c>
      <c r="C2687" s="82">
        <v>42.862772498602574</v>
      </c>
      <c r="D2687" s="82">
        <v>2289</v>
      </c>
      <c r="E2687" s="82">
        <v>76681.5</v>
      </c>
    </row>
    <row r="2688" spans="1:5" x14ac:dyDescent="0.15">
      <c r="A2688" s="81" t="s">
        <v>4947</v>
      </c>
      <c r="B2688" s="82">
        <v>10.8</v>
      </c>
      <c r="C2688" s="82">
        <v>291.60000000000002</v>
      </c>
      <c r="D2688" s="82">
        <v>81</v>
      </c>
      <c r="E2688" s="82">
        <v>874.80000000000007</v>
      </c>
    </row>
    <row r="2689" spans="1:5" x14ac:dyDescent="0.15">
      <c r="A2689" s="81" t="s">
        <v>4948</v>
      </c>
      <c r="B2689" s="82">
        <v>8.8000000000000007</v>
      </c>
      <c r="C2689" s="82">
        <v>158.40000000000003</v>
      </c>
      <c r="D2689" s="82">
        <v>90</v>
      </c>
      <c r="E2689" s="82">
        <v>792.00000000000011</v>
      </c>
    </row>
    <row r="2690" spans="1:5" x14ac:dyDescent="0.15">
      <c r="A2690" s="81" t="s">
        <v>4949</v>
      </c>
      <c r="B2690" s="82">
        <v>2.8</v>
      </c>
      <c r="C2690" s="82">
        <v>50.4</v>
      </c>
      <c r="D2690" s="82">
        <v>144</v>
      </c>
      <c r="E2690" s="82">
        <v>403.2</v>
      </c>
    </row>
    <row r="2691" spans="1:5" x14ac:dyDescent="0.15">
      <c r="A2691" s="81" t="s">
        <v>4950</v>
      </c>
      <c r="B2691" s="82">
        <v>2.99</v>
      </c>
      <c r="C2691" s="82">
        <v>37.20116279069768</v>
      </c>
      <c r="D2691" s="82">
        <v>535</v>
      </c>
      <c r="E2691" s="82">
        <v>1599.65</v>
      </c>
    </row>
    <row r="2692" spans="1:5" x14ac:dyDescent="0.15">
      <c r="A2692" s="81" t="s">
        <v>4951</v>
      </c>
      <c r="B2692" s="82">
        <v>5.96</v>
      </c>
      <c r="C2692" s="82">
        <v>29.8</v>
      </c>
      <c r="D2692" s="82">
        <v>10</v>
      </c>
      <c r="E2692" s="82">
        <v>59.6</v>
      </c>
    </row>
    <row r="2693" spans="1:5" x14ac:dyDescent="0.15">
      <c r="A2693" s="81" t="s">
        <v>4952</v>
      </c>
      <c r="B2693" s="82">
        <v>6.3</v>
      </c>
      <c r="C2693" s="82">
        <v>52.5</v>
      </c>
      <c r="D2693" s="82">
        <v>50</v>
      </c>
      <c r="E2693" s="82">
        <v>315</v>
      </c>
    </row>
    <row r="2694" spans="1:5" x14ac:dyDescent="0.15">
      <c r="A2694" s="81" t="s">
        <v>4953</v>
      </c>
      <c r="B2694" s="82">
        <v>6.8</v>
      </c>
      <c r="C2694" s="82">
        <v>31.106382978723403</v>
      </c>
      <c r="D2694" s="82">
        <v>215</v>
      </c>
      <c r="E2694" s="82">
        <v>1462</v>
      </c>
    </row>
    <row r="2695" spans="1:5" x14ac:dyDescent="0.15">
      <c r="A2695" s="81" t="s">
        <v>4954</v>
      </c>
      <c r="B2695" s="82">
        <v>4.9000000000000004</v>
      </c>
      <c r="C2695" s="82">
        <v>21</v>
      </c>
      <c r="D2695" s="82">
        <v>30</v>
      </c>
      <c r="E2695" s="82">
        <v>147</v>
      </c>
    </row>
    <row r="2696" spans="1:5" x14ac:dyDescent="0.15">
      <c r="A2696" s="81" t="s">
        <v>4955</v>
      </c>
      <c r="B2696" s="82">
        <v>6.5</v>
      </c>
      <c r="C2696" s="82">
        <v>17.333333333333332</v>
      </c>
      <c r="D2696" s="82">
        <v>8</v>
      </c>
      <c r="E2696" s="82">
        <v>52</v>
      </c>
    </row>
    <row r="2697" spans="1:5" x14ac:dyDescent="0.15">
      <c r="A2697" s="81" t="s">
        <v>4956</v>
      </c>
      <c r="B2697" s="82">
        <v>6</v>
      </c>
      <c r="C2697" s="82">
        <v>14.4</v>
      </c>
      <c r="D2697" s="82">
        <v>12</v>
      </c>
      <c r="E2697" s="82">
        <v>72</v>
      </c>
    </row>
    <row r="2698" spans="1:5" x14ac:dyDescent="0.15">
      <c r="A2698" s="81" t="s">
        <v>4957</v>
      </c>
      <c r="B2698" s="82">
        <v>7.5</v>
      </c>
      <c r="C2698" s="82">
        <v>7.5</v>
      </c>
      <c r="D2698" s="82">
        <v>2</v>
      </c>
      <c r="E2698" s="82">
        <v>15</v>
      </c>
    </row>
    <row r="2699" spans="1:5" x14ac:dyDescent="0.15">
      <c r="A2699" s="81" t="s">
        <v>4958</v>
      </c>
      <c r="B2699" s="82">
        <v>5</v>
      </c>
      <c r="C2699" s="82">
        <v>31.904761904761905</v>
      </c>
      <c r="D2699" s="82">
        <v>134</v>
      </c>
      <c r="E2699" s="82">
        <v>670</v>
      </c>
    </row>
    <row r="2700" spans="1:5" x14ac:dyDescent="0.15">
      <c r="A2700" s="81" t="s">
        <v>4959</v>
      </c>
      <c r="B2700" s="82">
        <v>8.9</v>
      </c>
      <c r="C2700" s="82">
        <v>23.839285714285715</v>
      </c>
      <c r="D2700" s="82">
        <v>75</v>
      </c>
      <c r="E2700" s="82">
        <v>667.5</v>
      </c>
    </row>
    <row r="2701" spans="1:5" x14ac:dyDescent="0.15">
      <c r="A2701" s="81" t="s">
        <v>4960</v>
      </c>
      <c r="B2701" s="82">
        <v>24</v>
      </c>
      <c r="C2701" s="82">
        <v>32</v>
      </c>
      <c r="D2701" s="82">
        <v>8</v>
      </c>
      <c r="E2701" s="82">
        <v>192</v>
      </c>
    </row>
    <row r="2702" spans="1:5" x14ac:dyDescent="0.15">
      <c r="A2702" s="81" t="s">
        <v>4961</v>
      </c>
      <c r="B2702" s="82">
        <v>13.5</v>
      </c>
      <c r="C2702" s="82">
        <v>45</v>
      </c>
      <c r="D2702" s="82">
        <v>10</v>
      </c>
      <c r="E2702" s="82">
        <v>135</v>
      </c>
    </row>
    <row r="2703" spans="1:5" x14ac:dyDescent="0.15">
      <c r="A2703" s="81" t="s">
        <v>4962</v>
      </c>
      <c r="B2703" s="82">
        <v>10.9</v>
      </c>
      <c r="C2703" s="82">
        <v>47.233333333333341</v>
      </c>
      <c r="D2703" s="82">
        <v>26</v>
      </c>
      <c r="E2703" s="82">
        <v>283.40000000000003</v>
      </c>
    </row>
    <row r="2704" spans="1:5" x14ac:dyDescent="0.15">
      <c r="A2704" s="81" t="s">
        <v>4963</v>
      </c>
      <c r="B2704" s="82">
        <v>2.5</v>
      </c>
      <c r="C2704" s="82">
        <v>79.285714285714292</v>
      </c>
      <c r="D2704" s="82">
        <v>222</v>
      </c>
      <c r="E2704" s="82">
        <v>555</v>
      </c>
    </row>
    <row r="2705" spans="1:5" x14ac:dyDescent="0.15">
      <c r="A2705" s="81" t="s">
        <v>4964</v>
      </c>
      <c r="B2705" s="82">
        <v>6.4</v>
      </c>
      <c r="C2705" s="82">
        <v>14.080000000000002</v>
      </c>
      <c r="D2705" s="82">
        <v>11</v>
      </c>
      <c r="E2705" s="82">
        <v>70.400000000000006</v>
      </c>
    </row>
    <row r="2706" spans="1:5" x14ac:dyDescent="0.15">
      <c r="A2706" s="81" t="s">
        <v>4965</v>
      </c>
      <c r="B2706" s="82">
        <v>25</v>
      </c>
      <c r="C2706" s="82">
        <v>162.5</v>
      </c>
      <c r="D2706" s="82">
        <v>39</v>
      </c>
      <c r="E2706" s="82">
        <v>975</v>
      </c>
    </row>
    <row r="2707" spans="1:5" x14ac:dyDescent="0.15">
      <c r="A2707" s="81" t="s">
        <v>4966</v>
      </c>
      <c r="B2707" s="82">
        <v>3.9</v>
      </c>
      <c r="C2707" s="82">
        <v>10.725</v>
      </c>
      <c r="D2707" s="82">
        <v>22</v>
      </c>
      <c r="E2707" s="82">
        <v>85.8</v>
      </c>
    </row>
    <row r="2708" spans="1:5" x14ac:dyDescent="0.15">
      <c r="A2708" s="81" t="s">
        <v>4967</v>
      </c>
      <c r="B2708" s="82">
        <v>77.8</v>
      </c>
      <c r="C2708" s="82">
        <v>272.3</v>
      </c>
      <c r="D2708" s="82">
        <v>14</v>
      </c>
      <c r="E2708" s="82">
        <v>1089.2</v>
      </c>
    </row>
    <row r="2709" spans="1:5" x14ac:dyDescent="0.15">
      <c r="A2709" s="81" t="s">
        <v>4968</v>
      </c>
      <c r="B2709" s="82">
        <v>3.5</v>
      </c>
      <c r="C2709" s="82">
        <v>218.75</v>
      </c>
      <c r="D2709" s="82">
        <v>375</v>
      </c>
      <c r="E2709" s="82">
        <v>1312.5</v>
      </c>
    </row>
    <row r="2710" spans="1:5" x14ac:dyDescent="0.15">
      <c r="A2710" s="81" t="s">
        <v>4969</v>
      </c>
      <c r="B2710" s="82">
        <v>3.2</v>
      </c>
      <c r="C2710" s="82">
        <v>128.32</v>
      </c>
      <c r="D2710" s="82">
        <v>401</v>
      </c>
      <c r="E2710" s="82">
        <v>1283.2</v>
      </c>
    </row>
    <row r="2711" spans="1:5" x14ac:dyDescent="0.15">
      <c r="A2711" s="81" t="s">
        <v>4970</v>
      </c>
      <c r="B2711" s="82">
        <v>6.2</v>
      </c>
      <c r="C2711" s="82">
        <v>20.108108108108109</v>
      </c>
      <c r="D2711" s="82">
        <v>120</v>
      </c>
      <c r="E2711" s="82">
        <v>744</v>
      </c>
    </row>
    <row r="2712" spans="1:5" x14ac:dyDescent="0.15">
      <c r="A2712" s="81" t="s">
        <v>4971</v>
      </c>
      <c r="B2712" s="82">
        <v>10.8</v>
      </c>
      <c r="C2712" s="82">
        <v>183.60000000000002</v>
      </c>
      <c r="D2712" s="82">
        <v>102</v>
      </c>
      <c r="E2712" s="82">
        <v>1101.6000000000001</v>
      </c>
    </row>
    <row r="2713" spans="1:5" x14ac:dyDescent="0.15">
      <c r="A2713" s="81" t="s">
        <v>4972</v>
      </c>
      <c r="B2713" s="82">
        <v>9</v>
      </c>
      <c r="C2713" s="82">
        <v>18</v>
      </c>
      <c r="D2713" s="82">
        <v>6</v>
      </c>
      <c r="E2713" s="82">
        <v>54</v>
      </c>
    </row>
    <row r="2714" spans="1:5" x14ac:dyDescent="0.15">
      <c r="A2714" s="81" t="s">
        <v>4973</v>
      </c>
      <c r="B2714" s="82">
        <v>4.5</v>
      </c>
      <c r="C2714" s="82">
        <v>4.5</v>
      </c>
      <c r="D2714" s="82">
        <v>2</v>
      </c>
      <c r="E2714" s="82">
        <v>9</v>
      </c>
    </row>
    <row r="2715" spans="1:5" x14ac:dyDescent="0.15">
      <c r="A2715" s="81" t="s">
        <v>4974</v>
      </c>
      <c r="B2715" s="82">
        <v>8.8000000000000007</v>
      </c>
      <c r="C2715" s="82">
        <v>16.5</v>
      </c>
      <c r="D2715" s="82">
        <v>30</v>
      </c>
      <c r="E2715" s="82">
        <v>264</v>
      </c>
    </row>
    <row r="2716" spans="1:5" x14ac:dyDescent="0.15">
      <c r="A2716" s="81" t="s">
        <v>4975</v>
      </c>
      <c r="B2716" s="82">
        <v>10.8</v>
      </c>
      <c r="C2716" s="82">
        <v>158.91428571428574</v>
      </c>
      <c r="D2716" s="82">
        <v>103</v>
      </c>
      <c r="E2716" s="82">
        <v>1112.4000000000001</v>
      </c>
    </row>
    <row r="2717" spans="1:5" x14ac:dyDescent="0.15">
      <c r="A2717" s="81" t="s">
        <v>4976</v>
      </c>
      <c r="B2717" s="82">
        <v>8.8000000000000007</v>
      </c>
      <c r="C2717" s="82">
        <v>184.8</v>
      </c>
      <c r="D2717" s="82">
        <v>84</v>
      </c>
      <c r="E2717" s="82">
        <v>739.2</v>
      </c>
    </row>
    <row r="2718" spans="1:5" x14ac:dyDescent="0.15">
      <c r="A2718" s="81" t="s">
        <v>4977</v>
      </c>
      <c r="B2718" s="82">
        <v>6</v>
      </c>
      <c r="C2718" s="82">
        <v>27</v>
      </c>
      <c r="D2718" s="82">
        <v>9</v>
      </c>
      <c r="E2718" s="82">
        <v>54</v>
      </c>
    </row>
    <row r="2719" spans="1:5" x14ac:dyDescent="0.15">
      <c r="A2719" s="81" t="s">
        <v>4978</v>
      </c>
      <c r="B2719" s="82">
        <v>27.05</v>
      </c>
      <c r="C2719" s="82">
        <v>62.055882352941182</v>
      </c>
      <c r="D2719" s="82">
        <v>39</v>
      </c>
      <c r="E2719" s="82">
        <v>1054.95</v>
      </c>
    </row>
    <row r="2720" spans="1:5" x14ac:dyDescent="0.15">
      <c r="A2720" s="81" t="s">
        <v>4979</v>
      </c>
      <c r="B2720" s="82">
        <v>26.5</v>
      </c>
      <c r="C2720" s="82">
        <v>59.625</v>
      </c>
      <c r="D2720" s="82">
        <v>9</v>
      </c>
      <c r="E2720" s="82">
        <v>238.5</v>
      </c>
    </row>
    <row r="2721" spans="1:5" x14ac:dyDescent="0.15">
      <c r="A2721" s="81" t="s">
        <v>4980</v>
      </c>
      <c r="B2721" s="82">
        <v>28</v>
      </c>
      <c r="C2721" s="82">
        <v>59.456066945606693</v>
      </c>
      <c r="D2721" s="82">
        <v>1015</v>
      </c>
      <c r="E2721" s="82">
        <v>28420</v>
      </c>
    </row>
    <row r="2722" spans="1:5" x14ac:dyDescent="0.15">
      <c r="A2722" s="81" t="s">
        <v>4981</v>
      </c>
      <c r="B2722" s="82">
        <v>26.5</v>
      </c>
      <c r="C2722" s="82">
        <v>62.795128939828082</v>
      </c>
      <c r="D2722" s="82">
        <v>827</v>
      </c>
      <c r="E2722" s="82">
        <v>21915.5</v>
      </c>
    </row>
    <row r="2723" spans="1:5" x14ac:dyDescent="0.15">
      <c r="A2723" s="81" t="s">
        <v>4982</v>
      </c>
      <c r="B2723" s="82">
        <v>53</v>
      </c>
      <c r="C2723" s="82">
        <v>94.952561669829223</v>
      </c>
      <c r="D2723" s="82">
        <v>120</v>
      </c>
      <c r="E2723" s="82">
        <v>3240</v>
      </c>
    </row>
    <row r="2724" spans="1:5" x14ac:dyDescent="0.15">
      <c r="A2724" s="81" t="s">
        <v>4983</v>
      </c>
      <c r="B2724" s="82">
        <v>88</v>
      </c>
      <c r="C2724" s="82">
        <v>337.02127659574467</v>
      </c>
      <c r="D2724" s="82">
        <v>180</v>
      </c>
      <c r="E2724" s="82">
        <v>15840</v>
      </c>
    </row>
    <row r="2725" spans="1:5" x14ac:dyDescent="0.15">
      <c r="A2725" s="81" t="s">
        <v>4984</v>
      </c>
      <c r="B2725" s="82">
        <v>3.28</v>
      </c>
      <c r="C2725" s="82">
        <v>62.067692307692305</v>
      </c>
      <c r="D2725" s="82">
        <v>246</v>
      </c>
      <c r="E2725" s="82">
        <v>806.88</v>
      </c>
    </row>
    <row r="2726" spans="1:5" x14ac:dyDescent="0.15">
      <c r="A2726" s="81" t="s">
        <v>4985</v>
      </c>
      <c r="B2726" s="82">
        <v>3.3</v>
      </c>
      <c r="C2726" s="82">
        <v>3973.2</v>
      </c>
      <c r="D2726" s="82">
        <v>2408</v>
      </c>
      <c r="E2726" s="82">
        <v>7946.4</v>
      </c>
    </row>
    <row r="2727" spans="1:5" x14ac:dyDescent="0.15">
      <c r="A2727" s="81" t="s">
        <v>4986</v>
      </c>
      <c r="B2727" s="82">
        <v>3.45</v>
      </c>
      <c r="C2727" s="82">
        <v>43.125</v>
      </c>
      <c r="D2727" s="82">
        <v>25</v>
      </c>
      <c r="E2727" s="82">
        <v>86.25</v>
      </c>
    </row>
    <row r="2728" spans="1:5" x14ac:dyDescent="0.15">
      <c r="A2728" s="81" t="s">
        <v>4987</v>
      </c>
      <c r="B2728" s="82">
        <v>6.3</v>
      </c>
      <c r="C2728" s="82">
        <v>31.5</v>
      </c>
      <c r="D2728" s="82">
        <v>35</v>
      </c>
      <c r="E2728" s="82">
        <v>220.5</v>
      </c>
    </row>
    <row r="2729" spans="1:5" x14ac:dyDescent="0.15">
      <c r="A2729" s="81" t="s">
        <v>4988</v>
      </c>
      <c r="B2729" s="82">
        <v>30</v>
      </c>
      <c r="C2729" s="82">
        <v>38.333333333333336</v>
      </c>
      <c r="D2729" s="82">
        <v>23</v>
      </c>
      <c r="E2729" s="82">
        <v>690</v>
      </c>
    </row>
    <row r="2730" spans="1:5" x14ac:dyDescent="0.15">
      <c r="A2730" s="81" t="s">
        <v>4989</v>
      </c>
      <c r="B2730" s="82">
        <v>3.98</v>
      </c>
      <c r="C2730" s="82">
        <v>173.13</v>
      </c>
      <c r="D2730" s="82">
        <v>261</v>
      </c>
      <c r="E2730" s="82">
        <v>1038.78</v>
      </c>
    </row>
    <row r="2731" spans="1:5" x14ac:dyDescent="0.15">
      <c r="A2731" s="81" t="s">
        <v>4990</v>
      </c>
      <c r="B2731" s="82">
        <v>5.9</v>
      </c>
      <c r="C2731" s="82">
        <v>17.700000000000003</v>
      </c>
      <c r="D2731" s="82">
        <v>12</v>
      </c>
      <c r="E2731" s="82">
        <v>70.800000000000011</v>
      </c>
    </row>
    <row r="2732" spans="1:5" x14ac:dyDescent="0.15">
      <c r="A2732" s="81" t="s">
        <v>4991</v>
      </c>
      <c r="B2732" s="82">
        <v>8</v>
      </c>
      <c r="C2732" s="82">
        <v>37.333333333333336</v>
      </c>
      <c r="D2732" s="82">
        <v>14</v>
      </c>
      <c r="E2732" s="82">
        <v>112</v>
      </c>
    </row>
    <row r="2733" spans="1:5" x14ac:dyDescent="0.15">
      <c r="A2733" s="81" t="s">
        <v>4992</v>
      </c>
      <c r="B2733" s="82">
        <v>6.1</v>
      </c>
      <c r="C2733" s="82">
        <v>32.533333333333331</v>
      </c>
      <c r="D2733" s="82">
        <v>16</v>
      </c>
      <c r="E2733" s="82">
        <v>97.6</v>
      </c>
    </row>
    <row r="2734" spans="1:5" x14ac:dyDescent="0.15">
      <c r="A2734" s="81" t="s">
        <v>4993</v>
      </c>
      <c r="B2734" s="82">
        <v>4.5</v>
      </c>
      <c r="C2734" s="82">
        <v>67.5</v>
      </c>
      <c r="D2734" s="82">
        <v>45</v>
      </c>
      <c r="E2734" s="82">
        <v>202.5</v>
      </c>
    </row>
    <row r="2735" spans="1:5" x14ac:dyDescent="0.15">
      <c r="A2735" s="81" t="s">
        <v>4994</v>
      </c>
      <c r="B2735" s="82">
        <v>3.8</v>
      </c>
      <c r="C2735" s="82">
        <v>26.599999999999998</v>
      </c>
      <c r="D2735" s="82">
        <v>14</v>
      </c>
      <c r="E2735" s="82">
        <v>53.199999999999996</v>
      </c>
    </row>
    <row r="2736" spans="1:5" x14ac:dyDescent="0.15">
      <c r="A2736" s="81" t="s">
        <v>4995</v>
      </c>
      <c r="B2736" s="82">
        <v>1.5</v>
      </c>
      <c r="C2736" s="82">
        <v>36</v>
      </c>
      <c r="D2736" s="82">
        <v>72</v>
      </c>
      <c r="E2736" s="82">
        <v>108</v>
      </c>
    </row>
    <row r="2737" spans="1:5" x14ac:dyDescent="0.15">
      <c r="A2737" s="81" t="s">
        <v>4996</v>
      </c>
      <c r="B2737" s="82">
        <v>3.5</v>
      </c>
      <c r="C2737" s="82">
        <v>22.75</v>
      </c>
      <c r="D2737" s="82">
        <v>65</v>
      </c>
      <c r="E2737" s="82">
        <v>227.5</v>
      </c>
    </row>
    <row r="2738" spans="1:5" x14ac:dyDescent="0.15">
      <c r="A2738" s="81" t="s">
        <v>4997</v>
      </c>
      <c r="B2738" s="82">
        <v>4</v>
      </c>
      <c r="C2738" s="82">
        <v>64.444444444444443</v>
      </c>
      <c r="D2738" s="82">
        <v>435</v>
      </c>
      <c r="E2738" s="82">
        <v>1740</v>
      </c>
    </row>
    <row r="2739" spans="1:5" x14ac:dyDescent="0.15">
      <c r="A2739" s="81" t="s">
        <v>4998</v>
      </c>
      <c r="B2739" s="82">
        <v>4</v>
      </c>
      <c r="C2739" s="82">
        <v>59</v>
      </c>
      <c r="D2739" s="82">
        <v>59</v>
      </c>
      <c r="E2739" s="82">
        <v>236</v>
      </c>
    </row>
    <row r="2740" spans="1:5" x14ac:dyDescent="0.15">
      <c r="A2740" s="81" t="s">
        <v>4999</v>
      </c>
      <c r="B2740" s="82">
        <v>6</v>
      </c>
      <c r="C2740" s="82">
        <v>48.782608695652172</v>
      </c>
      <c r="D2740" s="82">
        <v>187</v>
      </c>
      <c r="E2740" s="82">
        <v>1122</v>
      </c>
    </row>
    <row r="2741" spans="1:5" x14ac:dyDescent="0.15">
      <c r="A2741" s="81" t="s">
        <v>5000</v>
      </c>
      <c r="B2741" s="82">
        <v>6</v>
      </c>
      <c r="C2741" s="82">
        <v>38.4</v>
      </c>
      <c r="D2741" s="82">
        <v>96</v>
      </c>
      <c r="E2741" s="82">
        <v>576</v>
      </c>
    </row>
    <row r="2742" spans="1:5" x14ac:dyDescent="0.15">
      <c r="A2742" s="81" t="s">
        <v>5001</v>
      </c>
      <c r="B2742" s="82">
        <v>2.5</v>
      </c>
      <c r="C2742" s="82">
        <v>58.088235294117645</v>
      </c>
      <c r="D2742" s="82">
        <v>395</v>
      </c>
      <c r="E2742" s="82">
        <v>987.5</v>
      </c>
    </row>
    <row r="2743" spans="1:5" x14ac:dyDescent="0.15">
      <c r="A2743" s="81" t="s">
        <v>5002</v>
      </c>
      <c r="B2743" s="82">
        <v>3</v>
      </c>
      <c r="C2743" s="82">
        <v>136.28571428571428</v>
      </c>
      <c r="D2743" s="82">
        <v>318</v>
      </c>
      <c r="E2743" s="82">
        <v>954</v>
      </c>
    </row>
    <row r="2744" spans="1:5" x14ac:dyDescent="0.15">
      <c r="A2744" s="81" t="s">
        <v>5003</v>
      </c>
      <c r="B2744" s="82">
        <v>13.7</v>
      </c>
      <c r="C2744" s="82">
        <v>186.08750000000001</v>
      </c>
      <c r="D2744" s="82">
        <v>738</v>
      </c>
      <c r="E2744" s="82">
        <v>3341.2</v>
      </c>
    </row>
    <row r="2745" spans="1:5" x14ac:dyDescent="0.15">
      <c r="A2745" s="81" t="s">
        <v>5004</v>
      </c>
      <c r="B2745" s="82">
        <v>3.8</v>
      </c>
      <c r="C2745" s="82">
        <v>92.72</v>
      </c>
      <c r="D2745" s="82">
        <v>122</v>
      </c>
      <c r="E2745" s="82">
        <v>463.59999999999997</v>
      </c>
    </row>
    <row r="2746" spans="1:5" x14ac:dyDescent="0.15">
      <c r="A2746" s="81" t="s">
        <v>5005</v>
      </c>
      <c r="B2746" s="82">
        <v>3.15</v>
      </c>
      <c r="C2746" s="82">
        <v>35.699999999999996</v>
      </c>
      <c r="D2746" s="82">
        <v>34</v>
      </c>
      <c r="E2746" s="82">
        <v>107.1</v>
      </c>
    </row>
    <row r="2747" spans="1:5" x14ac:dyDescent="0.15">
      <c r="A2747" s="81" t="s">
        <v>5006</v>
      </c>
      <c r="B2747" s="82">
        <v>19</v>
      </c>
      <c r="C2747" s="82">
        <v>71.25</v>
      </c>
      <c r="D2747" s="82">
        <v>30</v>
      </c>
      <c r="E2747" s="82">
        <v>570</v>
      </c>
    </row>
    <row r="2748" spans="1:5" x14ac:dyDescent="0.15">
      <c r="A2748" s="81" t="s">
        <v>5007</v>
      </c>
      <c r="B2748" s="82">
        <v>3.8</v>
      </c>
      <c r="C2748" s="82">
        <v>60.8</v>
      </c>
      <c r="D2748" s="82">
        <v>448</v>
      </c>
      <c r="E2748" s="82">
        <v>1702.3999999999999</v>
      </c>
    </row>
    <row r="2749" spans="1:5" x14ac:dyDescent="0.15">
      <c r="A2749" s="81" t="s">
        <v>5008</v>
      </c>
      <c r="B2749" s="82">
        <v>4.9800000000000004</v>
      </c>
      <c r="C2749" s="82">
        <v>4.9800000000000004</v>
      </c>
      <c r="D2749" s="82">
        <v>3</v>
      </c>
      <c r="E2749" s="82">
        <v>14.940000000000001</v>
      </c>
    </row>
    <row r="2750" spans="1:5" x14ac:dyDescent="0.15">
      <c r="A2750" s="81" t="s">
        <v>5009</v>
      </c>
      <c r="B2750" s="82">
        <v>2.5</v>
      </c>
      <c r="C2750" s="82">
        <v>350</v>
      </c>
      <c r="D2750" s="82">
        <v>280</v>
      </c>
      <c r="E2750" s="82">
        <v>700</v>
      </c>
    </row>
    <row r="2751" spans="1:5" x14ac:dyDescent="0.15">
      <c r="A2751" s="81" t="s">
        <v>5010</v>
      </c>
      <c r="B2751" s="82">
        <v>4.5</v>
      </c>
      <c r="C2751" s="82">
        <v>4.5</v>
      </c>
      <c r="D2751" s="82">
        <v>2</v>
      </c>
      <c r="E2751" s="82">
        <v>9</v>
      </c>
    </row>
    <row r="2752" spans="1:5" x14ac:dyDescent="0.15">
      <c r="A2752" s="81" t="s">
        <v>5011</v>
      </c>
      <c r="B2752" s="82">
        <v>2.1800000000000002</v>
      </c>
      <c r="C2752" s="82">
        <v>72.594000000000008</v>
      </c>
      <c r="D2752" s="82">
        <v>999</v>
      </c>
      <c r="E2752" s="82">
        <v>2177.8200000000002</v>
      </c>
    </row>
    <row r="2753" spans="1:5" x14ac:dyDescent="0.15">
      <c r="A2753" s="81" t="s">
        <v>5012</v>
      </c>
      <c r="B2753" s="82">
        <v>70</v>
      </c>
      <c r="C2753" s="82">
        <v>161.30434782608697</v>
      </c>
      <c r="D2753" s="82">
        <v>265</v>
      </c>
      <c r="E2753" s="82">
        <v>18550</v>
      </c>
    </row>
    <row r="2754" spans="1:5" x14ac:dyDescent="0.15">
      <c r="A2754" s="81" t="s">
        <v>5013</v>
      </c>
      <c r="B2754" s="82">
        <v>2.1800000000000002</v>
      </c>
      <c r="C2754" s="82">
        <v>69.420888888888896</v>
      </c>
      <c r="D2754" s="82">
        <v>1433</v>
      </c>
      <c r="E2754" s="82">
        <v>3123.94</v>
      </c>
    </row>
    <row r="2755" spans="1:5" x14ac:dyDescent="0.15">
      <c r="A2755" s="81" t="s">
        <v>5014</v>
      </c>
      <c r="B2755" s="82">
        <v>8</v>
      </c>
      <c r="C2755" s="82">
        <v>93</v>
      </c>
      <c r="D2755" s="82">
        <v>186</v>
      </c>
      <c r="E2755" s="82">
        <v>1488</v>
      </c>
    </row>
    <row r="2756" spans="1:5" x14ac:dyDescent="0.15">
      <c r="A2756" s="81" t="s">
        <v>5015</v>
      </c>
      <c r="B2756" s="82">
        <v>17</v>
      </c>
      <c r="C2756" s="82">
        <v>195.5</v>
      </c>
      <c r="D2756" s="82">
        <v>161</v>
      </c>
      <c r="E2756" s="82">
        <v>2737</v>
      </c>
    </row>
    <row r="2757" spans="1:5" x14ac:dyDescent="0.15">
      <c r="A2757" s="81" t="s">
        <v>5016</v>
      </c>
      <c r="B2757" s="82">
        <v>6.3</v>
      </c>
      <c r="C2757" s="82">
        <v>35.699999999999996</v>
      </c>
      <c r="D2757" s="82">
        <v>34</v>
      </c>
      <c r="E2757" s="82">
        <v>214.2</v>
      </c>
    </row>
    <row r="2758" spans="1:5" x14ac:dyDescent="0.15">
      <c r="A2758" s="81" t="s">
        <v>5017</v>
      </c>
      <c r="B2758" s="82">
        <v>6.8</v>
      </c>
      <c r="C2758" s="82">
        <v>18.133333333333333</v>
      </c>
      <c r="D2758" s="82">
        <v>16</v>
      </c>
      <c r="E2758" s="82">
        <v>108.8</v>
      </c>
    </row>
    <row r="2759" spans="1:5" x14ac:dyDescent="0.15">
      <c r="A2759" s="81" t="s">
        <v>5018</v>
      </c>
      <c r="B2759" s="82">
        <v>6.8</v>
      </c>
      <c r="C2759" s="82">
        <v>7.9333333333333336</v>
      </c>
      <c r="D2759" s="82">
        <v>7</v>
      </c>
      <c r="E2759" s="82">
        <v>47.6</v>
      </c>
    </row>
    <row r="2760" spans="1:5" x14ac:dyDescent="0.15">
      <c r="A2760" s="81" t="s">
        <v>5019</v>
      </c>
      <c r="B2760" s="82">
        <v>8.1999999999999993</v>
      </c>
      <c r="C2760" s="82">
        <v>25.511111111111106</v>
      </c>
      <c r="D2760" s="82">
        <v>28</v>
      </c>
      <c r="E2760" s="82">
        <v>229.59999999999997</v>
      </c>
    </row>
    <row r="2761" spans="1:5" x14ac:dyDescent="0.15">
      <c r="A2761" s="81" t="s">
        <v>5020</v>
      </c>
      <c r="B2761" s="82">
        <v>6.8</v>
      </c>
      <c r="C2761" s="82">
        <v>55.371428571428567</v>
      </c>
      <c r="D2761" s="82">
        <v>57</v>
      </c>
      <c r="E2761" s="82">
        <v>387.59999999999997</v>
      </c>
    </row>
    <row r="2762" spans="1:5" x14ac:dyDescent="0.15">
      <c r="A2762" s="81" t="s">
        <v>5021</v>
      </c>
      <c r="B2762" s="82">
        <v>6.8</v>
      </c>
      <c r="C2762" s="82">
        <v>16.32</v>
      </c>
      <c r="D2762" s="82">
        <v>12</v>
      </c>
      <c r="E2762" s="82">
        <v>81.599999999999994</v>
      </c>
    </row>
    <row r="2763" spans="1:5" x14ac:dyDescent="0.15">
      <c r="A2763" s="81" t="s">
        <v>5022</v>
      </c>
      <c r="B2763" s="82">
        <v>9.8000000000000007</v>
      </c>
      <c r="C2763" s="82">
        <v>17.64</v>
      </c>
      <c r="D2763" s="82">
        <v>9</v>
      </c>
      <c r="E2763" s="82">
        <v>88.2</v>
      </c>
    </row>
    <row r="2764" spans="1:5" x14ac:dyDescent="0.15">
      <c r="A2764" s="81" t="s">
        <v>5023</v>
      </c>
      <c r="B2764" s="82">
        <v>6.12</v>
      </c>
      <c r="C2764" s="82">
        <v>50.49</v>
      </c>
      <c r="D2764" s="82">
        <v>33</v>
      </c>
      <c r="E2764" s="82">
        <v>201.96</v>
      </c>
    </row>
    <row r="2765" spans="1:5" x14ac:dyDescent="0.15">
      <c r="A2765" s="81" t="s">
        <v>5024</v>
      </c>
      <c r="B2765" s="82">
        <v>9.49</v>
      </c>
      <c r="C2765" s="82">
        <v>14.234999999999999</v>
      </c>
      <c r="D2765" s="82">
        <v>3</v>
      </c>
      <c r="E2765" s="82">
        <v>28.47</v>
      </c>
    </row>
    <row r="2766" spans="1:5" x14ac:dyDescent="0.15">
      <c r="A2766" s="81" t="s">
        <v>5025</v>
      </c>
      <c r="B2766" s="82">
        <v>88</v>
      </c>
      <c r="C2766" s="82">
        <v>412.92307692307691</v>
      </c>
      <c r="D2766" s="82">
        <v>183</v>
      </c>
      <c r="E2766" s="82">
        <v>16104</v>
      </c>
    </row>
    <row r="2767" spans="1:5" x14ac:dyDescent="0.15">
      <c r="A2767" s="81" t="s">
        <v>5026</v>
      </c>
      <c r="B2767" s="82">
        <v>25</v>
      </c>
      <c r="C2767" s="82">
        <v>87.5</v>
      </c>
      <c r="D2767" s="82">
        <v>7</v>
      </c>
      <c r="E2767" s="82">
        <v>175</v>
      </c>
    </row>
    <row r="2768" spans="1:5" x14ac:dyDescent="0.15">
      <c r="A2768" s="81" t="s">
        <v>5027</v>
      </c>
      <c r="B2768" s="82">
        <v>8.4600000000000009</v>
      </c>
      <c r="C2768" s="82">
        <v>16.920000000000002</v>
      </c>
      <c r="D2768" s="82">
        <v>8</v>
      </c>
      <c r="E2768" s="82">
        <v>67.680000000000007</v>
      </c>
    </row>
    <row r="2769" spans="1:5" x14ac:dyDescent="0.15">
      <c r="A2769" s="81" t="s">
        <v>5028</v>
      </c>
      <c r="B2769" s="82">
        <v>11.79</v>
      </c>
      <c r="C2769" s="82">
        <v>17.684999999999999</v>
      </c>
      <c r="D2769" s="82">
        <v>3</v>
      </c>
      <c r="E2769" s="82">
        <v>35.369999999999997</v>
      </c>
    </row>
    <row r="2770" spans="1:5" x14ac:dyDescent="0.15">
      <c r="A2770" s="81" t="s">
        <v>5029</v>
      </c>
      <c r="B2770" s="82">
        <v>6.6</v>
      </c>
      <c r="C2770" s="82">
        <v>78.987096774193546</v>
      </c>
      <c r="D2770" s="82">
        <v>371</v>
      </c>
      <c r="E2770" s="82">
        <v>2448.6</v>
      </c>
    </row>
    <row r="2771" spans="1:5" x14ac:dyDescent="0.15">
      <c r="A2771" s="81" t="s">
        <v>5030</v>
      </c>
      <c r="B2771" s="82">
        <v>15.79</v>
      </c>
      <c r="C2771" s="82">
        <v>55.265000000000001</v>
      </c>
      <c r="D2771" s="82">
        <v>7</v>
      </c>
      <c r="E2771" s="82">
        <v>110.53</v>
      </c>
    </row>
    <row r="2772" spans="1:5" x14ac:dyDescent="0.15">
      <c r="A2772" s="81" t="s">
        <v>5031</v>
      </c>
      <c r="B2772" s="82">
        <v>7.5</v>
      </c>
      <c r="C2772" s="82">
        <v>15</v>
      </c>
      <c r="D2772" s="82">
        <v>4</v>
      </c>
      <c r="E2772" s="82">
        <v>30</v>
      </c>
    </row>
    <row r="2773" spans="1:5" x14ac:dyDescent="0.15">
      <c r="A2773" s="81" t="s">
        <v>5032</v>
      </c>
      <c r="B2773" s="82">
        <v>4</v>
      </c>
      <c r="C2773" s="82">
        <v>52</v>
      </c>
      <c r="D2773" s="82">
        <v>39</v>
      </c>
      <c r="E2773" s="82">
        <v>156</v>
      </c>
    </row>
    <row r="2774" spans="1:5" x14ac:dyDescent="0.15">
      <c r="A2774" s="81" t="s">
        <v>5033</v>
      </c>
      <c r="B2774" s="82">
        <v>5.5</v>
      </c>
      <c r="C2774" s="82">
        <v>106.7</v>
      </c>
      <c r="D2774" s="82">
        <v>194</v>
      </c>
      <c r="E2774" s="82">
        <v>1067</v>
      </c>
    </row>
    <row r="2775" spans="1:5" x14ac:dyDescent="0.15">
      <c r="A2775" s="81" t="s">
        <v>5034</v>
      </c>
      <c r="B2775" s="82">
        <v>5.8</v>
      </c>
      <c r="C2775" s="82">
        <v>64.766666666666666</v>
      </c>
      <c r="D2775" s="82">
        <v>67</v>
      </c>
      <c r="E2775" s="82">
        <v>388.59999999999997</v>
      </c>
    </row>
    <row r="2776" spans="1:5" x14ac:dyDescent="0.15">
      <c r="A2776" s="81" t="s">
        <v>5035</v>
      </c>
      <c r="B2776" s="82">
        <v>12.52</v>
      </c>
      <c r="C2776" s="82">
        <v>80.241818181818175</v>
      </c>
      <c r="D2776" s="82">
        <v>141</v>
      </c>
      <c r="E2776" s="82">
        <v>1765.32</v>
      </c>
    </row>
    <row r="2777" spans="1:5" x14ac:dyDescent="0.15">
      <c r="A2777" s="81" t="s">
        <v>5036</v>
      </c>
      <c r="B2777" s="82">
        <v>8</v>
      </c>
      <c r="C2777" s="82">
        <v>26.666666666666668</v>
      </c>
      <c r="D2777" s="82">
        <v>10</v>
      </c>
      <c r="E2777" s="82">
        <v>80</v>
      </c>
    </row>
    <row r="2778" spans="1:5" x14ac:dyDescent="0.15">
      <c r="A2778" s="81" t="s">
        <v>5037</v>
      </c>
      <c r="B2778" s="82">
        <v>8</v>
      </c>
      <c r="C2778" s="82">
        <v>20</v>
      </c>
      <c r="D2778" s="82">
        <v>5</v>
      </c>
      <c r="E2778" s="82">
        <v>40</v>
      </c>
    </row>
    <row r="2779" spans="1:5" x14ac:dyDescent="0.15">
      <c r="A2779" s="81" t="s">
        <v>5038</v>
      </c>
      <c r="B2779" s="82">
        <v>45</v>
      </c>
      <c r="C2779" s="82">
        <v>63</v>
      </c>
      <c r="D2779" s="82">
        <v>7</v>
      </c>
      <c r="E2779" s="82">
        <v>315</v>
      </c>
    </row>
    <row r="2780" spans="1:5" x14ac:dyDescent="0.15">
      <c r="A2780" s="81" t="s">
        <v>5039</v>
      </c>
      <c r="B2780" s="82">
        <v>4.8</v>
      </c>
      <c r="C2780" s="82">
        <v>45.599999999999994</v>
      </c>
      <c r="D2780" s="82">
        <v>57</v>
      </c>
      <c r="E2780" s="82">
        <v>273.59999999999997</v>
      </c>
    </row>
    <row r="2781" spans="1:5" x14ac:dyDescent="0.15">
      <c r="A2781" s="81" t="s">
        <v>5040</v>
      </c>
      <c r="B2781" s="82">
        <v>15</v>
      </c>
      <c r="C2781" s="82">
        <v>47.142857142857146</v>
      </c>
      <c r="D2781" s="82">
        <v>22</v>
      </c>
      <c r="E2781" s="82">
        <v>330</v>
      </c>
    </row>
    <row r="2782" spans="1:5" x14ac:dyDescent="0.15">
      <c r="A2782" s="81" t="s">
        <v>5041</v>
      </c>
      <c r="B2782" s="82">
        <v>3.78</v>
      </c>
      <c r="C2782" s="82">
        <v>50.954399999999993</v>
      </c>
      <c r="D2782" s="82">
        <v>337</v>
      </c>
      <c r="E2782" s="82">
        <v>1273.8599999999999</v>
      </c>
    </row>
    <row r="2783" spans="1:5" x14ac:dyDescent="0.15">
      <c r="A2783" s="81" t="s">
        <v>5042</v>
      </c>
      <c r="B2783" s="82">
        <v>3.8</v>
      </c>
      <c r="C2783" s="82">
        <v>3.8</v>
      </c>
      <c r="D2783" s="82">
        <v>2</v>
      </c>
      <c r="E2783" s="82">
        <v>7.6</v>
      </c>
    </row>
    <row r="2784" spans="1:5" x14ac:dyDescent="0.15">
      <c r="A2784" s="81" t="s">
        <v>5043</v>
      </c>
      <c r="B2784" s="82">
        <v>3.5</v>
      </c>
      <c r="C2784" s="82">
        <v>175.875</v>
      </c>
      <c r="D2784" s="82">
        <v>201</v>
      </c>
      <c r="E2784" s="82">
        <v>703.5</v>
      </c>
    </row>
    <row r="2785" spans="1:5" x14ac:dyDescent="0.15">
      <c r="A2785" s="81" t="s">
        <v>5044</v>
      </c>
      <c r="B2785" s="82">
        <v>3.68</v>
      </c>
      <c r="C2785" s="82">
        <v>119.46857142857144</v>
      </c>
      <c r="D2785" s="82">
        <v>909</v>
      </c>
      <c r="E2785" s="82">
        <v>3345.1200000000003</v>
      </c>
    </row>
    <row r="2786" spans="1:5" x14ac:dyDescent="0.15">
      <c r="A2786" s="81" t="s">
        <v>5045</v>
      </c>
      <c r="B2786" s="82">
        <v>2.58</v>
      </c>
      <c r="C2786" s="82">
        <v>105.88939929328622</v>
      </c>
      <c r="D2786" s="82">
        <v>11615</v>
      </c>
      <c r="E2786" s="82">
        <v>29966.7</v>
      </c>
    </row>
    <row r="2787" spans="1:5" x14ac:dyDescent="0.15">
      <c r="A2787" s="81" t="s">
        <v>5046</v>
      </c>
      <c r="B2787" s="82">
        <v>5.8</v>
      </c>
      <c r="C2787" s="82">
        <v>14.5</v>
      </c>
      <c r="D2787" s="82">
        <v>25</v>
      </c>
      <c r="E2787" s="82">
        <v>145</v>
      </c>
    </row>
    <row r="2788" spans="1:5" x14ac:dyDescent="0.15">
      <c r="A2788" s="81" t="s">
        <v>5047</v>
      </c>
      <c r="B2788" s="82">
        <v>5.5</v>
      </c>
      <c r="C2788" s="82">
        <v>22</v>
      </c>
      <c r="D2788" s="82">
        <v>8</v>
      </c>
      <c r="E2788" s="82">
        <v>44</v>
      </c>
    </row>
    <row r="2789" spans="1:5" x14ac:dyDescent="0.15">
      <c r="A2789" s="81" t="s">
        <v>5048</v>
      </c>
      <c r="B2789" s="82">
        <v>5</v>
      </c>
      <c r="C2789" s="82">
        <v>45</v>
      </c>
      <c r="D2789" s="82">
        <v>18</v>
      </c>
      <c r="E2789" s="82">
        <v>90</v>
      </c>
    </row>
    <row r="2790" spans="1:5" x14ac:dyDescent="0.15">
      <c r="A2790" s="81" t="s">
        <v>5049</v>
      </c>
      <c r="B2790" s="82">
        <v>22</v>
      </c>
      <c r="C2790" s="82">
        <v>62.333333333333336</v>
      </c>
      <c r="D2790" s="82">
        <v>17</v>
      </c>
      <c r="E2790" s="82">
        <v>374</v>
      </c>
    </row>
    <row r="2791" spans="1:5" x14ac:dyDescent="0.15">
      <c r="A2791" s="81" t="s">
        <v>5050</v>
      </c>
      <c r="B2791" s="82">
        <v>85</v>
      </c>
      <c r="C2791" s="82">
        <v>85</v>
      </c>
      <c r="D2791" s="82">
        <v>2</v>
      </c>
      <c r="E2791" s="82">
        <v>170</v>
      </c>
    </row>
    <row r="2792" spans="1:5" x14ac:dyDescent="0.15">
      <c r="A2792" s="81" t="s">
        <v>5051</v>
      </c>
      <c r="B2792" s="82">
        <v>3.99</v>
      </c>
      <c r="C2792" s="82">
        <v>59.052</v>
      </c>
      <c r="D2792" s="82">
        <v>74</v>
      </c>
      <c r="E2792" s="82">
        <v>295.26</v>
      </c>
    </row>
    <row r="2793" spans="1:5" x14ac:dyDescent="0.15">
      <c r="A2793" s="81" t="s">
        <v>5052</v>
      </c>
      <c r="B2793" s="82">
        <v>5.9</v>
      </c>
      <c r="C2793" s="82">
        <v>27.533333333333335</v>
      </c>
      <c r="D2793" s="82">
        <v>14</v>
      </c>
      <c r="E2793" s="82">
        <v>82.600000000000009</v>
      </c>
    </row>
    <row r="2794" spans="1:5" x14ac:dyDescent="0.15">
      <c r="A2794" s="81" t="s">
        <v>5053</v>
      </c>
      <c r="B2794" s="82">
        <v>6.5</v>
      </c>
      <c r="C2794" s="82">
        <v>13</v>
      </c>
      <c r="D2794" s="82">
        <v>4</v>
      </c>
      <c r="E2794" s="82">
        <v>26</v>
      </c>
    </row>
    <row r="2795" spans="1:5" x14ac:dyDescent="0.15">
      <c r="A2795" s="81" t="s">
        <v>5054</v>
      </c>
      <c r="B2795" s="82">
        <v>10.8</v>
      </c>
      <c r="C2795" s="82">
        <v>190.08</v>
      </c>
      <c r="D2795" s="82">
        <v>88</v>
      </c>
      <c r="E2795" s="82">
        <v>950.40000000000009</v>
      </c>
    </row>
    <row r="2796" spans="1:5" x14ac:dyDescent="0.15">
      <c r="A2796" s="81" t="s">
        <v>5055</v>
      </c>
      <c r="B2796" s="82">
        <v>24</v>
      </c>
      <c r="C2796" s="82">
        <v>36</v>
      </c>
      <c r="D2796" s="82">
        <v>6</v>
      </c>
      <c r="E2796" s="82">
        <v>144</v>
      </c>
    </row>
    <row r="2797" spans="1:5" x14ac:dyDescent="0.15">
      <c r="A2797" s="81" t="s">
        <v>5056</v>
      </c>
      <c r="B2797" s="82">
        <v>28</v>
      </c>
      <c r="C2797" s="82">
        <v>28</v>
      </c>
      <c r="D2797" s="82">
        <v>3</v>
      </c>
      <c r="E2797" s="82">
        <v>84</v>
      </c>
    </row>
    <row r="2798" spans="1:5" x14ac:dyDescent="0.15">
      <c r="A2798" s="81" t="s">
        <v>5057</v>
      </c>
      <c r="B2798" s="82">
        <v>28</v>
      </c>
      <c r="C2798" s="82">
        <v>28</v>
      </c>
      <c r="D2798" s="82">
        <v>5</v>
      </c>
      <c r="E2798" s="82">
        <v>140</v>
      </c>
    </row>
    <row r="2799" spans="1:5" x14ac:dyDescent="0.15">
      <c r="A2799" s="81" t="s">
        <v>5058</v>
      </c>
      <c r="B2799" s="82">
        <v>9</v>
      </c>
      <c r="C2799" s="82">
        <v>11.7</v>
      </c>
      <c r="D2799" s="82">
        <v>65</v>
      </c>
      <c r="E2799" s="82">
        <v>585</v>
      </c>
    </row>
    <row r="2800" spans="1:5" x14ac:dyDescent="0.15">
      <c r="A2800" s="81" t="s">
        <v>5059</v>
      </c>
      <c r="B2800" s="82">
        <v>5.8</v>
      </c>
      <c r="C2800" s="82">
        <v>15.742857142857144</v>
      </c>
      <c r="D2800" s="82">
        <v>19</v>
      </c>
      <c r="E2800" s="82">
        <v>110.2</v>
      </c>
    </row>
    <row r="2801" spans="1:5" x14ac:dyDescent="0.15">
      <c r="A2801" s="81" t="s">
        <v>5060</v>
      </c>
      <c r="B2801" s="82">
        <v>6.5</v>
      </c>
      <c r="C2801" s="82">
        <v>17.642857142857142</v>
      </c>
      <c r="D2801" s="82">
        <v>19</v>
      </c>
      <c r="E2801" s="82">
        <v>123.5</v>
      </c>
    </row>
    <row r="2802" spans="1:5" x14ac:dyDescent="0.15">
      <c r="A2802" s="81" t="s">
        <v>5061</v>
      </c>
      <c r="B2802" s="82">
        <v>13.76</v>
      </c>
      <c r="C2802" s="82">
        <v>34.037894736842105</v>
      </c>
      <c r="D2802" s="82">
        <v>47</v>
      </c>
      <c r="E2802" s="82">
        <v>646.72</v>
      </c>
    </row>
    <row r="2803" spans="1:5" x14ac:dyDescent="0.15">
      <c r="A2803" s="81" t="s">
        <v>5062</v>
      </c>
      <c r="B2803" s="82">
        <v>6.32</v>
      </c>
      <c r="C2803" s="82">
        <v>20.54</v>
      </c>
      <c r="D2803" s="82">
        <v>13</v>
      </c>
      <c r="E2803" s="82">
        <v>82.16</v>
      </c>
    </row>
    <row r="2804" spans="1:5" x14ac:dyDescent="0.15">
      <c r="A2804" s="81" t="s">
        <v>5063</v>
      </c>
      <c r="B2804" s="82">
        <v>6.5</v>
      </c>
      <c r="C2804" s="82">
        <v>48.75</v>
      </c>
      <c r="D2804" s="82">
        <v>15</v>
      </c>
      <c r="E2804" s="82">
        <v>97.5</v>
      </c>
    </row>
    <row r="2805" spans="1:5" x14ac:dyDescent="0.15">
      <c r="A2805" s="81" t="s">
        <v>5064</v>
      </c>
      <c r="B2805" s="82">
        <v>12.9</v>
      </c>
      <c r="C2805" s="82">
        <v>52.675000000000004</v>
      </c>
      <c r="D2805" s="82">
        <v>49</v>
      </c>
      <c r="E2805" s="82">
        <v>632.1</v>
      </c>
    </row>
    <row r="2806" spans="1:5" x14ac:dyDescent="0.15">
      <c r="A2806" s="81" t="s">
        <v>5065</v>
      </c>
      <c r="B2806" s="82">
        <v>4.8</v>
      </c>
      <c r="C2806" s="82">
        <v>16.8</v>
      </c>
      <c r="D2806" s="82">
        <v>7</v>
      </c>
      <c r="E2806" s="82">
        <v>33.6</v>
      </c>
    </row>
    <row r="2807" spans="1:5" x14ac:dyDescent="0.15">
      <c r="A2807" s="81" t="s">
        <v>5066</v>
      </c>
      <c r="B2807" s="82">
        <v>6.5</v>
      </c>
      <c r="C2807" s="82">
        <v>30.333333333333332</v>
      </c>
      <c r="D2807" s="82">
        <v>14</v>
      </c>
      <c r="E2807" s="82">
        <v>91</v>
      </c>
    </row>
    <row r="2808" spans="1:5" x14ac:dyDescent="0.15">
      <c r="A2808" s="81" t="s">
        <v>5067</v>
      </c>
      <c r="B2808" s="82">
        <v>7.9</v>
      </c>
      <c r="C2808" s="82">
        <v>31.6</v>
      </c>
      <c r="D2808" s="82">
        <v>8</v>
      </c>
      <c r="E2808" s="82">
        <v>63.2</v>
      </c>
    </row>
    <row r="2809" spans="1:5" x14ac:dyDescent="0.15">
      <c r="A2809" s="81" t="s">
        <v>5068</v>
      </c>
      <c r="B2809" s="82">
        <v>31</v>
      </c>
      <c r="C2809" s="82">
        <v>31</v>
      </c>
      <c r="D2809" s="82">
        <v>2</v>
      </c>
      <c r="E2809" s="82">
        <v>62</v>
      </c>
    </row>
    <row r="2810" spans="1:5" x14ac:dyDescent="0.15">
      <c r="A2810" s="81" t="s">
        <v>5069</v>
      </c>
      <c r="B2810" s="82">
        <v>6.8</v>
      </c>
      <c r="C2810" s="82">
        <v>6.8</v>
      </c>
      <c r="D2810" s="82">
        <v>2</v>
      </c>
      <c r="E2810" s="82">
        <v>13.6</v>
      </c>
    </row>
    <row r="2811" spans="1:5" x14ac:dyDescent="0.15">
      <c r="A2811" s="81" t="s">
        <v>5070</v>
      </c>
      <c r="B2811" s="82">
        <v>13</v>
      </c>
      <c r="C2811" s="82">
        <v>52</v>
      </c>
      <c r="D2811" s="82">
        <v>12</v>
      </c>
      <c r="E2811" s="82">
        <v>156</v>
      </c>
    </row>
    <row r="2812" spans="1:5" x14ac:dyDescent="0.15">
      <c r="A2812" s="81" t="s">
        <v>5071</v>
      </c>
      <c r="B2812" s="82">
        <v>4.5</v>
      </c>
      <c r="C2812" s="82">
        <v>23.884615384615383</v>
      </c>
      <c r="D2812" s="82">
        <v>69</v>
      </c>
      <c r="E2812" s="82">
        <v>310.5</v>
      </c>
    </row>
    <row r="2813" spans="1:5" x14ac:dyDescent="0.15">
      <c r="A2813" s="81" t="s">
        <v>5072</v>
      </c>
      <c r="B2813" s="82">
        <v>8</v>
      </c>
      <c r="C2813" s="82">
        <v>24</v>
      </c>
      <c r="D2813" s="82">
        <v>12</v>
      </c>
      <c r="E2813" s="82">
        <v>96</v>
      </c>
    </row>
    <row r="2814" spans="1:5" x14ac:dyDescent="0.15">
      <c r="A2814" s="81" t="s">
        <v>5073</v>
      </c>
      <c r="B2814" s="82">
        <v>9</v>
      </c>
      <c r="C2814" s="82">
        <v>11.076923076923077</v>
      </c>
      <c r="D2814" s="82">
        <v>16</v>
      </c>
      <c r="E2814" s="82">
        <v>144</v>
      </c>
    </row>
    <row r="2815" spans="1:5" x14ac:dyDescent="0.15">
      <c r="A2815" s="81" t="s">
        <v>5074</v>
      </c>
      <c r="B2815" s="82">
        <v>7.43</v>
      </c>
      <c r="C2815" s="82">
        <v>72.813999999999993</v>
      </c>
      <c r="D2815" s="82">
        <v>49</v>
      </c>
      <c r="E2815" s="82">
        <v>364.07</v>
      </c>
    </row>
    <row r="2816" spans="1:5" x14ac:dyDescent="0.15">
      <c r="A2816" s="81" t="s">
        <v>5075</v>
      </c>
      <c r="B2816" s="82">
        <v>2</v>
      </c>
      <c r="C2816" s="82">
        <v>13</v>
      </c>
      <c r="D2816" s="82">
        <v>13</v>
      </c>
      <c r="E2816" s="82">
        <v>26</v>
      </c>
    </row>
    <row r="2817" spans="1:5" x14ac:dyDescent="0.15">
      <c r="A2817" s="81" t="s">
        <v>5076</v>
      </c>
      <c r="B2817" s="82">
        <v>9.9</v>
      </c>
      <c r="C2817" s="82">
        <v>54.45</v>
      </c>
      <c r="D2817" s="82">
        <v>11</v>
      </c>
      <c r="E2817" s="82">
        <v>108.9</v>
      </c>
    </row>
    <row r="2818" spans="1:5" x14ac:dyDescent="0.15">
      <c r="A2818" s="81" t="s">
        <v>5077</v>
      </c>
      <c r="B2818" s="82">
        <v>10</v>
      </c>
      <c r="C2818" s="82">
        <v>18.333333333333332</v>
      </c>
      <c r="D2818" s="82">
        <v>33</v>
      </c>
      <c r="E2818" s="82">
        <v>330</v>
      </c>
    </row>
    <row r="2819" spans="1:5" x14ac:dyDescent="0.15">
      <c r="A2819" s="81" t="s">
        <v>5078</v>
      </c>
      <c r="B2819" s="82">
        <v>5.9</v>
      </c>
      <c r="C2819" s="82">
        <v>27.140000000000004</v>
      </c>
      <c r="D2819" s="82">
        <v>23</v>
      </c>
      <c r="E2819" s="82">
        <v>135.70000000000002</v>
      </c>
    </row>
    <row r="2820" spans="1:5" x14ac:dyDescent="0.15">
      <c r="A2820" s="81" t="s">
        <v>5079</v>
      </c>
      <c r="B2820" s="82">
        <v>10</v>
      </c>
      <c r="C2820" s="82">
        <v>63.333333333333336</v>
      </c>
      <c r="D2820" s="82">
        <v>19</v>
      </c>
      <c r="E2820" s="82">
        <v>190</v>
      </c>
    </row>
    <row r="2821" spans="1:5" x14ac:dyDescent="0.15">
      <c r="A2821" s="81" t="s">
        <v>5080</v>
      </c>
      <c r="B2821" s="82">
        <v>2.9</v>
      </c>
      <c r="C2821" s="82">
        <v>101.5</v>
      </c>
      <c r="D2821" s="82">
        <v>140</v>
      </c>
      <c r="E2821" s="82">
        <v>406</v>
      </c>
    </row>
    <row r="2822" spans="1:5" x14ac:dyDescent="0.15">
      <c r="A2822" s="81" t="s">
        <v>5081</v>
      </c>
      <c r="B2822" s="82">
        <v>8.8000000000000007</v>
      </c>
      <c r="C2822" s="82">
        <v>30.800000000000004</v>
      </c>
      <c r="D2822" s="82">
        <v>7</v>
      </c>
      <c r="E2822" s="82">
        <v>61.600000000000009</v>
      </c>
    </row>
    <row r="2823" spans="1:5" x14ac:dyDescent="0.15">
      <c r="A2823" s="81" t="s">
        <v>5082</v>
      </c>
      <c r="B2823" s="82">
        <v>38</v>
      </c>
      <c r="C2823" s="82">
        <v>38</v>
      </c>
      <c r="D2823" s="82">
        <v>2</v>
      </c>
      <c r="E2823" s="82">
        <v>76</v>
      </c>
    </row>
    <row r="2824" spans="1:5" x14ac:dyDescent="0.15">
      <c r="A2824" s="81" t="s">
        <v>5083</v>
      </c>
      <c r="B2824" s="82">
        <v>5.45</v>
      </c>
      <c r="C2824" s="82">
        <v>16.350000000000001</v>
      </c>
      <c r="D2824" s="82">
        <v>12</v>
      </c>
      <c r="E2824" s="82">
        <v>65.400000000000006</v>
      </c>
    </row>
    <row r="2825" spans="1:5" x14ac:dyDescent="0.15">
      <c r="A2825" s="81" t="s">
        <v>5084</v>
      </c>
      <c r="B2825" s="82">
        <v>13.5</v>
      </c>
      <c r="C2825" s="82">
        <v>40.5</v>
      </c>
      <c r="D2825" s="82">
        <v>45</v>
      </c>
      <c r="E2825" s="82">
        <v>607.5</v>
      </c>
    </row>
    <row r="2826" spans="1:5" x14ac:dyDescent="0.15">
      <c r="A2826" s="81" t="s">
        <v>5085</v>
      </c>
      <c r="B2826" s="82">
        <v>9.9</v>
      </c>
      <c r="C2826" s="82">
        <v>75.392307692307696</v>
      </c>
      <c r="D2826" s="82">
        <v>99</v>
      </c>
      <c r="E2826" s="82">
        <v>980.1</v>
      </c>
    </row>
    <row r="2827" spans="1:5" x14ac:dyDescent="0.15">
      <c r="A2827" s="81" t="s">
        <v>5086</v>
      </c>
      <c r="B2827" s="82">
        <v>15</v>
      </c>
      <c r="C2827" s="82">
        <v>55</v>
      </c>
      <c r="D2827" s="82">
        <v>11</v>
      </c>
      <c r="E2827" s="82">
        <v>165</v>
      </c>
    </row>
    <row r="2828" spans="1:5" x14ac:dyDescent="0.15">
      <c r="A2828" s="81" t="s">
        <v>5087</v>
      </c>
      <c r="B2828" s="82">
        <v>7.84</v>
      </c>
      <c r="C2828" s="82">
        <v>21.56</v>
      </c>
      <c r="D2828" s="82">
        <v>22</v>
      </c>
      <c r="E2828" s="82">
        <v>172.48</v>
      </c>
    </row>
    <row r="2829" spans="1:5" x14ac:dyDescent="0.15">
      <c r="A2829" s="81" t="s">
        <v>5088</v>
      </c>
      <c r="B2829" s="82">
        <v>6.8</v>
      </c>
      <c r="C2829" s="82">
        <v>11.9</v>
      </c>
      <c r="D2829" s="82">
        <v>14</v>
      </c>
      <c r="E2829" s="82">
        <v>95.2</v>
      </c>
    </row>
    <row r="2830" spans="1:5" x14ac:dyDescent="0.15">
      <c r="A2830" s="81" t="s">
        <v>5089</v>
      </c>
      <c r="B2830" s="82">
        <v>4.8</v>
      </c>
      <c r="C2830" s="82">
        <v>20.945454545454542</v>
      </c>
      <c r="D2830" s="82">
        <v>96</v>
      </c>
      <c r="E2830" s="82">
        <v>460.79999999999995</v>
      </c>
    </row>
    <row r="2831" spans="1:5" x14ac:dyDescent="0.15">
      <c r="A2831" s="81" t="s">
        <v>5090</v>
      </c>
      <c r="B2831" s="82">
        <v>1.5</v>
      </c>
      <c r="C2831" s="82">
        <v>34</v>
      </c>
      <c r="D2831" s="82">
        <v>68</v>
      </c>
      <c r="E2831" s="82">
        <v>102</v>
      </c>
    </row>
    <row r="2832" spans="1:5" x14ac:dyDescent="0.15">
      <c r="A2832" s="81" t="s">
        <v>5091</v>
      </c>
      <c r="B2832" s="82">
        <v>15.84</v>
      </c>
      <c r="C2832" s="82">
        <v>291.45600000000002</v>
      </c>
      <c r="D2832" s="82">
        <v>92</v>
      </c>
      <c r="E2832" s="82">
        <v>1457.28</v>
      </c>
    </row>
    <row r="2833" spans="1:5" x14ac:dyDescent="0.15">
      <c r="A2833" s="81" t="s">
        <v>5092</v>
      </c>
      <c r="B2833" s="82">
        <v>9.9</v>
      </c>
      <c r="C2833" s="82">
        <v>16.200000000000003</v>
      </c>
      <c r="D2833" s="82">
        <v>18</v>
      </c>
      <c r="E2833" s="82">
        <v>178.20000000000002</v>
      </c>
    </row>
    <row r="2834" spans="1:5" x14ac:dyDescent="0.15">
      <c r="A2834" s="81" t="s">
        <v>5093</v>
      </c>
      <c r="B2834" s="82">
        <v>8.8000000000000007</v>
      </c>
      <c r="C2834" s="82">
        <v>35.200000000000003</v>
      </c>
      <c r="D2834" s="82">
        <v>20</v>
      </c>
      <c r="E2834" s="82">
        <v>176</v>
      </c>
    </row>
    <row r="2835" spans="1:5" x14ac:dyDescent="0.15">
      <c r="A2835" s="81" t="s">
        <v>5094</v>
      </c>
      <c r="B2835" s="82">
        <v>8.6999999999999993</v>
      </c>
      <c r="C2835" s="82">
        <v>21.75</v>
      </c>
      <c r="D2835" s="82">
        <v>15</v>
      </c>
      <c r="E2835" s="82">
        <v>130.5</v>
      </c>
    </row>
    <row r="2836" spans="1:5" x14ac:dyDescent="0.15">
      <c r="A2836" s="81" t="s">
        <v>5095</v>
      </c>
      <c r="B2836" s="82">
        <v>16.899999999999999</v>
      </c>
      <c r="C2836" s="82">
        <v>163.36666666666665</v>
      </c>
      <c r="D2836" s="82">
        <v>29</v>
      </c>
      <c r="E2836" s="82">
        <v>490.09999999999997</v>
      </c>
    </row>
    <row r="2837" spans="1:5" x14ac:dyDescent="0.15">
      <c r="A2837" s="81" t="s">
        <v>5096</v>
      </c>
      <c r="B2837" s="82">
        <v>8.58</v>
      </c>
      <c r="C2837" s="82">
        <v>25.740000000000002</v>
      </c>
      <c r="D2837" s="82">
        <v>6</v>
      </c>
      <c r="E2837" s="82">
        <v>51.480000000000004</v>
      </c>
    </row>
    <row r="2838" spans="1:5" x14ac:dyDescent="0.15">
      <c r="A2838" s="81" t="s">
        <v>5097</v>
      </c>
      <c r="B2838" s="82">
        <v>6.8</v>
      </c>
      <c r="C2838" s="82">
        <v>47.948717948717949</v>
      </c>
      <c r="D2838" s="82">
        <v>275</v>
      </c>
      <c r="E2838" s="82">
        <v>1870</v>
      </c>
    </row>
    <row r="2839" spans="1:5" x14ac:dyDescent="0.15">
      <c r="A2839" s="81" t="s">
        <v>5098</v>
      </c>
      <c r="B2839" s="82">
        <v>6.5</v>
      </c>
      <c r="C2839" s="82">
        <v>62.4</v>
      </c>
      <c r="D2839" s="82">
        <v>48</v>
      </c>
      <c r="E2839" s="82">
        <v>312</v>
      </c>
    </row>
    <row r="2840" spans="1:5" x14ac:dyDescent="0.15">
      <c r="A2840" s="81" t="s">
        <v>5099</v>
      </c>
      <c r="B2840" s="82">
        <v>11</v>
      </c>
      <c r="C2840" s="82">
        <v>38.5</v>
      </c>
      <c r="D2840" s="82">
        <v>7</v>
      </c>
      <c r="E2840" s="82">
        <v>77</v>
      </c>
    </row>
    <row r="2841" spans="1:5" x14ac:dyDescent="0.15">
      <c r="A2841" s="81" t="s">
        <v>5100</v>
      </c>
      <c r="B2841" s="82">
        <v>5.8</v>
      </c>
      <c r="C2841" s="82">
        <v>17.399999999999999</v>
      </c>
      <c r="D2841" s="82">
        <v>15</v>
      </c>
      <c r="E2841" s="82">
        <v>87</v>
      </c>
    </row>
    <row r="2842" spans="1:5" x14ac:dyDescent="0.15">
      <c r="A2842" s="81" t="s">
        <v>5101</v>
      </c>
      <c r="B2842" s="82">
        <v>4.8</v>
      </c>
      <c r="C2842" s="82">
        <v>10.799999999999999</v>
      </c>
      <c r="D2842" s="82">
        <v>9</v>
      </c>
      <c r="E2842" s="82">
        <v>43.199999999999996</v>
      </c>
    </row>
    <row r="2843" spans="1:5" x14ac:dyDescent="0.15">
      <c r="A2843" s="81" t="s">
        <v>5102</v>
      </c>
      <c r="B2843" s="82">
        <v>5.8</v>
      </c>
      <c r="C2843" s="82">
        <v>20.3</v>
      </c>
      <c r="D2843" s="82">
        <v>7</v>
      </c>
      <c r="E2843" s="82">
        <v>40.6</v>
      </c>
    </row>
    <row r="2844" spans="1:5" x14ac:dyDescent="0.15">
      <c r="A2844" s="81" t="s">
        <v>5103</v>
      </c>
      <c r="B2844" s="82">
        <v>4.5</v>
      </c>
      <c r="C2844" s="82">
        <v>23.4</v>
      </c>
      <c r="D2844" s="82">
        <v>26</v>
      </c>
      <c r="E2844" s="82">
        <v>117</v>
      </c>
    </row>
    <row r="2845" spans="1:5" x14ac:dyDescent="0.15">
      <c r="A2845" s="81" t="s">
        <v>5104</v>
      </c>
      <c r="B2845" s="82">
        <v>5</v>
      </c>
      <c r="C2845" s="82">
        <v>6.4705882352941178</v>
      </c>
      <c r="D2845" s="82">
        <v>22</v>
      </c>
      <c r="E2845" s="82">
        <v>110</v>
      </c>
    </row>
    <row r="2846" spans="1:5" x14ac:dyDescent="0.15">
      <c r="A2846" s="81" t="s">
        <v>5105</v>
      </c>
      <c r="B2846" s="82">
        <v>9</v>
      </c>
      <c r="C2846" s="82">
        <v>11</v>
      </c>
      <c r="D2846" s="82">
        <v>11</v>
      </c>
      <c r="E2846" s="82">
        <v>99</v>
      </c>
    </row>
    <row r="2847" spans="1:5" x14ac:dyDescent="0.15">
      <c r="A2847" s="81" t="s">
        <v>5106</v>
      </c>
      <c r="B2847" s="82">
        <v>3</v>
      </c>
      <c r="C2847" s="82">
        <v>6</v>
      </c>
      <c r="D2847" s="82">
        <v>6</v>
      </c>
      <c r="E2847" s="82">
        <v>18</v>
      </c>
    </row>
    <row r="2848" spans="1:5" x14ac:dyDescent="0.15">
      <c r="A2848" s="81" t="s">
        <v>5107</v>
      </c>
      <c r="B2848" s="82">
        <v>17.5</v>
      </c>
      <c r="C2848" s="82">
        <v>35</v>
      </c>
      <c r="D2848" s="82">
        <v>18</v>
      </c>
      <c r="E2848" s="82">
        <v>315</v>
      </c>
    </row>
    <row r="2849" spans="1:5" x14ac:dyDescent="0.15">
      <c r="A2849" s="81" t="s">
        <v>5108</v>
      </c>
      <c r="B2849" s="82">
        <v>9.9</v>
      </c>
      <c r="C2849" s="82">
        <v>29.700000000000003</v>
      </c>
      <c r="D2849" s="82">
        <v>6</v>
      </c>
      <c r="E2849" s="82">
        <v>59.400000000000006</v>
      </c>
    </row>
    <row r="2850" spans="1:5" x14ac:dyDescent="0.15">
      <c r="A2850" s="81" t="s">
        <v>5109</v>
      </c>
      <c r="B2850" s="82">
        <v>9.9</v>
      </c>
      <c r="C2850" s="82">
        <v>24.75</v>
      </c>
      <c r="D2850" s="82">
        <v>5</v>
      </c>
      <c r="E2850" s="82">
        <v>49.5</v>
      </c>
    </row>
    <row r="2851" spans="1:5" x14ac:dyDescent="0.15">
      <c r="A2851" s="81" t="s">
        <v>5110</v>
      </c>
      <c r="B2851" s="82">
        <v>137.61000000000001</v>
      </c>
      <c r="C2851" s="82">
        <v>247.69800000000004</v>
      </c>
      <c r="D2851" s="82">
        <v>9</v>
      </c>
      <c r="E2851" s="82">
        <v>1238.4900000000002</v>
      </c>
    </row>
    <row r="2852" spans="1:5" x14ac:dyDescent="0.15">
      <c r="A2852" s="81" t="s">
        <v>5111</v>
      </c>
      <c r="B2852" s="82">
        <v>38</v>
      </c>
      <c r="C2852" s="82">
        <v>2071</v>
      </c>
      <c r="D2852" s="82">
        <v>218</v>
      </c>
      <c r="E2852" s="82">
        <v>8284</v>
      </c>
    </row>
    <row r="2853" spans="1:5" x14ac:dyDescent="0.15">
      <c r="A2853" s="81" t="s">
        <v>5112</v>
      </c>
      <c r="B2853" s="82">
        <v>132</v>
      </c>
      <c r="C2853" s="82">
        <v>495</v>
      </c>
      <c r="D2853" s="82">
        <v>15</v>
      </c>
      <c r="E2853" s="82">
        <v>1980</v>
      </c>
    </row>
    <row r="2854" spans="1:5" x14ac:dyDescent="0.15">
      <c r="A2854" s="81" t="s">
        <v>5113</v>
      </c>
      <c r="B2854" s="82">
        <v>10.8</v>
      </c>
      <c r="C2854" s="82">
        <v>521.6400000000001</v>
      </c>
      <c r="D2854" s="82">
        <v>483</v>
      </c>
      <c r="E2854" s="82">
        <v>5216.4000000000005</v>
      </c>
    </row>
    <row r="2855" spans="1:5" x14ac:dyDescent="0.15">
      <c r="A2855" s="81" t="s">
        <v>5114</v>
      </c>
      <c r="B2855" s="82">
        <v>18</v>
      </c>
      <c r="C2855" s="82">
        <v>22.5</v>
      </c>
      <c r="D2855" s="82">
        <v>5</v>
      </c>
      <c r="E2855" s="82">
        <v>90</v>
      </c>
    </row>
    <row r="2856" spans="1:5" x14ac:dyDescent="0.15">
      <c r="A2856" s="81" t="s">
        <v>5115</v>
      </c>
      <c r="B2856" s="82">
        <v>13.5</v>
      </c>
      <c r="C2856" s="82">
        <v>307.8</v>
      </c>
      <c r="D2856" s="82">
        <v>1482</v>
      </c>
      <c r="E2856" s="82">
        <v>20007</v>
      </c>
    </row>
    <row r="2857" spans="1:5" x14ac:dyDescent="0.15">
      <c r="A2857" s="81" t="s">
        <v>5116</v>
      </c>
      <c r="B2857" s="82">
        <v>6.48</v>
      </c>
      <c r="C2857" s="82">
        <v>31.847557603686635</v>
      </c>
      <c r="D2857" s="82">
        <v>4266</v>
      </c>
      <c r="E2857" s="82">
        <v>27643.68</v>
      </c>
    </row>
    <row r="2858" spans="1:5" x14ac:dyDescent="0.15">
      <c r="A2858" s="81" t="s">
        <v>5117</v>
      </c>
      <c r="B2858" s="82">
        <v>3.4</v>
      </c>
      <c r="C2858" s="82">
        <v>361.25</v>
      </c>
      <c r="D2858" s="82">
        <v>425</v>
      </c>
      <c r="E2858" s="82">
        <v>1445</v>
      </c>
    </row>
    <row r="2859" spans="1:5" x14ac:dyDescent="0.15">
      <c r="A2859" s="81" t="s">
        <v>5118</v>
      </c>
      <c r="B2859" s="82">
        <v>3.6</v>
      </c>
      <c r="C2859" s="82">
        <v>354</v>
      </c>
      <c r="D2859" s="82">
        <v>1475</v>
      </c>
      <c r="E2859" s="82">
        <v>5310</v>
      </c>
    </row>
    <row r="2860" spans="1:5" x14ac:dyDescent="0.15">
      <c r="A2860" s="81" t="s">
        <v>5119</v>
      </c>
      <c r="B2860" s="82">
        <v>7.9</v>
      </c>
      <c r="C2860" s="82">
        <v>47.400000000000006</v>
      </c>
      <c r="D2860" s="82">
        <v>18</v>
      </c>
      <c r="E2860" s="82">
        <v>142.20000000000002</v>
      </c>
    </row>
    <row r="2861" spans="1:5" x14ac:dyDescent="0.15">
      <c r="A2861" s="81" t="s">
        <v>5120</v>
      </c>
      <c r="B2861" s="82">
        <v>16</v>
      </c>
      <c r="C2861" s="82">
        <v>29.333333333333332</v>
      </c>
      <c r="D2861" s="82">
        <v>11</v>
      </c>
      <c r="E2861" s="82">
        <v>176</v>
      </c>
    </row>
    <row r="2862" spans="1:5" x14ac:dyDescent="0.15">
      <c r="A2862" s="81" t="s">
        <v>5121</v>
      </c>
      <c r="B2862" s="82">
        <v>66.88</v>
      </c>
      <c r="C2862" s="82">
        <v>490.45333333333332</v>
      </c>
      <c r="D2862" s="82">
        <v>22</v>
      </c>
      <c r="E2862" s="82">
        <v>1471.36</v>
      </c>
    </row>
    <row r="2863" spans="1:5" x14ac:dyDescent="0.15">
      <c r="A2863" s="81" t="s">
        <v>5122</v>
      </c>
      <c r="B2863" s="82">
        <v>6</v>
      </c>
      <c r="C2863" s="82">
        <v>21</v>
      </c>
      <c r="D2863" s="82">
        <v>7</v>
      </c>
      <c r="E2863" s="82">
        <v>42</v>
      </c>
    </row>
    <row r="2864" spans="1:5" x14ac:dyDescent="0.15">
      <c r="A2864" s="81" t="s">
        <v>5123</v>
      </c>
      <c r="B2864" s="82">
        <v>8.5</v>
      </c>
      <c r="C2864" s="82">
        <v>86.645161290322577</v>
      </c>
      <c r="D2864" s="82">
        <v>316</v>
      </c>
      <c r="E2864" s="82">
        <v>2686</v>
      </c>
    </row>
    <row r="2865" spans="1:5" x14ac:dyDescent="0.15">
      <c r="A2865" s="81" t="s">
        <v>5124</v>
      </c>
      <c r="B2865" s="82">
        <v>9.9</v>
      </c>
      <c r="C2865" s="82">
        <v>46.199999999999996</v>
      </c>
      <c r="D2865" s="82">
        <v>14</v>
      </c>
      <c r="E2865" s="82">
        <v>138.6</v>
      </c>
    </row>
    <row r="2866" spans="1:5" x14ac:dyDescent="0.15">
      <c r="A2866" s="81" t="s">
        <v>5125</v>
      </c>
      <c r="B2866" s="82">
        <v>7</v>
      </c>
      <c r="C2866" s="82">
        <v>14</v>
      </c>
      <c r="D2866" s="82">
        <v>4</v>
      </c>
      <c r="E2866" s="82">
        <v>28</v>
      </c>
    </row>
    <row r="2867" spans="1:5" x14ac:dyDescent="0.15">
      <c r="A2867" s="81" t="s">
        <v>5126</v>
      </c>
      <c r="B2867" s="82">
        <v>6.38</v>
      </c>
      <c r="C2867" s="82">
        <v>32.697499999999998</v>
      </c>
      <c r="D2867" s="82">
        <v>41</v>
      </c>
      <c r="E2867" s="82">
        <v>261.58</v>
      </c>
    </row>
    <row r="2868" spans="1:5" x14ac:dyDescent="0.15">
      <c r="A2868" s="81" t="s">
        <v>5127</v>
      </c>
      <c r="B2868" s="82">
        <v>5.81</v>
      </c>
      <c r="C2868" s="82">
        <v>40.67</v>
      </c>
      <c r="D2868" s="82">
        <v>70</v>
      </c>
      <c r="E2868" s="82">
        <v>406.7</v>
      </c>
    </row>
    <row r="2869" spans="1:5" x14ac:dyDescent="0.15">
      <c r="A2869" s="81" t="s">
        <v>5128</v>
      </c>
      <c r="B2869" s="82">
        <v>5.6</v>
      </c>
      <c r="C2869" s="82">
        <v>45.92</v>
      </c>
      <c r="D2869" s="82">
        <v>41</v>
      </c>
      <c r="E2869" s="82">
        <v>229.6</v>
      </c>
    </row>
    <row r="2870" spans="1:5" x14ac:dyDescent="0.15">
      <c r="A2870" s="81" t="s">
        <v>5129</v>
      </c>
      <c r="B2870" s="82">
        <v>7.5</v>
      </c>
      <c r="C2870" s="82">
        <v>30.625</v>
      </c>
      <c r="D2870" s="82">
        <v>49</v>
      </c>
      <c r="E2870" s="82">
        <v>367.5</v>
      </c>
    </row>
    <row r="2871" spans="1:5" x14ac:dyDescent="0.15">
      <c r="A2871" s="81" t="s">
        <v>5130</v>
      </c>
      <c r="B2871" s="82">
        <v>6.99</v>
      </c>
      <c r="C2871" s="82">
        <v>33.202500000000001</v>
      </c>
      <c r="D2871" s="82">
        <v>19</v>
      </c>
      <c r="E2871" s="82">
        <v>132.81</v>
      </c>
    </row>
    <row r="2872" spans="1:5" x14ac:dyDescent="0.15">
      <c r="A2872" s="81" t="s">
        <v>5131</v>
      </c>
      <c r="B2872" s="82">
        <v>6.5</v>
      </c>
      <c r="C2872" s="82">
        <v>45.5</v>
      </c>
      <c r="D2872" s="82">
        <v>42</v>
      </c>
      <c r="E2872" s="82">
        <v>273</v>
      </c>
    </row>
    <row r="2873" spans="1:5" x14ac:dyDescent="0.15">
      <c r="A2873" s="81" t="s">
        <v>5132</v>
      </c>
      <c r="B2873" s="82">
        <v>31.5</v>
      </c>
      <c r="C2873" s="82">
        <v>1281</v>
      </c>
      <c r="D2873" s="82">
        <v>122</v>
      </c>
      <c r="E2873" s="82">
        <v>3843</v>
      </c>
    </row>
    <row r="2874" spans="1:5" x14ac:dyDescent="0.15">
      <c r="A2874" s="81" t="s">
        <v>5133</v>
      </c>
      <c r="B2874" s="82">
        <v>35</v>
      </c>
      <c r="C2874" s="82">
        <v>192.5</v>
      </c>
      <c r="D2874" s="82">
        <v>11</v>
      </c>
      <c r="E2874" s="82">
        <v>385</v>
      </c>
    </row>
    <row r="2875" spans="1:5" x14ac:dyDescent="0.15">
      <c r="A2875" s="81" t="s">
        <v>5134</v>
      </c>
      <c r="B2875" s="82">
        <v>70</v>
      </c>
      <c r="C2875" s="82">
        <v>868</v>
      </c>
      <c r="D2875" s="82">
        <v>204</v>
      </c>
      <c r="E2875" s="82">
        <v>7140</v>
      </c>
    </row>
    <row r="2876" spans="1:5" x14ac:dyDescent="0.15">
      <c r="A2876" s="81" t="s">
        <v>5135</v>
      </c>
      <c r="B2876" s="82">
        <v>17</v>
      </c>
      <c r="C2876" s="82">
        <v>25.5</v>
      </c>
      <c r="D2876" s="82">
        <v>3</v>
      </c>
      <c r="E2876" s="82">
        <v>51</v>
      </c>
    </row>
    <row r="2877" spans="1:5" x14ac:dyDescent="0.15">
      <c r="A2877" s="81" t="s">
        <v>5136</v>
      </c>
      <c r="B2877" s="82">
        <v>17</v>
      </c>
      <c r="C2877" s="82">
        <v>17</v>
      </c>
      <c r="D2877" s="82">
        <v>2</v>
      </c>
      <c r="E2877" s="82">
        <v>34</v>
      </c>
    </row>
    <row r="2878" spans="1:5" x14ac:dyDescent="0.15">
      <c r="A2878" s="81" t="s">
        <v>5137</v>
      </c>
      <c r="B2878" s="82">
        <v>16</v>
      </c>
      <c r="C2878" s="82">
        <v>90.666666666666671</v>
      </c>
      <c r="D2878" s="82">
        <v>17</v>
      </c>
      <c r="E2878" s="82">
        <v>272</v>
      </c>
    </row>
    <row r="2879" spans="1:5" x14ac:dyDescent="0.15">
      <c r="A2879" s="81" t="s">
        <v>5138</v>
      </c>
      <c r="B2879" s="82">
        <v>29.9</v>
      </c>
      <c r="C2879" s="82">
        <v>48.082432432432434</v>
      </c>
      <c r="D2879" s="82">
        <v>119</v>
      </c>
      <c r="E2879" s="82">
        <v>3558.1</v>
      </c>
    </row>
    <row r="2880" spans="1:5" x14ac:dyDescent="0.15">
      <c r="A2880" s="81" t="s">
        <v>5139</v>
      </c>
      <c r="B2880" s="82">
        <v>7.5</v>
      </c>
      <c r="C2880" s="82">
        <v>31.153846153846153</v>
      </c>
      <c r="D2880" s="82">
        <v>54</v>
      </c>
      <c r="E2880" s="82">
        <v>405</v>
      </c>
    </row>
    <row r="2881" spans="1:5" x14ac:dyDescent="0.15">
      <c r="A2881" s="81" t="s">
        <v>5140</v>
      </c>
      <c r="B2881" s="82">
        <v>3.8</v>
      </c>
      <c r="C2881" s="82">
        <v>9.5</v>
      </c>
      <c r="D2881" s="82">
        <v>5</v>
      </c>
      <c r="E2881" s="82">
        <v>19</v>
      </c>
    </row>
    <row r="2882" spans="1:5" x14ac:dyDescent="0.15">
      <c r="A2882" s="81" t="s">
        <v>5141</v>
      </c>
      <c r="B2882" s="82">
        <v>3.5</v>
      </c>
      <c r="C2882" s="82">
        <v>5.25</v>
      </c>
      <c r="D2882" s="82">
        <v>3</v>
      </c>
      <c r="E2882" s="82">
        <v>10.5</v>
      </c>
    </row>
    <row r="2883" spans="1:5" x14ac:dyDescent="0.15">
      <c r="A2883" s="81" t="s">
        <v>5142</v>
      </c>
      <c r="B2883" s="82">
        <v>7</v>
      </c>
      <c r="C2883" s="82">
        <v>49</v>
      </c>
      <c r="D2883" s="82">
        <v>14</v>
      </c>
      <c r="E2883" s="82">
        <v>98</v>
      </c>
    </row>
    <row r="2884" spans="1:5" x14ac:dyDescent="0.15">
      <c r="A2884" s="81" t="s">
        <v>5143</v>
      </c>
      <c r="B2884" s="82">
        <v>10</v>
      </c>
      <c r="C2884" s="82">
        <v>33.333333333333336</v>
      </c>
      <c r="D2884" s="82">
        <v>10</v>
      </c>
      <c r="E2884" s="82">
        <v>100</v>
      </c>
    </row>
    <row r="2885" spans="1:5" x14ac:dyDescent="0.15">
      <c r="A2885" s="81" t="s">
        <v>5144</v>
      </c>
      <c r="B2885" s="82">
        <v>22</v>
      </c>
      <c r="C2885" s="82">
        <v>30.608695652173914</v>
      </c>
      <c r="D2885" s="82">
        <v>32</v>
      </c>
      <c r="E2885" s="82">
        <v>704</v>
      </c>
    </row>
    <row r="2886" spans="1:5" x14ac:dyDescent="0.15">
      <c r="A2886" s="81" t="s">
        <v>5145</v>
      </c>
      <c r="B2886" s="82">
        <v>4.8</v>
      </c>
      <c r="C2886" s="82">
        <v>10.971428571428572</v>
      </c>
      <c r="D2886" s="82">
        <v>16</v>
      </c>
      <c r="E2886" s="82">
        <v>76.8</v>
      </c>
    </row>
    <row r="2887" spans="1:5" x14ac:dyDescent="0.15">
      <c r="A2887" s="81" t="s">
        <v>5146</v>
      </c>
      <c r="B2887" s="82">
        <v>10.8</v>
      </c>
      <c r="C2887" s="82">
        <v>178.20000000000002</v>
      </c>
      <c r="D2887" s="82">
        <v>33</v>
      </c>
      <c r="E2887" s="82">
        <v>356.40000000000003</v>
      </c>
    </row>
    <row r="2888" spans="1:5" x14ac:dyDescent="0.15">
      <c r="A2888" s="81" t="s">
        <v>5147</v>
      </c>
      <c r="B2888" s="82">
        <v>14.6</v>
      </c>
      <c r="C2888" s="82">
        <v>40.880000000000003</v>
      </c>
      <c r="D2888" s="82">
        <v>14</v>
      </c>
      <c r="E2888" s="82">
        <v>204.4</v>
      </c>
    </row>
    <row r="2889" spans="1:5" x14ac:dyDescent="0.15">
      <c r="A2889" s="81" t="s">
        <v>5148</v>
      </c>
      <c r="B2889" s="82">
        <v>15.8</v>
      </c>
      <c r="C2889" s="82">
        <v>15.8</v>
      </c>
      <c r="D2889" s="82">
        <v>2</v>
      </c>
      <c r="E2889" s="82">
        <v>31.6</v>
      </c>
    </row>
    <row r="2890" spans="1:5" x14ac:dyDescent="0.15">
      <c r="A2890" s="81" t="s">
        <v>5149</v>
      </c>
      <c r="B2890" s="82">
        <v>15.8</v>
      </c>
      <c r="C2890" s="82">
        <v>43.45</v>
      </c>
      <c r="D2890" s="82">
        <v>11</v>
      </c>
      <c r="E2890" s="82">
        <v>173.8</v>
      </c>
    </row>
    <row r="2891" spans="1:5" x14ac:dyDescent="0.15">
      <c r="A2891" s="81" t="s">
        <v>5150</v>
      </c>
      <c r="B2891" s="82">
        <v>11.99</v>
      </c>
      <c r="C2891" s="82">
        <v>77.473846153846154</v>
      </c>
      <c r="D2891" s="82">
        <v>84</v>
      </c>
      <c r="E2891" s="82">
        <v>1007.16</v>
      </c>
    </row>
    <row r="2892" spans="1:5" x14ac:dyDescent="0.15">
      <c r="A2892" s="81" t="s">
        <v>5151</v>
      </c>
      <c r="B2892" s="82">
        <v>24.8</v>
      </c>
      <c r="C2892" s="82">
        <v>24.8</v>
      </c>
      <c r="D2892" s="82">
        <v>2</v>
      </c>
      <c r="E2892" s="82">
        <v>49.6</v>
      </c>
    </row>
    <row r="2893" spans="1:5" x14ac:dyDescent="0.15">
      <c r="A2893" s="81" t="s">
        <v>5152</v>
      </c>
      <c r="B2893" s="82">
        <v>24.8</v>
      </c>
      <c r="C2893" s="82">
        <v>31</v>
      </c>
      <c r="D2893" s="82">
        <v>5</v>
      </c>
      <c r="E2893" s="82">
        <v>124</v>
      </c>
    </row>
    <row r="2894" spans="1:5" x14ac:dyDescent="0.15">
      <c r="A2894" s="81" t="s">
        <v>5153</v>
      </c>
      <c r="B2894" s="82">
        <v>12.98</v>
      </c>
      <c r="C2894" s="82">
        <v>24.806222222222221</v>
      </c>
      <c r="D2894" s="82">
        <v>86</v>
      </c>
      <c r="E2894" s="82">
        <v>1116.28</v>
      </c>
    </row>
    <row r="2895" spans="1:5" x14ac:dyDescent="0.15">
      <c r="A2895" s="81" t="s">
        <v>5154</v>
      </c>
      <c r="B2895" s="82">
        <v>15</v>
      </c>
      <c r="C2895" s="82">
        <v>64.285714285714292</v>
      </c>
      <c r="D2895" s="82">
        <v>30</v>
      </c>
      <c r="E2895" s="82">
        <v>450</v>
      </c>
    </row>
    <row r="2896" spans="1:5" x14ac:dyDescent="0.15">
      <c r="A2896" s="81" t="s">
        <v>5155</v>
      </c>
      <c r="B2896" s="82">
        <v>12.5</v>
      </c>
      <c r="C2896" s="82">
        <v>94.444444444444443</v>
      </c>
      <c r="D2896" s="82">
        <v>136</v>
      </c>
      <c r="E2896" s="82">
        <v>1700</v>
      </c>
    </row>
    <row r="2897" spans="1:5" x14ac:dyDescent="0.15">
      <c r="A2897" s="81" t="s">
        <v>5156</v>
      </c>
      <c r="B2897" s="82">
        <v>8.5</v>
      </c>
      <c r="C2897" s="82">
        <v>55.722222222222221</v>
      </c>
      <c r="D2897" s="82">
        <v>59</v>
      </c>
      <c r="E2897" s="82">
        <v>501.5</v>
      </c>
    </row>
    <row r="2898" spans="1:5" x14ac:dyDescent="0.15">
      <c r="A2898" s="81" t="s">
        <v>5157</v>
      </c>
      <c r="B2898" s="82">
        <v>10</v>
      </c>
      <c r="C2898" s="82">
        <v>54.444444444444443</v>
      </c>
      <c r="D2898" s="82">
        <v>49</v>
      </c>
      <c r="E2898" s="82">
        <v>490</v>
      </c>
    </row>
    <row r="2899" spans="1:5" x14ac:dyDescent="0.15">
      <c r="A2899" s="81" t="s">
        <v>5158</v>
      </c>
      <c r="B2899" s="82">
        <v>12.65</v>
      </c>
      <c r="C2899" s="82">
        <v>12.65</v>
      </c>
      <c r="D2899" s="82">
        <v>2</v>
      </c>
      <c r="E2899" s="82">
        <v>25.3</v>
      </c>
    </row>
    <row r="2900" spans="1:5" x14ac:dyDescent="0.15">
      <c r="A2900" s="81" t="s">
        <v>5159</v>
      </c>
      <c r="B2900" s="82">
        <v>8.9</v>
      </c>
      <c r="C2900" s="82">
        <v>29.666666666666668</v>
      </c>
      <c r="D2900" s="82">
        <v>10</v>
      </c>
      <c r="E2900" s="82">
        <v>89</v>
      </c>
    </row>
    <row r="2901" spans="1:5" x14ac:dyDescent="0.15">
      <c r="A2901" s="81" t="s">
        <v>5160</v>
      </c>
      <c r="B2901" s="82">
        <v>6.6</v>
      </c>
      <c r="C2901" s="82">
        <v>55.905882352941177</v>
      </c>
      <c r="D2901" s="82">
        <v>144</v>
      </c>
      <c r="E2901" s="82">
        <v>950.4</v>
      </c>
    </row>
    <row r="2902" spans="1:5" x14ac:dyDescent="0.15">
      <c r="A2902" s="81" t="s">
        <v>5161</v>
      </c>
      <c r="B2902" s="82">
        <v>1.98</v>
      </c>
      <c r="C2902" s="82">
        <v>18.150000000000002</v>
      </c>
      <c r="D2902" s="82">
        <v>55</v>
      </c>
      <c r="E2902" s="82">
        <v>108.9</v>
      </c>
    </row>
    <row r="2903" spans="1:5" x14ac:dyDescent="0.15">
      <c r="A2903" s="81" t="s">
        <v>5162</v>
      </c>
      <c r="B2903" s="82">
        <v>39.799999999999997</v>
      </c>
      <c r="C2903" s="82">
        <v>61.230769230769234</v>
      </c>
      <c r="D2903" s="82">
        <v>20</v>
      </c>
      <c r="E2903" s="82">
        <v>796</v>
      </c>
    </row>
    <row r="2904" spans="1:5" x14ac:dyDescent="0.15">
      <c r="A2904" s="81" t="s">
        <v>5163</v>
      </c>
      <c r="B2904" s="82">
        <v>29.5</v>
      </c>
      <c r="C2904" s="82">
        <v>54.083333333333336</v>
      </c>
      <c r="D2904" s="82">
        <v>11</v>
      </c>
      <c r="E2904" s="82">
        <v>324.5</v>
      </c>
    </row>
    <row r="2905" spans="1:5" x14ac:dyDescent="0.15">
      <c r="A2905" s="81" t="s">
        <v>5164</v>
      </c>
      <c r="B2905" s="82">
        <v>78.010000000000005</v>
      </c>
      <c r="C2905" s="82">
        <v>91.01166666666667</v>
      </c>
      <c r="D2905" s="82">
        <v>7</v>
      </c>
      <c r="E2905" s="82">
        <v>546.07000000000005</v>
      </c>
    </row>
    <row r="2906" spans="1:5" x14ac:dyDescent="0.15">
      <c r="A2906" s="81" t="s">
        <v>5165</v>
      </c>
      <c r="B2906" s="82">
        <v>9.4499999999999993</v>
      </c>
      <c r="C2906" s="82">
        <v>44.887499999999996</v>
      </c>
      <c r="D2906" s="82">
        <v>19</v>
      </c>
      <c r="E2906" s="82">
        <v>179.54999999999998</v>
      </c>
    </row>
    <row r="2907" spans="1:5" x14ac:dyDescent="0.15">
      <c r="A2907" s="81" t="s">
        <v>5166</v>
      </c>
      <c r="B2907" s="82">
        <v>28.8</v>
      </c>
      <c r="C2907" s="82">
        <v>43.2</v>
      </c>
      <c r="D2907" s="82">
        <v>3</v>
      </c>
      <c r="E2907" s="82">
        <v>86.4</v>
      </c>
    </row>
    <row r="2908" spans="1:5" x14ac:dyDescent="0.15">
      <c r="A2908" s="81" t="s">
        <v>5167</v>
      </c>
      <c r="B2908" s="82">
        <v>9.5</v>
      </c>
      <c r="C2908" s="82">
        <v>19</v>
      </c>
      <c r="D2908" s="82">
        <v>4</v>
      </c>
      <c r="E2908" s="82">
        <v>38</v>
      </c>
    </row>
    <row r="2909" spans="1:5" x14ac:dyDescent="0.15">
      <c r="A2909" s="81" t="s">
        <v>5168</v>
      </c>
      <c r="B2909" s="82">
        <v>14.5</v>
      </c>
      <c r="C2909" s="82">
        <v>14.5</v>
      </c>
      <c r="D2909" s="82">
        <v>2</v>
      </c>
      <c r="E2909" s="82">
        <v>29</v>
      </c>
    </row>
    <row r="2910" spans="1:5" x14ac:dyDescent="0.15">
      <c r="A2910" s="81" t="s">
        <v>5169</v>
      </c>
      <c r="B2910" s="82">
        <v>9.5</v>
      </c>
      <c r="C2910" s="82">
        <v>14.25</v>
      </c>
      <c r="D2910" s="82">
        <v>3</v>
      </c>
      <c r="E2910" s="82">
        <v>28.5</v>
      </c>
    </row>
    <row r="2911" spans="1:5" x14ac:dyDescent="0.15">
      <c r="A2911" s="81" t="s">
        <v>5170</v>
      </c>
      <c r="B2911" s="82">
        <v>14.5</v>
      </c>
      <c r="C2911" s="82">
        <v>21.75</v>
      </c>
      <c r="D2911" s="82">
        <v>3</v>
      </c>
      <c r="E2911" s="82">
        <v>43.5</v>
      </c>
    </row>
    <row r="2912" spans="1:5" x14ac:dyDescent="0.15">
      <c r="A2912" s="81" t="s">
        <v>5171</v>
      </c>
      <c r="B2912" s="82">
        <v>30</v>
      </c>
      <c r="C2912" s="82">
        <v>75</v>
      </c>
      <c r="D2912" s="82">
        <v>5</v>
      </c>
      <c r="E2912" s="82">
        <v>150</v>
      </c>
    </row>
    <row r="2913" spans="1:5" x14ac:dyDescent="0.15">
      <c r="A2913" s="81" t="s">
        <v>5172</v>
      </c>
      <c r="B2913" s="82">
        <v>50</v>
      </c>
      <c r="C2913" s="82">
        <v>50</v>
      </c>
      <c r="D2913" s="82">
        <v>3</v>
      </c>
      <c r="E2913" s="82">
        <v>150</v>
      </c>
    </row>
    <row r="2914" spans="1:5" x14ac:dyDescent="0.15">
      <c r="A2914" s="81" t="s">
        <v>5173</v>
      </c>
      <c r="B2914" s="82">
        <v>17.899999999999999</v>
      </c>
      <c r="C2914" s="82">
        <v>29.833333333333332</v>
      </c>
      <c r="D2914" s="82">
        <v>5</v>
      </c>
      <c r="E2914" s="82">
        <v>89.5</v>
      </c>
    </row>
    <row r="2915" spans="1:5" x14ac:dyDescent="0.15">
      <c r="A2915" s="81" t="s">
        <v>5174</v>
      </c>
      <c r="B2915" s="82">
        <v>15.3</v>
      </c>
      <c r="C2915" s="82">
        <v>61.20000000000001</v>
      </c>
      <c r="D2915" s="82">
        <v>72</v>
      </c>
      <c r="E2915" s="82">
        <v>1101.6000000000001</v>
      </c>
    </row>
    <row r="2916" spans="1:5" x14ac:dyDescent="0.15">
      <c r="A2916" s="81" t="s">
        <v>5175</v>
      </c>
      <c r="B2916" s="82">
        <v>10</v>
      </c>
      <c r="C2916" s="82">
        <v>35.714285714285715</v>
      </c>
      <c r="D2916" s="82">
        <v>25</v>
      </c>
      <c r="E2916" s="82">
        <v>250</v>
      </c>
    </row>
    <row r="2917" spans="1:5" x14ac:dyDescent="0.15">
      <c r="A2917" s="81" t="s">
        <v>5176</v>
      </c>
      <c r="B2917" s="82">
        <v>9.5</v>
      </c>
      <c r="C2917" s="82">
        <v>18.05</v>
      </c>
      <c r="D2917" s="82">
        <v>19</v>
      </c>
      <c r="E2917" s="82">
        <v>180.5</v>
      </c>
    </row>
    <row r="2918" spans="1:5" x14ac:dyDescent="0.15">
      <c r="A2918" s="81" t="s">
        <v>5177</v>
      </c>
      <c r="B2918" s="82">
        <v>7.6</v>
      </c>
      <c r="C2918" s="82">
        <v>22.799999999999997</v>
      </c>
      <c r="D2918" s="82">
        <v>6</v>
      </c>
      <c r="E2918" s="82">
        <v>45.599999999999994</v>
      </c>
    </row>
    <row r="2919" spans="1:5" x14ac:dyDescent="0.15">
      <c r="A2919" s="81" t="s">
        <v>5178</v>
      </c>
      <c r="B2919" s="82">
        <v>28.8</v>
      </c>
      <c r="C2919" s="82">
        <v>100.8</v>
      </c>
      <c r="D2919" s="82">
        <v>14</v>
      </c>
      <c r="E2919" s="82">
        <v>403.2</v>
      </c>
    </row>
    <row r="2920" spans="1:5" x14ac:dyDescent="0.15">
      <c r="A2920" s="81" t="s">
        <v>5179</v>
      </c>
      <c r="B2920" s="82">
        <v>9.5</v>
      </c>
      <c r="C2920" s="82">
        <v>13.3</v>
      </c>
      <c r="D2920" s="82">
        <v>7</v>
      </c>
      <c r="E2920" s="82">
        <v>66.5</v>
      </c>
    </row>
    <row r="2921" spans="1:5" x14ac:dyDescent="0.15">
      <c r="A2921" s="81" t="s">
        <v>5180</v>
      </c>
      <c r="B2921" s="82">
        <v>6</v>
      </c>
      <c r="C2921" s="82">
        <v>19.153846153846153</v>
      </c>
      <c r="D2921" s="82">
        <v>83</v>
      </c>
      <c r="E2921" s="82">
        <v>498</v>
      </c>
    </row>
    <row r="2922" spans="1:5" x14ac:dyDescent="0.15">
      <c r="A2922" s="81" t="s">
        <v>5181</v>
      </c>
      <c r="B2922" s="82">
        <v>3.5</v>
      </c>
      <c r="C2922" s="82">
        <v>9.1875</v>
      </c>
      <c r="D2922" s="82">
        <v>21</v>
      </c>
      <c r="E2922" s="82">
        <v>73.5</v>
      </c>
    </row>
    <row r="2923" spans="1:5" x14ac:dyDescent="0.15">
      <c r="A2923" s="81" t="s">
        <v>5182</v>
      </c>
      <c r="B2923" s="82">
        <v>3.5</v>
      </c>
      <c r="C2923" s="82">
        <v>33.444444444444443</v>
      </c>
      <c r="D2923" s="82">
        <v>86</v>
      </c>
      <c r="E2923" s="82">
        <v>301</v>
      </c>
    </row>
    <row r="2924" spans="1:5" x14ac:dyDescent="0.15">
      <c r="A2924" s="81" t="s">
        <v>5183</v>
      </c>
      <c r="B2924" s="82">
        <v>13.66</v>
      </c>
      <c r="C2924" s="82">
        <v>40.980000000000004</v>
      </c>
      <c r="D2924" s="82">
        <v>6</v>
      </c>
      <c r="E2924" s="82">
        <v>81.960000000000008</v>
      </c>
    </row>
    <row r="2925" spans="1:5" x14ac:dyDescent="0.15">
      <c r="A2925" s="81" t="s">
        <v>5184</v>
      </c>
      <c r="B2925" s="82">
        <v>11.8</v>
      </c>
      <c r="C2925" s="82">
        <v>61.36</v>
      </c>
      <c r="D2925" s="82">
        <v>104</v>
      </c>
      <c r="E2925" s="82">
        <v>1227.2</v>
      </c>
    </row>
    <row r="2926" spans="1:5" x14ac:dyDescent="0.15">
      <c r="A2926" s="81" t="s">
        <v>5185</v>
      </c>
      <c r="B2926" s="82">
        <v>82.2</v>
      </c>
      <c r="C2926" s="82">
        <v>95.899999999999991</v>
      </c>
      <c r="D2926" s="82">
        <v>7</v>
      </c>
      <c r="E2926" s="82">
        <v>575.4</v>
      </c>
    </row>
    <row r="2927" spans="1:5" x14ac:dyDescent="0.15">
      <c r="A2927" s="81" t="s">
        <v>5186</v>
      </c>
      <c r="B2927" s="82">
        <v>18.2</v>
      </c>
      <c r="C2927" s="82">
        <v>172.07272727272726</v>
      </c>
      <c r="D2927" s="82">
        <v>208</v>
      </c>
      <c r="E2927" s="82">
        <v>3785.6</v>
      </c>
    </row>
    <row r="2928" spans="1:5" x14ac:dyDescent="0.15">
      <c r="A2928" s="81" t="s">
        <v>5187</v>
      </c>
      <c r="B2928" s="82">
        <v>7</v>
      </c>
      <c r="C2928" s="82">
        <v>10.5</v>
      </c>
      <c r="D2928" s="82">
        <v>6</v>
      </c>
      <c r="E2928" s="82">
        <v>42</v>
      </c>
    </row>
    <row r="2929" spans="1:5" x14ac:dyDescent="0.15">
      <c r="A2929" s="81" t="s">
        <v>5188</v>
      </c>
      <c r="B2929" s="82">
        <v>20</v>
      </c>
      <c r="C2929" s="82">
        <v>123.33333333333333</v>
      </c>
      <c r="D2929" s="82">
        <v>111</v>
      </c>
      <c r="E2929" s="82">
        <v>2220</v>
      </c>
    </row>
    <row r="2930" spans="1:5" x14ac:dyDescent="0.15">
      <c r="A2930" s="81" t="s">
        <v>5189</v>
      </c>
      <c r="B2930" s="82">
        <v>22.08</v>
      </c>
      <c r="C2930" s="82">
        <v>102.40163265306121</v>
      </c>
      <c r="D2930" s="82">
        <v>909</v>
      </c>
      <c r="E2930" s="82">
        <v>20070.719999999998</v>
      </c>
    </row>
    <row r="2931" spans="1:5" x14ac:dyDescent="0.15">
      <c r="A2931" s="81" t="s">
        <v>5190</v>
      </c>
      <c r="B2931" s="82">
        <v>21</v>
      </c>
      <c r="C2931" s="82">
        <v>42</v>
      </c>
      <c r="D2931" s="82">
        <v>6</v>
      </c>
      <c r="E2931" s="82">
        <v>126</v>
      </c>
    </row>
    <row r="2932" spans="1:5" x14ac:dyDescent="0.15">
      <c r="A2932" s="81" t="s">
        <v>5191</v>
      </c>
      <c r="B2932" s="82">
        <v>18.2</v>
      </c>
      <c r="C2932" s="82">
        <v>310.47058823529414</v>
      </c>
      <c r="D2932" s="82">
        <v>290</v>
      </c>
      <c r="E2932" s="82">
        <v>5278</v>
      </c>
    </row>
    <row r="2933" spans="1:5" x14ac:dyDescent="0.15">
      <c r="A2933" s="81" t="s">
        <v>5192</v>
      </c>
      <c r="B2933" s="82">
        <v>30.5</v>
      </c>
      <c r="C2933" s="82">
        <v>850.61111111111109</v>
      </c>
      <c r="D2933" s="82">
        <v>251</v>
      </c>
      <c r="E2933" s="82">
        <v>7655.5</v>
      </c>
    </row>
    <row r="2934" spans="1:5" x14ac:dyDescent="0.15">
      <c r="A2934" s="81" t="s">
        <v>5193</v>
      </c>
      <c r="B2934" s="82">
        <v>35</v>
      </c>
      <c r="C2934" s="82">
        <v>52.5</v>
      </c>
      <c r="D2934" s="82">
        <v>6</v>
      </c>
      <c r="E2934" s="82">
        <v>210</v>
      </c>
    </row>
    <row r="2935" spans="1:5" x14ac:dyDescent="0.15">
      <c r="A2935" s="81" t="s">
        <v>5194</v>
      </c>
      <c r="B2935" s="82">
        <v>95</v>
      </c>
      <c r="C2935" s="82">
        <v>221.66666666666666</v>
      </c>
      <c r="D2935" s="82">
        <v>7</v>
      </c>
      <c r="E2935" s="82">
        <v>665</v>
      </c>
    </row>
    <row r="2936" spans="1:5" x14ac:dyDescent="0.15">
      <c r="A2936" s="81" t="s">
        <v>5195</v>
      </c>
      <c r="B2936" s="82">
        <v>85</v>
      </c>
      <c r="C2936" s="82">
        <v>255</v>
      </c>
      <c r="D2936" s="82">
        <v>6</v>
      </c>
      <c r="E2936" s="82">
        <v>510</v>
      </c>
    </row>
    <row r="2937" spans="1:5" x14ac:dyDescent="0.15">
      <c r="A2937" s="81" t="s">
        <v>5196</v>
      </c>
      <c r="B2937" s="82">
        <v>45</v>
      </c>
      <c r="C2937" s="82">
        <v>45</v>
      </c>
      <c r="D2937" s="82">
        <v>2</v>
      </c>
      <c r="E2937" s="82">
        <v>90</v>
      </c>
    </row>
    <row r="2938" spans="1:5" x14ac:dyDescent="0.15">
      <c r="A2938" s="81" t="s">
        <v>5197</v>
      </c>
      <c r="B2938" s="82">
        <v>59</v>
      </c>
      <c r="C2938" s="82">
        <v>96.545454545454547</v>
      </c>
      <c r="D2938" s="82">
        <v>54</v>
      </c>
      <c r="E2938" s="82">
        <v>3186</v>
      </c>
    </row>
    <row r="2939" spans="1:5" x14ac:dyDescent="0.15">
      <c r="A2939" s="81" t="s">
        <v>5198</v>
      </c>
      <c r="B2939" s="82">
        <v>33.54</v>
      </c>
      <c r="C2939" s="82">
        <v>92.234999999999999</v>
      </c>
      <c r="D2939" s="82">
        <v>22</v>
      </c>
      <c r="E2939" s="82">
        <v>737.88</v>
      </c>
    </row>
    <row r="2940" spans="1:5" x14ac:dyDescent="0.15">
      <c r="A2940" s="81" t="s">
        <v>5199</v>
      </c>
      <c r="B2940" s="82">
        <v>39</v>
      </c>
      <c r="C2940" s="82">
        <v>62.045454545454547</v>
      </c>
      <c r="D2940" s="82">
        <v>35</v>
      </c>
      <c r="E2940" s="82">
        <v>1365</v>
      </c>
    </row>
    <row r="2941" spans="1:5" x14ac:dyDescent="0.15">
      <c r="A2941" s="81" t="s">
        <v>5200</v>
      </c>
      <c r="B2941" s="82">
        <v>92</v>
      </c>
      <c r="C2941" s="82">
        <v>184</v>
      </c>
      <c r="D2941" s="82">
        <v>4</v>
      </c>
      <c r="E2941" s="82">
        <v>368</v>
      </c>
    </row>
    <row r="2942" spans="1:5" x14ac:dyDescent="0.15">
      <c r="A2942" s="81" t="s">
        <v>5201</v>
      </c>
      <c r="B2942" s="82">
        <v>59</v>
      </c>
      <c r="C2942" s="82">
        <v>129.80000000000001</v>
      </c>
      <c r="D2942" s="82">
        <v>11</v>
      </c>
      <c r="E2942" s="82">
        <v>649</v>
      </c>
    </row>
    <row r="2943" spans="1:5" x14ac:dyDescent="0.15">
      <c r="A2943" s="81" t="s">
        <v>5202</v>
      </c>
      <c r="B2943" s="82">
        <v>29.5</v>
      </c>
      <c r="C2943" s="82">
        <v>122.91666666666667</v>
      </c>
      <c r="D2943" s="82">
        <v>50</v>
      </c>
      <c r="E2943" s="82">
        <v>1475</v>
      </c>
    </row>
    <row r="2944" spans="1:5" x14ac:dyDescent="0.15">
      <c r="A2944" s="81" t="s">
        <v>5203</v>
      </c>
      <c r="B2944" s="82">
        <v>58</v>
      </c>
      <c r="C2944" s="82">
        <v>87</v>
      </c>
      <c r="D2944" s="82">
        <v>24</v>
      </c>
      <c r="E2944" s="82">
        <v>1392</v>
      </c>
    </row>
    <row r="2945" spans="1:5" x14ac:dyDescent="0.15">
      <c r="A2945" s="81" t="s">
        <v>5204</v>
      </c>
      <c r="B2945" s="82">
        <v>33</v>
      </c>
      <c r="C2945" s="82">
        <v>121</v>
      </c>
      <c r="D2945" s="82">
        <v>11</v>
      </c>
      <c r="E2945" s="82">
        <v>363</v>
      </c>
    </row>
    <row r="2946" spans="1:5" x14ac:dyDescent="0.15">
      <c r="A2946" s="81" t="s">
        <v>5205</v>
      </c>
      <c r="B2946" s="82">
        <v>30</v>
      </c>
      <c r="C2946" s="82">
        <v>360</v>
      </c>
      <c r="D2946" s="82">
        <v>24</v>
      </c>
      <c r="E2946" s="82">
        <v>720</v>
      </c>
    </row>
    <row r="2947" spans="1:5" x14ac:dyDescent="0.15">
      <c r="A2947" s="81" t="s">
        <v>5206</v>
      </c>
      <c r="B2947" s="82">
        <v>32</v>
      </c>
      <c r="C2947" s="82">
        <v>44.8</v>
      </c>
      <c r="D2947" s="82">
        <v>7</v>
      </c>
      <c r="E2947" s="82">
        <v>224</v>
      </c>
    </row>
    <row r="2948" spans="1:5" x14ac:dyDescent="0.15">
      <c r="A2948" s="81" t="s">
        <v>5207</v>
      </c>
      <c r="B2948" s="82">
        <v>92</v>
      </c>
      <c r="C2948" s="82">
        <v>552</v>
      </c>
      <c r="D2948" s="82">
        <v>42</v>
      </c>
      <c r="E2948" s="82">
        <v>3864</v>
      </c>
    </row>
    <row r="2949" spans="1:5" x14ac:dyDescent="0.15">
      <c r="A2949" s="81" t="s">
        <v>5208</v>
      </c>
      <c r="B2949" s="82">
        <v>42</v>
      </c>
      <c r="C2949" s="82">
        <v>61.764705882352942</v>
      </c>
      <c r="D2949" s="82">
        <v>25</v>
      </c>
      <c r="E2949" s="82">
        <v>1050</v>
      </c>
    </row>
    <row r="2950" spans="1:5" x14ac:dyDescent="0.15">
      <c r="A2950" s="81" t="s">
        <v>5209</v>
      </c>
      <c r="B2950" s="82">
        <v>36</v>
      </c>
      <c r="C2950" s="82">
        <v>50.4</v>
      </c>
      <c r="D2950" s="82">
        <v>7</v>
      </c>
      <c r="E2950" s="82">
        <v>252</v>
      </c>
    </row>
    <row r="2951" spans="1:5" x14ac:dyDescent="0.15">
      <c r="A2951" s="81" t="s">
        <v>5210</v>
      </c>
      <c r="B2951" s="82">
        <v>42</v>
      </c>
      <c r="C2951" s="82">
        <v>92.4</v>
      </c>
      <c r="D2951" s="82">
        <v>11</v>
      </c>
      <c r="E2951" s="82">
        <v>462</v>
      </c>
    </row>
    <row r="2952" spans="1:5" x14ac:dyDescent="0.15">
      <c r="A2952" s="81" t="s">
        <v>5211</v>
      </c>
      <c r="B2952" s="82">
        <v>15.96</v>
      </c>
      <c r="C2952" s="82">
        <v>36.708000000000006</v>
      </c>
      <c r="D2952" s="82">
        <v>23</v>
      </c>
      <c r="E2952" s="82">
        <v>367.08000000000004</v>
      </c>
    </row>
    <row r="2953" spans="1:5" x14ac:dyDescent="0.15">
      <c r="A2953" s="81" t="s">
        <v>5212</v>
      </c>
      <c r="B2953" s="82">
        <v>19.899999999999999</v>
      </c>
      <c r="C2953" s="82">
        <v>506.02857142857141</v>
      </c>
      <c r="D2953" s="82">
        <v>178</v>
      </c>
      <c r="E2953" s="82">
        <v>3542.2</v>
      </c>
    </row>
    <row r="2954" spans="1:5" x14ac:dyDescent="0.15">
      <c r="A2954" s="81" t="s">
        <v>5213</v>
      </c>
      <c r="B2954" s="82">
        <v>25</v>
      </c>
      <c r="C2954" s="82">
        <v>33.333333333333336</v>
      </c>
      <c r="D2954" s="82">
        <v>4</v>
      </c>
      <c r="E2954" s="82">
        <v>100</v>
      </c>
    </row>
    <row r="2955" spans="1:5" x14ac:dyDescent="0.15">
      <c r="A2955" s="81" t="s">
        <v>5214</v>
      </c>
      <c r="B2955" s="82">
        <v>9.8000000000000007</v>
      </c>
      <c r="C2955" s="82">
        <v>49</v>
      </c>
      <c r="D2955" s="82">
        <v>10</v>
      </c>
      <c r="E2955" s="82">
        <v>98</v>
      </c>
    </row>
    <row r="2956" spans="1:5" x14ac:dyDescent="0.15">
      <c r="A2956" s="81" t="s">
        <v>5215</v>
      </c>
      <c r="B2956" s="82">
        <v>7.2</v>
      </c>
      <c r="C2956" s="82">
        <v>27.9</v>
      </c>
      <c r="D2956" s="82">
        <v>31</v>
      </c>
      <c r="E2956" s="82">
        <v>111.6</v>
      </c>
    </row>
    <row r="2957" spans="1:5" x14ac:dyDescent="0.15">
      <c r="A2957" s="81" t="s">
        <v>5216</v>
      </c>
      <c r="B2957" s="82">
        <v>6.8</v>
      </c>
      <c r="C2957" s="82">
        <v>35.545454545454547</v>
      </c>
      <c r="D2957" s="82">
        <v>115</v>
      </c>
      <c r="E2957" s="82">
        <v>782</v>
      </c>
    </row>
    <row r="2958" spans="1:5" x14ac:dyDescent="0.15">
      <c r="A2958" s="81" t="s">
        <v>5217</v>
      </c>
      <c r="B2958" s="82">
        <v>19.899999999999999</v>
      </c>
      <c r="C2958" s="82">
        <v>24.875</v>
      </c>
      <c r="D2958" s="82">
        <v>75</v>
      </c>
      <c r="E2958" s="82">
        <v>1492.5</v>
      </c>
    </row>
    <row r="2959" spans="1:5" x14ac:dyDescent="0.15">
      <c r="A2959" s="81" t="s">
        <v>5218</v>
      </c>
      <c r="B2959" s="82">
        <v>12.8</v>
      </c>
      <c r="C2959" s="82">
        <v>16</v>
      </c>
      <c r="D2959" s="82">
        <v>5</v>
      </c>
      <c r="E2959" s="82">
        <v>64</v>
      </c>
    </row>
    <row r="2960" spans="1:5" x14ac:dyDescent="0.15">
      <c r="A2960" s="81" t="s">
        <v>5219</v>
      </c>
      <c r="B2960" s="82">
        <v>17.18</v>
      </c>
      <c r="C2960" s="82">
        <v>178.40769230769232</v>
      </c>
      <c r="D2960" s="82">
        <v>135</v>
      </c>
      <c r="E2960" s="82">
        <v>2319.3000000000002</v>
      </c>
    </row>
    <row r="2961" spans="1:5" x14ac:dyDescent="0.15">
      <c r="A2961" s="81" t="s">
        <v>5220</v>
      </c>
      <c r="B2961" s="82">
        <v>16.98</v>
      </c>
      <c r="C2961" s="82">
        <v>36.79</v>
      </c>
      <c r="D2961" s="82">
        <v>13</v>
      </c>
      <c r="E2961" s="82">
        <v>220.74</v>
      </c>
    </row>
    <row r="2962" spans="1:5" x14ac:dyDescent="0.15">
      <c r="A2962" s="81" t="s">
        <v>5221</v>
      </c>
      <c r="B2962" s="82">
        <v>12.5</v>
      </c>
      <c r="C2962" s="82">
        <v>12.5</v>
      </c>
      <c r="D2962" s="82">
        <v>4</v>
      </c>
      <c r="E2962" s="82">
        <v>50</v>
      </c>
    </row>
    <row r="2963" spans="1:5" x14ac:dyDescent="0.15">
      <c r="A2963" s="81" t="s">
        <v>5222</v>
      </c>
      <c r="B2963" s="82">
        <v>4.5</v>
      </c>
      <c r="C2963" s="82">
        <v>11.25</v>
      </c>
      <c r="D2963" s="82">
        <v>10</v>
      </c>
      <c r="E2963" s="82">
        <v>45</v>
      </c>
    </row>
    <row r="2964" spans="1:5" x14ac:dyDescent="0.15">
      <c r="A2964" s="81" t="s">
        <v>5223</v>
      </c>
      <c r="B2964" s="82">
        <v>10.98</v>
      </c>
      <c r="C2964" s="82">
        <v>33.938181818181818</v>
      </c>
      <c r="D2964" s="82">
        <v>34</v>
      </c>
      <c r="E2964" s="82">
        <v>373.32</v>
      </c>
    </row>
    <row r="2965" spans="1:5" x14ac:dyDescent="0.15">
      <c r="A2965" s="81" t="s">
        <v>5224</v>
      </c>
      <c r="B2965" s="82">
        <v>10.98</v>
      </c>
      <c r="C2965" s="82">
        <v>47.580000000000005</v>
      </c>
      <c r="D2965" s="82">
        <v>13</v>
      </c>
      <c r="E2965" s="82">
        <v>142.74</v>
      </c>
    </row>
    <row r="2966" spans="1:5" x14ac:dyDescent="0.15">
      <c r="A2966" s="81" t="s">
        <v>5225</v>
      </c>
      <c r="B2966" s="82">
        <v>10.98</v>
      </c>
      <c r="C2966" s="82">
        <v>27.450000000000003</v>
      </c>
      <c r="D2966" s="82">
        <v>20</v>
      </c>
      <c r="E2966" s="82">
        <v>219.60000000000002</v>
      </c>
    </row>
    <row r="2967" spans="1:5" x14ac:dyDescent="0.15">
      <c r="A2967" s="81" t="s">
        <v>5226</v>
      </c>
      <c r="B2967" s="82">
        <v>11.8</v>
      </c>
      <c r="C2967" s="82">
        <v>32.450000000000003</v>
      </c>
      <c r="D2967" s="82">
        <v>11</v>
      </c>
      <c r="E2967" s="82">
        <v>129.80000000000001</v>
      </c>
    </row>
    <row r="2968" spans="1:5" x14ac:dyDescent="0.15">
      <c r="A2968" s="81" t="s">
        <v>5227</v>
      </c>
      <c r="B2968" s="82">
        <v>23.590000000000003</v>
      </c>
      <c r="C2968" s="82">
        <v>221.86500000000001</v>
      </c>
      <c r="D2968" s="82">
        <v>96</v>
      </c>
      <c r="E2968" s="82">
        <v>718.92</v>
      </c>
    </row>
    <row r="2969" spans="1:5" x14ac:dyDescent="0.15">
      <c r="A2969" s="81" t="s">
        <v>5228</v>
      </c>
      <c r="B2969" s="82">
        <v>9</v>
      </c>
      <c r="C2969" s="82">
        <v>31.5</v>
      </c>
      <c r="D2969" s="82">
        <v>7</v>
      </c>
      <c r="E2969" s="82">
        <v>63</v>
      </c>
    </row>
    <row r="2970" spans="1:5" x14ac:dyDescent="0.15">
      <c r="A2970" s="81" t="s">
        <v>5229</v>
      </c>
      <c r="B2970" s="82">
        <v>5</v>
      </c>
      <c r="C2970" s="82">
        <v>30</v>
      </c>
      <c r="D2970" s="82">
        <v>90</v>
      </c>
      <c r="E2970" s="82">
        <v>450</v>
      </c>
    </row>
    <row r="2971" spans="1:5" x14ac:dyDescent="0.15">
      <c r="A2971" s="81" t="s">
        <v>5230</v>
      </c>
      <c r="B2971" s="82">
        <v>4.5</v>
      </c>
      <c r="C2971" s="82">
        <v>15.75</v>
      </c>
      <c r="D2971" s="82">
        <v>7</v>
      </c>
      <c r="E2971" s="82">
        <v>31.5</v>
      </c>
    </row>
    <row r="2972" spans="1:5" x14ac:dyDescent="0.15">
      <c r="A2972" s="81" t="s">
        <v>5231</v>
      </c>
      <c r="B2972" s="82">
        <v>16</v>
      </c>
      <c r="C2972" s="82">
        <v>32</v>
      </c>
      <c r="D2972" s="82">
        <v>6</v>
      </c>
      <c r="E2972" s="82">
        <v>96</v>
      </c>
    </row>
    <row r="2973" spans="1:5" x14ac:dyDescent="0.15">
      <c r="A2973" s="81" t="s">
        <v>5232</v>
      </c>
      <c r="B2973" s="82">
        <v>13.5</v>
      </c>
      <c r="C2973" s="82">
        <v>31.5</v>
      </c>
      <c r="D2973" s="82">
        <v>14</v>
      </c>
      <c r="E2973" s="82">
        <v>189</v>
      </c>
    </row>
    <row r="2974" spans="1:5" x14ac:dyDescent="0.15">
      <c r="A2974" s="81" t="s">
        <v>5233</v>
      </c>
      <c r="B2974" s="82">
        <v>16.5</v>
      </c>
      <c r="C2974" s="82">
        <v>66</v>
      </c>
      <c r="D2974" s="82">
        <v>32</v>
      </c>
      <c r="E2974" s="82">
        <v>528</v>
      </c>
    </row>
    <row r="2975" spans="1:5" x14ac:dyDescent="0.15">
      <c r="A2975" s="81" t="s">
        <v>5234</v>
      </c>
      <c r="B2975" s="82">
        <v>16.5</v>
      </c>
      <c r="C2975" s="82">
        <v>26.8125</v>
      </c>
      <c r="D2975" s="82">
        <v>13</v>
      </c>
      <c r="E2975" s="82">
        <v>214.5</v>
      </c>
    </row>
    <row r="2976" spans="1:5" x14ac:dyDescent="0.15">
      <c r="A2976" s="81" t="s">
        <v>5235</v>
      </c>
      <c r="B2976" s="82">
        <v>13.5</v>
      </c>
      <c r="C2976" s="82">
        <v>50.625</v>
      </c>
      <c r="D2976" s="82">
        <v>30</v>
      </c>
      <c r="E2976" s="82">
        <v>405</v>
      </c>
    </row>
    <row r="2977" spans="1:5" x14ac:dyDescent="0.15">
      <c r="A2977" s="81" t="s">
        <v>5236</v>
      </c>
      <c r="B2977" s="82">
        <v>16.5</v>
      </c>
      <c r="C2977" s="82">
        <v>61.147058823529413</v>
      </c>
      <c r="D2977" s="82">
        <v>63</v>
      </c>
      <c r="E2977" s="82">
        <v>1039.5</v>
      </c>
    </row>
    <row r="2978" spans="1:5" x14ac:dyDescent="0.15">
      <c r="A2978" s="81" t="s">
        <v>5237</v>
      </c>
      <c r="B2978" s="82">
        <v>16</v>
      </c>
      <c r="C2978" s="82">
        <v>58.666666666666664</v>
      </c>
      <c r="D2978" s="82">
        <v>11</v>
      </c>
      <c r="E2978" s="82">
        <v>176</v>
      </c>
    </row>
    <row r="2979" spans="1:5" x14ac:dyDescent="0.15">
      <c r="A2979" s="81" t="s">
        <v>5238</v>
      </c>
      <c r="B2979" s="82">
        <v>20</v>
      </c>
      <c r="C2979" s="82">
        <v>196.66666666666666</v>
      </c>
      <c r="D2979" s="82">
        <v>354</v>
      </c>
      <c r="E2979" s="82">
        <v>7080</v>
      </c>
    </row>
    <row r="2980" spans="1:5" x14ac:dyDescent="0.15">
      <c r="A2980" s="81" t="s">
        <v>5239</v>
      </c>
      <c r="B2980" s="82">
        <v>9.9</v>
      </c>
      <c r="C2980" s="82">
        <v>43.56</v>
      </c>
      <c r="D2980" s="82">
        <v>22</v>
      </c>
      <c r="E2980" s="82">
        <v>217.8</v>
      </c>
    </row>
    <row r="2981" spans="1:5" x14ac:dyDescent="0.15">
      <c r="A2981" s="81" t="s">
        <v>5240</v>
      </c>
      <c r="B2981" s="82">
        <v>17.8</v>
      </c>
      <c r="C2981" s="82">
        <v>44.5</v>
      </c>
      <c r="D2981" s="82">
        <v>5</v>
      </c>
      <c r="E2981" s="82">
        <v>89</v>
      </c>
    </row>
    <row r="2982" spans="1:5" x14ac:dyDescent="0.15">
      <c r="A2982" s="81" t="s">
        <v>5241</v>
      </c>
      <c r="B2982" s="82">
        <v>49</v>
      </c>
      <c r="C2982" s="82">
        <v>73.5</v>
      </c>
      <c r="D2982" s="82">
        <v>3</v>
      </c>
      <c r="E2982" s="82">
        <v>147</v>
      </c>
    </row>
    <row r="2983" spans="1:5" x14ac:dyDescent="0.15">
      <c r="A2983" s="81" t="s">
        <v>5242</v>
      </c>
      <c r="B2983" s="82">
        <v>7.9</v>
      </c>
      <c r="C2983" s="82">
        <v>15.8</v>
      </c>
      <c r="D2983" s="82">
        <v>42</v>
      </c>
      <c r="E2983" s="82">
        <v>331.8</v>
      </c>
    </row>
    <row r="2984" spans="1:5" x14ac:dyDescent="0.15">
      <c r="A2984" s="81" t="s">
        <v>5243</v>
      </c>
      <c r="B2984" s="82">
        <v>15.5</v>
      </c>
      <c r="C2984" s="82">
        <v>31</v>
      </c>
      <c r="D2984" s="82">
        <v>4</v>
      </c>
      <c r="E2984" s="82">
        <v>62</v>
      </c>
    </row>
    <row r="2985" spans="1:5" x14ac:dyDescent="0.15">
      <c r="A2985" s="81" t="s">
        <v>5244</v>
      </c>
      <c r="B2985" s="82">
        <v>18.809999999999999</v>
      </c>
      <c r="C2985" s="82">
        <v>94.05</v>
      </c>
      <c r="D2985" s="82">
        <v>75</v>
      </c>
      <c r="E2985" s="82">
        <v>1410.75</v>
      </c>
    </row>
    <row r="2986" spans="1:5" x14ac:dyDescent="0.15">
      <c r="A2986" s="81" t="s">
        <v>5245</v>
      </c>
      <c r="B2986" s="82">
        <v>12</v>
      </c>
      <c r="C2986" s="82">
        <v>24</v>
      </c>
      <c r="D2986" s="82">
        <v>28</v>
      </c>
      <c r="E2986" s="82">
        <v>336</v>
      </c>
    </row>
    <row r="2987" spans="1:5" x14ac:dyDescent="0.15">
      <c r="A2987" s="81" t="s">
        <v>5246</v>
      </c>
      <c r="B2987" s="82">
        <v>15.18</v>
      </c>
      <c r="C2987" s="82">
        <v>52.045714285714283</v>
      </c>
      <c r="D2987" s="82">
        <v>24</v>
      </c>
      <c r="E2987" s="82">
        <v>364.32</v>
      </c>
    </row>
    <row r="2988" spans="1:5" x14ac:dyDescent="0.15">
      <c r="A2988" s="81" t="s">
        <v>5247</v>
      </c>
      <c r="B2988" s="82">
        <v>15.96</v>
      </c>
      <c r="C2988" s="82">
        <v>118.97454545454546</v>
      </c>
      <c r="D2988" s="82">
        <v>164</v>
      </c>
      <c r="E2988" s="82">
        <v>2617.44</v>
      </c>
    </row>
    <row r="2989" spans="1:5" x14ac:dyDescent="0.15">
      <c r="A2989" s="81" t="s">
        <v>5248</v>
      </c>
      <c r="B2989" s="82">
        <v>8.6</v>
      </c>
      <c r="C2989" s="82">
        <v>33.980487804878052</v>
      </c>
      <c r="D2989" s="82">
        <v>162</v>
      </c>
      <c r="E2989" s="82">
        <v>1393.2</v>
      </c>
    </row>
    <row r="2990" spans="1:5" x14ac:dyDescent="0.15">
      <c r="A2990" s="81" t="s">
        <v>5249</v>
      </c>
      <c r="B2990" s="82">
        <v>17.8</v>
      </c>
      <c r="C2990" s="82">
        <v>83.215000000000003</v>
      </c>
      <c r="D2990" s="82">
        <v>187</v>
      </c>
      <c r="E2990" s="82">
        <v>3328.6</v>
      </c>
    </row>
    <row r="2991" spans="1:5" x14ac:dyDescent="0.15">
      <c r="A2991" s="81" t="s">
        <v>5250</v>
      </c>
      <c r="B2991" s="82">
        <v>40</v>
      </c>
      <c r="C2991" s="82">
        <v>100</v>
      </c>
      <c r="D2991" s="82">
        <v>10</v>
      </c>
      <c r="E2991" s="82">
        <v>400</v>
      </c>
    </row>
    <row r="2992" spans="1:5" x14ac:dyDescent="0.15">
      <c r="A2992" s="81" t="s">
        <v>5251</v>
      </c>
      <c r="B2992" s="82">
        <v>16.27</v>
      </c>
      <c r="C2992" s="82">
        <v>73.016585365853658</v>
      </c>
      <c r="D2992" s="82">
        <v>184</v>
      </c>
      <c r="E2992" s="82">
        <v>2993.68</v>
      </c>
    </row>
    <row r="2993" spans="1:5" x14ac:dyDescent="0.15">
      <c r="A2993" s="81" t="s">
        <v>5252</v>
      </c>
      <c r="B2993" s="82">
        <v>39</v>
      </c>
      <c r="C2993" s="82">
        <v>58.5</v>
      </c>
      <c r="D2993" s="82">
        <v>9</v>
      </c>
      <c r="E2993" s="82">
        <v>351</v>
      </c>
    </row>
    <row r="2994" spans="1:5" x14ac:dyDescent="0.15">
      <c r="A2994" s="81" t="s">
        <v>5253</v>
      </c>
      <c r="B2994" s="82">
        <v>5.5</v>
      </c>
      <c r="C2994" s="82">
        <v>42.795238095238098</v>
      </c>
      <c r="D2994" s="82">
        <v>817</v>
      </c>
      <c r="E2994" s="82">
        <v>4493.5</v>
      </c>
    </row>
    <row r="2995" spans="1:5" x14ac:dyDescent="0.15">
      <c r="A2995" s="81" t="s">
        <v>5254</v>
      </c>
      <c r="B2995" s="82">
        <v>8</v>
      </c>
      <c r="C2995" s="82">
        <v>40</v>
      </c>
      <c r="D2995" s="82">
        <v>55</v>
      </c>
      <c r="E2995" s="82">
        <v>440</v>
      </c>
    </row>
    <row r="2996" spans="1:5" x14ac:dyDescent="0.15">
      <c r="A2996" s="81" t="s">
        <v>5255</v>
      </c>
      <c r="B2996" s="82">
        <v>21.7</v>
      </c>
      <c r="C2996" s="82">
        <v>30.380000000000003</v>
      </c>
      <c r="D2996" s="82">
        <v>7</v>
      </c>
      <c r="E2996" s="82">
        <v>151.9</v>
      </c>
    </row>
    <row r="2997" spans="1:5" x14ac:dyDescent="0.15">
      <c r="A2997" s="81" t="s">
        <v>5256</v>
      </c>
      <c r="B2997" s="82">
        <v>4.5</v>
      </c>
      <c r="C2997" s="82">
        <v>110.25</v>
      </c>
      <c r="D2997" s="82">
        <v>49</v>
      </c>
      <c r="E2997" s="82">
        <v>220.5</v>
      </c>
    </row>
    <row r="2998" spans="1:5" x14ac:dyDescent="0.15">
      <c r="A2998" s="81" t="s">
        <v>5257</v>
      </c>
      <c r="B2998" s="82">
        <v>25</v>
      </c>
      <c r="C2998" s="82">
        <v>150</v>
      </c>
      <c r="D2998" s="82">
        <v>12</v>
      </c>
      <c r="E2998" s="82">
        <v>300</v>
      </c>
    </row>
    <row r="2999" spans="1:5" x14ac:dyDescent="0.15">
      <c r="A2999" s="81" t="s">
        <v>5258</v>
      </c>
      <c r="B2999" s="82">
        <v>3.4</v>
      </c>
      <c r="C2999" s="82">
        <v>122.39999999999999</v>
      </c>
      <c r="D2999" s="82">
        <v>108</v>
      </c>
      <c r="E2999" s="82">
        <v>367.2</v>
      </c>
    </row>
    <row r="3000" spans="1:5" x14ac:dyDescent="0.15">
      <c r="A3000" s="81" t="s">
        <v>5259</v>
      </c>
      <c r="B3000" s="82">
        <v>3.4</v>
      </c>
      <c r="C3000" s="82">
        <v>145.82222222222219</v>
      </c>
      <c r="D3000" s="82">
        <v>386</v>
      </c>
      <c r="E3000" s="82">
        <v>1312.3999999999999</v>
      </c>
    </row>
    <row r="3001" spans="1:5" x14ac:dyDescent="0.15">
      <c r="A3001" s="81" t="s">
        <v>5260</v>
      </c>
      <c r="B3001" s="82">
        <v>15</v>
      </c>
      <c r="C3001" s="82">
        <v>63.75</v>
      </c>
      <c r="D3001" s="82">
        <v>17</v>
      </c>
      <c r="E3001" s="82">
        <v>255</v>
      </c>
    </row>
    <row r="3002" spans="1:5" x14ac:dyDescent="0.15">
      <c r="A3002" s="81" t="s">
        <v>5261</v>
      </c>
      <c r="B3002" s="82">
        <v>43</v>
      </c>
      <c r="C3002" s="82">
        <v>61.428571428571431</v>
      </c>
      <c r="D3002" s="82">
        <v>10</v>
      </c>
      <c r="E3002" s="82">
        <v>430</v>
      </c>
    </row>
    <row r="3003" spans="1:5" x14ac:dyDescent="0.15">
      <c r="A3003" s="81" t="s">
        <v>5262</v>
      </c>
      <c r="B3003" s="82">
        <v>8</v>
      </c>
      <c r="C3003" s="82">
        <v>26.718446601941746</v>
      </c>
      <c r="D3003" s="82">
        <v>344</v>
      </c>
      <c r="E3003" s="82">
        <v>2752</v>
      </c>
    </row>
    <row r="3004" spans="1:5" x14ac:dyDescent="0.15">
      <c r="A3004" s="81" t="s">
        <v>5263</v>
      </c>
      <c r="B3004" s="82">
        <v>29</v>
      </c>
      <c r="C3004" s="82">
        <v>51.307692307692307</v>
      </c>
      <c r="D3004" s="82">
        <v>23</v>
      </c>
      <c r="E3004" s="82">
        <v>667</v>
      </c>
    </row>
    <row r="3005" spans="1:5" x14ac:dyDescent="0.15">
      <c r="A3005" s="81" t="s">
        <v>5264</v>
      </c>
      <c r="B3005" s="82">
        <v>21</v>
      </c>
      <c r="C3005" s="82">
        <v>42</v>
      </c>
      <c r="D3005" s="82">
        <v>8</v>
      </c>
      <c r="E3005" s="82">
        <v>168</v>
      </c>
    </row>
    <row r="3006" spans="1:5" x14ac:dyDescent="0.15">
      <c r="A3006" s="81" t="s">
        <v>5265</v>
      </c>
      <c r="B3006" s="82">
        <v>20.8</v>
      </c>
      <c r="C3006" s="82">
        <v>64.400000000000006</v>
      </c>
      <c r="D3006" s="82">
        <v>161</v>
      </c>
      <c r="E3006" s="82">
        <v>3348.8</v>
      </c>
    </row>
    <row r="3007" spans="1:5" x14ac:dyDescent="0.15">
      <c r="A3007" s="81" t="s">
        <v>5266</v>
      </c>
      <c r="B3007" s="82">
        <v>15.8</v>
      </c>
      <c r="C3007" s="82">
        <v>67.150000000000006</v>
      </c>
      <c r="D3007" s="82">
        <v>17</v>
      </c>
      <c r="E3007" s="82">
        <v>268.60000000000002</v>
      </c>
    </row>
    <row r="3008" spans="1:5" x14ac:dyDescent="0.15">
      <c r="A3008" s="81" t="s">
        <v>5267</v>
      </c>
      <c r="B3008" s="82">
        <v>15</v>
      </c>
      <c r="C3008" s="82">
        <v>168.75</v>
      </c>
      <c r="D3008" s="82">
        <v>45</v>
      </c>
      <c r="E3008" s="82">
        <v>675</v>
      </c>
    </row>
    <row r="3009" spans="1:5" x14ac:dyDescent="0.15">
      <c r="A3009" s="81" t="s">
        <v>5268</v>
      </c>
      <c r="B3009" s="82">
        <v>15</v>
      </c>
      <c r="C3009" s="82">
        <v>40</v>
      </c>
      <c r="D3009" s="82">
        <v>8</v>
      </c>
      <c r="E3009" s="82">
        <v>120</v>
      </c>
    </row>
    <row r="3010" spans="1:5" x14ac:dyDescent="0.15">
      <c r="A3010" s="81" t="s">
        <v>5269</v>
      </c>
      <c r="B3010" s="82">
        <v>11.5</v>
      </c>
      <c r="C3010" s="82">
        <v>56.706896551724135</v>
      </c>
      <c r="D3010" s="82">
        <v>143</v>
      </c>
      <c r="E3010" s="82">
        <v>1644.5</v>
      </c>
    </row>
    <row r="3011" spans="1:5" x14ac:dyDescent="0.15">
      <c r="A3011" s="81" t="s">
        <v>5270</v>
      </c>
      <c r="B3011" s="82">
        <v>8.8000000000000007</v>
      </c>
      <c r="C3011" s="82">
        <v>61.600000000000009</v>
      </c>
      <c r="D3011" s="82">
        <v>14</v>
      </c>
      <c r="E3011" s="82">
        <v>123.20000000000002</v>
      </c>
    </row>
    <row r="3012" spans="1:5" x14ac:dyDescent="0.15">
      <c r="A3012" s="81" t="s">
        <v>5271</v>
      </c>
      <c r="B3012" s="82">
        <v>18.71</v>
      </c>
      <c r="C3012" s="82">
        <v>115.37833333333333</v>
      </c>
      <c r="D3012" s="82">
        <v>37</v>
      </c>
      <c r="E3012" s="82">
        <v>692.27</v>
      </c>
    </row>
    <row r="3013" spans="1:5" x14ac:dyDescent="0.15">
      <c r="A3013" s="81" t="s">
        <v>5272</v>
      </c>
      <c r="B3013" s="82">
        <v>13.5</v>
      </c>
      <c r="C3013" s="82">
        <v>59.4</v>
      </c>
      <c r="D3013" s="82">
        <v>22</v>
      </c>
      <c r="E3013" s="82">
        <v>297</v>
      </c>
    </row>
    <row r="3014" spans="1:5" x14ac:dyDescent="0.15">
      <c r="A3014" s="81" t="s">
        <v>5273</v>
      </c>
      <c r="B3014" s="82">
        <v>14.85</v>
      </c>
      <c r="C3014" s="82">
        <v>34.65</v>
      </c>
      <c r="D3014" s="82">
        <v>7</v>
      </c>
      <c r="E3014" s="82">
        <v>103.95</v>
      </c>
    </row>
    <row r="3015" spans="1:5" x14ac:dyDescent="0.15">
      <c r="A3015" s="81" t="s">
        <v>5274</v>
      </c>
      <c r="B3015" s="82">
        <v>13</v>
      </c>
      <c r="C3015" s="82">
        <v>191.75</v>
      </c>
      <c r="D3015" s="82">
        <v>59</v>
      </c>
      <c r="E3015" s="82">
        <v>767</v>
      </c>
    </row>
    <row r="3016" spans="1:5" x14ac:dyDescent="0.15">
      <c r="A3016" s="81" t="s">
        <v>5275</v>
      </c>
      <c r="B3016" s="82">
        <v>16.7</v>
      </c>
      <c r="C3016" s="82">
        <v>32.948648648648643</v>
      </c>
      <c r="D3016" s="82">
        <v>73</v>
      </c>
      <c r="E3016" s="82">
        <v>1219.0999999999999</v>
      </c>
    </row>
    <row r="3017" spans="1:5" x14ac:dyDescent="0.15">
      <c r="A3017" s="81" t="s">
        <v>5276</v>
      </c>
      <c r="B3017" s="82">
        <v>12</v>
      </c>
      <c r="C3017" s="82">
        <v>174</v>
      </c>
      <c r="D3017" s="82">
        <v>29</v>
      </c>
      <c r="E3017" s="82">
        <v>348</v>
      </c>
    </row>
    <row r="3018" spans="1:5" x14ac:dyDescent="0.15">
      <c r="A3018" s="81" t="s">
        <v>5277</v>
      </c>
      <c r="B3018" s="82">
        <v>45.9</v>
      </c>
      <c r="C3018" s="82">
        <v>50.072727272727271</v>
      </c>
      <c r="D3018" s="82">
        <v>12</v>
      </c>
      <c r="E3018" s="82">
        <v>550.79999999999995</v>
      </c>
    </row>
    <row r="3019" spans="1:5" x14ac:dyDescent="0.15">
      <c r="A3019" s="81" t="s">
        <v>5278</v>
      </c>
      <c r="B3019" s="82">
        <v>15.8</v>
      </c>
      <c r="C3019" s="82">
        <v>63.2</v>
      </c>
      <c r="D3019" s="82">
        <v>16</v>
      </c>
      <c r="E3019" s="82">
        <v>252.8</v>
      </c>
    </row>
    <row r="3020" spans="1:5" x14ac:dyDescent="0.15">
      <c r="A3020" s="81" t="s">
        <v>5279</v>
      </c>
      <c r="B3020" s="82">
        <v>18</v>
      </c>
      <c r="C3020" s="82">
        <v>45</v>
      </c>
      <c r="D3020" s="82">
        <v>5</v>
      </c>
      <c r="E3020" s="82">
        <v>90</v>
      </c>
    </row>
    <row r="3021" spans="1:5" x14ac:dyDescent="0.15">
      <c r="A3021" s="81" t="s">
        <v>5280</v>
      </c>
      <c r="B3021" s="82">
        <v>45.2</v>
      </c>
      <c r="C3021" s="82">
        <v>45.2</v>
      </c>
      <c r="D3021" s="82">
        <v>2</v>
      </c>
      <c r="E3021" s="82">
        <v>90.4</v>
      </c>
    </row>
    <row r="3022" spans="1:5" x14ac:dyDescent="0.15">
      <c r="A3022" s="81" t="s">
        <v>5281</v>
      </c>
      <c r="B3022" s="82">
        <v>6.5</v>
      </c>
      <c r="C3022" s="82">
        <v>45.5</v>
      </c>
      <c r="D3022" s="82">
        <v>21</v>
      </c>
      <c r="E3022" s="82">
        <v>136.5</v>
      </c>
    </row>
    <row r="3023" spans="1:5" x14ac:dyDescent="0.15">
      <c r="A3023" s="81" t="s">
        <v>5282</v>
      </c>
      <c r="B3023" s="82">
        <v>16.899999999999999</v>
      </c>
      <c r="C3023" s="82">
        <v>76.05</v>
      </c>
      <c r="D3023" s="82">
        <v>9</v>
      </c>
      <c r="E3023" s="82">
        <v>152.1</v>
      </c>
    </row>
    <row r="3024" spans="1:5" x14ac:dyDescent="0.15">
      <c r="A3024" s="81" t="s">
        <v>5283</v>
      </c>
      <c r="B3024" s="82">
        <v>18</v>
      </c>
      <c r="C3024" s="82">
        <v>117</v>
      </c>
      <c r="D3024" s="82">
        <v>26</v>
      </c>
      <c r="E3024" s="82">
        <v>468</v>
      </c>
    </row>
    <row r="3025" spans="1:5" x14ac:dyDescent="0.15">
      <c r="A3025" s="81" t="s">
        <v>5284</v>
      </c>
      <c r="B3025" s="82">
        <v>9</v>
      </c>
      <c r="C3025" s="82">
        <v>117</v>
      </c>
      <c r="D3025" s="82">
        <v>26</v>
      </c>
      <c r="E3025" s="82">
        <v>234</v>
      </c>
    </row>
    <row r="3026" spans="1:5" x14ac:dyDescent="0.15">
      <c r="A3026" s="81" t="s">
        <v>5285</v>
      </c>
      <c r="B3026" s="82">
        <v>2</v>
      </c>
      <c r="C3026" s="82">
        <v>31</v>
      </c>
      <c r="D3026" s="82">
        <v>62</v>
      </c>
      <c r="E3026" s="82">
        <v>124</v>
      </c>
    </row>
    <row r="3027" spans="1:5" x14ac:dyDescent="0.15">
      <c r="A3027" s="81" t="s">
        <v>5286</v>
      </c>
      <c r="B3027" s="82">
        <v>2.5</v>
      </c>
      <c r="C3027" s="82">
        <v>20.90909090909091</v>
      </c>
      <c r="D3027" s="82">
        <v>92</v>
      </c>
      <c r="E3027" s="82">
        <v>230</v>
      </c>
    </row>
    <row r="3028" spans="1:5" x14ac:dyDescent="0.15">
      <c r="A3028" s="81" t="s">
        <v>5287</v>
      </c>
      <c r="B3028" s="82">
        <v>15</v>
      </c>
      <c r="C3028" s="82">
        <v>28.125</v>
      </c>
      <c r="D3028" s="82">
        <v>15</v>
      </c>
      <c r="E3028" s="82">
        <v>225</v>
      </c>
    </row>
    <row r="3029" spans="1:5" x14ac:dyDescent="0.15">
      <c r="A3029" s="81" t="s">
        <v>5288</v>
      </c>
      <c r="B3029" s="82">
        <v>4.58</v>
      </c>
      <c r="C3029" s="82">
        <v>238.16</v>
      </c>
      <c r="D3029" s="82">
        <v>104</v>
      </c>
      <c r="E3029" s="82">
        <v>476.32</v>
      </c>
    </row>
    <row r="3030" spans="1:5" x14ac:dyDescent="0.15">
      <c r="A3030" s="81" t="s">
        <v>5289</v>
      </c>
      <c r="B3030" s="82">
        <v>25</v>
      </c>
      <c r="C3030" s="82">
        <v>83.333333333333329</v>
      </c>
      <c r="D3030" s="82">
        <v>10</v>
      </c>
      <c r="E3030" s="82">
        <v>250</v>
      </c>
    </row>
    <row r="3031" spans="1:5" x14ac:dyDescent="0.15">
      <c r="A3031" s="81" t="s">
        <v>5290</v>
      </c>
      <c r="B3031" s="82">
        <v>15</v>
      </c>
      <c r="C3031" s="82">
        <v>18</v>
      </c>
      <c r="D3031" s="82">
        <v>6</v>
      </c>
      <c r="E3031" s="82">
        <v>90</v>
      </c>
    </row>
    <row r="3032" spans="1:5" x14ac:dyDescent="0.15">
      <c r="A3032" s="81" t="s">
        <v>5291</v>
      </c>
      <c r="B3032" s="82">
        <v>18.600000000000001</v>
      </c>
      <c r="C3032" s="82">
        <v>33.214285714285715</v>
      </c>
      <c r="D3032" s="82">
        <v>25</v>
      </c>
      <c r="E3032" s="82">
        <v>465.00000000000006</v>
      </c>
    </row>
    <row r="3033" spans="1:5" x14ac:dyDescent="0.15">
      <c r="A3033" s="81" t="s">
        <v>5292</v>
      </c>
      <c r="B3033" s="82">
        <v>10</v>
      </c>
      <c r="C3033" s="82">
        <v>15</v>
      </c>
      <c r="D3033" s="82">
        <v>3</v>
      </c>
      <c r="E3033" s="82">
        <v>30</v>
      </c>
    </row>
    <row r="3034" spans="1:5" x14ac:dyDescent="0.15">
      <c r="A3034" s="81" t="s">
        <v>5293</v>
      </c>
      <c r="B3034" s="82">
        <v>9.5</v>
      </c>
      <c r="C3034" s="82">
        <v>28.5</v>
      </c>
      <c r="D3034" s="82">
        <v>12</v>
      </c>
      <c r="E3034" s="82">
        <v>114</v>
      </c>
    </row>
    <row r="3035" spans="1:5" x14ac:dyDescent="0.15">
      <c r="A3035" s="81" t="s">
        <v>5294</v>
      </c>
      <c r="B3035" s="82">
        <v>22.6</v>
      </c>
      <c r="C3035" s="82">
        <v>57.905882352941177</v>
      </c>
      <c r="D3035" s="82">
        <v>278</v>
      </c>
      <c r="E3035" s="82">
        <v>3010.4</v>
      </c>
    </row>
    <row r="3036" spans="1:5" x14ac:dyDescent="0.15">
      <c r="A3036" s="81" t="s">
        <v>5295</v>
      </c>
      <c r="B3036" s="82">
        <v>12.7</v>
      </c>
      <c r="C3036" s="82">
        <v>59.119602977667483</v>
      </c>
      <c r="D3036" s="82">
        <v>1876</v>
      </c>
      <c r="E3036" s="82">
        <v>23825.199999999997</v>
      </c>
    </row>
    <row r="3037" spans="1:5" x14ac:dyDescent="0.15">
      <c r="A3037" s="81" t="s">
        <v>5296</v>
      </c>
      <c r="B3037" s="82">
        <v>13.8</v>
      </c>
      <c r="C3037" s="82">
        <v>31.495161290322581</v>
      </c>
      <c r="D3037" s="82">
        <v>283</v>
      </c>
      <c r="E3037" s="82">
        <v>3905.4</v>
      </c>
    </row>
    <row r="3038" spans="1:5" x14ac:dyDescent="0.15">
      <c r="A3038" s="81" t="s">
        <v>5297</v>
      </c>
      <c r="B3038" s="82">
        <v>13.8</v>
      </c>
      <c r="C3038" s="82">
        <v>34.136842105263156</v>
      </c>
      <c r="D3038" s="82">
        <v>376</v>
      </c>
      <c r="E3038" s="82">
        <v>5188.8</v>
      </c>
    </row>
    <row r="3039" spans="1:5" x14ac:dyDescent="0.15">
      <c r="A3039" s="81" t="s">
        <v>5298</v>
      </c>
      <c r="B3039" s="82">
        <v>9.8000000000000007</v>
      </c>
      <c r="C3039" s="82">
        <v>14.700000000000001</v>
      </c>
      <c r="D3039" s="82">
        <v>3</v>
      </c>
      <c r="E3039" s="82">
        <v>29.400000000000002</v>
      </c>
    </row>
    <row r="3040" spans="1:5" x14ac:dyDescent="0.15">
      <c r="A3040" s="81" t="s">
        <v>5299</v>
      </c>
      <c r="B3040" s="82">
        <v>18</v>
      </c>
      <c r="C3040" s="82">
        <v>21</v>
      </c>
      <c r="D3040" s="82">
        <v>7</v>
      </c>
      <c r="E3040" s="82">
        <v>126</v>
      </c>
    </row>
    <row r="3041" spans="1:5" x14ac:dyDescent="0.15">
      <c r="A3041" s="81" t="s">
        <v>5300</v>
      </c>
      <c r="B3041" s="82">
        <v>15.6</v>
      </c>
      <c r="C3041" s="82">
        <v>34.450000000000003</v>
      </c>
      <c r="D3041" s="82">
        <v>103</v>
      </c>
      <c r="E3041" s="82">
        <v>803.4</v>
      </c>
    </row>
    <row r="3042" spans="1:5" x14ac:dyDescent="0.15">
      <c r="A3042" s="81" t="s">
        <v>5301</v>
      </c>
      <c r="B3042" s="82">
        <v>35</v>
      </c>
      <c r="C3042" s="82">
        <v>520.625</v>
      </c>
      <c r="D3042" s="82">
        <v>119</v>
      </c>
      <c r="E3042" s="82">
        <v>4165</v>
      </c>
    </row>
    <row r="3043" spans="1:5" x14ac:dyDescent="0.15">
      <c r="A3043" s="81" t="s">
        <v>5302</v>
      </c>
      <c r="B3043" s="82">
        <v>23.4</v>
      </c>
      <c r="C3043" s="82">
        <v>39.678260869565214</v>
      </c>
      <c r="D3043" s="82">
        <v>39</v>
      </c>
      <c r="E3043" s="82">
        <v>912.59999999999991</v>
      </c>
    </row>
    <row r="3044" spans="1:5" x14ac:dyDescent="0.15">
      <c r="A3044" s="81" t="s">
        <v>5303</v>
      </c>
      <c r="B3044" s="82">
        <v>9.99</v>
      </c>
      <c r="C3044" s="82">
        <v>45.855737704918035</v>
      </c>
      <c r="D3044" s="82">
        <v>280</v>
      </c>
      <c r="E3044" s="82">
        <v>2797.2000000000003</v>
      </c>
    </row>
    <row r="3045" spans="1:5" x14ac:dyDescent="0.15">
      <c r="A3045" s="81" t="s">
        <v>5304</v>
      </c>
      <c r="B3045" s="82">
        <v>7.5</v>
      </c>
      <c r="C3045" s="82">
        <v>33.75</v>
      </c>
      <c r="D3045" s="82">
        <v>9</v>
      </c>
      <c r="E3045" s="82">
        <v>67.5</v>
      </c>
    </row>
    <row r="3046" spans="1:5" x14ac:dyDescent="0.15">
      <c r="A3046" s="81" t="s">
        <v>5305</v>
      </c>
      <c r="B3046" s="82">
        <v>6.49</v>
      </c>
      <c r="C3046" s="82">
        <v>50.297499999999999</v>
      </c>
      <c r="D3046" s="82">
        <v>31</v>
      </c>
      <c r="E3046" s="82">
        <v>201.19</v>
      </c>
    </row>
    <row r="3047" spans="1:5" x14ac:dyDescent="0.15">
      <c r="A3047" s="81" t="s">
        <v>5306</v>
      </c>
      <c r="B3047" s="82">
        <v>28</v>
      </c>
      <c r="C3047" s="82">
        <v>74.666666666666671</v>
      </c>
      <c r="D3047" s="82">
        <v>8</v>
      </c>
      <c r="E3047" s="82">
        <v>224</v>
      </c>
    </row>
    <row r="3048" spans="1:5" x14ac:dyDescent="0.15">
      <c r="A3048" s="81" t="s">
        <v>5307</v>
      </c>
      <c r="B3048" s="82">
        <v>10</v>
      </c>
      <c r="C3048" s="82">
        <v>20.869565217391305</v>
      </c>
      <c r="D3048" s="82">
        <v>48</v>
      </c>
      <c r="E3048" s="82">
        <v>480</v>
      </c>
    </row>
    <row r="3049" spans="1:5" x14ac:dyDescent="0.15">
      <c r="A3049" s="81" t="s">
        <v>5308</v>
      </c>
      <c r="B3049" s="82">
        <v>4.8</v>
      </c>
      <c r="C3049" s="82">
        <v>246.7428571428571</v>
      </c>
      <c r="D3049" s="82">
        <v>2159</v>
      </c>
      <c r="E3049" s="82">
        <v>10363.199999999999</v>
      </c>
    </row>
    <row r="3050" spans="1:5" x14ac:dyDescent="0.15">
      <c r="A3050" s="81" t="s">
        <v>5309</v>
      </c>
      <c r="B3050" s="82">
        <v>4.8</v>
      </c>
      <c r="C3050" s="82">
        <v>439.4666666666667</v>
      </c>
      <c r="D3050" s="82">
        <v>2472</v>
      </c>
      <c r="E3050" s="82">
        <v>11865.6</v>
      </c>
    </row>
    <row r="3051" spans="1:5" x14ac:dyDescent="0.15">
      <c r="A3051" s="81" t="s">
        <v>5310</v>
      </c>
      <c r="B3051" s="82">
        <v>4.8</v>
      </c>
      <c r="C3051" s="82">
        <v>1152</v>
      </c>
      <c r="D3051" s="82">
        <v>1200</v>
      </c>
      <c r="E3051" s="82">
        <v>5760</v>
      </c>
    </row>
    <row r="3052" spans="1:5" x14ac:dyDescent="0.15">
      <c r="A3052" s="81" t="s">
        <v>5311</v>
      </c>
      <c r="B3052" s="82">
        <v>6</v>
      </c>
      <c r="C3052" s="82">
        <v>10</v>
      </c>
      <c r="D3052" s="82">
        <v>5</v>
      </c>
      <c r="E3052" s="82">
        <v>30</v>
      </c>
    </row>
    <row r="3053" spans="1:5" x14ac:dyDescent="0.15">
      <c r="A3053" s="81" t="s">
        <v>5312</v>
      </c>
      <c r="B3053" s="82">
        <v>4.8</v>
      </c>
      <c r="C3053" s="82">
        <v>45.381818181818183</v>
      </c>
      <c r="D3053" s="82">
        <v>208</v>
      </c>
      <c r="E3053" s="82">
        <v>998.4</v>
      </c>
    </row>
    <row r="3054" spans="1:5" x14ac:dyDescent="0.15">
      <c r="A3054" s="81" t="s">
        <v>5313</v>
      </c>
      <c r="B3054" s="82">
        <v>6</v>
      </c>
      <c r="C3054" s="82">
        <v>18</v>
      </c>
      <c r="D3054" s="82">
        <v>6</v>
      </c>
      <c r="E3054" s="82">
        <v>36</v>
      </c>
    </row>
    <row r="3055" spans="1:5" x14ac:dyDescent="0.15">
      <c r="A3055" s="81" t="s">
        <v>5314</v>
      </c>
      <c r="B3055" s="82">
        <v>12.1</v>
      </c>
      <c r="C3055" s="82">
        <v>23.466666666666665</v>
      </c>
      <c r="D3055" s="82">
        <v>12</v>
      </c>
      <c r="E3055" s="82">
        <v>70.400000000000006</v>
      </c>
    </row>
    <row r="3056" spans="1:5" x14ac:dyDescent="0.15">
      <c r="A3056" s="81" t="s">
        <v>5315</v>
      </c>
      <c r="B3056" s="82">
        <v>9.6</v>
      </c>
      <c r="C3056" s="82">
        <v>18</v>
      </c>
      <c r="D3056" s="82">
        <v>13</v>
      </c>
      <c r="E3056" s="82">
        <v>62.4</v>
      </c>
    </row>
    <row r="3057" spans="1:5" x14ac:dyDescent="0.15">
      <c r="A3057" s="81" t="s">
        <v>5316</v>
      </c>
      <c r="B3057" s="82">
        <v>2.8</v>
      </c>
      <c r="C3057" s="82">
        <v>334.88</v>
      </c>
      <c r="D3057" s="82">
        <v>598</v>
      </c>
      <c r="E3057" s="82">
        <v>1674.3999999999999</v>
      </c>
    </row>
    <row r="3058" spans="1:5" x14ac:dyDescent="0.15">
      <c r="A3058" s="81" t="s">
        <v>5317</v>
      </c>
      <c r="B3058" s="82">
        <v>14.5</v>
      </c>
      <c r="C3058" s="82">
        <v>20.541666666666668</v>
      </c>
      <c r="D3058" s="82">
        <v>17</v>
      </c>
      <c r="E3058" s="82">
        <v>246.5</v>
      </c>
    </row>
    <row r="3059" spans="1:5" x14ac:dyDescent="0.15">
      <c r="A3059" s="81" t="s">
        <v>5318</v>
      </c>
      <c r="B3059" s="82">
        <v>8</v>
      </c>
      <c r="C3059" s="82">
        <v>28</v>
      </c>
      <c r="D3059" s="82">
        <v>7</v>
      </c>
      <c r="E3059" s="82">
        <v>56</v>
      </c>
    </row>
    <row r="3060" spans="1:5" x14ac:dyDescent="0.15">
      <c r="A3060" s="81" t="s">
        <v>5319</v>
      </c>
      <c r="B3060" s="82">
        <v>5.44</v>
      </c>
      <c r="C3060" s="82">
        <v>45.333333333333336</v>
      </c>
      <c r="D3060" s="82">
        <v>100</v>
      </c>
      <c r="E3060" s="82">
        <v>544</v>
      </c>
    </row>
    <row r="3061" spans="1:5" x14ac:dyDescent="0.15">
      <c r="A3061" s="81" t="s">
        <v>5320</v>
      </c>
      <c r="B3061" s="82">
        <v>6.35</v>
      </c>
      <c r="C3061" s="82">
        <v>38.1</v>
      </c>
      <c r="D3061" s="82">
        <v>60</v>
      </c>
      <c r="E3061" s="82">
        <v>381</v>
      </c>
    </row>
    <row r="3062" spans="1:5" x14ac:dyDescent="0.15">
      <c r="A3062" s="81" t="s">
        <v>5321</v>
      </c>
      <c r="B3062" s="82">
        <v>3.6</v>
      </c>
      <c r="C3062" s="82">
        <v>19.8</v>
      </c>
      <c r="D3062" s="82">
        <v>154</v>
      </c>
      <c r="E3062" s="82">
        <v>554.4</v>
      </c>
    </row>
    <row r="3063" spans="1:5" x14ac:dyDescent="0.15">
      <c r="A3063" s="81" t="s">
        <v>5322</v>
      </c>
      <c r="B3063" s="82">
        <v>3.09</v>
      </c>
      <c r="C3063" s="82">
        <v>40.17</v>
      </c>
      <c r="D3063" s="82">
        <v>143</v>
      </c>
      <c r="E3063" s="82">
        <v>441.87</v>
      </c>
    </row>
    <row r="3064" spans="1:5" x14ac:dyDescent="0.15">
      <c r="A3064" s="81" t="s">
        <v>5323</v>
      </c>
      <c r="B3064" s="82">
        <v>42</v>
      </c>
      <c r="C3064" s="82">
        <v>270</v>
      </c>
      <c r="D3064" s="82">
        <v>45</v>
      </c>
      <c r="E3064" s="82">
        <v>1890</v>
      </c>
    </row>
    <row r="3065" spans="1:5" x14ac:dyDescent="0.15">
      <c r="A3065" s="81" t="s">
        <v>5324</v>
      </c>
      <c r="B3065" s="82">
        <v>3.5</v>
      </c>
      <c r="C3065" s="82">
        <v>49.5</v>
      </c>
      <c r="D3065" s="82">
        <v>99</v>
      </c>
      <c r="E3065" s="82">
        <v>346.5</v>
      </c>
    </row>
    <row r="3066" spans="1:5" x14ac:dyDescent="0.15">
      <c r="A3066" s="81" t="s">
        <v>5325</v>
      </c>
      <c r="B3066" s="82">
        <v>38.99</v>
      </c>
      <c r="C3066" s="82">
        <v>116.97</v>
      </c>
      <c r="D3066" s="82">
        <v>12</v>
      </c>
      <c r="E3066" s="82">
        <v>467.88</v>
      </c>
    </row>
    <row r="3067" spans="1:5" x14ac:dyDescent="0.15">
      <c r="A3067" s="81" t="s">
        <v>5326</v>
      </c>
      <c r="B3067" s="82">
        <v>5.8</v>
      </c>
      <c r="C3067" s="82">
        <v>27.066666666666666</v>
      </c>
      <c r="D3067" s="82">
        <v>42</v>
      </c>
      <c r="E3067" s="82">
        <v>243.6</v>
      </c>
    </row>
    <row r="3068" spans="1:5" x14ac:dyDescent="0.15">
      <c r="A3068" s="81" t="s">
        <v>5327</v>
      </c>
      <c r="B3068" s="82">
        <v>4.58</v>
      </c>
      <c r="C3068" s="82">
        <v>14.656000000000001</v>
      </c>
      <c r="D3068" s="82">
        <v>16</v>
      </c>
      <c r="E3068" s="82">
        <v>73.28</v>
      </c>
    </row>
    <row r="3069" spans="1:5" x14ac:dyDescent="0.15">
      <c r="A3069" s="81" t="s">
        <v>5328</v>
      </c>
      <c r="B3069" s="82">
        <v>6.84</v>
      </c>
      <c r="C3069" s="82">
        <v>27.36</v>
      </c>
      <c r="D3069" s="82">
        <v>36</v>
      </c>
      <c r="E3069" s="82">
        <v>246.24</v>
      </c>
    </row>
    <row r="3070" spans="1:5" x14ac:dyDescent="0.15">
      <c r="A3070" s="81" t="s">
        <v>5329</v>
      </c>
      <c r="B3070" s="82">
        <v>5.6</v>
      </c>
      <c r="C3070" s="82">
        <v>11.199999999999998</v>
      </c>
      <c r="D3070" s="82">
        <v>6</v>
      </c>
      <c r="E3070" s="82">
        <v>33.599999999999994</v>
      </c>
    </row>
    <row r="3071" spans="1:5" x14ac:dyDescent="0.15">
      <c r="A3071" s="81" t="s">
        <v>5330</v>
      </c>
      <c r="B3071" s="82">
        <v>11.8</v>
      </c>
      <c r="C3071" s="82">
        <v>24.233333333333334</v>
      </c>
      <c r="D3071" s="82">
        <v>11</v>
      </c>
      <c r="E3071" s="82">
        <v>63.4</v>
      </c>
    </row>
    <row r="3072" spans="1:5" x14ac:dyDescent="0.15">
      <c r="A3072" s="81" t="s">
        <v>5331</v>
      </c>
      <c r="B3072" s="82">
        <v>12</v>
      </c>
      <c r="C3072" s="82">
        <v>12</v>
      </c>
      <c r="D3072" s="82">
        <v>2</v>
      </c>
      <c r="E3072" s="82">
        <v>24</v>
      </c>
    </row>
    <row r="3073" spans="1:5" x14ac:dyDescent="0.15">
      <c r="A3073" s="81" t="s">
        <v>5332</v>
      </c>
      <c r="B3073" s="82">
        <v>13.5</v>
      </c>
      <c r="C3073" s="82">
        <v>55.227272727272727</v>
      </c>
      <c r="D3073" s="82">
        <v>45</v>
      </c>
      <c r="E3073" s="82">
        <v>607.5</v>
      </c>
    </row>
    <row r="3074" spans="1:5" x14ac:dyDescent="0.15">
      <c r="A3074" s="81" t="s">
        <v>5333</v>
      </c>
      <c r="B3074" s="82">
        <v>9.9</v>
      </c>
      <c r="C3074" s="82">
        <v>25.740000000000002</v>
      </c>
      <c r="D3074" s="82">
        <v>13</v>
      </c>
      <c r="E3074" s="82">
        <v>128.70000000000002</v>
      </c>
    </row>
    <row r="3075" spans="1:5" x14ac:dyDescent="0.15">
      <c r="A3075" s="81" t="s">
        <v>5334</v>
      </c>
      <c r="B3075" s="82">
        <v>2.5</v>
      </c>
      <c r="C3075" s="82">
        <v>2.5</v>
      </c>
      <c r="D3075" s="82">
        <v>2</v>
      </c>
      <c r="E3075" s="82">
        <v>5</v>
      </c>
    </row>
    <row r="3076" spans="1:5" x14ac:dyDescent="0.15">
      <c r="A3076" s="81" t="s">
        <v>5335</v>
      </c>
      <c r="B3076" s="82">
        <v>16.8</v>
      </c>
      <c r="C3076" s="82">
        <v>33.6</v>
      </c>
      <c r="D3076" s="82">
        <v>10</v>
      </c>
      <c r="E3076" s="82">
        <v>168</v>
      </c>
    </row>
    <row r="3077" spans="1:5" x14ac:dyDescent="0.15">
      <c r="A3077" s="81" t="s">
        <v>5336</v>
      </c>
      <c r="B3077" s="82">
        <v>14.9</v>
      </c>
      <c r="C3077" s="82">
        <v>22.35</v>
      </c>
      <c r="D3077" s="82">
        <v>3</v>
      </c>
      <c r="E3077" s="82">
        <v>44.7</v>
      </c>
    </row>
    <row r="3078" spans="1:5" x14ac:dyDescent="0.15">
      <c r="A3078" s="81" t="s">
        <v>5337</v>
      </c>
      <c r="B3078" s="82">
        <v>19.8</v>
      </c>
      <c r="C3078" s="82">
        <v>33.904109589041099</v>
      </c>
      <c r="D3078" s="82">
        <v>125</v>
      </c>
      <c r="E3078" s="82">
        <v>2475</v>
      </c>
    </row>
    <row r="3079" spans="1:5" x14ac:dyDescent="0.15">
      <c r="A3079" s="81" t="s">
        <v>5338</v>
      </c>
      <c r="B3079" s="82">
        <v>22</v>
      </c>
      <c r="C3079" s="82">
        <v>51.333333333333336</v>
      </c>
      <c r="D3079" s="82">
        <v>7</v>
      </c>
      <c r="E3079" s="82">
        <v>154</v>
      </c>
    </row>
    <row r="3080" spans="1:5" x14ac:dyDescent="0.15">
      <c r="A3080" s="81" t="s">
        <v>5339</v>
      </c>
      <c r="B3080" s="82">
        <v>5.8</v>
      </c>
      <c r="C3080" s="82">
        <v>455.79999999999995</v>
      </c>
      <c r="D3080" s="82">
        <v>2279</v>
      </c>
      <c r="E3080" s="82">
        <v>13218.199999999999</v>
      </c>
    </row>
    <row r="3081" spans="1:5" x14ac:dyDescent="0.15">
      <c r="A3081" s="81" t="s">
        <v>5340</v>
      </c>
      <c r="B3081" s="82">
        <v>5.99</v>
      </c>
      <c r="C3081" s="82">
        <v>29.125029940119759</v>
      </c>
      <c r="D3081" s="82">
        <v>812</v>
      </c>
      <c r="E3081" s="82">
        <v>4863.88</v>
      </c>
    </row>
    <row r="3082" spans="1:5" x14ac:dyDescent="0.15">
      <c r="A3082" s="81" t="s">
        <v>5341</v>
      </c>
      <c r="B3082" s="82">
        <v>4.8</v>
      </c>
      <c r="C3082" s="82">
        <v>16</v>
      </c>
      <c r="D3082" s="82">
        <v>10</v>
      </c>
      <c r="E3082" s="82">
        <v>48</v>
      </c>
    </row>
    <row r="3083" spans="1:5" x14ac:dyDescent="0.15">
      <c r="A3083" s="81" t="s">
        <v>5342</v>
      </c>
      <c r="B3083" s="82">
        <v>28</v>
      </c>
      <c r="C3083" s="82">
        <v>72.8</v>
      </c>
      <c r="D3083" s="82">
        <v>13</v>
      </c>
      <c r="E3083" s="82">
        <v>364</v>
      </c>
    </row>
    <row r="3084" spans="1:5" x14ac:dyDescent="0.15">
      <c r="A3084" s="81" t="s">
        <v>5343</v>
      </c>
      <c r="B3084" s="82">
        <v>4.8</v>
      </c>
      <c r="C3084" s="82">
        <v>32.4</v>
      </c>
      <c r="D3084" s="82">
        <v>27</v>
      </c>
      <c r="E3084" s="82">
        <v>129.6</v>
      </c>
    </row>
    <row r="3085" spans="1:5" x14ac:dyDescent="0.15">
      <c r="A3085" s="81" t="s">
        <v>5344</v>
      </c>
      <c r="B3085" s="82">
        <v>5.68</v>
      </c>
      <c r="C3085" s="82">
        <v>39.76</v>
      </c>
      <c r="D3085" s="82">
        <v>1757</v>
      </c>
      <c r="E3085" s="82">
        <v>9979.76</v>
      </c>
    </row>
    <row r="3086" spans="1:5" x14ac:dyDescent="0.15">
      <c r="A3086" s="81" t="s">
        <v>5345</v>
      </c>
      <c r="B3086" s="82">
        <v>6.8</v>
      </c>
      <c r="C3086" s="82">
        <v>18.133333333333333</v>
      </c>
      <c r="D3086" s="82">
        <v>8</v>
      </c>
      <c r="E3086" s="82">
        <v>54.4</v>
      </c>
    </row>
    <row r="3087" spans="1:5" x14ac:dyDescent="0.15">
      <c r="A3087" s="81" t="s">
        <v>5346</v>
      </c>
      <c r="B3087" s="82">
        <v>10</v>
      </c>
      <c r="C3087" s="82">
        <v>50</v>
      </c>
      <c r="D3087" s="82">
        <v>70</v>
      </c>
      <c r="E3087" s="82">
        <v>700</v>
      </c>
    </row>
    <row r="3088" spans="1:5" x14ac:dyDescent="0.15">
      <c r="A3088" s="81" t="s">
        <v>5347</v>
      </c>
      <c r="B3088" s="82">
        <v>9</v>
      </c>
      <c r="C3088" s="82">
        <v>36</v>
      </c>
      <c r="D3088" s="82">
        <v>16</v>
      </c>
      <c r="E3088" s="82">
        <v>144</v>
      </c>
    </row>
    <row r="3089" spans="1:5" x14ac:dyDescent="0.15">
      <c r="A3089" s="81" t="s">
        <v>5348</v>
      </c>
      <c r="B3089" s="82">
        <v>2</v>
      </c>
      <c r="C3089" s="82">
        <v>20.666666666666668</v>
      </c>
      <c r="D3089" s="82">
        <v>31</v>
      </c>
      <c r="E3089" s="82">
        <v>62</v>
      </c>
    </row>
    <row r="3090" spans="1:5" x14ac:dyDescent="0.15">
      <c r="A3090" s="81" t="s">
        <v>5349</v>
      </c>
      <c r="B3090" s="82">
        <v>55</v>
      </c>
      <c r="C3090" s="82">
        <v>66</v>
      </c>
      <c r="D3090" s="82">
        <v>6</v>
      </c>
      <c r="E3090" s="82">
        <v>330</v>
      </c>
    </row>
    <row r="3091" spans="1:5" x14ac:dyDescent="0.15">
      <c r="A3091" s="81" t="s">
        <v>5350</v>
      </c>
      <c r="B3091" s="82">
        <v>12.8</v>
      </c>
      <c r="C3091" s="82">
        <v>149.33333333333334</v>
      </c>
      <c r="D3091" s="82">
        <v>35</v>
      </c>
      <c r="E3091" s="82">
        <v>448</v>
      </c>
    </row>
    <row r="3092" spans="1:5" x14ac:dyDescent="0.15">
      <c r="A3092" s="81" t="s">
        <v>5351</v>
      </c>
      <c r="B3092" s="82">
        <v>4.5</v>
      </c>
      <c r="C3092" s="82">
        <v>47.25</v>
      </c>
      <c r="D3092" s="82">
        <v>21</v>
      </c>
      <c r="E3092" s="82">
        <v>94.5</v>
      </c>
    </row>
    <row r="3093" spans="1:5" x14ac:dyDescent="0.15">
      <c r="A3093" s="81" t="s">
        <v>5352</v>
      </c>
      <c r="B3093" s="82">
        <v>49.8</v>
      </c>
      <c r="C3093" s="82">
        <v>74.699999999999989</v>
      </c>
      <c r="D3093" s="82">
        <v>3</v>
      </c>
      <c r="E3093" s="82">
        <v>149.39999999999998</v>
      </c>
    </row>
    <row r="3094" spans="1:5" x14ac:dyDescent="0.15">
      <c r="A3094" s="81" t="s">
        <v>5353</v>
      </c>
      <c r="B3094" s="82">
        <v>9.9</v>
      </c>
      <c r="C3094" s="82">
        <v>65.434285714285721</v>
      </c>
      <c r="D3094" s="82">
        <v>694</v>
      </c>
      <c r="E3094" s="82">
        <v>6870.6</v>
      </c>
    </row>
    <row r="3095" spans="1:5" x14ac:dyDescent="0.15">
      <c r="A3095" s="81" t="s">
        <v>5354</v>
      </c>
      <c r="B3095" s="82">
        <v>11.5</v>
      </c>
      <c r="C3095" s="82">
        <v>29.708333333333332</v>
      </c>
      <c r="D3095" s="82">
        <v>31</v>
      </c>
      <c r="E3095" s="82">
        <v>356.5</v>
      </c>
    </row>
    <row r="3096" spans="1:5" x14ac:dyDescent="0.15">
      <c r="A3096" s="81" t="s">
        <v>5355</v>
      </c>
      <c r="B3096" s="82">
        <v>25.4</v>
      </c>
      <c r="C3096" s="82">
        <v>38.099999999999994</v>
      </c>
      <c r="D3096" s="82">
        <v>3</v>
      </c>
      <c r="E3096" s="82">
        <v>76.199999999999989</v>
      </c>
    </row>
    <row r="3097" spans="1:5" x14ac:dyDescent="0.15">
      <c r="A3097" s="81" t="s">
        <v>5356</v>
      </c>
      <c r="B3097" s="82">
        <v>13.8</v>
      </c>
      <c r="C3097" s="82">
        <v>32.200000000000003</v>
      </c>
      <c r="D3097" s="82">
        <v>7</v>
      </c>
      <c r="E3097" s="82">
        <v>96.600000000000009</v>
      </c>
    </row>
    <row r="3098" spans="1:5" x14ac:dyDescent="0.15">
      <c r="A3098" s="81" t="s">
        <v>5357</v>
      </c>
      <c r="B3098" s="82">
        <v>3.8</v>
      </c>
      <c r="C3098" s="82">
        <v>32.93333333333333</v>
      </c>
      <c r="D3098" s="82">
        <v>78</v>
      </c>
      <c r="E3098" s="82">
        <v>296.39999999999998</v>
      </c>
    </row>
    <row r="3099" spans="1:5" x14ac:dyDescent="0.15">
      <c r="A3099" s="81" t="s">
        <v>5358</v>
      </c>
      <c r="B3099" s="82">
        <v>12</v>
      </c>
      <c r="C3099" s="82">
        <v>97.714285714285708</v>
      </c>
      <c r="D3099" s="82">
        <v>57</v>
      </c>
      <c r="E3099" s="82">
        <v>684</v>
      </c>
    </row>
    <row r="3100" spans="1:5" x14ac:dyDescent="0.15">
      <c r="A3100" s="81" t="s">
        <v>5359</v>
      </c>
      <c r="B3100" s="82">
        <v>9.8000000000000007</v>
      </c>
      <c r="C3100" s="82">
        <v>39.200000000000003</v>
      </c>
      <c r="D3100" s="82">
        <v>8</v>
      </c>
      <c r="E3100" s="82">
        <v>78.400000000000006</v>
      </c>
    </row>
    <row r="3101" spans="1:5" x14ac:dyDescent="0.15">
      <c r="A3101" s="81" t="s">
        <v>5360</v>
      </c>
      <c r="B3101" s="82">
        <v>32</v>
      </c>
      <c r="C3101" s="82">
        <v>88</v>
      </c>
      <c r="D3101" s="82">
        <v>55</v>
      </c>
      <c r="E3101" s="82">
        <v>1760</v>
      </c>
    </row>
    <row r="3102" spans="1:5" x14ac:dyDescent="0.15">
      <c r="A3102" s="81" t="s">
        <v>5361</v>
      </c>
      <c r="B3102" s="82">
        <v>8.5</v>
      </c>
      <c r="C3102" s="82">
        <v>34</v>
      </c>
      <c r="D3102" s="82">
        <v>8</v>
      </c>
      <c r="E3102" s="82">
        <v>68</v>
      </c>
    </row>
    <row r="3103" spans="1:5" x14ac:dyDescent="0.15">
      <c r="A3103" s="81" t="s">
        <v>5362</v>
      </c>
      <c r="B3103" s="82">
        <v>67.400000000000006</v>
      </c>
      <c r="C3103" s="82">
        <v>349.68333333333334</v>
      </c>
      <c r="D3103" s="82">
        <v>100</v>
      </c>
      <c r="E3103" s="82">
        <v>1893.6</v>
      </c>
    </row>
    <row r="3104" spans="1:5" x14ac:dyDescent="0.15">
      <c r="A3104" s="81" t="s">
        <v>5363</v>
      </c>
      <c r="B3104" s="82">
        <v>2.8</v>
      </c>
      <c r="C3104" s="82">
        <v>11.76</v>
      </c>
      <c r="D3104" s="82">
        <v>21</v>
      </c>
      <c r="E3104" s="82">
        <v>58.8</v>
      </c>
    </row>
    <row r="3105" spans="1:5" x14ac:dyDescent="0.15">
      <c r="A3105" s="81" t="s">
        <v>5364</v>
      </c>
      <c r="B3105" s="82">
        <v>3.5</v>
      </c>
      <c r="C3105" s="82">
        <v>31.5</v>
      </c>
      <c r="D3105" s="82">
        <v>18</v>
      </c>
      <c r="E3105" s="82">
        <v>63</v>
      </c>
    </row>
    <row r="3106" spans="1:5" x14ac:dyDescent="0.15">
      <c r="A3106" s="81" t="s">
        <v>5365</v>
      </c>
      <c r="B3106" s="82">
        <v>3.5</v>
      </c>
      <c r="C3106" s="82">
        <v>51.648648648648646</v>
      </c>
      <c r="D3106" s="82">
        <v>546</v>
      </c>
      <c r="E3106" s="82">
        <v>1911</v>
      </c>
    </row>
    <row r="3107" spans="1:5" x14ac:dyDescent="0.15">
      <c r="A3107" s="81" t="s">
        <v>5366</v>
      </c>
      <c r="B3107" s="82">
        <v>4</v>
      </c>
      <c r="C3107" s="82">
        <v>30</v>
      </c>
      <c r="D3107" s="82">
        <v>15</v>
      </c>
      <c r="E3107" s="82">
        <v>60</v>
      </c>
    </row>
    <row r="3108" spans="1:5" x14ac:dyDescent="0.15">
      <c r="A3108" s="81" t="s">
        <v>5367</v>
      </c>
      <c r="B3108" s="82">
        <v>3.45</v>
      </c>
      <c r="C3108" s="82">
        <v>4.4357142857142859</v>
      </c>
      <c r="D3108" s="82">
        <v>81</v>
      </c>
      <c r="E3108" s="82">
        <v>279.45</v>
      </c>
    </row>
    <row r="3109" spans="1:5" x14ac:dyDescent="0.15">
      <c r="A3109" s="81" t="s">
        <v>5368</v>
      </c>
      <c r="B3109" s="82">
        <v>3.5</v>
      </c>
      <c r="C3109" s="82">
        <v>16.333333333333332</v>
      </c>
      <c r="D3109" s="82">
        <v>14</v>
      </c>
      <c r="E3109" s="82">
        <v>49</v>
      </c>
    </row>
    <row r="3110" spans="1:5" x14ac:dyDescent="0.15">
      <c r="A3110" s="81" t="s">
        <v>5369</v>
      </c>
      <c r="B3110" s="82">
        <v>2.7</v>
      </c>
      <c r="C3110" s="82">
        <v>29.700000000000003</v>
      </c>
      <c r="D3110" s="82">
        <v>22</v>
      </c>
      <c r="E3110" s="82">
        <v>59.400000000000006</v>
      </c>
    </row>
    <row r="3111" spans="1:5" x14ac:dyDescent="0.15">
      <c r="A3111" s="81" t="s">
        <v>5370</v>
      </c>
      <c r="B3111" s="82">
        <v>4</v>
      </c>
      <c r="C3111" s="82">
        <v>70</v>
      </c>
      <c r="D3111" s="82">
        <v>35</v>
      </c>
      <c r="E3111" s="82">
        <v>140</v>
      </c>
    </row>
    <row r="3112" spans="1:5" x14ac:dyDescent="0.15">
      <c r="A3112" s="81" t="s">
        <v>5371</v>
      </c>
      <c r="B3112" s="82">
        <v>2.5</v>
      </c>
      <c r="C3112" s="82">
        <v>58.958333333333336</v>
      </c>
      <c r="D3112" s="82">
        <v>283</v>
      </c>
      <c r="E3112" s="82">
        <v>707.5</v>
      </c>
    </row>
    <row r="3113" spans="1:5" x14ac:dyDescent="0.15">
      <c r="A3113" s="81" t="s">
        <v>5372</v>
      </c>
      <c r="B3113" s="82">
        <v>3.8</v>
      </c>
      <c r="C3113" s="82">
        <v>41.8</v>
      </c>
      <c r="D3113" s="82">
        <v>33</v>
      </c>
      <c r="E3113" s="82">
        <v>125.39999999999999</v>
      </c>
    </row>
    <row r="3114" spans="1:5" x14ac:dyDescent="0.15">
      <c r="A3114" s="81" t="s">
        <v>5373</v>
      </c>
      <c r="B3114" s="82">
        <v>20</v>
      </c>
      <c r="C3114" s="82">
        <v>25.384615384615383</v>
      </c>
      <c r="D3114" s="82">
        <v>33</v>
      </c>
      <c r="E3114" s="82">
        <v>660</v>
      </c>
    </row>
    <row r="3115" spans="1:5" x14ac:dyDescent="0.15">
      <c r="A3115" s="81" t="s">
        <v>5374</v>
      </c>
      <c r="B3115" s="82">
        <v>11.99</v>
      </c>
      <c r="C3115" s="82">
        <v>41.965000000000003</v>
      </c>
      <c r="D3115" s="82">
        <v>28</v>
      </c>
      <c r="E3115" s="82">
        <v>335.72</v>
      </c>
    </row>
    <row r="3116" spans="1:5" x14ac:dyDescent="0.15">
      <c r="A3116" s="81" t="s">
        <v>5375</v>
      </c>
      <c r="B3116" s="82">
        <v>20.9</v>
      </c>
      <c r="C3116" s="82">
        <v>57.474999999999994</v>
      </c>
      <c r="D3116" s="82">
        <v>11</v>
      </c>
      <c r="E3116" s="82">
        <v>229.89999999999998</v>
      </c>
    </row>
    <row r="3117" spans="1:5" x14ac:dyDescent="0.15">
      <c r="A3117" s="81" t="s">
        <v>5376</v>
      </c>
      <c r="B3117" s="82">
        <v>7.2</v>
      </c>
      <c r="C3117" s="82">
        <v>89.25</v>
      </c>
      <c r="D3117" s="82">
        <v>399</v>
      </c>
      <c r="E3117" s="82">
        <v>1436.4</v>
      </c>
    </row>
    <row r="3118" spans="1:5" x14ac:dyDescent="0.15">
      <c r="A3118" s="81" t="s">
        <v>5377</v>
      </c>
      <c r="B3118" s="82">
        <v>3.2</v>
      </c>
      <c r="C3118" s="82">
        <v>210.4</v>
      </c>
      <c r="D3118" s="82">
        <v>263</v>
      </c>
      <c r="E3118" s="82">
        <v>841.6</v>
      </c>
    </row>
    <row r="3119" spans="1:5" x14ac:dyDescent="0.15">
      <c r="A3119" s="81" t="s">
        <v>5378</v>
      </c>
      <c r="B3119" s="82">
        <v>3</v>
      </c>
      <c r="C3119" s="82">
        <v>18</v>
      </c>
      <c r="D3119" s="82">
        <v>12</v>
      </c>
      <c r="E3119" s="82">
        <v>36</v>
      </c>
    </row>
    <row r="3120" spans="1:5" x14ac:dyDescent="0.15">
      <c r="A3120" s="81" t="s">
        <v>5379</v>
      </c>
      <c r="B3120" s="82">
        <v>6</v>
      </c>
      <c r="C3120" s="82">
        <v>12</v>
      </c>
      <c r="D3120" s="82">
        <v>6</v>
      </c>
      <c r="E3120" s="82">
        <v>36</v>
      </c>
    </row>
    <row r="3121" spans="1:5" x14ac:dyDescent="0.15">
      <c r="A3121" s="81" t="s">
        <v>5380</v>
      </c>
      <c r="B3121" s="82">
        <v>5.9</v>
      </c>
      <c r="C3121" s="82">
        <v>23.6</v>
      </c>
      <c r="D3121" s="82">
        <v>16</v>
      </c>
      <c r="E3121" s="82">
        <v>94.4</v>
      </c>
    </row>
    <row r="3122" spans="1:5" x14ac:dyDescent="0.15">
      <c r="A3122" s="81" t="s">
        <v>5381</v>
      </c>
      <c r="B3122" s="82">
        <v>3.5</v>
      </c>
      <c r="C3122" s="82">
        <v>25.666666666666668</v>
      </c>
      <c r="D3122" s="82">
        <v>22</v>
      </c>
      <c r="E3122" s="82">
        <v>77</v>
      </c>
    </row>
    <row r="3123" spans="1:5" x14ac:dyDescent="0.15">
      <c r="A3123" s="81" t="s">
        <v>5382</v>
      </c>
      <c r="B3123" s="82">
        <v>2.8</v>
      </c>
      <c r="C3123" s="82">
        <v>84.74666666666667</v>
      </c>
      <c r="D3123" s="82">
        <v>2270</v>
      </c>
      <c r="E3123" s="82">
        <v>6356</v>
      </c>
    </row>
    <row r="3124" spans="1:5" x14ac:dyDescent="0.15">
      <c r="A3124" s="81" t="s">
        <v>5383</v>
      </c>
      <c r="B3124" s="82">
        <v>3.99</v>
      </c>
      <c r="C3124" s="82">
        <v>17.801538461538463</v>
      </c>
      <c r="D3124" s="82">
        <v>58</v>
      </c>
      <c r="E3124" s="82">
        <v>231.42000000000002</v>
      </c>
    </row>
    <row r="3125" spans="1:5" x14ac:dyDescent="0.15">
      <c r="A3125" s="81" t="s">
        <v>5384</v>
      </c>
      <c r="B3125" s="82">
        <v>2.95</v>
      </c>
      <c r="C3125" s="82">
        <v>8.85</v>
      </c>
      <c r="D3125" s="82">
        <v>15</v>
      </c>
      <c r="E3125" s="82">
        <v>44.25</v>
      </c>
    </row>
    <row r="3126" spans="1:5" x14ac:dyDescent="0.15">
      <c r="A3126" s="81" t="s">
        <v>5385</v>
      </c>
      <c r="B3126" s="82">
        <v>2.99</v>
      </c>
      <c r="C3126" s="82">
        <v>24.6675</v>
      </c>
      <c r="D3126" s="82">
        <v>66</v>
      </c>
      <c r="E3126" s="82">
        <v>197.34</v>
      </c>
    </row>
    <row r="3127" spans="1:5" x14ac:dyDescent="0.15">
      <c r="A3127" s="81" t="s">
        <v>5386</v>
      </c>
      <c r="B3127" s="82">
        <v>2.65</v>
      </c>
      <c r="C3127" s="82">
        <v>2.65</v>
      </c>
      <c r="D3127" s="82">
        <v>3</v>
      </c>
      <c r="E3127" s="82">
        <v>7.9499999999999993</v>
      </c>
    </row>
    <row r="3128" spans="1:5" x14ac:dyDescent="0.15">
      <c r="A3128" s="81" t="s">
        <v>5387</v>
      </c>
      <c r="B3128" s="82">
        <v>3.5</v>
      </c>
      <c r="C3128" s="82">
        <v>39.083333333333336</v>
      </c>
      <c r="D3128" s="82">
        <v>134</v>
      </c>
      <c r="E3128" s="82">
        <v>469</v>
      </c>
    </row>
    <row r="3129" spans="1:5" x14ac:dyDescent="0.15">
      <c r="A3129" s="81" t="s">
        <v>5388</v>
      </c>
      <c r="B3129" s="82">
        <v>3.5</v>
      </c>
      <c r="C3129" s="82">
        <v>24.5</v>
      </c>
      <c r="D3129" s="82">
        <v>42</v>
      </c>
      <c r="E3129" s="82">
        <v>147</v>
      </c>
    </row>
    <row r="3130" spans="1:5" x14ac:dyDescent="0.15">
      <c r="A3130" s="81" t="s">
        <v>5389</v>
      </c>
      <c r="B3130" s="82">
        <v>3</v>
      </c>
      <c r="C3130" s="82">
        <v>71.400000000000006</v>
      </c>
      <c r="D3130" s="82">
        <v>119</v>
      </c>
      <c r="E3130" s="82">
        <v>357</v>
      </c>
    </row>
    <row r="3131" spans="1:5" x14ac:dyDescent="0.15">
      <c r="A3131" s="81" t="s">
        <v>5390</v>
      </c>
      <c r="B3131" s="82">
        <v>33</v>
      </c>
      <c r="C3131" s="82">
        <v>115.5</v>
      </c>
      <c r="D3131" s="82">
        <v>7</v>
      </c>
      <c r="E3131" s="82">
        <v>231</v>
      </c>
    </row>
    <row r="3132" spans="1:5" x14ac:dyDescent="0.15">
      <c r="A3132" s="81" t="s">
        <v>5391</v>
      </c>
      <c r="B3132" s="82">
        <v>3.5</v>
      </c>
      <c r="C3132" s="82">
        <v>25.136363636363637</v>
      </c>
      <c r="D3132" s="82">
        <v>79</v>
      </c>
      <c r="E3132" s="82">
        <v>276.5</v>
      </c>
    </row>
    <row r="3133" spans="1:5" x14ac:dyDescent="0.15">
      <c r="A3133" s="81" t="s">
        <v>5392</v>
      </c>
      <c r="B3133" s="82">
        <v>22.8</v>
      </c>
      <c r="C3133" s="82">
        <v>26.057142857142857</v>
      </c>
      <c r="D3133" s="82">
        <v>8</v>
      </c>
      <c r="E3133" s="82">
        <v>182.4</v>
      </c>
    </row>
    <row r="3134" spans="1:5" x14ac:dyDescent="0.15">
      <c r="A3134" s="81" t="s">
        <v>5393</v>
      </c>
      <c r="B3134" s="82">
        <v>64.86</v>
      </c>
      <c r="C3134" s="82">
        <v>583.74</v>
      </c>
      <c r="D3134" s="82">
        <v>18</v>
      </c>
      <c r="E3134" s="82">
        <v>1167.48</v>
      </c>
    </row>
    <row r="3135" spans="1:5" x14ac:dyDescent="0.15">
      <c r="A3135" s="81" t="s">
        <v>5394</v>
      </c>
      <c r="B3135" s="82">
        <v>14</v>
      </c>
      <c r="C3135" s="82">
        <v>22.75</v>
      </c>
      <c r="D3135" s="82">
        <v>13</v>
      </c>
      <c r="E3135" s="82">
        <v>182</v>
      </c>
    </row>
    <row r="3136" spans="1:5" x14ac:dyDescent="0.15">
      <c r="A3136" s="81" t="s">
        <v>5395</v>
      </c>
      <c r="B3136" s="82">
        <v>6.5</v>
      </c>
      <c r="C3136" s="82">
        <v>11.375</v>
      </c>
      <c r="D3136" s="82">
        <v>7</v>
      </c>
      <c r="E3136" s="82">
        <v>45.5</v>
      </c>
    </row>
    <row r="3137" spans="1:5" x14ac:dyDescent="0.15">
      <c r="A3137" s="81" t="s">
        <v>5396</v>
      </c>
      <c r="B3137" s="82">
        <v>6.83</v>
      </c>
      <c r="C3137" s="82">
        <v>9.1066666666666674</v>
      </c>
      <c r="D3137" s="82">
        <v>4</v>
      </c>
      <c r="E3137" s="82">
        <v>27.32</v>
      </c>
    </row>
    <row r="3138" spans="1:5" x14ac:dyDescent="0.15">
      <c r="A3138" s="81" t="s">
        <v>5397</v>
      </c>
      <c r="B3138" s="82">
        <v>4</v>
      </c>
      <c r="C3138" s="82">
        <v>6</v>
      </c>
      <c r="D3138" s="82">
        <v>3</v>
      </c>
      <c r="E3138" s="82">
        <v>12</v>
      </c>
    </row>
    <row r="3139" spans="1:5" x14ac:dyDescent="0.15">
      <c r="A3139" s="81" t="s">
        <v>5398</v>
      </c>
      <c r="B3139" s="82">
        <v>98</v>
      </c>
      <c r="C3139" s="82">
        <v>529.20000000000005</v>
      </c>
      <c r="D3139" s="82">
        <v>27</v>
      </c>
      <c r="E3139" s="82">
        <v>2646</v>
      </c>
    </row>
    <row r="3140" spans="1:5" x14ac:dyDescent="0.15">
      <c r="A3140" s="81" t="s">
        <v>5399</v>
      </c>
      <c r="B3140" s="82">
        <v>7.8</v>
      </c>
      <c r="C3140" s="82">
        <v>19.5</v>
      </c>
      <c r="D3140" s="82">
        <v>5</v>
      </c>
      <c r="E3140" s="82">
        <v>39</v>
      </c>
    </row>
    <row r="3141" spans="1:5" x14ac:dyDescent="0.15">
      <c r="A3141" s="81" t="s">
        <v>5400</v>
      </c>
      <c r="B3141" s="82">
        <v>8.9</v>
      </c>
      <c r="C3141" s="82">
        <v>8.9</v>
      </c>
      <c r="D3141" s="82">
        <v>2</v>
      </c>
      <c r="E3141" s="82">
        <v>17.8</v>
      </c>
    </row>
    <row r="3142" spans="1:5" x14ac:dyDescent="0.15">
      <c r="A3142" s="81" t="s">
        <v>5401</v>
      </c>
      <c r="B3142" s="82">
        <v>9.9</v>
      </c>
      <c r="C3142" s="82">
        <v>17.727906976744187</v>
      </c>
      <c r="D3142" s="82">
        <v>77</v>
      </c>
      <c r="E3142" s="82">
        <v>762.30000000000007</v>
      </c>
    </row>
    <row r="3143" spans="1:5" x14ac:dyDescent="0.15">
      <c r="A3143" s="81" t="s">
        <v>5402</v>
      </c>
      <c r="B3143" s="82">
        <v>39.9</v>
      </c>
      <c r="C3143" s="82">
        <v>56.329411764705874</v>
      </c>
      <c r="D3143" s="82">
        <v>24</v>
      </c>
      <c r="E3143" s="82">
        <v>957.59999999999991</v>
      </c>
    </row>
    <row r="3144" spans="1:5" x14ac:dyDescent="0.15">
      <c r="A3144" s="81" t="s">
        <v>5403</v>
      </c>
      <c r="B3144" s="82">
        <v>6.32</v>
      </c>
      <c r="C3144" s="82">
        <v>12.64</v>
      </c>
      <c r="D3144" s="82">
        <v>12</v>
      </c>
      <c r="E3144" s="82">
        <v>75.84</v>
      </c>
    </row>
    <row r="3145" spans="1:5" x14ac:dyDescent="0.15">
      <c r="A3145" s="81" t="s">
        <v>5404</v>
      </c>
      <c r="B3145" s="82">
        <v>3.5</v>
      </c>
      <c r="C3145" s="82">
        <v>50.75</v>
      </c>
      <c r="D3145" s="82">
        <v>29</v>
      </c>
      <c r="E3145" s="82">
        <v>101.5</v>
      </c>
    </row>
    <row r="3146" spans="1:5" x14ac:dyDescent="0.15">
      <c r="A3146" s="81" t="s">
        <v>5405</v>
      </c>
      <c r="B3146" s="82">
        <v>39</v>
      </c>
      <c r="C3146" s="82">
        <v>135.47368421052633</v>
      </c>
      <c r="D3146" s="82">
        <v>66</v>
      </c>
      <c r="E3146" s="82">
        <v>2574</v>
      </c>
    </row>
    <row r="3147" spans="1:5" x14ac:dyDescent="0.15">
      <c r="A3147" s="81" t="s">
        <v>5406</v>
      </c>
      <c r="B3147" s="82">
        <v>50</v>
      </c>
      <c r="C3147" s="82">
        <v>65</v>
      </c>
      <c r="D3147" s="82">
        <v>13</v>
      </c>
      <c r="E3147" s="82">
        <v>650</v>
      </c>
    </row>
    <row r="3148" spans="1:5" x14ac:dyDescent="0.15">
      <c r="A3148" s="81" t="s">
        <v>5407</v>
      </c>
      <c r="B3148" s="82">
        <v>9.9</v>
      </c>
      <c r="C3148" s="82">
        <v>29.700000000000003</v>
      </c>
      <c r="D3148" s="82">
        <v>9</v>
      </c>
      <c r="E3148" s="82">
        <v>89.100000000000009</v>
      </c>
    </row>
    <row r="3149" spans="1:5" x14ac:dyDescent="0.15">
      <c r="A3149" s="81" t="s">
        <v>5408</v>
      </c>
      <c r="B3149" s="82">
        <v>8</v>
      </c>
      <c r="C3149" s="82">
        <v>60</v>
      </c>
      <c r="D3149" s="82">
        <v>30</v>
      </c>
      <c r="E3149" s="82">
        <v>240</v>
      </c>
    </row>
    <row r="3150" spans="1:5" x14ac:dyDescent="0.15">
      <c r="A3150" s="81" t="s">
        <v>5409</v>
      </c>
      <c r="B3150" s="82">
        <v>5.9</v>
      </c>
      <c r="C3150" s="82">
        <v>49.826451612903227</v>
      </c>
      <c r="D3150" s="82">
        <v>2618</v>
      </c>
      <c r="E3150" s="82">
        <v>15446.2</v>
      </c>
    </row>
    <row r="3151" spans="1:5" x14ac:dyDescent="0.15">
      <c r="A3151" s="81" t="s">
        <v>5410</v>
      </c>
      <c r="B3151" s="82">
        <v>6.27</v>
      </c>
      <c r="C3151" s="82">
        <v>32.087647058823528</v>
      </c>
      <c r="D3151" s="82">
        <v>87</v>
      </c>
      <c r="E3151" s="82">
        <v>545.49</v>
      </c>
    </row>
    <row r="3152" spans="1:5" x14ac:dyDescent="0.15">
      <c r="A3152" s="81" t="s">
        <v>5411</v>
      </c>
      <c r="B3152" s="82">
        <v>35.799999999999997</v>
      </c>
      <c r="C3152" s="82">
        <v>35.799999999999997</v>
      </c>
      <c r="D3152" s="82">
        <v>2</v>
      </c>
      <c r="E3152" s="82">
        <v>71.599999999999994</v>
      </c>
    </row>
    <row r="3153" spans="1:5" x14ac:dyDescent="0.15">
      <c r="A3153" s="81" t="s">
        <v>5412</v>
      </c>
      <c r="B3153" s="82">
        <v>6.77</v>
      </c>
      <c r="C3153" s="82">
        <v>24.541249999999998</v>
      </c>
      <c r="D3153" s="82">
        <v>145</v>
      </c>
      <c r="E3153" s="82">
        <v>981.65</v>
      </c>
    </row>
    <row r="3154" spans="1:5" x14ac:dyDescent="0.15">
      <c r="A3154" s="81" t="s">
        <v>5413</v>
      </c>
      <c r="B3154" s="82">
        <v>6.5</v>
      </c>
      <c r="C3154" s="82">
        <v>51.552752293577981</v>
      </c>
      <c r="D3154" s="82">
        <v>1729</v>
      </c>
      <c r="E3154" s="82">
        <v>11238.5</v>
      </c>
    </row>
    <row r="3155" spans="1:5" x14ac:dyDescent="0.15">
      <c r="A3155" s="81" t="s">
        <v>5414</v>
      </c>
      <c r="B3155" s="82">
        <v>13.9</v>
      </c>
      <c r="C3155" s="82">
        <v>23.166666666666668</v>
      </c>
      <c r="D3155" s="82">
        <v>5</v>
      </c>
      <c r="E3155" s="82">
        <v>69.5</v>
      </c>
    </row>
    <row r="3156" spans="1:5" x14ac:dyDescent="0.15">
      <c r="A3156" s="81" t="s">
        <v>5415</v>
      </c>
      <c r="B3156" s="82">
        <v>12</v>
      </c>
      <c r="C3156" s="82">
        <v>20</v>
      </c>
      <c r="D3156" s="82">
        <v>5</v>
      </c>
      <c r="E3156" s="82">
        <v>60</v>
      </c>
    </row>
    <row r="3157" spans="1:5" x14ac:dyDescent="0.15">
      <c r="A3157" s="81" t="s">
        <v>5416</v>
      </c>
      <c r="B3157" s="82">
        <v>3.8</v>
      </c>
      <c r="C3157" s="82">
        <v>106.39999999999999</v>
      </c>
      <c r="D3157" s="82">
        <v>84</v>
      </c>
      <c r="E3157" s="82">
        <v>319.2</v>
      </c>
    </row>
    <row r="3158" spans="1:5" x14ac:dyDescent="0.15">
      <c r="A3158" s="81" t="s">
        <v>5417</v>
      </c>
      <c r="B3158" s="82">
        <v>50</v>
      </c>
      <c r="C3158" s="82">
        <v>300</v>
      </c>
      <c r="D3158" s="82">
        <v>72</v>
      </c>
      <c r="E3158" s="82">
        <v>3600</v>
      </c>
    </row>
    <row r="3159" spans="1:5" x14ac:dyDescent="0.15">
      <c r="A3159" s="81" t="s">
        <v>5418</v>
      </c>
      <c r="B3159" s="82">
        <v>9.8000000000000007</v>
      </c>
      <c r="C3159" s="82">
        <v>24.5</v>
      </c>
      <c r="D3159" s="82">
        <v>20</v>
      </c>
      <c r="E3159" s="82">
        <v>196</v>
      </c>
    </row>
    <row r="3160" spans="1:5" x14ac:dyDescent="0.15">
      <c r="A3160" s="81" t="s">
        <v>5419</v>
      </c>
      <c r="B3160" s="82">
        <v>7.5</v>
      </c>
      <c r="C3160" s="82">
        <v>34.03846153846154</v>
      </c>
      <c r="D3160" s="82">
        <v>177</v>
      </c>
      <c r="E3160" s="82">
        <v>1327.5</v>
      </c>
    </row>
    <row r="3161" spans="1:5" x14ac:dyDescent="0.15">
      <c r="A3161" s="81" t="s">
        <v>5420</v>
      </c>
      <c r="B3161" s="82">
        <v>8.69</v>
      </c>
      <c r="C3161" s="82">
        <v>18.828333333333333</v>
      </c>
      <c r="D3161" s="82">
        <v>52</v>
      </c>
      <c r="E3161" s="82">
        <v>451.88</v>
      </c>
    </row>
    <row r="3162" spans="1:5" x14ac:dyDescent="0.15">
      <c r="A3162" s="81" t="s">
        <v>5421</v>
      </c>
      <c r="B3162" s="82">
        <v>5.8</v>
      </c>
      <c r="C3162" s="82">
        <v>7.3130434782608686</v>
      </c>
      <c r="D3162" s="82">
        <v>29</v>
      </c>
      <c r="E3162" s="82">
        <v>168.2</v>
      </c>
    </row>
    <row r="3163" spans="1:5" x14ac:dyDescent="0.15">
      <c r="A3163" s="81" t="s">
        <v>5422</v>
      </c>
      <c r="B3163" s="82">
        <v>43</v>
      </c>
      <c r="C3163" s="82">
        <v>90.3</v>
      </c>
      <c r="D3163" s="82">
        <v>21</v>
      </c>
      <c r="E3163" s="82">
        <v>903</v>
      </c>
    </row>
    <row r="3164" spans="1:5" x14ac:dyDescent="0.15">
      <c r="A3164" s="81" t="s">
        <v>5423</v>
      </c>
      <c r="B3164" s="82">
        <v>21</v>
      </c>
      <c r="C3164" s="82">
        <v>41.44</v>
      </c>
      <c r="D3164" s="82">
        <v>296</v>
      </c>
      <c r="E3164" s="82">
        <v>6216</v>
      </c>
    </row>
    <row r="3165" spans="1:5" x14ac:dyDescent="0.15">
      <c r="A3165" s="81" t="s">
        <v>5424</v>
      </c>
      <c r="B3165" s="82">
        <v>20</v>
      </c>
      <c r="C3165" s="82">
        <v>36.666666666666664</v>
      </c>
      <c r="D3165" s="82">
        <v>77</v>
      </c>
      <c r="E3165" s="82">
        <v>1540</v>
      </c>
    </row>
    <row r="3166" spans="1:5" x14ac:dyDescent="0.15">
      <c r="A3166" s="81" t="s">
        <v>5425</v>
      </c>
      <c r="B3166" s="82">
        <v>14.5</v>
      </c>
      <c r="C3166" s="82">
        <v>24.166666666666668</v>
      </c>
      <c r="D3166" s="82">
        <v>5</v>
      </c>
      <c r="E3166" s="82">
        <v>72.5</v>
      </c>
    </row>
    <row r="3167" spans="1:5" x14ac:dyDescent="0.15">
      <c r="A3167" s="81" t="s">
        <v>5426</v>
      </c>
      <c r="B3167" s="82">
        <v>16.899999999999999</v>
      </c>
      <c r="C3167" s="82">
        <v>33.799999999999997</v>
      </c>
      <c r="D3167" s="82">
        <v>4</v>
      </c>
      <c r="E3167" s="82">
        <v>67.599999999999994</v>
      </c>
    </row>
    <row r="3168" spans="1:5" x14ac:dyDescent="0.15">
      <c r="A3168" s="81" t="s">
        <v>5427</v>
      </c>
      <c r="B3168" s="82">
        <v>28.5</v>
      </c>
      <c r="C3168" s="82">
        <v>57</v>
      </c>
      <c r="D3168" s="82">
        <v>4</v>
      </c>
      <c r="E3168" s="82">
        <v>114</v>
      </c>
    </row>
    <row r="3169" spans="1:5" x14ac:dyDescent="0.15">
      <c r="A3169" s="81" t="s">
        <v>5428</v>
      </c>
      <c r="B3169" s="82">
        <v>11.9</v>
      </c>
      <c r="C3169" s="82">
        <v>38.533333333333339</v>
      </c>
      <c r="D3169" s="82">
        <v>68</v>
      </c>
      <c r="E3169" s="82">
        <v>809.2</v>
      </c>
    </row>
    <row r="3170" spans="1:5" x14ac:dyDescent="0.15">
      <c r="A3170" s="81" t="s">
        <v>5429</v>
      </c>
      <c r="B3170" s="82">
        <v>12.6</v>
      </c>
      <c r="C3170" s="82">
        <v>32.76</v>
      </c>
      <c r="D3170" s="82">
        <v>13</v>
      </c>
      <c r="E3170" s="82">
        <v>163.79999999999998</v>
      </c>
    </row>
    <row r="3171" spans="1:5" x14ac:dyDescent="0.15">
      <c r="A3171" s="81" t="s">
        <v>5430</v>
      </c>
      <c r="B3171" s="82">
        <v>12.6</v>
      </c>
      <c r="C3171" s="82">
        <v>39.9</v>
      </c>
      <c r="D3171" s="82">
        <v>38</v>
      </c>
      <c r="E3171" s="82">
        <v>478.8</v>
      </c>
    </row>
    <row r="3172" spans="1:5" x14ac:dyDescent="0.15">
      <c r="A3172" s="81" t="s">
        <v>5431</v>
      </c>
      <c r="B3172" s="82">
        <v>12.6</v>
      </c>
      <c r="C3172" s="82">
        <v>60.48</v>
      </c>
      <c r="D3172" s="82">
        <v>24</v>
      </c>
      <c r="E3172" s="82">
        <v>302.39999999999998</v>
      </c>
    </row>
    <row r="3173" spans="1:5" x14ac:dyDescent="0.15">
      <c r="A3173" s="81" t="s">
        <v>5432</v>
      </c>
      <c r="B3173" s="82">
        <v>10</v>
      </c>
      <c r="C3173" s="82">
        <v>22.727272727272727</v>
      </c>
      <c r="D3173" s="82">
        <v>25</v>
      </c>
      <c r="E3173" s="82">
        <v>250</v>
      </c>
    </row>
    <row r="3174" spans="1:5" x14ac:dyDescent="0.15">
      <c r="A3174" s="81" t="s">
        <v>5433</v>
      </c>
      <c r="B3174" s="82">
        <v>11.9</v>
      </c>
      <c r="C3174" s="82">
        <v>21.42</v>
      </c>
      <c r="D3174" s="82">
        <v>9</v>
      </c>
      <c r="E3174" s="82">
        <v>107.10000000000001</v>
      </c>
    </row>
    <row r="3175" spans="1:5" x14ac:dyDescent="0.15">
      <c r="A3175" s="81" t="s">
        <v>5434</v>
      </c>
      <c r="B3175" s="82">
        <v>6</v>
      </c>
      <c r="C3175" s="82">
        <v>9.6</v>
      </c>
      <c r="D3175" s="82">
        <v>32</v>
      </c>
      <c r="E3175" s="82">
        <v>192</v>
      </c>
    </row>
    <row r="3176" spans="1:5" x14ac:dyDescent="0.15">
      <c r="A3176" s="81" t="s">
        <v>5435</v>
      </c>
      <c r="B3176" s="82">
        <v>9.9</v>
      </c>
      <c r="C3176" s="82">
        <v>31.68</v>
      </c>
      <c r="D3176" s="82">
        <v>32</v>
      </c>
      <c r="E3176" s="82">
        <v>316.8</v>
      </c>
    </row>
    <row r="3177" spans="1:5" x14ac:dyDescent="0.15">
      <c r="A3177" s="81" t="s">
        <v>5436</v>
      </c>
      <c r="B3177" s="82">
        <v>9.9</v>
      </c>
      <c r="C3177" s="82">
        <v>20.9</v>
      </c>
      <c r="D3177" s="82">
        <v>76</v>
      </c>
      <c r="E3177" s="82">
        <v>752.4</v>
      </c>
    </row>
    <row r="3178" spans="1:5" x14ac:dyDescent="0.15">
      <c r="A3178" s="81" t="s">
        <v>5437</v>
      </c>
      <c r="B3178" s="82">
        <v>9.9</v>
      </c>
      <c r="C3178" s="82">
        <v>25.457142857142859</v>
      </c>
      <c r="D3178" s="82">
        <v>18</v>
      </c>
      <c r="E3178" s="82">
        <v>178.20000000000002</v>
      </c>
    </row>
    <row r="3179" spans="1:5" x14ac:dyDescent="0.15">
      <c r="A3179" s="81" t="s">
        <v>5438</v>
      </c>
      <c r="B3179" s="82">
        <v>5.9</v>
      </c>
      <c r="C3179" s="82">
        <v>118.84285714285716</v>
      </c>
      <c r="D3179" s="82">
        <v>282</v>
      </c>
      <c r="E3179" s="82">
        <v>1663.8000000000002</v>
      </c>
    </row>
    <row r="3180" spans="1:5" x14ac:dyDescent="0.15">
      <c r="A3180" s="81" t="s">
        <v>5439</v>
      </c>
      <c r="B3180" s="82">
        <v>4.2</v>
      </c>
      <c r="C3180" s="82">
        <v>31.080000000000002</v>
      </c>
      <c r="D3180" s="82">
        <v>111</v>
      </c>
      <c r="E3180" s="82">
        <v>466.20000000000005</v>
      </c>
    </row>
    <row r="3181" spans="1:5" x14ac:dyDescent="0.15">
      <c r="A3181" s="81" t="s">
        <v>5440</v>
      </c>
      <c r="B3181" s="82">
        <v>4.2</v>
      </c>
      <c r="C3181" s="82">
        <v>28.35</v>
      </c>
      <c r="D3181" s="82">
        <v>27</v>
      </c>
      <c r="E3181" s="82">
        <v>113.4</v>
      </c>
    </row>
    <row r="3182" spans="1:5" x14ac:dyDescent="0.15">
      <c r="A3182" s="81" t="s">
        <v>5441</v>
      </c>
      <c r="B3182" s="82">
        <v>98</v>
      </c>
      <c r="C3182" s="82">
        <v>13818</v>
      </c>
      <c r="D3182" s="82">
        <v>282</v>
      </c>
      <c r="E3182" s="82">
        <v>27636</v>
      </c>
    </row>
    <row r="3183" spans="1:5" x14ac:dyDescent="0.15">
      <c r="A3183" s="81" t="s">
        <v>5442</v>
      </c>
      <c r="B3183" s="82">
        <v>3.99</v>
      </c>
      <c r="C3183" s="82">
        <v>47.88</v>
      </c>
      <c r="D3183" s="82">
        <v>24</v>
      </c>
      <c r="E3183" s="82">
        <v>95.76</v>
      </c>
    </row>
    <row r="3184" spans="1:5" x14ac:dyDescent="0.15">
      <c r="A3184" s="81" t="s">
        <v>5443</v>
      </c>
      <c r="B3184" s="82">
        <v>3</v>
      </c>
      <c r="C3184" s="82">
        <v>20.181818181818183</v>
      </c>
      <c r="D3184" s="82">
        <v>74</v>
      </c>
      <c r="E3184" s="82">
        <v>222</v>
      </c>
    </row>
    <row r="3185" spans="1:5" x14ac:dyDescent="0.15">
      <c r="A3185" s="81" t="s">
        <v>5444</v>
      </c>
      <c r="B3185" s="82">
        <v>8</v>
      </c>
      <c r="C3185" s="82">
        <v>8</v>
      </c>
      <c r="D3185" s="82">
        <v>2</v>
      </c>
      <c r="E3185" s="82">
        <v>16</v>
      </c>
    </row>
    <row r="3186" spans="1:5" x14ac:dyDescent="0.15">
      <c r="A3186" s="81" t="s">
        <v>5445</v>
      </c>
      <c r="B3186" s="82">
        <v>6.3</v>
      </c>
      <c r="C3186" s="82">
        <v>428.4</v>
      </c>
      <c r="D3186" s="82">
        <v>476</v>
      </c>
      <c r="E3186" s="82">
        <v>2998.7999999999997</v>
      </c>
    </row>
    <row r="3187" spans="1:5" x14ac:dyDescent="0.15">
      <c r="A3187" s="81" t="s">
        <v>5446</v>
      </c>
      <c r="B3187" s="82">
        <v>14.99</v>
      </c>
      <c r="C3187" s="82">
        <v>134.91</v>
      </c>
      <c r="D3187" s="82">
        <v>18</v>
      </c>
      <c r="E3187" s="82">
        <v>269.82</v>
      </c>
    </row>
    <row r="3188" spans="1:5" x14ac:dyDescent="0.15">
      <c r="A3188" s="81" t="s">
        <v>5447</v>
      </c>
      <c r="B3188" s="82">
        <v>8.1</v>
      </c>
      <c r="C3188" s="82">
        <v>38.290909090909089</v>
      </c>
      <c r="D3188" s="82">
        <v>52</v>
      </c>
      <c r="E3188" s="82">
        <v>421.2</v>
      </c>
    </row>
    <row r="3189" spans="1:5" x14ac:dyDescent="0.15">
      <c r="A3189" s="81" t="s">
        <v>5448</v>
      </c>
      <c r="B3189" s="82">
        <v>6</v>
      </c>
      <c r="C3189" s="82">
        <v>3</v>
      </c>
      <c r="D3189" s="82">
        <v>1</v>
      </c>
      <c r="E3189" s="82">
        <v>6</v>
      </c>
    </row>
    <row r="3190" spans="1:5" x14ac:dyDescent="0.15">
      <c r="A3190" s="81" t="s">
        <v>5449</v>
      </c>
      <c r="B3190" s="82">
        <v>6.9</v>
      </c>
      <c r="C3190" s="82">
        <v>13.8</v>
      </c>
      <c r="D3190" s="82">
        <v>4</v>
      </c>
      <c r="E3190" s="82">
        <v>27.6</v>
      </c>
    </row>
    <row r="3191" spans="1:5" x14ac:dyDescent="0.15">
      <c r="A3191" s="81" t="s">
        <v>5450</v>
      </c>
      <c r="B3191" s="82">
        <v>4.9000000000000004</v>
      </c>
      <c r="C3191" s="82">
        <v>2.0416666666666665</v>
      </c>
      <c r="D3191" s="82">
        <v>5</v>
      </c>
      <c r="E3191" s="82">
        <v>24.5</v>
      </c>
    </row>
    <row r="3192" spans="1:5" x14ac:dyDescent="0.15">
      <c r="A3192" s="81" t="s">
        <v>5451</v>
      </c>
      <c r="B3192" s="82">
        <v>3.8</v>
      </c>
      <c r="C3192" s="82">
        <v>90.954838709677418</v>
      </c>
      <c r="D3192" s="82">
        <v>742</v>
      </c>
      <c r="E3192" s="82">
        <v>2819.6</v>
      </c>
    </row>
    <row r="3193" spans="1:5" x14ac:dyDescent="0.15">
      <c r="A3193" s="81" t="s">
        <v>5452</v>
      </c>
      <c r="B3193" s="82">
        <v>6.5</v>
      </c>
      <c r="C3193" s="82">
        <v>27.95</v>
      </c>
      <c r="D3193" s="82">
        <v>43</v>
      </c>
      <c r="E3193" s="82">
        <v>279.5</v>
      </c>
    </row>
    <row r="3194" spans="1:5" x14ac:dyDescent="0.15">
      <c r="A3194" s="81" t="s">
        <v>5453</v>
      </c>
      <c r="B3194" s="82">
        <v>28</v>
      </c>
      <c r="C3194" s="82">
        <v>52</v>
      </c>
      <c r="D3194" s="82">
        <v>13</v>
      </c>
      <c r="E3194" s="82">
        <v>364</v>
      </c>
    </row>
    <row r="3195" spans="1:5" x14ac:dyDescent="0.15">
      <c r="A3195" s="81" t="s">
        <v>5454</v>
      </c>
      <c r="B3195" s="82">
        <v>10.3</v>
      </c>
      <c r="C3195" s="82">
        <v>12.016666666666667</v>
      </c>
      <c r="D3195" s="82">
        <v>7</v>
      </c>
      <c r="E3195" s="82">
        <v>72.100000000000009</v>
      </c>
    </row>
    <row r="3196" spans="1:5" x14ac:dyDescent="0.15">
      <c r="A3196" s="81" t="s">
        <v>5455</v>
      </c>
      <c r="B3196" s="82">
        <v>8.8000000000000007</v>
      </c>
      <c r="C3196" s="82">
        <v>15.714285714285717</v>
      </c>
      <c r="D3196" s="82">
        <v>25</v>
      </c>
      <c r="E3196" s="82">
        <v>220.00000000000003</v>
      </c>
    </row>
    <row r="3197" spans="1:5" x14ac:dyDescent="0.15">
      <c r="A3197" s="81" t="s">
        <v>5456</v>
      </c>
      <c r="B3197" s="82">
        <v>9.5</v>
      </c>
      <c r="C3197" s="82">
        <v>39.727272727272727</v>
      </c>
      <c r="D3197" s="82">
        <v>46</v>
      </c>
      <c r="E3197" s="82">
        <v>437</v>
      </c>
    </row>
    <row r="3198" spans="1:5" x14ac:dyDescent="0.15">
      <c r="A3198" s="81" t="s">
        <v>5457</v>
      </c>
      <c r="B3198" s="82">
        <v>7.6</v>
      </c>
      <c r="C3198" s="82">
        <v>50.666666666666664</v>
      </c>
      <c r="D3198" s="82">
        <v>20</v>
      </c>
      <c r="E3198" s="82">
        <v>152</v>
      </c>
    </row>
    <row r="3199" spans="1:5" x14ac:dyDescent="0.15">
      <c r="A3199" s="81" t="s">
        <v>5458</v>
      </c>
      <c r="B3199" s="82">
        <v>1.2</v>
      </c>
      <c r="C3199" s="82">
        <v>12</v>
      </c>
      <c r="D3199" s="82">
        <v>40</v>
      </c>
      <c r="E3199" s="82">
        <v>48</v>
      </c>
    </row>
    <row r="3200" spans="1:5" x14ac:dyDescent="0.15">
      <c r="A3200" s="81" t="s">
        <v>5459</v>
      </c>
      <c r="B3200" s="82">
        <v>14.4</v>
      </c>
      <c r="C3200" s="82">
        <v>19.2</v>
      </c>
      <c r="D3200" s="82">
        <v>4</v>
      </c>
      <c r="E3200" s="82">
        <v>57.6</v>
      </c>
    </row>
    <row r="3201" spans="1:5" x14ac:dyDescent="0.15">
      <c r="A3201" s="81" t="s">
        <v>5460</v>
      </c>
      <c r="B3201" s="82">
        <v>9.6</v>
      </c>
      <c r="C3201" s="82">
        <v>62.4</v>
      </c>
      <c r="D3201" s="82">
        <v>156</v>
      </c>
      <c r="E3201" s="82">
        <v>1497.6</v>
      </c>
    </row>
    <row r="3202" spans="1:5" x14ac:dyDescent="0.15">
      <c r="A3202" s="81" t="s">
        <v>5461</v>
      </c>
      <c r="B3202" s="82">
        <v>9</v>
      </c>
      <c r="C3202" s="82">
        <v>23.4</v>
      </c>
      <c r="D3202" s="82">
        <v>13</v>
      </c>
      <c r="E3202" s="82">
        <v>117</v>
      </c>
    </row>
    <row r="3203" spans="1:5" x14ac:dyDescent="0.15">
      <c r="A3203" s="81" t="s">
        <v>5462</v>
      </c>
      <c r="B3203" s="82">
        <v>18.61</v>
      </c>
      <c r="C3203" s="82">
        <v>31.016666666666666</v>
      </c>
      <c r="D3203" s="82">
        <v>5</v>
      </c>
      <c r="E3203" s="82">
        <v>93.05</v>
      </c>
    </row>
    <row r="3204" spans="1:5" x14ac:dyDescent="0.15">
      <c r="A3204" s="81" t="s">
        <v>5463</v>
      </c>
      <c r="B3204" s="82">
        <v>5.99</v>
      </c>
      <c r="C3204" s="82">
        <v>33.319375000000001</v>
      </c>
      <c r="D3204" s="82">
        <v>89</v>
      </c>
      <c r="E3204" s="82">
        <v>533.11</v>
      </c>
    </row>
    <row r="3205" spans="1:5" x14ac:dyDescent="0.15">
      <c r="A3205" s="81" t="s">
        <v>5464</v>
      </c>
      <c r="B3205" s="82">
        <v>45</v>
      </c>
      <c r="C3205" s="82">
        <v>256.5</v>
      </c>
      <c r="D3205" s="82">
        <v>57</v>
      </c>
      <c r="E3205" s="82">
        <v>2565</v>
      </c>
    </row>
    <row r="3206" spans="1:5" x14ac:dyDescent="0.15">
      <c r="A3206" s="81" t="s">
        <v>5465</v>
      </c>
      <c r="B3206" s="82">
        <v>20</v>
      </c>
      <c r="C3206" s="82">
        <v>38.198198198198199</v>
      </c>
      <c r="D3206" s="82">
        <v>212</v>
      </c>
      <c r="E3206" s="82">
        <v>4240</v>
      </c>
    </row>
    <row r="3207" spans="1:5" x14ac:dyDescent="0.15">
      <c r="A3207" s="81" t="s">
        <v>5466</v>
      </c>
      <c r="B3207" s="82">
        <v>40.799999999999997</v>
      </c>
      <c r="C3207" s="82">
        <v>60.78367346938775</v>
      </c>
      <c r="D3207" s="82">
        <v>73</v>
      </c>
      <c r="E3207" s="82">
        <v>2978.3999999999996</v>
      </c>
    </row>
    <row r="3208" spans="1:5" x14ac:dyDescent="0.15">
      <c r="A3208" s="81" t="s">
        <v>5467</v>
      </c>
      <c r="B3208" s="82">
        <v>39.799999999999997</v>
      </c>
      <c r="C3208" s="82">
        <v>62.295652173913041</v>
      </c>
      <c r="D3208" s="82">
        <v>216</v>
      </c>
      <c r="E3208" s="82">
        <v>8596.7999999999993</v>
      </c>
    </row>
    <row r="3209" spans="1:5" x14ac:dyDescent="0.15">
      <c r="A3209" s="81" t="s">
        <v>5468</v>
      </c>
      <c r="B3209" s="82">
        <v>12.5</v>
      </c>
      <c r="C3209" s="82">
        <v>26.653225806451612</v>
      </c>
      <c r="D3209" s="82">
        <v>661</v>
      </c>
      <c r="E3209" s="82">
        <v>8262.5</v>
      </c>
    </row>
    <row r="3210" spans="1:5" x14ac:dyDescent="0.15">
      <c r="A3210" s="81" t="s">
        <v>5469</v>
      </c>
      <c r="B3210" s="82">
        <v>9.9</v>
      </c>
      <c r="C3210" s="82">
        <v>18.150000000000002</v>
      </c>
      <c r="D3210" s="82">
        <v>11</v>
      </c>
      <c r="E3210" s="82">
        <v>108.9</v>
      </c>
    </row>
    <row r="3211" spans="1:5" x14ac:dyDescent="0.15">
      <c r="A3211" s="81" t="s">
        <v>5470</v>
      </c>
      <c r="B3211" s="82">
        <v>36.799999999999997</v>
      </c>
      <c r="C3211" s="82">
        <v>68.785046728971949</v>
      </c>
      <c r="D3211" s="82">
        <v>200</v>
      </c>
      <c r="E3211" s="82">
        <v>7359.9999999999991</v>
      </c>
    </row>
    <row r="3212" spans="1:5" x14ac:dyDescent="0.15">
      <c r="A3212" s="81" t="s">
        <v>5471</v>
      </c>
      <c r="B3212" s="82">
        <v>11.99</v>
      </c>
      <c r="C3212" s="82">
        <v>32.934556962025319</v>
      </c>
      <c r="D3212" s="82">
        <v>217</v>
      </c>
      <c r="E3212" s="82">
        <v>2601.83</v>
      </c>
    </row>
    <row r="3213" spans="1:5" x14ac:dyDescent="0.15">
      <c r="A3213" s="81" t="s">
        <v>5472</v>
      </c>
      <c r="B3213" s="82">
        <v>12</v>
      </c>
      <c r="C3213" s="82">
        <v>300</v>
      </c>
      <c r="D3213" s="82">
        <v>75</v>
      </c>
      <c r="E3213" s="82">
        <v>900</v>
      </c>
    </row>
    <row r="3214" spans="1:5" x14ac:dyDescent="0.15">
      <c r="A3214" s="81" t="s">
        <v>5473</v>
      </c>
      <c r="B3214" s="82">
        <v>11</v>
      </c>
      <c r="C3214" s="82">
        <v>167.26470588235293</v>
      </c>
      <c r="D3214" s="82">
        <v>517</v>
      </c>
      <c r="E3214" s="82">
        <v>5687</v>
      </c>
    </row>
    <row r="3215" spans="1:5" x14ac:dyDescent="0.15">
      <c r="A3215" s="81" t="s">
        <v>5474</v>
      </c>
      <c r="B3215" s="82">
        <v>10</v>
      </c>
      <c r="C3215" s="82">
        <v>20</v>
      </c>
      <c r="D3215" s="82">
        <v>6</v>
      </c>
      <c r="E3215" s="82">
        <v>60</v>
      </c>
    </row>
    <row r="3216" spans="1:5" x14ac:dyDescent="0.15">
      <c r="A3216" s="81" t="s">
        <v>5475</v>
      </c>
      <c r="B3216" s="82">
        <v>3.31</v>
      </c>
      <c r="C3216" s="82">
        <v>46.422750000000001</v>
      </c>
      <c r="D3216" s="82">
        <v>1683</v>
      </c>
      <c r="E3216" s="82">
        <v>5570.7300000000005</v>
      </c>
    </row>
    <row r="3217" spans="1:5" x14ac:dyDescent="0.15">
      <c r="A3217" s="81" t="s">
        <v>5476</v>
      </c>
      <c r="B3217" s="82">
        <v>16</v>
      </c>
      <c r="C3217" s="82">
        <v>16</v>
      </c>
      <c r="D3217" s="82">
        <v>2</v>
      </c>
      <c r="E3217" s="82">
        <v>32</v>
      </c>
    </row>
    <row r="3218" spans="1:5" x14ac:dyDescent="0.15">
      <c r="A3218" s="81" t="s">
        <v>5477</v>
      </c>
      <c r="B3218" s="82">
        <v>7</v>
      </c>
      <c r="C3218" s="82">
        <v>38</v>
      </c>
      <c r="D3218" s="82">
        <v>152</v>
      </c>
      <c r="E3218" s="82">
        <v>1064</v>
      </c>
    </row>
    <row r="3219" spans="1:5" x14ac:dyDescent="0.15">
      <c r="A3219" s="81" t="s">
        <v>5478</v>
      </c>
      <c r="B3219" s="82">
        <v>14.72</v>
      </c>
      <c r="C3219" s="82">
        <v>26.16888888888889</v>
      </c>
      <c r="D3219" s="82">
        <v>32</v>
      </c>
      <c r="E3219" s="82">
        <v>471.04</v>
      </c>
    </row>
    <row r="3220" spans="1:5" x14ac:dyDescent="0.15">
      <c r="A3220" s="81" t="s">
        <v>5479</v>
      </c>
      <c r="B3220" s="82">
        <v>23.34</v>
      </c>
      <c r="C3220" s="82">
        <v>43.762499999999996</v>
      </c>
      <c r="D3220" s="82">
        <v>90</v>
      </c>
      <c r="E3220" s="82">
        <v>2100.6</v>
      </c>
    </row>
    <row r="3221" spans="1:5" x14ac:dyDescent="0.15">
      <c r="A3221" s="81" t="s">
        <v>5480</v>
      </c>
      <c r="B3221" s="82">
        <v>23.4</v>
      </c>
      <c r="C3221" s="82">
        <v>51.349999999999994</v>
      </c>
      <c r="D3221" s="82">
        <v>79</v>
      </c>
      <c r="E3221" s="82">
        <v>1848.6</v>
      </c>
    </row>
    <row r="3222" spans="1:5" x14ac:dyDescent="0.15">
      <c r="A3222" s="81" t="s">
        <v>5481</v>
      </c>
      <c r="B3222" s="82">
        <v>5</v>
      </c>
      <c r="C3222" s="82">
        <v>5</v>
      </c>
      <c r="D3222" s="82">
        <v>2</v>
      </c>
      <c r="E3222" s="82">
        <v>10</v>
      </c>
    </row>
    <row r="3223" spans="1:5" x14ac:dyDescent="0.15">
      <c r="A3223" s="81" t="s">
        <v>5482</v>
      </c>
      <c r="B3223" s="82">
        <v>12</v>
      </c>
      <c r="C3223" s="82">
        <v>18</v>
      </c>
      <c r="D3223" s="82">
        <v>6</v>
      </c>
      <c r="E3223" s="82">
        <v>72</v>
      </c>
    </row>
    <row r="3224" spans="1:5" x14ac:dyDescent="0.15">
      <c r="A3224" s="81" t="s">
        <v>5483</v>
      </c>
      <c r="B3224" s="82">
        <v>20</v>
      </c>
      <c r="C3224" s="82">
        <v>45</v>
      </c>
      <c r="D3224" s="82">
        <v>9</v>
      </c>
      <c r="E3224" s="82">
        <v>180</v>
      </c>
    </row>
    <row r="3225" spans="1:5" x14ac:dyDescent="0.15">
      <c r="A3225" s="81" t="s">
        <v>5484</v>
      </c>
      <c r="B3225" s="82">
        <v>11</v>
      </c>
      <c r="C3225" s="82">
        <v>11</v>
      </c>
      <c r="D3225" s="82">
        <v>2</v>
      </c>
      <c r="E3225" s="82">
        <v>22</v>
      </c>
    </row>
    <row r="3226" spans="1:5" x14ac:dyDescent="0.15">
      <c r="A3226" s="81" t="s">
        <v>5485</v>
      </c>
      <c r="B3226" s="82">
        <v>9.9</v>
      </c>
      <c r="C3226" s="82">
        <v>23.876470588235296</v>
      </c>
      <c r="D3226" s="82">
        <v>41</v>
      </c>
      <c r="E3226" s="82">
        <v>405.90000000000003</v>
      </c>
    </row>
    <row r="3227" spans="1:5" x14ac:dyDescent="0.15">
      <c r="A3227" s="81" t="s">
        <v>5486</v>
      </c>
      <c r="B3227" s="82">
        <v>9.98</v>
      </c>
      <c r="C3227" s="82">
        <v>17.964000000000002</v>
      </c>
      <c r="D3227" s="82">
        <v>9</v>
      </c>
      <c r="E3227" s="82">
        <v>89.820000000000007</v>
      </c>
    </row>
    <row r="3228" spans="1:5" x14ac:dyDescent="0.15">
      <c r="A3228" s="81" t="s">
        <v>5487</v>
      </c>
      <c r="B3228" s="82">
        <v>7</v>
      </c>
      <c r="C3228" s="82">
        <v>819.73684210526312</v>
      </c>
      <c r="D3228" s="82">
        <v>2225</v>
      </c>
      <c r="E3228" s="82">
        <v>15575</v>
      </c>
    </row>
    <row r="3229" spans="1:5" x14ac:dyDescent="0.15">
      <c r="A3229" s="81" t="s">
        <v>5488</v>
      </c>
      <c r="B3229" s="82">
        <v>5.49</v>
      </c>
      <c r="C3229" s="82">
        <v>160.20818181818183</v>
      </c>
      <c r="D3229" s="82">
        <v>321</v>
      </c>
      <c r="E3229" s="82">
        <v>1762.29</v>
      </c>
    </row>
    <row r="3230" spans="1:5" x14ac:dyDescent="0.15">
      <c r="A3230" s="81" t="s">
        <v>5489</v>
      </c>
      <c r="B3230" s="82">
        <v>7</v>
      </c>
      <c r="C3230" s="82">
        <v>80.5</v>
      </c>
      <c r="D3230" s="82">
        <v>23</v>
      </c>
      <c r="E3230" s="82">
        <v>161</v>
      </c>
    </row>
    <row r="3231" spans="1:5" x14ac:dyDescent="0.15">
      <c r="A3231" s="81" t="s">
        <v>5490</v>
      </c>
      <c r="B3231" s="82">
        <v>6.6</v>
      </c>
      <c r="C3231" s="82">
        <v>52.066666666666663</v>
      </c>
      <c r="D3231" s="82">
        <v>71</v>
      </c>
      <c r="E3231" s="82">
        <v>468.59999999999997</v>
      </c>
    </row>
    <row r="3232" spans="1:5" x14ac:dyDescent="0.15">
      <c r="A3232" s="81" t="s">
        <v>5491</v>
      </c>
      <c r="B3232" s="82">
        <v>7</v>
      </c>
      <c r="C3232" s="82">
        <v>40.25</v>
      </c>
      <c r="D3232" s="82">
        <v>23</v>
      </c>
      <c r="E3232" s="82">
        <v>161</v>
      </c>
    </row>
    <row r="3233" spans="1:5" x14ac:dyDescent="0.15">
      <c r="A3233" s="81" t="s">
        <v>5492</v>
      </c>
      <c r="B3233" s="82">
        <v>7</v>
      </c>
      <c r="C3233" s="82">
        <v>25</v>
      </c>
      <c r="D3233" s="82">
        <v>25</v>
      </c>
      <c r="E3233" s="82">
        <v>175</v>
      </c>
    </row>
    <row r="3234" spans="1:5" x14ac:dyDescent="0.15">
      <c r="A3234" s="81" t="s">
        <v>5493</v>
      </c>
      <c r="B3234" s="82">
        <v>6</v>
      </c>
      <c r="C3234" s="82">
        <v>122</v>
      </c>
      <c r="D3234" s="82">
        <v>61</v>
      </c>
      <c r="E3234" s="82">
        <v>366</v>
      </c>
    </row>
    <row r="3235" spans="1:5" x14ac:dyDescent="0.15">
      <c r="A3235" s="81" t="s">
        <v>5494</v>
      </c>
      <c r="B3235" s="82">
        <v>8</v>
      </c>
      <c r="C3235" s="82">
        <v>15</v>
      </c>
      <c r="D3235" s="82">
        <v>15</v>
      </c>
      <c r="E3235" s="82">
        <v>120</v>
      </c>
    </row>
    <row r="3236" spans="1:5" x14ac:dyDescent="0.15">
      <c r="A3236" s="81" t="s">
        <v>5495</v>
      </c>
      <c r="B3236" s="82">
        <v>7</v>
      </c>
      <c r="C3236" s="82">
        <v>64.75</v>
      </c>
      <c r="D3236" s="82">
        <v>185</v>
      </c>
      <c r="E3236" s="82">
        <v>1295</v>
      </c>
    </row>
    <row r="3237" spans="1:5" x14ac:dyDescent="0.15">
      <c r="A3237" s="81" t="s">
        <v>5496</v>
      </c>
      <c r="B3237" s="82">
        <v>8</v>
      </c>
      <c r="C3237" s="82">
        <v>69.333333333333329</v>
      </c>
      <c r="D3237" s="82">
        <v>26</v>
      </c>
      <c r="E3237" s="82">
        <v>208</v>
      </c>
    </row>
    <row r="3238" spans="1:5" x14ac:dyDescent="0.15">
      <c r="A3238" s="81" t="s">
        <v>5497</v>
      </c>
      <c r="B3238" s="82">
        <v>19</v>
      </c>
      <c r="C3238" s="82">
        <v>38</v>
      </c>
      <c r="D3238" s="82">
        <v>4</v>
      </c>
      <c r="E3238" s="82">
        <v>76</v>
      </c>
    </row>
    <row r="3239" spans="1:5" x14ac:dyDescent="0.15">
      <c r="A3239" s="81" t="s">
        <v>5498</v>
      </c>
      <c r="B3239" s="82">
        <v>7.5</v>
      </c>
      <c r="C3239" s="82">
        <v>45</v>
      </c>
      <c r="D3239" s="82">
        <v>12</v>
      </c>
      <c r="E3239" s="82">
        <v>90</v>
      </c>
    </row>
    <row r="3240" spans="1:5" x14ac:dyDescent="0.15">
      <c r="A3240" s="81" t="s">
        <v>5499</v>
      </c>
      <c r="B3240" s="82">
        <v>5.5</v>
      </c>
      <c r="C3240" s="82">
        <v>64.625</v>
      </c>
      <c r="D3240" s="82">
        <v>47</v>
      </c>
      <c r="E3240" s="82">
        <v>258.5</v>
      </c>
    </row>
    <row r="3241" spans="1:5" x14ac:dyDescent="0.15">
      <c r="A3241" s="81" t="s">
        <v>5500</v>
      </c>
      <c r="B3241" s="82">
        <v>5.8</v>
      </c>
      <c r="C3241" s="82">
        <v>37.782857142857139</v>
      </c>
      <c r="D3241" s="82">
        <v>228</v>
      </c>
      <c r="E3241" s="82">
        <v>1322.3999999999999</v>
      </c>
    </row>
    <row r="3242" spans="1:5" x14ac:dyDescent="0.15">
      <c r="A3242" s="81" t="s">
        <v>5501</v>
      </c>
      <c r="B3242" s="82">
        <v>6.8</v>
      </c>
      <c r="C3242" s="82">
        <v>62.05</v>
      </c>
      <c r="D3242" s="82">
        <v>73</v>
      </c>
      <c r="E3242" s="82">
        <v>496.4</v>
      </c>
    </row>
    <row r="3243" spans="1:5" x14ac:dyDescent="0.15">
      <c r="A3243" s="81" t="s">
        <v>5502</v>
      </c>
      <c r="B3243" s="82">
        <v>7.5</v>
      </c>
      <c r="C3243" s="82">
        <v>37.5</v>
      </c>
      <c r="D3243" s="82">
        <v>60</v>
      </c>
      <c r="E3243" s="82">
        <v>450</v>
      </c>
    </row>
    <row r="3244" spans="1:5" x14ac:dyDescent="0.15">
      <c r="A3244" s="81" t="s">
        <v>5503</v>
      </c>
      <c r="B3244" s="82">
        <v>20</v>
      </c>
      <c r="C3244" s="82">
        <v>70</v>
      </c>
      <c r="D3244" s="82">
        <v>7</v>
      </c>
      <c r="E3244" s="82">
        <v>140</v>
      </c>
    </row>
    <row r="3245" spans="1:5" x14ac:dyDescent="0.15">
      <c r="A3245" s="81" t="s">
        <v>5504</v>
      </c>
      <c r="B3245" s="82">
        <v>50</v>
      </c>
      <c r="C3245" s="82">
        <v>102.77777777777777</v>
      </c>
      <c r="D3245" s="82">
        <v>25</v>
      </c>
      <c r="E3245" s="82">
        <v>625</v>
      </c>
    </row>
    <row r="3246" spans="1:5" x14ac:dyDescent="0.15">
      <c r="A3246" s="81" t="s">
        <v>5505</v>
      </c>
      <c r="B3246" s="82">
        <v>14</v>
      </c>
      <c r="C3246" s="82">
        <v>135.33333333333334</v>
      </c>
      <c r="D3246" s="82">
        <v>58</v>
      </c>
      <c r="E3246" s="82">
        <v>812</v>
      </c>
    </row>
    <row r="3247" spans="1:5" x14ac:dyDescent="0.15">
      <c r="A3247" s="81" t="s">
        <v>5506</v>
      </c>
      <c r="B3247" s="82">
        <v>20</v>
      </c>
      <c r="C3247" s="82">
        <v>40</v>
      </c>
      <c r="D3247" s="82">
        <v>12</v>
      </c>
      <c r="E3247" s="82">
        <v>240</v>
      </c>
    </row>
    <row r="3248" spans="1:5" x14ac:dyDescent="0.15">
      <c r="A3248" s="81" t="s">
        <v>5507</v>
      </c>
      <c r="B3248" s="82">
        <v>12</v>
      </c>
      <c r="C3248" s="82">
        <v>42</v>
      </c>
      <c r="D3248" s="82">
        <v>14</v>
      </c>
      <c r="E3248" s="82">
        <v>168</v>
      </c>
    </row>
    <row r="3249" spans="1:5" x14ac:dyDescent="0.15">
      <c r="A3249" s="81" t="s">
        <v>5508</v>
      </c>
      <c r="B3249" s="82">
        <v>2.9</v>
      </c>
      <c r="C3249" s="82">
        <v>7.7333333333333334</v>
      </c>
      <c r="D3249" s="82">
        <v>8</v>
      </c>
      <c r="E3249" s="82">
        <v>23.2</v>
      </c>
    </row>
    <row r="3250" spans="1:5" x14ac:dyDescent="0.15">
      <c r="A3250" s="81" t="s">
        <v>5509</v>
      </c>
      <c r="B3250" s="82">
        <v>1.38</v>
      </c>
      <c r="C3250" s="82">
        <v>75.899999999999991</v>
      </c>
      <c r="D3250" s="82">
        <v>220</v>
      </c>
      <c r="E3250" s="82">
        <v>303.59999999999997</v>
      </c>
    </row>
    <row r="3251" spans="1:5" x14ac:dyDescent="0.15">
      <c r="A3251" s="81" t="s">
        <v>5510</v>
      </c>
      <c r="B3251" s="82">
        <v>1.9</v>
      </c>
      <c r="C3251" s="82">
        <v>14.6</v>
      </c>
      <c r="D3251" s="82">
        <v>146</v>
      </c>
      <c r="E3251" s="82">
        <v>277.39999999999998</v>
      </c>
    </row>
    <row r="3252" spans="1:5" x14ac:dyDescent="0.15">
      <c r="A3252" s="81" t="s">
        <v>5511</v>
      </c>
      <c r="B3252" s="82">
        <v>4.58</v>
      </c>
      <c r="C3252" s="82">
        <v>25.953333333333333</v>
      </c>
      <c r="D3252" s="82">
        <v>17</v>
      </c>
      <c r="E3252" s="82">
        <v>77.86</v>
      </c>
    </row>
    <row r="3253" spans="1:5" x14ac:dyDescent="0.15">
      <c r="A3253" s="81" t="s">
        <v>5512</v>
      </c>
      <c r="B3253" s="82">
        <v>3.2</v>
      </c>
      <c r="C3253" s="82">
        <v>4</v>
      </c>
      <c r="D3253" s="82">
        <v>5</v>
      </c>
      <c r="E3253" s="82">
        <v>16</v>
      </c>
    </row>
    <row r="3254" spans="1:5" x14ac:dyDescent="0.15">
      <c r="A3254" s="81" t="s">
        <v>5513</v>
      </c>
      <c r="B3254" s="82">
        <v>3</v>
      </c>
      <c r="C3254" s="82">
        <v>16</v>
      </c>
      <c r="D3254" s="82">
        <v>16</v>
      </c>
      <c r="E3254" s="82">
        <v>48</v>
      </c>
    </row>
    <row r="3255" spans="1:5" x14ac:dyDescent="0.15">
      <c r="A3255" s="81" t="s">
        <v>5514</v>
      </c>
      <c r="B3255" s="82">
        <v>3.8</v>
      </c>
      <c r="C3255" s="82">
        <v>53.199999999999996</v>
      </c>
      <c r="D3255" s="82">
        <v>42</v>
      </c>
      <c r="E3255" s="82">
        <v>159.6</v>
      </c>
    </row>
    <row r="3256" spans="1:5" x14ac:dyDescent="0.15">
      <c r="A3256" s="81" t="s">
        <v>5515</v>
      </c>
      <c r="B3256" s="82">
        <v>3.3</v>
      </c>
      <c r="C3256" s="82">
        <v>132</v>
      </c>
      <c r="D3256" s="82">
        <v>120</v>
      </c>
      <c r="E3256" s="82">
        <v>396</v>
      </c>
    </row>
    <row r="3257" spans="1:5" x14ac:dyDescent="0.15">
      <c r="A3257" s="81" t="s">
        <v>5516</v>
      </c>
      <c r="B3257" s="82">
        <v>18</v>
      </c>
      <c r="C3257" s="82">
        <v>81</v>
      </c>
      <c r="D3257" s="82">
        <v>9</v>
      </c>
      <c r="E3257" s="82">
        <v>162</v>
      </c>
    </row>
    <row r="3258" spans="1:5" x14ac:dyDescent="0.15">
      <c r="A3258" s="81" t="s">
        <v>5517</v>
      </c>
      <c r="B3258" s="82">
        <v>3</v>
      </c>
      <c r="C3258" s="82">
        <v>55</v>
      </c>
      <c r="D3258" s="82">
        <v>55</v>
      </c>
      <c r="E3258" s="82">
        <v>165</v>
      </c>
    </row>
    <row r="3259" spans="1:5" x14ac:dyDescent="0.15">
      <c r="A3259" s="81" t="s">
        <v>5518</v>
      </c>
      <c r="B3259" s="82">
        <v>8.8000000000000007</v>
      </c>
      <c r="C3259" s="82">
        <v>13.200000000000001</v>
      </c>
      <c r="D3259" s="82">
        <v>3</v>
      </c>
      <c r="E3259" s="82">
        <v>26.400000000000002</v>
      </c>
    </row>
    <row r="3260" spans="1:5" x14ac:dyDescent="0.15">
      <c r="A3260" s="81" t="s">
        <v>5519</v>
      </c>
      <c r="B3260" s="82">
        <v>5</v>
      </c>
      <c r="C3260" s="82">
        <v>43.611111111111114</v>
      </c>
      <c r="D3260" s="82">
        <v>157</v>
      </c>
      <c r="E3260" s="82">
        <v>785</v>
      </c>
    </row>
    <row r="3261" spans="1:5" x14ac:dyDescent="0.15">
      <c r="A3261" s="81" t="s">
        <v>5520</v>
      </c>
      <c r="B3261" s="82">
        <v>4.3</v>
      </c>
      <c r="C3261" s="82">
        <v>37.839999999999996</v>
      </c>
      <c r="D3261" s="82">
        <v>88</v>
      </c>
      <c r="E3261" s="82">
        <v>378.4</v>
      </c>
    </row>
    <row r="3262" spans="1:5" x14ac:dyDescent="0.15">
      <c r="A3262" s="81" t="s">
        <v>5521</v>
      </c>
      <c r="B3262" s="82">
        <v>10</v>
      </c>
      <c r="C3262" s="82">
        <v>64</v>
      </c>
      <c r="D3262" s="82">
        <v>32</v>
      </c>
      <c r="E3262" s="82">
        <v>320</v>
      </c>
    </row>
    <row r="3263" spans="1:5" x14ac:dyDescent="0.15">
      <c r="A3263" s="81" t="s">
        <v>5522</v>
      </c>
      <c r="B3263" s="82">
        <v>3.5</v>
      </c>
      <c r="C3263" s="82">
        <v>44.333333333333336</v>
      </c>
      <c r="D3263" s="82">
        <v>76</v>
      </c>
      <c r="E3263" s="82">
        <v>266</v>
      </c>
    </row>
    <row r="3264" spans="1:5" x14ac:dyDescent="0.15">
      <c r="A3264" s="81" t="s">
        <v>5523</v>
      </c>
      <c r="B3264" s="82">
        <v>5.8</v>
      </c>
      <c r="C3264" s="82">
        <v>17.399999999999999</v>
      </c>
      <c r="D3264" s="82">
        <v>6</v>
      </c>
      <c r="E3264" s="82">
        <v>34.799999999999997</v>
      </c>
    </row>
    <row r="3265" spans="1:5" x14ac:dyDescent="0.15">
      <c r="A3265" s="81" t="s">
        <v>5524</v>
      </c>
      <c r="B3265" s="82">
        <v>48</v>
      </c>
      <c r="C3265" s="82">
        <v>48</v>
      </c>
      <c r="D3265" s="82">
        <v>2</v>
      </c>
      <c r="E3265" s="82">
        <v>96</v>
      </c>
    </row>
    <row r="3266" spans="1:5" x14ac:dyDescent="0.15">
      <c r="A3266" s="81" t="s">
        <v>5525</v>
      </c>
      <c r="B3266" s="82">
        <v>48</v>
      </c>
      <c r="C3266" s="82">
        <v>48</v>
      </c>
      <c r="D3266" s="82">
        <v>2</v>
      </c>
      <c r="E3266" s="82">
        <v>96</v>
      </c>
    </row>
    <row r="3267" spans="1:5" x14ac:dyDescent="0.15">
      <c r="A3267" s="81" t="s">
        <v>5526</v>
      </c>
      <c r="B3267" s="82">
        <v>43.2</v>
      </c>
      <c r="C3267" s="82">
        <v>198.72000000000003</v>
      </c>
      <c r="D3267" s="82">
        <v>294</v>
      </c>
      <c r="E3267" s="82">
        <v>3175.2000000000003</v>
      </c>
    </row>
    <row r="3268" spans="1:5" x14ac:dyDescent="0.15">
      <c r="A3268" s="81" t="s">
        <v>5527</v>
      </c>
      <c r="B3268" s="82">
        <v>8.16</v>
      </c>
      <c r="C3268" s="82">
        <v>38.080000000000005</v>
      </c>
      <c r="D3268" s="82">
        <v>14</v>
      </c>
      <c r="E3268" s="82">
        <v>114.24000000000001</v>
      </c>
    </row>
    <row r="3269" spans="1:5" x14ac:dyDescent="0.15">
      <c r="A3269" s="81" t="s">
        <v>5528</v>
      </c>
      <c r="B3269" s="82">
        <v>8.8000000000000007</v>
      </c>
      <c r="C3269" s="82">
        <v>23.466666666666669</v>
      </c>
      <c r="D3269" s="82">
        <v>8</v>
      </c>
      <c r="E3269" s="82">
        <v>70.400000000000006</v>
      </c>
    </row>
    <row r="3270" spans="1:5" x14ac:dyDescent="0.15">
      <c r="A3270" s="81" t="s">
        <v>5529</v>
      </c>
      <c r="B3270" s="82">
        <v>8.8000000000000007</v>
      </c>
      <c r="C3270" s="82">
        <v>46.933333333333337</v>
      </c>
      <c r="D3270" s="82">
        <v>16</v>
      </c>
      <c r="E3270" s="82">
        <v>140.80000000000001</v>
      </c>
    </row>
    <row r="3271" spans="1:5" x14ac:dyDescent="0.15">
      <c r="A3271" s="81" t="s">
        <v>5530</v>
      </c>
      <c r="B3271" s="82">
        <v>20.5</v>
      </c>
      <c r="C3271" s="82">
        <v>29.818181818181817</v>
      </c>
      <c r="D3271" s="82">
        <v>16</v>
      </c>
      <c r="E3271" s="82">
        <v>328</v>
      </c>
    </row>
    <row r="3272" spans="1:5" x14ac:dyDescent="0.15">
      <c r="A3272" s="81" t="s">
        <v>5531</v>
      </c>
      <c r="B3272" s="82">
        <v>10</v>
      </c>
      <c r="C3272" s="82">
        <v>325</v>
      </c>
      <c r="D3272" s="82">
        <v>65</v>
      </c>
      <c r="E3272" s="82">
        <v>650</v>
      </c>
    </row>
    <row r="3273" spans="1:5" x14ac:dyDescent="0.15">
      <c r="A3273" s="81" t="s">
        <v>5532</v>
      </c>
      <c r="B3273" s="82">
        <v>3.2</v>
      </c>
      <c r="C3273" s="82">
        <v>60.608000000000004</v>
      </c>
      <c r="D3273" s="82">
        <v>947</v>
      </c>
      <c r="E3273" s="82">
        <v>3030.4</v>
      </c>
    </row>
    <row r="3274" spans="1:5" x14ac:dyDescent="0.15">
      <c r="A3274" s="81" t="s">
        <v>5533</v>
      </c>
      <c r="B3274" s="82">
        <v>5.5</v>
      </c>
      <c r="C3274" s="82">
        <v>28.875</v>
      </c>
      <c r="D3274" s="82">
        <v>21</v>
      </c>
      <c r="E3274" s="82">
        <v>115.5</v>
      </c>
    </row>
    <row r="3275" spans="1:5" x14ac:dyDescent="0.15">
      <c r="A3275" s="81" t="s">
        <v>5534</v>
      </c>
      <c r="B3275" s="82">
        <v>6.5</v>
      </c>
      <c r="C3275" s="82">
        <v>32.117647058823529</v>
      </c>
      <c r="D3275" s="82">
        <v>84</v>
      </c>
      <c r="E3275" s="82">
        <v>546</v>
      </c>
    </row>
    <row r="3276" spans="1:5" x14ac:dyDescent="0.15">
      <c r="A3276" s="81" t="s">
        <v>5535</v>
      </c>
      <c r="B3276" s="82">
        <v>9.9</v>
      </c>
      <c r="C3276" s="82">
        <v>16.5</v>
      </c>
      <c r="D3276" s="82">
        <v>5</v>
      </c>
      <c r="E3276" s="82">
        <v>49.5</v>
      </c>
    </row>
    <row r="3277" spans="1:5" x14ac:dyDescent="0.15">
      <c r="A3277" s="81" t="s">
        <v>5536</v>
      </c>
      <c r="B3277" s="82">
        <v>6.99</v>
      </c>
      <c r="C3277" s="82">
        <v>60.113999999999997</v>
      </c>
      <c r="D3277" s="82">
        <v>43</v>
      </c>
      <c r="E3277" s="82">
        <v>300.57</v>
      </c>
    </row>
    <row r="3278" spans="1:5" x14ac:dyDescent="0.15">
      <c r="A3278" s="81" t="s">
        <v>5537</v>
      </c>
      <c r="B3278" s="82">
        <v>34.65</v>
      </c>
      <c r="C3278" s="82">
        <v>1420.6499999999999</v>
      </c>
      <c r="D3278" s="82">
        <v>82</v>
      </c>
      <c r="E3278" s="82">
        <v>2841.2999999999997</v>
      </c>
    </row>
    <row r="3279" spans="1:5" x14ac:dyDescent="0.15">
      <c r="A3279" s="81" t="s">
        <v>5538</v>
      </c>
      <c r="B3279" s="82">
        <v>15.99</v>
      </c>
      <c r="C3279" s="82">
        <v>46.637499999999996</v>
      </c>
      <c r="D3279" s="82">
        <v>35</v>
      </c>
      <c r="E3279" s="82">
        <v>559.65</v>
      </c>
    </row>
    <row r="3280" spans="1:5" x14ac:dyDescent="0.15">
      <c r="A3280" s="81" t="s">
        <v>5539</v>
      </c>
      <c r="B3280" s="82">
        <v>20.88</v>
      </c>
      <c r="C3280" s="82">
        <v>20.88</v>
      </c>
      <c r="D3280" s="82">
        <v>2</v>
      </c>
      <c r="E3280" s="82">
        <v>41.76</v>
      </c>
    </row>
    <row r="3281" spans="1:5" x14ac:dyDescent="0.15">
      <c r="A3281" s="81" t="s">
        <v>5540</v>
      </c>
      <c r="B3281" s="82">
        <v>8</v>
      </c>
      <c r="C3281" s="82">
        <v>40</v>
      </c>
      <c r="D3281" s="82">
        <v>10</v>
      </c>
      <c r="E3281" s="82">
        <v>80</v>
      </c>
    </row>
    <row r="3282" spans="1:5" x14ac:dyDescent="0.15">
      <c r="A3282" s="81" t="s">
        <v>5541</v>
      </c>
      <c r="B3282" s="82">
        <v>19.98</v>
      </c>
      <c r="C3282" s="82">
        <v>49.362352941176468</v>
      </c>
      <c r="D3282" s="82">
        <v>168</v>
      </c>
      <c r="E3282" s="82">
        <v>3356.64</v>
      </c>
    </row>
    <row r="3283" spans="1:5" x14ac:dyDescent="0.15">
      <c r="A3283" s="81" t="s">
        <v>5542</v>
      </c>
      <c r="B3283" s="82">
        <v>7.49</v>
      </c>
      <c r="C3283" s="82">
        <v>164.78</v>
      </c>
      <c r="D3283" s="82">
        <v>44</v>
      </c>
      <c r="E3283" s="82">
        <v>329.56</v>
      </c>
    </row>
    <row r="3284" spans="1:5" x14ac:dyDescent="0.15">
      <c r="A3284" s="81" t="s">
        <v>5543</v>
      </c>
      <c r="B3284" s="82">
        <v>9.8000000000000007</v>
      </c>
      <c r="C3284" s="82">
        <v>47.366666666666674</v>
      </c>
      <c r="D3284" s="82">
        <v>29</v>
      </c>
      <c r="E3284" s="82">
        <v>284.20000000000005</v>
      </c>
    </row>
    <row r="3285" spans="1:5" x14ac:dyDescent="0.15">
      <c r="A3285" s="81" t="s">
        <v>5544</v>
      </c>
      <c r="B3285" s="82">
        <v>9.9</v>
      </c>
      <c r="C3285" s="82">
        <v>42.900000000000006</v>
      </c>
      <c r="D3285" s="82">
        <v>13</v>
      </c>
      <c r="E3285" s="82">
        <v>128.70000000000002</v>
      </c>
    </row>
    <row r="3286" spans="1:5" x14ac:dyDescent="0.15">
      <c r="A3286" s="81" t="s">
        <v>5545</v>
      </c>
      <c r="B3286" s="82">
        <v>3.8</v>
      </c>
      <c r="C3286" s="82">
        <v>427.5</v>
      </c>
      <c r="D3286" s="82">
        <v>225</v>
      </c>
      <c r="E3286" s="82">
        <v>855</v>
      </c>
    </row>
    <row r="3287" spans="1:5" x14ac:dyDescent="0.15">
      <c r="A3287" s="81" t="s">
        <v>5546</v>
      </c>
      <c r="B3287" s="82">
        <v>1.9</v>
      </c>
      <c r="C3287" s="82">
        <v>35.15</v>
      </c>
      <c r="D3287" s="82">
        <v>74</v>
      </c>
      <c r="E3287" s="82">
        <v>140.6</v>
      </c>
    </row>
    <row r="3288" spans="1:5" x14ac:dyDescent="0.15">
      <c r="A3288" s="81" t="s">
        <v>5547</v>
      </c>
      <c r="B3288" s="82">
        <v>33.21</v>
      </c>
      <c r="C3288" s="82">
        <v>52.745294117647063</v>
      </c>
      <c r="D3288" s="82">
        <v>54</v>
      </c>
      <c r="E3288" s="82">
        <v>1793.3400000000001</v>
      </c>
    </row>
    <row r="3289" spans="1:5" x14ac:dyDescent="0.15">
      <c r="A3289" s="81" t="s">
        <v>5548</v>
      </c>
      <c r="B3289" s="82">
        <v>3.5</v>
      </c>
      <c r="C3289" s="82">
        <v>67.666666666666671</v>
      </c>
      <c r="D3289" s="82">
        <v>58</v>
      </c>
      <c r="E3289" s="82">
        <v>203</v>
      </c>
    </row>
    <row r="3290" spans="1:5" x14ac:dyDescent="0.15">
      <c r="A3290" s="81" t="s">
        <v>5549</v>
      </c>
      <c r="B3290" s="82">
        <v>38</v>
      </c>
      <c r="C3290" s="82">
        <v>38</v>
      </c>
      <c r="D3290" s="82">
        <v>2</v>
      </c>
      <c r="E3290" s="82">
        <v>76</v>
      </c>
    </row>
    <row r="3291" spans="1:5" x14ac:dyDescent="0.15">
      <c r="A3291" s="81" t="s">
        <v>5550</v>
      </c>
      <c r="B3291" s="82">
        <v>2.5</v>
      </c>
      <c r="C3291" s="82">
        <v>3.2291666666666665</v>
      </c>
      <c r="D3291" s="82">
        <v>31</v>
      </c>
      <c r="E3291" s="82">
        <v>77.5</v>
      </c>
    </row>
    <row r="3292" spans="1:5" x14ac:dyDescent="0.15">
      <c r="A3292" s="81" t="s">
        <v>5551</v>
      </c>
      <c r="B3292" s="82">
        <v>12</v>
      </c>
      <c r="C3292" s="82">
        <v>72</v>
      </c>
      <c r="D3292" s="82">
        <v>12</v>
      </c>
      <c r="E3292" s="82">
        <v>144</v>
      </c>
    </row>
    <row r="3293" spans="1:5" x14ac:dyDescent="0.15">
      <c r="A3293" s="81" t="s">
        <v>5552</v>
      </c>
      <c r="B3293" s="82">
        <v>7.4</v>
      </c>
      <c r="C3293" s="82">
        <v>14.8</v>
      </c>
      <c r="D3293" s="82">
        <v>4</v>
      </c>
      <c r="E3293" s="82">
        <v>29.6</v>
      </c>
    </row>
    <row r="3294" spans="1:5" x14ac:dyDescent="0.15">
      <c r="A3294" s="81" t="s">
        <v>5553</v>
      </c>
      <c r="B3294" s="82">
        <v>18</v>
      </c>
      <c r="C3294" s="82">
        <v>247.5</v>
      </c>
      <c r="D3294" s="82">
        <v>495</v>
      </c>
      <c r="E3294" s="82">
        <v>8910</v>
      </c>
    </row>
    <row r="3295" spans="1:5" x14ac:dyDescent="0.15">
      <c r="A3295" s="81" t="s">
        <v>5554</v>
      </c>
      <c r="B3295" s="82">
        <v>18</v>
      </c>
      <c r="C3295" s="82">
        <v>50.4</v>
      </c>
      <c r="D3295" s="82">
        <v>56</v>
      </c>
      <c r="E3295" s="82">
        <v>1008</v>
      </c>
    </row>
    <row r="3296" spans="1:5" x14ac:dyDescent="0.15">
      <c r="A3296" s="81" t="s">
        <v>5555</v>
      </c>
      <c r="B3296" s="82">
        <v>18</v>
      </c>
      <c r="C3296" s="82">
        <v>70.941176470588232</v>
      </c>
      <c r="D3296" s="82">
        <v>67</v>
      </c>
      <c r="E3296" s="82">
        <v>1206</v>
      </c>
    </row>
    <row r="3297" spans="1:5" x14ac:dyDescent="0.15">
      <c r="A3297" s="81" t="s">
        <v>5556</v>
      </c>
      <c r="B3297" s="82">
        <v>5.5</v>
      </c>
      <c r="C3297" s="82">
        <v>9.1666666666666661</v>
      </c>
      <c r="D3297" s="82">
        <v>5</v>
      </c>
      <c r="E3297" s="82">
        <v>27.5</v>
      </c>
    </row>
    <row r="3298" spans="1:5" x14ac:dyDescent="0.15">
      <c r="A3298" s="81" t="s">
        <v>5557</v>
      </c>
      <c r="B3298" s="82">
        <v>68.900000000000006</v>
      </c>
      <c r="C3298" s="82">
        <v>68.900000000000006</v>
      </c>
      <c r="D3298" s="82">
        <v>2</v>
      </c>
      <c r="E3298" s="82">
        <v>137.80000000000001</v>
      </c>
    </row>
    <row r="3299" spans="1:5" x14ac:dyDescent="0.15">
      <c r="A3299" s="81" t="s">
        <v>5558</v>
      </c>
      <c r="B3299" s="82">
        <v>15.05</v>
      </c>
      <c r="C3299" s="82">
        <v>112.875</v>
      </c>
      <c r="D3299" s="82">
        <v>15</v>
      </c>
      <c r="E3299" s="82">
        <v>225.75</v>
      </c>
    </row>
    <row r="3300" spans="1:5" x14ac:dyDescent="0.15">
      <c r="A3300" s="81" t="s">
        <v>5559</v>
      </c>
      <c r="B3300" s="82">
        <v>4.18</v>
      </c>
      <c r="C3300" s="82">
        <v>62.699999999999996</v>
      </c>
      <c r="D3300" s="82">
        <v>30</v>
      </c>
      <c r="E3300" s="82">
        <v>125.39999999999999</v>
      </c>
    </row>
    <row r="3301" spans="1:5" x14ac:dyDescent="0.15">
      <c r="A3301" s="81" t="s">
        <v>5560</v>
      </c>
      <c r="B3301" s="82">
        <v>14.8</v>
      </c>
      <c r="C3301" s="82">
        <v>24.05</v>
      </c>
      <c r="D3301" s="82">
        <v>13</v>
      </c>
      <c r="E3301" s="82">
        <v>192.4</v>
      </c>
    </row>
    <row r="3302" spans="1:5" x14ac:dyDescent="0.15">
      <c r="A3302" s="81" t="s">
        <v>5561</v>
      </c>
      <c r="B3302" s="82">
        <v>14.9</v>
      </c>
      <c r="C3302" s="82">
        <v>44.7</v>
      </c>
      <c r="D3302" s="82">
        <v>21</v>
      </c>
      <c r="E3302" s="82">
        <v>312.90000000000003</v>
      </c>
    </row>
    <row r="3303" spans="1:5" x14ac:dyDescent="0.15">
      <c r="A3303" s="81" t="s">
        <v>5562</v>
      </c>
      <c r="B3303" s="82">
        <v>24</v>
      </c>
      <c r="C3303" s="82">
        <v>183</v>
      </c>
      <c r="D3303" s="82">
        <v>61</v>
      </c>
      <c r="E3303" s="82">
        <v>1464</v>
      </c>
    </row>
    <row r="3304" spans="1:5" x14ac:dyDescent="0.15">
      <c r="A3304" s="81" t="s">
        <v>5563</v>
      </c>
      <c r="B3304" s="82">
        <v>4</v>
      </c>
      <c r="C3304" s="82">
        <v>102.8</v>
      </c>
      <c r="D3304" s="82">
        <v>257</v>
      </c>
      <c r="E3304" s="82">
        <v>1028</v>
      </c>
    </row>
    <row r="3305" spans="1:5" x14ac:dyDescent="0.15">
      <c r="A3305" s="81" t="s">
        <v>5564</v>
      </c>
      <c r="B3305" s="82">
        <v>6.32</v>
      </c>
      <c r="C3305" s="82">
        <v>58.144000000000005</v>
      </c>
      <c r="D3305" s="82">
        <v>138</v>
      </c>
      <c r="E3305" s="82">
        <v>872.16000000000008</v>
      </c>
    </row>
    <row r="3306" spans="1:5" x14ac:dyDescent="0.15">
      <c r="A3306" s="81" t="s">
        <v>5565</v>
      </c>
      <c r="B3306" s="82">
        <v>7.8</v>
      </c>
      <c r="C3306" s="82">
        <v>26.983783783783782</v>
      </c>
      <c r="D3306" s="82">
        <v>128</v>
      </c>
      <c r="E3306" s="82">
        <v>998.4</v>
      </c>
    </row>
    <row r="3307" spans="1:5" x14ac:dyDescent="0.15">
      <c r="A3307" s="81" t="s">
        <v>5566</v>
      </c>
      <c r="B3307" s="82">
        <v>19.989999999999998</v>
      </c>
      <c r="C3307" s="82">
        <v>35.595719806763285</v>
      </c>
      <c r="D3307" s="82">
        <v>1843</v>
      </c>
      <c r="E3307" s="82">
        <v>36841.57</v>
      </c>
    </row>
    <row r="3308" spans="1:5" x14ac:dyDescent="0.15">
      <c r="A3308" s="81" t="s">
        <v>5567</v>
      </c>
      <c r="B3308" s="82">
        <v>48</v>
      </c>
      <c r="C3308" s="82">
        <v>96</v>
      </c>
      <c r="D3308" s="82">
        <v>10</v>
      </c>
      <c r="E3308" s="82">
        <v>480</v>
      </c>
    </row>
    <row r="3309" spans="1:5" x14ac:dyDescent="0.15">
      <c r="A3309" s="81" t="s">
        <v>5568</v>
      </c>
      <c r="B3309" s="82">
        <v>9.8000000000000007</v>
      </c>
      <c r="C3309" s="82">
        <v>230.3</v>
      </c>
      <c r="D3309" s="82">
        <v>94</v>
      </c>
      <c r="E3309" s="82">
        <v>921.2</v>
      </c>
    </row>
    <row r="3310" spans="1:5" x14ac:dyDescent="0.15">
      <c r="A3310" s="81" t="s">
        <v>5569</v>
      </c>
      <c r="B3310" s="82">
        <v>7.5</v>
      </c>
      <c r="C3310" s="82">
        <v>13.5</v>
      </c>
      <c r="D3310" s="82">
        <v>9</v>
      </c>
      <c r="E3310" s="82">
        <v>67.5</v>
      </c>
    </row>
    <row r="3311" spans="1:5" x14ac:dyDescent="0.15">
      <c r="A3311" s="81" t="s">
        <v>5570</v>
      </c>
      <c r="B3311" s="82">
        <v>6.5</v>
      </c>
      <c r="C3311" s="82">
        <v>28.785714285714285</v>
      </c>
      <c r="D3311" s="82">
        <v>62</v>
      </c>
      <c r="E3311" s="82">
        <v>403</v>
      </c>
    </row>
    <row r="3312" spans="1:5" x14ac:dyDescent="0.15">
      <c r="A3312" s="81" t="s">
        <v>5571</v>
      </c>
      <c r="B3312" s="82">
        <v>15.8</v>
      </c>
      <c r="C3312" s="82">
        <v>15.800000000000002</v>
      </c>
      <c r="D3312" s="82">
        <v>3</v>
      </c>
      <c r="E3312" s="82">
        <v>47.400000000000006</v>
      </c>
    </row>
    <row r="3313" spans="1:5" x14ac:dyDescent="0.15">
      <c r="A3313" s="81" t="s">
        <v>5572</v>
      </c>
      <c r="B3313" s="82">
        <v>9</v>
      </c>
      <c r="C3313" s="82">
        <v>21.6</v>
      </c>
      <c r="D3313" s="82">
        <v>12</v>
      </c>
      <c r="E3313" s="82">
        <v>108</v>
      </c>
    </row>
    <row r="3314" spans="1:5" x14ac:dyDescent="0.15">
      <c r="A3314" s="81" t="s">
        <v>5573</v>
      </c>
      <c r="B3314" s="82">
        <v>49</v>
      </c>
      <c r="C3314" s="82">
        <v>343</v>
      </c>
      <c r="D3314" s="82">
        <v>28</v>
      </c>
      <c r="E3314" s="82">
        <v>1372</v>
      </c>
    </row>
    <row r="3315" spans="1:5" x14ac:dyDescent="0.15">
      <c r="A3315" s="81" t="s">
        <v>5574</v>
      </c>
      <c r="B3315" s="82">
        <v>49</v>
      </c>
      <c r="C3315" s="82">
        <v>163.33333333333334</v>
      </c>
      <c r="D3315" s="82">
        <v>20</v>
      </c>
      <c r="E3315" s="82">
        <v>980</v>
      </c>
    </row>
    <row r="3316" spans="1:5" x14ac:dyDescent="0.15">
      <c r="A3316" s="81" t="s">
        <v>5575</v>
      </c>
      <c r="B3316" s="82">
        <v>5.5</v>
      </c>
      <c r="C3316" s="82">
        <v>35.89473684210526</v>
      </c>
      <c r="D3316" s="82">
        <v>124</v>
      </c>
      <c r="E3316" s="82">
        <v>682</v>
      </c>
    </row>
    <row r="3317" spans="1:5" x14ac:dyDescent="0.15">
      <c r="A3317" s="81" t="s">
        <v>5576</v>
      </c>
      <c r="B3317" s="82">
        <v>5.5</v>
      </c>
      <c r="C3317" s="82">
        <v>67.86440677966101</v>
      </c>
      <c r="D3317" s="82">
        <v>728</v>
      </c>
      <c r="E3317" s="82">
        <v>4004</v>
      </c>
    </row>
    <row r="3318" spans="1:5" x14ac:dyDescent="0.15">
      <c r="A3318" s="81" t="s">
        <v>5577</v>
      </c>
      <c r="B3318" s="82">
        <v>4</v>
      </c>
      <c r="C3318" s="82">
        <v>28.571428571428573</v>
      </c>
      <c r="D3318" s="82">
        <v>50</v>
      </c>
      <c r="E3318" s="82">
        <v>200</v>
      </c>
    </row>
    <row r="3319" spans="1:5" x14ac:dyDescent="0.15">
      <c r="A3319" s="81" t="s">
        <v>5578</v>
      </c>
      <c r="B3319" s="82">
        <v>10</v>
      </c>
      <c r="C3319" s="82">
        <v>32</v>
      </c>
      <c r="D3319" s="82">
        <v>16</v>
      </c>
      <c r="E3319" s="82">
        <v>160</v>
      </c>
    </row>
    <row r="3320" spans="1:5" x14ac:dyDescent="0.15">
      <c r="A3320" s="81" t="s">
        <v>5579</v>
      </c>
      <c r="B3320" s="82">
        <v>4.3</v>
      </c>
      <c r="C3320" s="82">
        <v>16.722222222222221</v>
      </c>
      <c r="D3320" s="82">
        <v>35</v>
      </c>
      <c r="E3320" s="82">
        <v>150.5</v>
      </c>
    </row>
    <row r="3321" spans="1:5" x14ac:dyDescent="0.15">
      <c r="A3321" s="81" t="s">
        <v>5580</v>
      </c>
      <c r="B3321" s="82">
        <v>10</v>
      </c>
      <c r="C3321" s="82">
        <v>26</v>
      </c>
      <c r="D3321" s="82">
        <v>13</v>
      </c>
      <c r="E3321" s="82">
        <v>130</v>
      </c>
    </row>
    <row r="3322" spans="1:5" x14ac:dyDescent="0.15">
      <c r="A3322" s="81" t="s">
        <v>5581</v>
      </c>
      <c r="B3322" s="82">
        <v>3</v>
      </c>
      <c r="C3322" s="82">
        <v>54</v>
      </c>
      <c r="D3322" s="82">
        <v>36</v>
      </c>
      <c r="E3322" s="82">
        <v>108</v>
      </c>
    </row>
    <row r="3323" spans="1:5" x14ac:dyDescent="0.15">
      <c r="A3323" s="81" t="s">
        <v>5582</v>
      </c>
      <c r="B3323" s="82">
        <v>6</v>
      </c>
      <c r="C3323" s="82">
        <v>18.8</v>
      </c>
      <c r="D3323" s="82">
        <v>94</v>
      </c>
      <c r="E3323" s="82">
        <v>564</v>
      </c>
    </row>
    <row r="3324" spans="1:5" x14ac:dyDescent="0.15">
      <c r="A3324" s="81" t="s">
        <v>5583</v>
      </c>
      <c r="B3324" s="82">
        <v>10.9</v>
      </c>
      <c r="C3324" s="82">
        <v>23.011111111111109</v>
      </c>
      <c r="D3324" s="82">
        <v>38</v>
      </c>
      <c r="E3324" s="82">
        <v>414.2</v>
      </c>
    </row>
    <row r="3325" spans="1:5" x14ac:dyDescent="0.15">
      <c r="A3325" s="81" t="s">
        <v>5584</v>
      </c>
      <c r="B3325" s="82">
        <v>34.9</v>
      </c>
      <c r="C3325" s="82">
        <v>52.349999999999994</v>
      </c>
      <c r="D3325" s="82">
        <v>3</v>
      </c>
      <c r="E3325" s="82">
        <v>104.69999999999999</v>
      </c>
    </row>
    <row r="3326" spans="1:5" x14ac:dyDescent="0.15">
      <c r="A3326" s="81" t="s">
        <v>5585</v>
      </c>
      <c r="B3326" s="82">
        <v>7.41</v>
      </c>
      <c r="C3326" s="82">
        <v>24.7</v>
      </c>
      <c r="D3326" s="82">
        <v>20</v>
      </c>
      <c r="E3326" s="82">
        <v>148.19999999999999</v>
      </c>
    </row>
    <row r="3327" spans="1:5" x14ac:dyDescent="0.15">
      <c r="A3327" s="81" t="s">
        <v>5586</v>
      </c>
      <c r="B3327" s="82">
        <v>12.67</v>
      </c>
      <c r="C3327" s="82">
        <v>25.340000000000003</v>
      </c>
      <c r="D3327" s="82">
        <v>46</v>
      </c>
      <c r="E3327" s="82">
        <v>582.82000000000005</v>
      </c>
    </row>
    <row r="3328" spans="1:5" x14ac:dyDescent="0.15">
      <c r="A3328" s="81" t="s">
        <v>5587</v>
      </c>
      <c r="B3328" s="82">
        <v>12.67</v>
      </c>
      <c r="C3328" s="82">
        <v>21.884545454545453</v>
      </c>
      <c r="D3328" s="82">
        <v>19</v>
      </c>
      <c r="E3328" s="82">
        <v>240.73</v>
      </c>
    </row>
    <row r="3329" spans="1:5" x14ac:dyDescent="0.15">
      <c r="A3329" s="81" t="s">
        <v>5588</v>
      </c>
      <c r="B3329" s="82">
        <v>12.8</v>
      </c>
      <c r="C3329" s="82">
        <v>12.8</v>
      </c>
      <c r="D3329" s="82">
        <v>2</v>
      </c>
      <c r="E3329" s="82">
        <v>25.6</v>
      </c>
    </row>
    <row r="3330" spans="1:5" x14ac:dyDescent="0.15">
      <c r="A3330" s="81" t="s">
        <v>5589</v>
      </c>
      <c r="B3330" s="82">
        <v>15.12</v>
      </c>
      <c r="C3330" s="82">
        <v>27.852631578947364</v>
      </c>
      <c r="D3330" s="82">
        <v>35</v>
      </c>
      <c r="E3330" s="82">
        <v>529.19999999999993</v>
      </c>
    </row>
    <row r="3331" spans="1:5" x14ac:dyDescent="0.15">
      <c r="A3331" s="81" t="s">
        <v>5590</v>
      </c>
      <c r="B3331" s="82">
        <v>15.12</v>
      </c>
      <c r="C3331" s="82">
        <v>22.2075</v>
      </c>
      <c r="D3331" s="82">
        <v>47</v>
      </c>
      <c r="E3331" s="82">
        <v>710.64</v>
      </c>
    </row>
    <row r="3332" spans="1:5" x14ac:dyDescent="0.15">
      <c r="A3332" s="81" t="s">
        <v>5591</v>
      </c>
      <c r="B3332" s="82">
        <v>16.63</v>
      </c>
      <c r="C3332" s="82">
        <v>51.425076923076915</v>
      </c>
      <c r="D3332" s="82">
        <v>201</v>
      </c>
      <c r="E3332" s="82">
        <v>3342.6299999999997</v>
      </c>
    </row>
    <row r="3333" spans="1:5" x14ac:dyDescent="0.15">
      <c r="A3333" s="81" t="s">
        <v>5592</v>
      </c>
      <c r="B3333" s="82">
        <v>12.8</v>
      </c>
      <c r="C3333" s="82">
        <v>164.26666666666668</v>
      </c>
      <c r="D3333" s="82">
        <v>77</v>
      </c>
      <c r="E3333" s="82">
        <v>985.6</v>
      </c>
    </row>
    <row r="3334" spans="1:5" x14ac:dyDescent="0.15">
      <c r="A3334" s="81" t="s">
        <v>5593</v>
      </c>
      <c r="B3334" s="82">
        <v>12.67</v>
      </c>
      <c r="C3334" s="82">
        <v>31.2225</v>
      </c>
      <c r="D3334" s="82">
        <v>69</v>
      </c>
      <c r="E3334" s="82">
        <v>874.23</v>
      </c>
    </row>
    <row r="3335" spans="1:5" x14ac:dyDescent="0.15">
      <c r="A3335" s="81" t="s">
        <v>5594</v>
      </c>
      <c r="B3335" s="82">
        <v>12.67</v>
      </c>
      <c r="C3335" s="82">
        <v>21.116666666666667</v>
      </c>
      <c r="D3335" s="82">
        <v>35</v>
      </c>
      <c r="E3335" s="82">
        <v>443.45</v>
      </c>
    </row>
    <row r="3336" spans="1:5" x14ac:dyDescent="0.15">
      <c r="A3336" s="81" t="s">
        <v>5595</v>
      </c>
      <c r="B3336" s="82">
        <v>12.67</v>
      </c>
      <c r="C3336" s="82">
        <v>30.643720930232561</v>
      </c>
      <c r="D3336" s="82">
        <v>104</v>
      </c>
      <c r="E3336" s="82">
        <v>1317.68</v>
      </c>
    </row>
    <row r="3337" spans="1:5" x14ac:dyDescent="0.15">
      <c r="A3337" s="81" t="s">
        <v>5596</v>
      </c>
      <c r="B3337" s="82">
        <v>14.65</v>
      </c>
      <c r="C3337" s="82">
        <v>34.18333333333333</v>
      </c>
      <c r="D3337" s="82">
        <v>14</v>
      </c>
      <c r="E3337" s="82">
        <v>205.1</v>
      </c>
    </row>
    <row r="3338" spans="1:5" x14ac:dyDescent="0.15">
      <c r="A3338" s="81" t="s">
        <v>5597</v>
      </c>
      <c r="B3338" s="82">
        <v>30</v>
      </c>
      <c r="C3338" s="82">
        <v>140</v>
      </c>
      <c r="D3338" s="82">
        <v>32</v>
      </c>
      <c r="E3338" s="82">
        <v>480</v>
      </c>
    </row>
    <row r="3339" spans="1:5" x14ac:dyDescent="0.15">
      <c r="A3339" s="81" t="s">
        <v>5598</v>
      </c>
      <c r="B3339" s="82">
        <v>11.52</v>
      </c>
      <c r="C3339" s="82">
        <v>27.648000000000003</v>
      </c>
      <c r="D3339" s="82">
        <v>24</v>
      </c>
      <c r="E3339" s="82">
        <v>276.48</v>
      </c>
    </row>
    <row r="3340" spans="1:5" x14ac:dyDescent="0.15">
      <c r="A3340" s="81" t="s">
        <v>5599</v>
      </c>
      <c r="B3340" s="82">
        <v>12.67</v>
      </c>
      <c r="C3340" s="82">
        <v>23.53</v>
      </c>
      <c r="D3340" s="82">
        <v>13</v>
      </c>
      <c r="E3340" s="82">
        <v>164.71</v>
      </c>
    </row>
    <row r="3341" spans="1:5" x14ac:dyDescent="0.15">
      <c r="A3341" s="81" t="s">
        <v>5600</v>
      </c>
      <c r="B3341" s="82">
        <v>44.1</v>
      </c>
      <c r="C3341" s="82">
        <v>248.87777777777779</v>
      </c>
      <c r="D3341" s="82">
        <v>81</v>
      </c>
      <c r="E3341" s="82">
        <v>1191.3</v>
      </c>
    </row>
    <row r="3342" spans="1:5" x14ac:dyDescent="0.15">
      <c r="A3342" s="81" t="s">
        <v>5601</v>
      </c>
      <c r="B3342" s="82">
        <v>13.32</v>
      </c>
      <c r="C3342" s="82">
        <v>37.036097560975612</v>
      </c>
      <c r="D3342" s="82">
        <v>114</v>
      </c>
      <c r="E3342" s="82">
        <v>1518.48</v>
      </c>
    </row>
    <row r="3343" spans="1:5" x14ac:dyDescent="0.15">
      <c r="A3343" s="81" t="s">
        <v>5602</v>
      </c>
      <c r="B3343" s="82">
        <v>15.64</v>
      </c>
      <c r="C3343" s="82">
        <v>46.92</v>
      </c>
      <c r="D3343" s="82">
        <v>15</v>
      </c>
      <c r="E3343" s="82">
        <v>234.60000000000002</v>
      </c>
    </row>
    <row r="3344" spans="1:5" x14ac:dyDescent="0.15">
      <c r="A3344" s="81" t="s">
        <v>5603</v>
      </c>
      <c r="B3344" s="82">
        <v>8.81</v>
      </c>
      <c r="C3344" s="82">
        <v>23.493333333333336</v>
      </c>
      <c r="D3344" s="82">
        <v>8</v>
      </c>
      <c r="E3344" s="82">
        <v>70.48</v>
      </c>
    </row>
    <row r="3345" spans="1:5" x14ac:dyDescent="0.15">
      <c r="A3345" s="81" t="s">
        <v>5604</v>
      </c>
      <c r="B3345" s="82">
        <v>7.02</v>
      </c>
      <c r="C3345" s="82">
        <v>9.6524999999999999</v>
      </c>
      <c r="D3345" s="82">
        <v>11</v>
      </c>
      <c r="E3345" s="82">
        <v>77.22</v>
      </c>
    </row>
    <row r="3346" spans="1:5" x14ac:dyDescent="0.15">
      <c r="A3346" s="81" t="s">
        <v>5605</v>
      </c>
      <c r="B3346" s="82">
        <v>24.189999999999998</v>
      </c>
      <c r="C3346" s="82">
        <v>68.671538461538461</v>
      </c>
      <c r="D3346" s="82">
        <v>50</v>
      </c>
      <c r="E3346" s="82">
        <v>616.25</v>
      </c>
    </row>
    <row r="3347" spans="1:5" x14ac:dyDescent="0.15">
      <c r="A3347" s="81" t="s">
        <v>5606</v>
      </c>
      <c r="B3347" s="82">
        <v>12.67</v>
      </c>
      <c r="C3347" s="82">
        <v>23.228333333333335</v>
      </c>
      <c r="D3347" s="82">
        <v>22</v>
      </c>
      <c r="E3347" s="82">
        <v>278.74</v>
      </c>
    </row>
    <row r="3348" spans="1:5" x14ac:dyDescent="0.15">
      <c r="A3348" s="81" t="s">
        <v>5607</v>
      </c>
      <c r="B3348" s="82">
        <v>9.7200000000000006</v>
      </c>
      <c r="C3348" s="82">
        <v>14.32421052631579</v>
      </c>
      <c r="D3348" s="82">
        <v>28</v>
      </c>
      <c r="E3348" s="82">
        <v>272.16000000000003</v>
      </c>
    </row>
    <row r="3349" spans="1:5" x14ac:dyDescent="0.15">
      <c r="A3349" s="81" t="s">
        <v>5608</v>
      </c>
      <c r="B3349" s="82">
        <v>12.67</v>
      </c>
      <c r="C3349" s="82">
        <v>33.786666666666669</v>
      </c>
      <c r="D3349" s="82">
        <v>8</v>
      </c>
      <c r="E3349" s="82">
        <v>101.36</v>
      </c>
    </row>
    <row r="3350" spans="1:5" x14ac:dyDescent="0.15">
      <c r="A3350" s="81" t="s">
        <v>5609</v>
      </c>
      <c r="B3350" s="82">
        <v>29.6</v>
      </c>
      <c r="C3350" s="82">
        <v>86.333333333333343</v>
      </c>
      <c r="D3350" s="82">
        <v>14</v>
      </c>
      <c r="E3350" s="82">
        <v>207.20000000000002</v>
      </c>
    </row>
    <row r="3351" spans="1:5" x14ac:dyDescent="0.15">
      <c r="A3351" s="81" t="s">
        <v>5610</v>
      </c>
      <c r="B3351" s="82">
        <v>29.6</v>
      </c>
      <c r="C3351" s="82">
        <v>57.66233766233767</v>
      </c>
      <c r="D3351" s="82">
        <v>60</v>
      </c>
      <c r="E3351" s="82">
        <v>888.00000000000011</v>
      </c>
    </row>
    <row r="3352" spans="1:5" x14ac:dyDescent="0.15">
      <c r="A3352" s="81" t="s">
        <v>5611</v>
      </c>
      <c r="B3352" s="82">
        <v>13.32</v>
      </c>
      <c r="C3352" s="82">
        <v>43.765714285714289</v>
      </c>
      <c r="D3352" s="82">
        <v>23</v>
      </c>
      <c r="E3352" s="82">
        <v>306.36</v>
      </c>
    </row>
    <row r="3353" spans="1:5" x14ac:dyDescent="0.15">
      <c r="A3353" s="81" t="s">
        <v>5612</v>
      </c>
      <c r="B3353" s="82">
        <v>14.8</v>
      </c>
      <c r="C3353" s="82">
        <v>17.266666666666669</v>
      </c>
      <c r="D3353" s="82">
        <v>7</v>
      </c>
      <c r="E3353" s="82">
        <v>103.60000000000001</v>
      </c>
    </row>
    <row r="3354" spans="1:5" x14ac:dyDescent="0.15">
      <c r="A3354" s="81" t="s">
        <v>5613</v>
      </c>
      <c r="B3354" s="82">
        <v>12.67</v>
      </c>
      <c r="C3354" s="82">
        <v>67.573333333333338</v>
      </c>
      <c r="D3354" s="82">
        <v>16</v>
      </c>
      <c r="E3354" s="82">
        <v>202.72</v>
      </c>
    </row>
    <row r="3355" spans="1:5" x14ac:dyDescent="0.15">
      <c r="A3355" s="81" t="s">
        <v>5614</v>
      </c>
      <c r="B3355" s="82">
        <v>14.65</v>
      </c>
      <c r="C3355" s="82">
        <v>29.3</v>
      </c>
      <c r="D3355" s="82">
        <v>4</v>
      </c>
      <c r="E3355" s="82">
        <v>58.6</v>
      </c>
    </row>
    <row r="3356" spans="1:5" x14ac:dyDescent="0.15">
      <c r="A3356" s="81" t="s">
        <v>5615</v>
      </c>
      <c r="B3356" s="82">
        <v>13.32</v>
      </c>
      <c r="C3356" s="82">
        <v>37.296000000000006</v>
      </c>
      <c r="D3356" s="82">
        <v>14</v>
      </c>
      <c r="E3356" s="82">
        <v>186.48000000000002</v>
      </c>
    </row>
    <row r="3357" spans="1:5" x14ac:dyDescent="0.15">
      <c r="A3357" s="81" t="s">
        <v>5616</v>
      </c>
      <c r="B3357" s="82">
        <v>15.64</v>
      </c>
      <c r="C3357" s="82">
        <v>39.1</v>
      </c>
      <c r="D3357" s="82">
        <v>10</v>
      </c>
      <c r="E3357" s="82">
        <v>156.4</v>
      </c>
    </row>
    <row r="3358" spans="1:5" x14ac:dyDescent="0.15">
      <c r="A3358" s="81" t="s">
        <v>5617</v>
      </c>
      <c r="B3358" s="82">
        <v>13.32</v>
      </c>
      <c r="C3358" s="82">
        <v>31.080000000000002</v>
      </c>
      <c r="D3358" s="82">
        <v>7</v>
      </c>
      <c r="E3358" s="82">
        <v>93.240000000000009</v>
      </c>
    </row>
    <row r="3359" spans="1:5" x14ac:dyDescent="0.15">
      <c r="A3359" s="81" t="s">
        <v>5618</v>
      </c>
      <c r="B3359" s="82">
        <v>38.400000000000006</v>
      </c>
      <c r="C3359" s="82">
        <v>86.4</v>
      </c>
      <c r="D3359" s="82">
        <v>27</v>
      </c>
      <c r="E3359" s="82">
        <v>345.59999999999997</v>
      </c>
    </row>
    <row r="3360" spans="1:5" x14ac:dyDescent="0.15">
      <c r="A3360" s="81" t="s">
        <v>5619</v>
      </c>
      <c r="B3360" s="82">
        <v>14.8</v>
      </c>
      <c r="C3360" s="82">
        <v>37</v>
      </c>
      <c r="D3360" s="82">
        <v>5</v>
      </c>
      <c r="E3360" s="82">
        <v>74</v>
      </c>
    </row>
    <row r="3361" spans="1:5" x14ac:dyDescent="0.15">
      <c r="A3361" s="81" t="s">
        <v>5620</v>
      </c>
      <c r="B3361" s="82">
        <v>12.8</v>
      </c>
      <c r="C3361" s="82">
        <v>19.200000000000003</v>
      </c>
      <c r="D3361" s="82">
        <v>3</v>
      </c>
      <c r="E3361" s="82">
        <v>38.400000000000006</v>
      </c>
    </row>
    <row r="3362" spans="1:5" x14ac:dyDescent="0.15">
      <c r="A3362" s="81" t="s">
        <v>5621</v>
      </c>
      <c r="B3362" s="82">
        <v>10.69</v>
      </c>
      <c r="C3362" s="82">
        <v>42.76</v>
      </c>
      <c r="D3362" s="82">
        <v>8</v>
      </c>
      <c r="E3362" s="82">
        <v>85.52</v>
      </c>
    </row>
    <row r="3363" spans="1:5" x14ac:dyDescent="0.15">
      <c r="A3363" s="81" t="s">
        <v>5622</v>
      </c>
      <c r="B3363" s="82">
        <v>42.120000000000005</v>
      </c>
      <c r="C3363" s="82">
        <v>95.322857142857146</v>
      </c>
      <c r="D3363" s="82">
        <v>203</v>
      </c>
      <c r="E3363" s="82">
        <v>2863.76</v>
      </c>
    </row>
    <row r="3364" spans="1:5" x14ac:dyDescent="0.15">
      <c r="A3364" s="81" t="s">
        <v>5623</v>
      </c>
      <c r="B3364" s="82">
        <v>11.52</v>
      </c>
      <c r="C3364" s="82">
        <v>21.394285714285711</v>
      </c>
      <c r="D3364" s="82">
        <v>26</v>
      </c>
      <c r="E3364" s="82">
        <v>299.52</v>
      </c>
    </row>
    <row r="3365" spans="1:5" x14ac:dyDescent="0.15">
      <c r="A3365" s="81" t="s">
        <v>5624</v>
      </c>
      <c r="B3365" s="82">
        <v>12.67</v>
      </c>
      <c r="C3365" s="82">
        <v>25.34</v>
      </c>
      <c r="D3365" s="82">
        <v>34</v>
      </c>
      <c r="E3365" s="82">
        <v>430.78</v>
      </c>
    </row>
    <row r="3366" spans="1:5" x14ac:dyDescent="0.15">
      <c r="A3366" s="81" t="s">
        <v>5625</v>
      </c>
      <c r="B3366" s="82">
        <v>12.67</v>
      </c>
      <c r="C3366" s="82">
        <v>23.932222222222222</v>
      </c>
      <c r="D3366" s="82">
        <v>17</v>
      </c>
      <c r="E3366" s="82">
        <v>215.39</v>
      </c>
    </row>
    <row r="3367" spans="1:5" x14ac:dyDescent="0.15">
      <c r="A3367" s="81" t="s">
        <v>5626</v>
      </c>
      <c r="B3367" s="82">
        <v>12.67</v>
      </c>
      <c r="C3367" s="82">
        <v>28.155555555555555</v>
      </c>
      <c r="D3367" s="82">
        <v>20</v>
      </c>
      <c r="E3367" s="82">
        <v>253.4</v>
      </c>
    </row>
    <row r="3368" spans="1:5" x14ac:dyDescent="0.15">
      <c r="A3368" s="81" t="s">
        <v>5627</v>
      </c>
      <c r="B3368" s="82">
        <v>8.09</v>
      </c>
      <c r="C3368" s="82">
        <v>62.945877192982458</v>
      </c>
      <c r="D3368" s="82">
        <v>887</v>
      </c>
      <c r="E3368" s="82">
        <v>7175.83</v>
      </c>
    </row>
    <row r="3369" spans="1:5" x14ac:dyDescent="0.15">
      <c r="A3369" s="81" t="s">
        <v>5628</v>
      </c>
      <c r="B3369" s="82">
        <v>12</v>
      </c>
      <c r="C3369" s="82">
        <v>55.2</v>
      </c>
      <c r="D3369" s="82">
        <v>23</v>
      </c>
      <c r="E3369" s="82">
        <v>276</v>
      </c>
    </row>
    <row r="3370" spans="1:5" x14ac:dyDescent="0.15">
      <c r="A3370" s="81" t="s">
        <v>5629</v>
      </c>
      <c r="B3370" s="82">
        <v>32</v>
      </c>
      <c r="C3370" s="82">
        <v>51.2</v>
      </c>
      <c r="D3370" s="82">
        <v>8</v>
      </c>
      <c r="E3370" s="82">
        <v>256</v>
      </c>
    </row>
    <row r="3371" spans="1:5" x14ac:dyDescent="0.15">
      <c r="A3371" s="81" t="s">
        <v>5630</v>
      </c>
      <c r="B3371" s="82">
        <v>4.5999999999999996</v>
      </c>
      <c r="C3371" s="82">
        <v>39.866666666666667</v>
      </c>
      <c r="D3371" s="82">
        <v>26</v>
      </c>
      <c r="E3371" s="82">
        <v>119.6</v>
      </c>
    </row>
    <row r="3372" spans="1:5" x14ac:dyDescent="0.15">
      <c r="A3372" s="81" t="s">
        <v>5631</v>
      </c>
      <c r="B3372" s="82">
        <v>10.8</v>
      </c>
      <c r="C3372" s="82">
        <v>16.200000000000003</v>
      </c>
      <c r="D3372" s="82">
        <v>3</v>
      </c>
      <c r="E3372" s="82">
        <v>32.400000000000006</v>
      </c>
    </row>
    <row r="3373" spans="1:5" x14ac:dyDescent="0.15">
      <c r="A3373" s="81" t="s">
        <v>5632</v>
      </c>
      <c r="B3373" s="82">
        <v>7.8</v>
      </c>
      <c r="C3373" s="82">
        <v>10.4</v>
      </c>
      <c r="D3373" s="82">
        <v>4</v>
      </c>
      <c r="E3373" s="82">
        <v>31.2</v>
      </c>
    </row>
    <row r="3374" spans="1:5" x14ac:dyDescent="0.15">
      <c r="A3374" s="81" t="s">
        <v>5633</v>
      </c>
      <c r="B3374" s="82">
        <v>9.9</v>
      </c>
      <c r="C3374" s="82">
        <v>92.8125</v>
      </c>
      <c r="D3374" s="82">
        <v>75</v>
      </c>
      <c r="E3374" s="82">
        <v>742.5</v>
      </c>
    </row>
    <row r="3375" spans="1:5" x14ac:dyDescent="0.15">
      <c r="A3375" s="81" t="s">
        <v>5634</v>
      </c>
      <c r="B3375" s="82">
        <v>58</v>
      </c>
      <c r="C3375" s="82">
        <v>100.73684210526316</v>
      </c>
      <c r="D3375" s="82">
        <v>33</v>
      </c>
      <c r="E3375" s="82">
        <v>1914</v>
      </c>
    </row>
    <row r="3376" spans="1:5" x14ac:dyDescent="0.15">
      <c r="A3376" s="81" t="s">
        <v>5635</v>
      </c>
      <c r="B3376" s="82">
        <v>16.600000000000001</v>
      </c>
      <c r="C3376" s="82">
        <v>54.056410256410267</v>
      </c>
      <c r="D3376" s="82">
        <v>127</v>
      </c>
      <c r="E3376" s="82">
        <v>2108.2000000000003</v>
      </c>
    </row>
    <row r="3377" spans="1:5" x14ac:dyDescent="0.15">
      <c r="A3377" s="81" t="s">
        <v>5636</v>
      </c>
      <c r="B3377" s="82">
        <v>9</v>
      </c>
      <c r="C3377" s="82">
        <v>32.571428571428569</v>
      </c>
      <c r="D3377" s="82">
        <v>76</v>
      </c>
      <c r="E3377" s="82">
        <v>684</v>
      </c>
    </row>
    <row r="3378" spans="1:5" x14ac:dyDescent="0.15">
      <c r="A3378" s="81" t="s">
        <v>5637</v>
      </c>
      <c r="B3378" s="82">
        <v>19</v>
      </c>
      <c r="C3378" s="82">
        <v>53.833333333333336</v>
      </c>
      <c r="D3378" s="82">
        <v>17</v>
      </c>
      <c r="E3378" s="82">
        <v>323</v>
      </c>
    </row>
    <row r="3379" spans="1:5" x14ac:dyDescent="0.15">
      <c r="A3379" s="81" t="s">
        <v>5638</v>
      </c>
      <c r="B3379" s="82">
        <v>7</v>
      </c>
      <c r="C3379" s="82">
        <v>32.200000000000003</v>
      </c>
      <c r="D3379" s="82">
        <v>23</v>
      </c>
      <c r="E3379" s="82">
        <v>161</v>
      </c>
    </row>
    <row r="3380" spans="1:5" x14ac:dyDescent="0.15">
      <c r="A3380" s="81" t="s">
        <v>5639</v>
      </c>
      <c r="B3380" s="82">
        <v>23</v>
      </c>
      <c r="C3380" s="82">
        <v>28.75</v>
      </c>
      <c r="D3380" s="82">
        <v>5</v>
      </c>
      <c r="E3380" s="82">
        <v>115</v>
      </c>
    </row>
    <row r="3381" spans="1:5" x14ac:dyDescent="0.15">
      <c r="A3381" s="81" t="s">
        <v>5640</v>
      </c>
      <c r="B3381" s="82">
        <v>1.2</v>
      </c>
      <c r="C3381" s="82">
        <v>31.2</v>
      </c>
      <c r="D3381" s="82">
        <v>52</v>
      </c>
      <c r="E3381" s="82">
        <v>62.4</v>
      </c>
    </row>
    <row r="3382" spans="1:5" x14ac:dyDescent="0.15">
      <c r="A3382" s="81" t="s">
        <v>5641</v>
      </c>
      <c r="B3382" s="82">
        <v>4.8</v>
      </c>
      <c r="C3382" s="82">
        <v>9.6</v>
      </c>
      <c r="D3382" s="82">
        <v>8</v>
      </c>
      <c r="E3382" s="82">
        <v>38.4</v>
      </c>
    </row>
    <row r="3383" spans="1:5" x14ac:dyDescent="0.15">
      <c r="A3383" s="81" t="s">
        <v>5642</v>
      </c>
      <c r="B3383" s="82">
        <v>12.9</v>
      </c>
      <c r="C3383" s="82">
        <v>23.763157894736842</v>
      </c>
      <c r="D3383" s="82">
        <v>35</v>
      </c>
      <c r="E3383" s="82">
        <v>451.5</v>
      </c>
    </row>
    <row r="3384" spans="1:5" x14ac:dyDescent="0.15">
      <c r="A3384" s="81" t="s">
        <v>5643</v>
      </c>
      <c r="B3384" s="82">
        <v>8.8000000000000007</v>
      </c>
      <c r="C3384" s="82">
        <v>148.62222222222223</v>
      </c>
      <c r="D3384" s="82">
        <v>152</v>
      </c>
      <c r="E3384" s="82">
        <v>1337.6000000000001</v>
      </c>
    </row>
    <row r="3385" spans="1:5" x14ac:dyDescent="0.15">
      <c r="A3385" s="81" t="s">
        <v>5644</v>
      </c>
      <c r="B3385" s="82">
        <v>14.8</v>
      </c>
      <c r="C3385" s="82">
        <v>28.634782608695652</v>
      </c>
      <c r="D3385" s="82">
        <v>89</v>
      </c>
      <c r="E3385" s="82">
        <v>1317.2</v>
      </c>
    </row>
    <row r="3386" spans="1:5" x14ac:dyDescent="0.15">
      <c r="A3386" s="81" t="s">
        <v>5645</v>
      </c>
      <c r="B3386" s="82">
        <v>9.5</v>
      </c>
      <c r="C3386" s="82">
        <v>28.5</v>
      </c>
      <c r="D3386" s="82">
        <v>15</v>
      </c>
      <c r="E3386" s="82">
        <v>142.5</v>
      </c>
    </row>
    <row r="3387" spans="1:5" x14ac:dyDescent="0.15">
      <c r="A3387" s="81" t="s">
        <v>5646</v>
      </c>
      <c r="B3387" s="82">
        <v>9.9</v>
      </c>
      <c r="C3387" s="82">
        <v>23.76</v>
      </c>
      <c r="D3387" s="82">
        <v>24</v>
      </c>
      <c r="E3387" s="82">
        <v>237.60000000000002</v>
      </c>
    </row>
    <row r="3388" spans="1:5" x14ac:dyDescent="0.15">
      <c r="A3388" s="81" t="s">
        <v>5647</v>
      </c>
      <c r="B3388" s="82">
        <v>6.5</v>
      </c>
      <c r="C3388" s="82">
        <v>36.214285714285715</v>
      </c>
      <c r="D3388" s="82">
        <v>39</v>
      </c>
      <c r="E3388" s="82">
        <v>253.5</v>
      </c>
    </row>
    <row r="3389" spans="1:5" x14ac:dyDescent="0.15">
      <c r="A3389" s="81" t="s">
        <v>5648</v>
      </c>
      <c r="B3389" s="82">
        <v>4.5</v>
      </c>
      <c r="C3389" s="82">
        <v>21.375</v>
      </c>
      <c r="D3389" s="82">
        <v>19</v>
      </c>
      <c r="E3389" s="82">
        <v>85.5</v>
      </c>
    </row>
    <row r="3390" spans="1:5" x14ac:dyDescent="0.15">
      <c r="A3390" s="81" t="s">
        <v>5649</v>
      </c>
      <c r="B3390" s="82">
        <v>53</v>
      </c>
      <c r="C3390" s="82">
        <v>238.5</v>
      </c>
      <c r="D3390" s="82">
        <v>9</v>
      </c>
      <c r="E3390" s="82">
        <v>477</v>
      </c>
    </row>
    <row r="3391" spans="1:5" x14ac:dyDescent="0.15">
      <c r="A3391" s="81" t="s">
        <v>5650</v>
      </c>
      <c r="B3391" s="82">
        <v>5.58</v>
      </c>
      <c r="C3391" s="82">
        <v>49.700930232558136</v>
      </c>
      <c r="D3391" s="82">
        <v>383</v>
      </c>
      <c r="E3391" s="82">
        <v>2137.14</v>
      </c>
    </row>
    <row r="3392" spans="1:5" x14ac:dyDescent="0.15">
      <c r="A3392" s="81" t="s">
        <v>5651</v>
      </c>
      <c r="B3392" s="82">
        <v>5.5</v>
      </c>
      <c r="C3392" s="82">
        <v>19.25</v>
      </c>
      <c r="D3392" s="82">
        <v>7</v>
      </c>
      <c r="E3392" s="82">
        <v>38.5</v>
      </c>
    </row>
    <row r="3393" spans="1:5" x14ac:dyDescent="0.15">
      <c r="A3393" s="81" t="s">
        <v>5652</v>
      </c>
      <c r="B3393" s="82">
        <v>6.8</v>
      </c>
      <c r="C3393" s="82">
        <v>6.8</v>
      </c>
      <c r="D3393" s="82">
        <v>2</v>
      </c>
      <c r="E3393" s="82">
        <v>13.6</v>
      </c>
    </row>
    <row r="3394" spans="1:5" x14ac:dyDescent="0.15">
      <c r="A3394" s="81" t="s">
        <v>5653</v>
      </c>
      <c r="B3394" s="82">
        <v>10.9</v>
      </c>
      <c r="C3394" s="82">
        <v>15.26</v>
      </c>
      <c r="D3394" s="82">
        <v>7</v>
      </c>
      <c r="E3394" s="82">
        <v>76.3</v>
      </c>
    </row>
    <row r="3395" spans="1:5" x14ac:dyDescent="0.15">
      <c r="A3395" s="81" t="s">
        <v>5654</v>
      </c>
      <c r="B3395" s="82">
        <v>5</v>
      </c>
      <c r="C3395" s="82">
        <v>20</v>
      </c>
      <c r="D3395" s="82">
        <v>8</v>
      </c>
      <c r="E3395" s="82">
        <v>40</v>
      </c>
    </row>
    <row r="3396" spans="1:5" x14ac:dyDescent="0.15">
      <c r="A3396" s="81" t="s">
        <v>5655</v>
      </c>
      <c r="B3396" s="82">
        <v>5.7</v>
      </c>
      <c r="C3396" s="82">
        <v>17.914285714285715</v>
      </c>
      <c r="D3396" s="82">
        <v>22</v>
      </c>
      <c r="E3396" s="82">
        <v>125.4</v>
      </c>
    </row>
    <row r="3397" spans="1:5" x14ac:dyDescent="0.15">
      <c r="A3397" s="81" t="s">
        <v>5656</v>
      </c>
      <c r="B3397" s="82">
        <v>9</v>
      </c>
      <c r="C3397" s="82">
        <v>29.7</v>
      </c>
      <c r="D3397" s="82">
        <v>33</v>
      </c>
      <c r="E3397" s="82">
        <v>297</v>
      </c>
    </row>
    <row r="3398" spans="1:5" x14ac:dyDescent="0.15">
      <c r="A3398" s="81" t="s">
        <v>5657</v>
      </c>
      <c r="B3398" s="82">
        <v>15</v>
      </c>
      <c r="C3398" s="82">
        <v>60.490384615384613</v>
      </c>
      <c r="D3398" s="82">
        <v>325</v>
      </c>
      <c r="E3398" s="82">
        <v>2437.5</v>
      </c>
    </row>
    <row r="3399" spans="1:5" x14ac:dyDescent="0.15">
      <c r="A3399" s="81" t="s">
        <v>5658</v>
      </c>
      <c r="B3399" s="82">
        <v>3</v>
      </c>
      <c r="C3399" s="82">
        <v>29.142857142857142</v>
      </c>
      <c r="D3399" s="82">
        <v>68</v>
      </c>
      <c r="E3399" s="82">
        <v>204</v>
      </c>
    </row>
    <row r="3400" spans="1:5" x14ac:dyDescent="0.15">
      <c r="A3400" s="81" t="s">
        <v>5659</v>
      </c>
      <c r="B3400" s="82">
        <v>6.99</v>
      </c>
      <c r="C3400" s="82">
        <v>25.63</v>
      </c>
      <c r="D3400" s="82">
        <v>11</v>
      </c>
      <c r="E3400" s="82">
        <v>76.89</v>
      </c>
    </row>
    <row r="3401" spans="1:5" x14ac:dyDescent="0.15">
      <c r="A3401" s="81" t="s">
        <v>5660</v>
      </c>
      <c r="B3401" s="82">
        <v>14.43</v>
      </c>
      <c r="C3401" s="82">
        <v>40.884999999999998</v>
      </c>
      <c r="D3401" s="82">
        <v>17</v>
      </c>
      <c r="E3401" s="82">
        <v>245.31</v>
      </c>
    </row>
    <row r="3402" spans="1:5" x14ac:dyDescent="0.15">
      <c r="A3402" s="81" t="s">
        <v>5661</v>
      </c>
      <c r="B3402" s="82">
        <v>5</v>
      </c>
      <c r="C3402" s="82">
        <v>35</v>
      </c>
      <c r="D3402" s="82">
        <v>119</v>
      </c>
      <c r="E3402" s="82">
        <v>595</v>
      </c>
    </row>
    <row r="3403" spans="1:5" x14ac:dyDescent="0.15">
      <c r="A3403" s="81" t="s">
        <v>5662</v>
      </c>
      <c r="B3403" s="82">
        <v>9.9</v>
      </c>
      <c r="C3403" s="82">
        <v>27.225000000000001</v>
      </c>
      <c r="D3403" s="82">
        <v>22</v>
      </c>
      <c r="E3403" s="82">
        <v>217.8</v>
      </c>
    </row>
    <row r="3404" spans="1:5" x14ac:dyDescent="0.15">
      <c r="A3404" s="81" t="s">
        <v>5663</v>
      </c>
      <c r="B3404" s="82">
        <v>4</v>
      </c>
      <c r="C3404" s="82">
        <v>8</v>
      </c>
      <c r="D3404" s="82">
        <v>6</v>
      </c>
      <c r="E3404" s="82">
        <v>24</v>
      </c>
    </row>
    <row r="3405" spans="1:5" x14ac:dyDescent="0.15">
      <c r="A3405" s="81" t="s">
        <v>5664</v>
      </c>
      <c r="B3405" s="82">
        <v>9</v>
      </c>
      <c r="C3405" s="82">
        <v>9</v>
      </c>
      <c r="D3405" s="82">
        <v>3</v>
      </c>
      <c r="E3405" s="82">
        <v>27</v>
      </c>
    </row>
    <row r="3406" spans="1:5" x14ac:dyDescent="0.15">
      <c r="A3406" s="81" t="s">
        <v>5665</v>
      </c>
      <c r="B3406" s="82">
        <v>15</v>
      </c>
      <c r="C3406" s="82">
        <v>27.5</v>
      </c>
      <c r="D3406" s="82">
        <v>11</v>
      </c>
      <c r="E3406" s="82">
        <v>165</v>
      </c>
    </row>
    <row r="3407" spans="1:5" x14ac:dyDescent="0.15">
      <c r="A3407" s="81" t="s">
        <v>5666</v>
      </c>
      <c r="B3407" s="82">
        <v>6</v>
      </c>
      <c r="C3407" s="82">
        <v>16</v>
      </c>
      <c r="D3407" s="82">
        <v>8</v>
      </c>
      <c r="E3407" s="82">
        <v>48</v>
      </c>
    </row>
    <row r="3408" spans="1:5" x14ac:dyDescent="0.15">
      <c r="A3408" s="81" t="s">
        <v>5667</v>
      </c>
      <c r="B3408" s="82">
        <v>10</v>
      </c>
      <c r="C3408" s="82">
        <v>38.571428571428569</v>
      </c>
      <c r="D3408" s="82">
        <v>27</v>
      </c>
      <c r="E3408" s="82">
        <v>270</v>
      </c>
    </row>
    <row r="3409" spans="1:5" x14ac:dyDescent="0.15">
      <c r="A3409" s="81" t="s">
        <v>5668</v>
      </c>
      <c r="B3409" s="82">
        <v>5.98</v>
      </c>
      <c r="C3409" s="82">
        <v>46.432941176470592</v>
      </c>
      <c r="D3409" s="82">
        <v>132</v>
      </c>
      <c r="E3409" s="82">
        <v>789.36</v>
      </c>
    </row>
    <row r="3410" spans="1:5" x14ac:dyDescent="0.15">
      <c r="A3410" s="81" t="s">
        <v>5669</v>
      </c>
      <c r="B3410" s="82">
        <v>17.8</v>
      </c>
      <c r="C3410" s="82">
        <v>151.30000000000001</v>
      </c>
      <c r="D3410" s="82">
        <v>17</v>
      </c>
      <c r="E3410" s="82">
        <v>302.60000000000002</v>
      </c>
    </row>
    <row r="3411" spans="1:5" x14ac:dyDescent="0.15">
      <c r="A3411" s="81" t="s">
        <v>5670</v>
      </c>
      <c r="B3411" s="82">
        <v>12.6</v>
      </c>
      <c r="C3411" s="82">
        <v>25.2</v>
      </c>
      <c r="D3411" s="82">
        <v>4</v>
      </c>
      <c r="E3411" s="82">
        <v>50.4</v>
      </c>
    </row>
    <row r="3412" spans="1:5" x14ac:dyDescent="0.15">
      <c r="A3412" s="81" t="s">
        <v>5671</v>
      </c>
      <c r="B3412" s="82">
        <v>29.9</v>
      </c>
      <c r="C3412" s="82">
        <v>58.409302325581393</v>
      </c>
      <c r="D3412" s="82">
        <v>84</v>
      </c>
      <c r="E3412" s="82">
        <v>2511.6</v>
      </c>
    </row>
    <row r="3413" spans="1:5" x14ac:dyDescent="0.15">
      <c r="A3413" s="81" t="s">
        <v>5672</v>
      </c>
      <c r="B3413" s="82">
        <v>9.5</v>
      </c>
      <c r="C3413" s="82">
        <v>42.75</v>
      </c>
      <c r="D3413" s="82">
        <v>9</v>
      </c>
      <c r="E3413" s="82">
        <v>85.5</v>
      </c>
    </row>
    <row r="3414" spans="1:5" x14ac:dyDescent="0.15">
      <c r="A3414" s="81" t="s">
        <v>5673</v>
      </c>
      <c r="B3414" s="82">
        <v>26</v>
      </c>
      <c r="C3414" s="82">
        <v>26</v>
      </c>
      <c r="D3414" s="82">
        <v>2</v>
      </c>
      <c r="E3414" s="82">
        <v>52</v>
      </c>
    </row>
    <row r="3415" spans="1:5" x14ac:dyDescent="0.15">
      <c r="A3415" s="81" t="s">
        <v>5674</v>
      </c>
      <c r="B3415" s="82">
        <v>10</v>
      </c>
      <c r="C3415" s="82">
        <v>110</v>
      </c>
      <c r="D3415" s="82">
        <v>22</v>
      </c>
      <c r="E3415" s="82">
        <v>220</v>
      </c>
    </row>
    <row r="3416" spans="1:5" x14ac:dyDescent="0.15">
      <c r="A3416" s="81" t="s">
        <v>5675</v>
      </c>
      <c r="B3416" s="82">
        <v>30</v>
      </c>
      <c r="C3416" s="82">
        <v>45</v>
      </c>
      <c r="D3416" s="82">
        <v>3</v>
      </c>
      <c r="E3416" s="82">
        <v>90</v>
      </c>
    </row>
    <row r="3417" spans="1:5" x14ac:dyDescent="0.15">
      <c r="A3417" s="81" t="s">
        <v>5676</v>
      </c>
      <c r="B3417" s="82">
        <v>18</v>
      </c>
      <c r="C3417" s="82">
        <v>51</v>
      </c>
      <c r="D3417" s="82">
        <v>17</v>
      </c>
      <c r="E3417" s="82">
        <v>306</v>
      </c>
    </row>
    <row r="3418" spans="1:5" x14ac:dyDescent="0.15">
      <c r="A3418" s="81" t="s">
        <v>5677</v>
      </c>
      <c r="B3418" s="82">
        <v>6</v>
      </c>
      <c r="C3418" s="82">
        <v>32.18181818181818</v>
      </c>
      <c r="D3418" s="82">
        <v>59</v>
      </c>
      <c r="E3418" s="82">
        <v>354</v>
      </c>
    </row>
    <row r="3419" spans="1:5" x14ac:dyDescent="0.15">
      <c r="A3419" s="81" t="s">
        <v>5678</v>
      </c>
      <c r="B3419" s="82">
        <v>13.5</v>
      </c>
      <c r="C3419" s="82">
        <v>30.13953488372093</v>
      </c>
      <c r="D3419" s="82">
        <v>96</v>
      </c>
      <c r="E3419" s="82">
        <v>1296</v>
      </c>
    </row>
    <row r="3420" spans="1:5" x14ac:dyDescent="0.15">
      <c r="A3420" s="81" t="s">
        <v>5679</v>
      </c>
      <c r="B3420" s="82">
        <v>4</v>
      </c>
      <c r="C3420" s="82">
        <v>971.27272727272725</v>
      </c>
      <c r="D3420" s="82">
        <v>2671</v>
      </c>
      <c r="E3420" s="82">
        <v>10684</v>
      </c>
    </row>
    <row r="3421" spans="1:5" x14ac:dyDescent="0.15">
      <c r="A3421" s="81" t="s">
        <v>5680</v>
      </c>
      <c r="B3421" s="82">
        <v>4.5</v>
      </c>
      <c r="C3421" s="82">
        <v>4.5</v>
      </c>
      <c r="D3421" s="82">
        <v>3</v>
      </c>
      <c r="E3421" s="82">
        <v>13.5</v>
      </c>
    </row>
    <row r="3422" spans="1:5" x14ac:dyDescent="0.15">
      <c r="A3422" s="81" t="s">
        <v>5681</v>
      </c>
      <c r="B3422" s="82">
        <v>4.5</v>
      </c>
      <c r="C3422" s="82">
        <v>42</v>
      </c>
      <c r="D3422" s="82">
        <v>56</v>
      </c>
      <c r="E3422" s="82">
        <v>252</v>
      </c>
    </row>
    <row r="3423" spans="1:5" x14ac:dyDescent="0.15">
      <c r="A3423" s="81" t="s">
        <v>5682</v>
      </c>
      <c r="B3423" s="82">
        <v>4</v>
      </c>
      <c r="C3423" s="82">
        <v>495.07692307692309</v>
      </c>
      <c r="D3423" s="82">
        <v>1609</v>
      </c>
      <c r="E3423" s="82">
        <v>6436</v>
      </c>
    </row>
    <row r="3424" spans="1:5" x14ac:dyDescent="0.15">
      <c r="A3424" s="81" t="s">
        <v>5683</v>
      </c>
      <c r="B3424" s="82">
        <v>4.5</v>
      </c>
      <c r="C3424" s="82">
        <v>9</v>
      </c>
      <c r="D3424" s="82">
        <v>8</v>
      </c>
      <c r="E3424" s="82">
        <v>36</v>
      </c>
    </row>
    <row r="3425" spans="1:5" x14ac:dyDescent="0.15">
      <c r="A3425" s="81" t="s">
        <v>5684</v>
      </c>
      <c r="B3425" s="82">
        <v>4.5</v>
      </c>
      <c r="C3425" s="82">
        <v>36.9</v>
      </c>
      <c r="D3425" s="82">
        <v>41</v>
      </c>
      <c r="E3425" s="82">
        <v>184.5</v>
      </c>
    </row>
    <row r="3426" spans="1:5" x14ac:dyDescent="0.15">
      <c r="A3426" s="81" t="s">
        <v>5685</v>
      </c>
      <c r="B3426" s="82">
        <v>4.5</v>
      </c>
      <c r="C3426" s="82">
        <v>28.5</v>
      </c>
      <c r="D3426" s="82">
        <v>38</v>
      </c>
      <c r="E3426" s="82">
        <v>171</v>
      </c>
    </row>
    <row r="3427" spans="1:5" x14ac:dyDescent="0.15">
      <c r="A3427" s="81" t="s">
        <v>5686</v>
      </c>
      <c r="B3427" s="82">
        <v>4.5</v>
      </c>
      <c r="C3427" s="82">
        <v>9.75</v>
      </c>
      <c r="D3427" s="82">
        <v>13</v>
      </c>
      <c r="E3427" s="82">
        <v>58.5</v>
      </c>
    </row>
    <row r="3428" spans="1:5" x14ac:dyDescent="0.15">
      <c r="A3428" s="81" t="s">
        <v>5687</v>
      </c>
      <c r="B3428" s="82">
        <v>5.5</v>
      </c>
      <c r="C3428" s="82">
        <v>49.5</v>
      </c>
      <c r="D3428" s="82">
        <v>18</v>
      </c>
      <c r="E3428" s="82">
        <v>99</v>
      </c>
    </row>
    <row r="3429" spans="1:5" x14ac:dyDescent="0.15">
      <c r="A3429" s="81" t="s">
        <v>5688</v>
      </c>
      <c r="B3429" s="82">
        <v>4.5</v>
      </c>
      <c r="C3429" s="82">
        <v>18</v>
      </c>
      <c r="D3429" s="82">
        <v>8</v>
      </c>
      <c r="E3429" s="82">
        <v>36</v>
      </c>
    </row>
    <row r="3430" spans="1:5" x14ac:dyDescent="0.15">
      <c r="A3430" s="81" t="s">
        <v>5689</v>
      </c>
      <c r="B3430" s="82">
        <v>5</v>
      </c>
      <c r="C3430" s="82">
        <v>15</v>
      </c>
      <c r="D3430" s="82">
        <v>9</v>
      </c>
      <c r="E3430" s="82">
        <v>45</v>
      </c>
    </row>
    <row r="3431" spans="1:5" x14ac:dyDescent="0.15">
      <c r="A3431" s="81" t="s">
        <v>5690</v>
      </c>
      <c r="B3431" s="82">
        <v>3.5</v>
      </c>
      <c r="C3431" s="82">
        <v>22</v>
      </c>
      <c r="D3431" s="82">
        <v>44</v>
      </c>
      <c r="E3431" s="82">
        <v>154</v>
      </c>
    </row>
    <row r="3432" spans="1:5" x14ac:dyDescent="0.15">
      <c r="A3432" s="81" t="s">
        <v>5691</v>
      </c>
      <c r="B3432" s="82">
        <v>4.8</v>
      </c>
      <c r="C3432" s="82">
        <v>13.2</v>
      </c>
      <c r="D3432" s="82">
        <v>11</v>
      </c>
      <c r="E3432" s="82">
        <v>52.8</v>
      </c>
    </row>
    <row r="3433" spans="1:5" x14ac:dyDescent="0.15">
      <c r="A3433" s="81" t="s">
        <v>5692</v>
      </c>
      <c r="B3433" s="82">
        <v>2.5</v>
      </c>
      <c r="C3433" s="82">
        <v>13.75</v>
      </c>
      <c r="D3433" s="82">
        <v>22</v>
      </c>
      <c r="E3433" s="82">
        <v>55</v>
      </c>
    </row>
    <row r="3434" spans="1:5" x14ac:dyDescent="0.15">
      <c r="A3434" s="81" t="s">
        <v>5693</v>
      </c>
      <c r="B3434" s="82">
        <v>2.2000000000000002</v>
      </c>
      <c r="C3434" s="82">
        <v>11.55</v>
      </c>
      <c r="D3434" s="82">
        <v>21</v>
      </c>
      <c r="E3434" s="82">
        <v>46.2</v>
      </c>
    </row>
    <row r="3435" spans="1:5" x14ac:dyDescent="0.15">
      <c r="A3435" s="81" t="s">
        <v>5694</v>
      </c>
      <c r="B3435" s="82">
        <v>29</v>
      </c>
      <c r="C3435" s="82">
        <v>38.666666666666664</v>
      </c>
      <c r="D3435" s="82">
        <v>8</v>
      </c>
      <c r="E3435" s="82">
        <v>232</v>
      </c>
    </row>
    <row r="3436" spans="1:5" x14ac:dyDescent="0.15">
      <c r="A3436" s="81" t="s">
        <v>5695</v>
      </c>
      <c r="B3436" s="82">
        <v>29</v>
      </c>
      <c r="C3436" s="82">
        <v>29</v>
      </c>
      <c r="D3436" s="82">
        <v>2</v>
      </c>
      <c r="E3436" s="82">
        <v>58</v>
      </c>
    </row>
    <row r="3437" spans="1:5" x14ac:dyDescent="0.15">
      <c r="A3437" s="81" t="s">
        <v>5696</v>
      </c>
      <c r="B3437" s="82">
        <v>12.8</v>
      </c>
      <c r="C3437" s="82">
        <v>22.857142857142858</v>
      </c>
      <c r="D3437" s="82">
        <v>25</v>
      </c>
      <c r="E3437" s="82">
        <v>320</v>
      </c>
    </row>
    <row r="3438" spans="1:5" x14ac:dyDescent="0.15">
      <c r="A3438" s="81" t="s">
        <v>5697</v>
      </c>
      <c r="B3438" s="82">
        <v>13</v>
      </c>
      <c r="C3438" s="82">
        <v>61.176470588235297</v>
      </c>
      <c r="D3438" s="82">
        <v>80</v>
      </c>
      <c r="E3438" s="82">
        <v>1040</v>
      </c>
    </row>
    <row r="3439" spans="1:5" x14ac:dyDescent="0.15">
      <c r="A3439" s="81" t="s">
        <v>5698</v>
      </c>
      <c r="B3439" s="82">
        <v>13</v>
      </c>
      <c r="C3439" s="82">
        <v>28.321428571428573</v>
      </c>
      <c r="D3439" s="82">
        <v>61</v>
      </c>
      <c r="E3439" s="82">
        <v>793</v>
      </c>
    </row>
    <row r="3440" spans="1:5" x14ac:dyDescent="0.15">
      <c r="A3440" s="81" t="s">
        <v>5699</v>
      </c>
      <c r="B3440" s="82">
        <v>15</v>
      </c>
      <c r="C3440" s="82">
        <v>30</v>
      </c>
      <c r="D3440" s="82">
        <v>4</v>
      </c>
      <c r="E3440" s="82">
        <v>60</v>
      </c>
    </row>
    <row r="3441" spans="1:5" x14ac:dyDescent="0.15">
      <c r="A3441" s="81" t="s">
        <v>5700</v>
      </c>
      <c r="B3441" s="82">
        <v>13.8</v>
      </c>
      <c r="C3441" s="82">
        <v>13.8</v>
      </c>
      <c r="D3441" s="82">
        <v>4</v>
      </c>
      <c r="E3441" s="82">
        <v>55.2</v>
      </c>
    </row>
    <row r="3442" spans="1:5" x14ac:dyDescent="0.15">
      <c r="A3442" s="81" t="s">
        <v>5701</v>
      </c>
      <c r="B3442" s="82">
        <v>19.989999999999998</v>
      </c>
      <c r="C3442" s="82">
        <v>25.966391752577316</v>
      </c>
      <c r="D3442" s="82">
        <v>126</v>
      </c>
      <c r="E3442" s="82">
        <v>2518.7399999999998</v>
      </c>
    </row>
    <row r="3443" spans="1:5" x14ac:dyDescent="0.15">
      <c r="A3443" s="81" t="s">
        <v>5702</v>
      </c>
      <c r="B3443" s="82">
        <v>32</v>
      </c>
      <c r="C3443" s="82">
        <v>48</v>
      </c>
      <c r="D3443" s="82">
        <v>6</v>
      </c>
      <c r="E3443" s="82">
        <v>192</v>
      </c>
    </row>
    <row r="3444" spans="1:5" x14ac:dyDescent="0.15">
      <c r="A3444" s="81" t="s">
        <v>5703</v>
      </c>
      <c r="B3444" s="82">
        <v>32</v>
      </c>
      <c r="C3444" s="82">
        <v>44.8</v>
      </c>
      <c r="D3444" s="82">
        <v>21</v>
      </c>
      <c r="E3444" s="82">
        <v>672</v>
      </c>
    </row>
    <row r="3445" spans="1:5" x14ac:dyDescent="0.15">
      <c r="A3445" s="81" t="s">
        <v>5704</v>
      </c>
      <c r="B3445" s="82">
        <v>32</v>
      </c>
      <c r="C3445" s="82">
        <v>40</v>
      </c>
      <c r="D3445" s="82">
        <v>25</v>
      </c>
      <c r="E3445" s="82">
        <v>800</v>
      </c>
    </row>
    <row r="3446" spans="1:5" x14ac:dyDescent="0.15">
      <c r="A3446" s="81" t="s">
        <v>5705</v>
      </c>
      <c r="B3446" s="82">
        <v>12</v>
      </c>
      <c r="C3446" s="82">
        <v>736</v>
      </c>
      <c r="D3446" s="82">
        <v>184</v>
      </c>
      <c r="E3446" s="82">
        <v>2208</v>
      </c>
    </row>
    <row r="3447" spans="1:5" x14ac:dyDescent="0.15">
      <c r="A3447" s="81" t="s">
        <v>5706</v>
      </c>
      <c r="B3447" s="82">
        <v>52.8</v>
      </c>
      <c r="C3447" s="82">
        <v>52.8</v>
      </c>
      <c r="D3447" s="82">
        <v>2</v>
      </c>
      <c r="E3447" s="82">
        <v>105.6</v>
      </c>
    </row>
    <row r="3448" spans="1:5" x14ac:dyDescent="0.15">
      <c r="A3448" s="81" t="s">
        <v>5707</v>
      </c>
      <c r="B3448" s="82">
        <v>49.5</v>
      </c>
      <c r="C3448" s="82">
        <v>115.5</v>
      </c>
      <c r="D3448" s="82">
        <v>7</v>
      </c>
      <c r="E3448" s="82">
        <v>346.5</v>
      </c>
    </row>
    <row r="3449" spans="1:5" x14ac:dyDescent="0.15">
      <c r="A3449" s="81" t="s">
        <v>5708</v>
      </c>
      <c r="B3449" s="82">
        <v>29.46</v>
      </c>
      <c r="C3449" s="82">
        <v>48.158181818181816</v>
      </c>
      <c r="D3449" s="82">
        <v>36</v>
      </c>
      <c r="E3449" s="82">
        <v>529.74</v>
      </c>
    </row>
    <row r="3450" spans="1:5" x14ac:dyDescent="0.15">
      <c r="A3450" s="81" t="s">
        <v>5709</v>
      </c>
      <c r="B3450" s="82">
        <v>40.340000000000003</v>
      </c>
      <c r="C3450" s="82">
        <v>104.84285714285714</v>
      </c>
      <c r="D3450" s="82">
        <v>37</v>
      </c>
      <c r="E3450" s="82">
        <v>494.70000000000005</v>
      </c>
    </row>
    <row r="3451" spans="1:5" x14ac:dyDescent="0.15">
      <c r="A3451" s="81" t="s">
        <v>5710</v>
      </c>
      <c r="B3451" s="82">
        <v>48</v>
      </c>
      <c r="C3451" s="82">
        <v>77.837837837837839</v>
      </c>
      <c r="D3451" s="82">
        <v>60</v>
      </c>
      <c r="E3451" s="82">
        <v>2880</v>
      </c>
    </row>
    <row r="3452" spans="1:5" x14ac:dyDescent="0.15">
      <c r="A3452" s="81" t="s">
        <v>5711</v>
      </c>
      <c r="B3452" s="82">
        <v>48</v>
      </c>
      <c r="C3452" s="82">
        <v>112</v>
      </c>
      <c r="D3452" s="82">
        <v>7</v>
      </c>
      <c r="E3452" s="82">
        <v>336</v>
      </c>
    </row>
    <row r="3453" spans="1:5" x14ac:dyDescent="0.15">
      <c r="A3453" s="81" t="s">
        <v>5712</v>
      </c>
      <c r="B3453" s="82">
        <v>6.9</v>
      </c>
      <c r="C3453" s="82">
        <v>17.25</v>
      </c>
      <c r="D3453" s="82">
        <v>10</v>
      </c>
      <c r="E3453" s="82">
        <v>69</v>
      </c>
    </row>
    <row r="3454" spans="1:5" x14ac:dyDescent="0.15">
      <c r="A3454" s="81" t="s">
        <v>5713</v>
      </c>
      <c r="B3454" s="82">
        <v>12.9</v>
      </c>
      <c r="C3454" s="82">
        <v>12.9</v>
      </c>
      <c r="D3454" s="82">
        <v>3</v>
      </c>
      <c r="E3454" s="82">
        <v>38.700000000000003</v>
      </c>
    </row>
    <row r="3455" spans="1:5" x14ac:dyDescent="0.15">
      <c r="A3455" s="81" t="s">
        <v>5714</v>
      </c>
      <c r="B3455" s="82">
        <v>11.8</v>
      </c>
      <c r="C3455" s="82">
        <v>32.144827586206901</v>
      </c>
      <c r="D3455" s="82">
        <v>79</v>
      </c>
      <c r="E3455" s="82">
        <v>932.2</v>
      </c>
    </row>
    <row r="3456" spans="1:5" x14ac:dyDescent="0.15">
      <c r="A3456" s="81" t="s">
        <v>5715</v>
      </c>
      <c r="B3456" s="82">
        <v>79</v>
      </c>
      <c r="C3456" s="82">
        <v>79</v>
      </c>
      <c r="D3456" s="82">
        <v>2</v>
      </c>
      <c r="E3456" s="82">
        <v>158</v>
      </c>
    </row>
    <row r="3457" spans="1:5" x14ac:dyDescent="0.15">
      <c r="A3457" s="81" t="s">
        <v>5716</v>
      </c>
      <c r="B3457" s="82">
        <v>3</v>
      </c>
      <c r="C3457" s="82">
        <v>16.2</v>
      </c>
      <c r="D3457" s="82">
        <v>27</v>
      </c>
      <c r="E3457" s="82">
        <v>81</v>
      </c>
    </row>
    <row r="3458" spans="1:5" x14ac:dyDescent="0.15">
      <c r="A3458" s="81" t="s">
        <v>5717</v>
      </c>
      <c r="B3458" s="82">
        <v>6.8</v>
      </c>
      <c r="C3458" s="82">
        <v>43.938461538461532</v>
      </c>
      <c r="D3458" s="82">
        <v>84</v>
      </c>
      <c r="E3458" s="82">
        <v>571.19999999999993</v>
      </c>
    </row>
    <row r="3459" spans="1:5" x14ac:dyDescent="0.15">
      <c r="A3459" s="81" t="s">
        <v>5718</v>
      </c>
      <c r="B3459" s="82">
        <v>12.8</v>
      </c>
      <c r="C3459" s="82">
        <v>60.207407407407409</v>
      </c>
      <c r="D3459" s="82">
        <v>254</v>
      </c>
      <c r="E3459" s="82">
        <v>3251.2000000000003</v>
      </c>
    </row>
    <row r="3460" spans="1:5" x14ac:dyDescent="0.15">
      <c r="A3460" s="81" t="s">
        <v>5719</v>
      </c>
      <c r="B3460" s="82">
        <v>6.3</v>
      </c>
      <c r="C3460" s="82">
        <v>23.625</v>
      </c>
      <c r="D3460" s="82">
        <v>15</v>
      </c>
      <c r="E3460" s="82">
        <v>94.5</v>
      </c>
    </row>
    <row r="3461" spans="1:5" x14ac:dyDescent="0.15">
      <c r="A3461" s="81" t="s">
        <v>5720</v>
      </c>
      <c r="B3461" s="82">
        <v>3.98</v>
      </c>
      <c r="C3461" s="82">
        <v>52.536000000000001</v>
      </c>
      <c r="D3461" s="82">
        <v>264</v>
      </c>
      <c r="E3461" s="82">
        <v>1050.72</v>
      </c>
    </row>
    <row r="3462" spans="1:5" x14ac:dyDescent="0.15">
      <c r="A3462" s="81" t="s">
        <v>5721</v>
      </c>
      <c r="B3462" s="82">
        <v>18.88</v>
      </c>
      <c r="C3462" s="82">
        <v>26.297142857142855</v>
      </c>
      <c r="D3462" s="82">
        <v>39</v>
      </c>
      <c r="E3462" s="82">
        <v>736.31999999999994</v>
      </c>
    </row>
    <row r="3463" spans="1:5" x14ac:dyDescent="0.15">
      <c r="A3463" s="81" t="s">
        <v>5722</v>
      </c>
      <c r="B3463" s="82">
        <v>3.85</v>
      </c>
      <c r="C3463" s="82">
        <v>172.73666666666668</v>
      </c>
      <c r="D3463" s="82">
        <v>673</v>
      </c>
      <c r="E3463" s="82">
        <v>2591.0500000000002</v>
      </c>
    </row>
    <row r="3464" spans="1:5" x14ac:dyDescent="0.15">
      <c r="A3464" s="81" t="s">
        <v>5723</v>
      </c>
      <c r="B3464" s="82">
        <v>4.5</v>
      </c>
      <c r="C3464" s="82">
        <v>16.5</v>
      </c>
      <c r="D3464" s="82">
        <v>11</v>
      </c>
      <c r="E3464" s="82">
        <v>49.5</v>
      </c>
    </row>
    <row r="3465" spans="1:5" x14ac:dyDescent="0.15">
      <c r="A3465" s="81" t="s">
        <v>5724</v>
      </c>
      <c r="B3465" s="82">
        <v>5.49</v>
      </c>
      <c r="C3465" s="82">
        <v>63.135000000000005</v>
      </c>
      <c r="D3465" s="82">
        <v>23</v>
      </c>
      <c r="E3465" s="82">
        <v>126.27000000000001</v>
      </c>
    </row>
    <row r="3466" spans="1:5" x14ac:dyDescent="0.15">
      <c r="A3466" s="81" t="s">
        <v>5725</v>
      </c>
      <c r="B3466" s="82">
        <v>12.8</v>
      </c>
      <c r="C3466" s="82">
        <v>23.6</v>
      </c>
      <c r="D3466" s="82">
        <v>944</v>
      </c>
      <c r="E3466" s="82">
        <v>12083.2</v>
      </c>
    </row>
    <row r="3467" spans="1:5" x14ac:dyDescent="0.15">
      <c r="A3467" s="81" t="s">
        <v>5726</v>
      </c>
      <c r="B3467" s="82">
        <v>8.8000000000000007</v>
      </c>
      <c r="C3467" s="82">
        <v>13.200000000000001</v>
      </c>
      <c r="D3467" s="82">
        <v>24</v>
      </c>
      <c r="E3467" s="82">
        <v>211.20000000000002</v>
      </c>
    </row>
    <row r="3468" spans="1:5" x14ac:dyDescent="0.15">
      <c r="A3468" s="81" t="s">
        <v>5727</v>
      </c>
      <c r="B3468" s="82">
        <v>12.8</v>
      </c>
      <c r="C3468" s="82">
        <v>43.054545454545455</v>
      </c>
      <c r="D3468" s="82">
        <v>37</v>
      </c>
      <c r="E3468" s="82">
        <v>473.6</v>
      </c>
    </row>
    <row r="3469" spans="1:5" x14ac:dyDescent="0.15">
      <c r="A3469" s="81" t="s">
        <v>5728</v>
      </c>
      <c r="B3469" s="82">
        <v>4.5</v>
      </c>
      <c r="C3469" s="82">
        <v>4.5</v>
      </c>
      <c r="D3469" s="82">
        <v>2</v>
      </c>
      <c r="E3469" s="82">
        <v>9</v>
      </c>
    </row>
    <row r="3470" spans="1:5" x14ac:dyDescent="0.15">
      <c r="A3470" s="81" t="s">
        <v>5729</v>
      </c>
      <c r="B3470" s="82">
        <v>66.430000000000007</v>
      </c>
      <c r="C3470" s="82">
        <v>110.71666666666668</v>
      </c>
      <c r="D3470" s="82">
        <v>5</v>
      </c>
      <c r="E3470" s="82">
        <v>332.15000000000003</v>
      </c>
    </row>
    <row r="3471" spans="1:5" x14ac:dyDescent="0.15">
      <c r="A3471" s="81" t="s">
        <v>5730</v>
      </c>
      <c r="B3471" s="82">
        <v>10.8</v>
      </c>
      <c r="C3471" s="82">
        <v>16.200000000000003</v>
      </c>
      <c r="D3471" s="82">
        <v>12</v>
      </c>
      <c r="E3471" s="82">
        <v>129.60000000000002</v>
      </c>
    </row>
    <row r="3472" spans="1:5" x14ac:dyDescent="0.15">
      <c r="A3472" s="81" t="s">
        <v>5731</v>
      </c>
      <c r="B3472" s="82">
        <v>12.5</v>
      </c>
      <c r="C3472" s="82">
        <v>31.25</v>
      </c>
      <c r="D3472" s="82">
        <v>5</v>
      </c>
      <c r="E3472" s="82">
        <v>62.5</v>
      </c>
    </row>
    <row r="3473" spans="1:5" x14ac:dyDescent="0.15">
      <c r="A3473" s="81" t="s">
        <v>5732</v>
      </c>
      <c r="B3473" s="82">
        <v>8.8800000000000008</v>
      </c>
      <c r="C3473" s="82">
        <v>29.600000000000005</v>
      </c>
      <c r="D3473" s="82">
        <v>20</v>
      </c>
      <c r="E3473" s="82">
        <v>177.60000000000002</v>
      </c>
    </row>
    <row r="3474" spans="1:5" x14ac:dyDescent="0.15">
      <c r="A3474" s="81" t="s">
        <v>5733</v>
      </c>
      <c r="B3474" s="82">
        <v>25.46</v>
      </c>
      <c r="C3474" s="82">
        <v>43.093746478873243</v>
      </c>
      <c r="D3474" s="82">
        <v>134</v>
      </c>
      <c r="E3474" s="82">
        <v>1796.68</v>
      </c>
    </row>
    <row r="3475" spans="1:5" x14ac:dyDescent="0.15">
      <c r="A3475" s="81" t="s">
        <v>5734</v>
      </c>
      <c r="B3475" s="82">
        <v>8.5</v>
      </c>
      <c r="C3475" s="82">
        <v>25.5</v>
      </c>
      <c r="D3475" s="82">
        <v>6</v>
      </c>
      <c r="E3475" s="82">
        <v>51</v>
      </c>
    </row>
    <row r="3476" spans="1:5" x14ac:dyDescent="0.15">
      <c r="A3476" s="81" t="s">
        <v>5735</v>
      </c>
      <c r="B3476" s="82">
        <v>2</v>
      </c>
      <c r="C3476" s="82">
        <v>25.714285714285715</v>
      </c>
      <c r="D3476" s="82">
        <v>90</v>
      </c>
      <c r="E3476" s="82">
        <v>180</v>
      </c>
    </row>
    <row r="3477" spans="1:5" x14ac:dyDescent="0.15">
      <c r="A3477" s="81" t="s">
        <v>5736</v>
      </c>
      <c r="B3477" s="82">
        <v>12.9</v>
      </c>
      <c r="C3477" s="82">
        <v>17.2</v>
      </c>
      <c r="D3477" s="82">
        <v>4</v>
      </c>
      <c r="E3477" s="82">
        <v>51.6</v>
      </c>
    </row>
    <row r="3478" spans="1:5" x14ac:dyDescent="0.15">
      <c r="A3478" s="81" t="s">
        <v>5737</v>
      </c>
      <c r="B3478" s="82">
        <v>8</v>
      </c>
      <c r="C3478" s="82">
        <v>35.826086956521742</v>
      </c>
      <c r="D3478" s="82">
        <v>103</v>
      </c>
      <c r="E3478" s="82">
        <v>824</v>
      </c>
    </row>
    <row r="3479" spans="1:5" x14ac:dyDescent="0.15">
      <c r="A3479" s="81" t="s">
        <v>5738</v>
      </c>
      <c r="B3479" s="82">
        <v>13.8</v>
      </c>
      <c r="C3479" s="82">
        <v>35.689655172413794</v>
      </c>
      <c r="D3479" s="82">
        <v>75</v>
      </c>
      <c r="E3479" s="82">
        <v>1035</v>
      </c>
    </row>
    <row r="3480" spans="1:5" x14ac:dyDescent="0.15">
      <c r="A3480" s="81" t="s">
        <v>5739</v>
      </c>
      <c r="B3480" s="82">
        <v>12</v>
      </c>
      <c r="C3480" s="82">
        <v>18</v>
      </c>
      <c r="D3480" s="82">
        <v>3</v>
      </c>
      <c r="E3480" s="82">
        <v>36</v>
      </c>
    </row>
    <row r="3481" spans="1:5" x14ac:dyDescent="0.15">
      <c r="A3481" s="81" t="s">
        <v>5740</v>
      </c>
      <c r="B3481" s="82">
        <v>9</v>
      </c>
      <c r="C3481" s="82">
        <v>12</v>
      </c>
      <c r="D3481" s="82">
        <v>4</v>
      </c>
      <c r="E3481" s="82">
        <v>36</v>
      </c>
    </row>
    <row r="3482" spans="1:5" x14ac:dyDescent="0.15">
      <c r="A3482" s="81" t="s">
        <v>5741</v>
      </c>
      <c r="B3482" s="82">
        <v>25</v>
      </c>
      <c r="C3482" s="82">
        <v>50</v>
      </c>
      <c r="D3482" s="82">
        <v>4</v>
      </c>
      <c r="E3482" s="82">
        <v>100</v>
      </c>
    </row>
    <row r="3483" spans="1:5" x14ac:dyDescent="0.15">
      <c r="A3483" s="81" t="s">
        <v>5742</v>
      </c>
      <c r="B3483" s="82">
        <v>3.4</v>
      </c>
      <c r="C3483" s="82">
        <v>393.41290322580642</v>
      </c>
      <c r="D3483" s="82">
        <v>3587</v>
      </c>
      <c r="E3483" s="82">
        <v>12195.8</v>
      </c>
    </row>
    <row r="3484" spans="1:5" x14ac:dyDescent="0.15">
      <c r="A3484" s="81" t="s">
        <v>5743</v>
      </c>
      <c r="B3484" s="82">
        <v>3.4</v>
      </c>
      <c r="C3484" s="82">
        <v>367.2</v>
      </c>
      <c r="D3484" s="82">
        <v>324</v>
      </c>
      <c r="E3484" s="82">
        <v>1101.5999999999999</v>
      </c>
    </row>
    <row r="3485" spans="1:5" x14ac:dyDescent="0.15">
      <c r="A3485" s="81" t="s">
        <v>5744</v>
      </c>
      <c r="B3485" s="82">
        <v>3.4</v>
      </c>
      <c r="C3485" s="82">
        <v>3.4</v>
      </c>
      <c r="D3485" s="82">
        <v>2</v>
      </c>
      <c r="E3485" s="82">
        <v>6.8</v>
      </c>
    </row>
    <row r="3486" spans="1:5" x14ac:dyDescent="0.15">
      <c r="A3486" s="81" t="s">
        <v>5745</v>
      </c>
      <c r="B3486" s="82">
        <v>17.899999999999999</v>
      </c>
      <c r="C3486" s="82">
        <v>180.37692307692305</v>
      </c>
      <c r="D3486" s="82">
        <v>131</v>
      </c>
      <c r="E3486" s="82">
        <v>2344.8999999999996</v>
      </c>
    </row>
    <row r="3487" spans="1:5" x14ac:dyDescent="0.15">
      <c r="A3487" s="81" t="s">
        <v>5746</v>
      </c>
      <c r="B3487" s="82">
        <v>3.4</v>
      </c>
      <c r="C3487" s="82">
        <v>89.419999999999987</v>
      </c>
      <c r="D3487" s="82">
        <v>526</v>
      </c>
      <c r="E3487" s="82">
        <v>1788.3999999999999</v>
      </c>
    </row>
    <row r="3488" spans="1:5" x14ac:dyDescent="0.15">
      <c r="A3488" s="81" t="s">
        <v>5747</v>
      </c>
      <c r="B3488" s="82">
        <v>78</v>
      </c>
      <c r="C3488" s="82">
        <v>195</v>
      </c>
      <c r="D3488" s="82">
        <v>15</v>
      </c>
      <c r="E3488" s="82">
        <v>1170</v>
      </c>
    </row>
    <row r="3489" spans="1:5" x14ac:dyDescent="0.15">
      <c r="A3489" s="81" t="s">
        <v>5748</v>
      </c>
      <c r="B3489" s="82">
        <v>117</v>
      </c>
      <c r="C3489" s="82">
        <v>390</v>
      </c>
      <c r="D3489" s="82">
        <v>10</v>
      </c>
      <c r="E3489" s="82">
        <v>1170</v>
      </c>
    </row>
    <row r="3490" spans="1:5" x14ac:dyDescent="0.15">
      <c r="A3490" s="81" t="s">
        <v>5749</v>
      </c>
      <c r="B3490" s="82">
        <v>27.2</v>
      </c>
      <c r="C3490" s="82">
        <v>146.02105263157895</v>
      </c>
      <c r="D3490" s="82">
        <v>102</v>
      </c>
      <c r="E3490" s="82">
        <v>2774.4</v>
      </c>
    </row>
    <row r="3491" spans="1:5" x14ac:dyDescent="0.15">
      <c r="A3491" s="81" t="s">
        <v>5750</v>
      </c>
      <c r="B3491" s="82">
        <v>3.6</v>
      </c>
      <c r="C3491" s="82">
        <v>64.8</v>
      </c>
      <c r="D3491" s="82">
        <v>72</v>
      </c>
      <c r="E3491" s="82">
        <v>259.2</v>
      </c>
    </row>
    <row r="3492" spans="1:5" x14ac:dyDescent="0.15">
      <c r="A3492" s="81" t="s">
        <v>5751</v>
      </c>
      <c r="B3492" s="82">
        <v>3.8</v>
      </c>
      <c r="C3492" s="82">
        <v>26.599999999999998</v>
      </c>
      <c r="D3492" s="82">
        <v>14</v>
      </c>
      <c r="E3492" s="82">
        <v>53.199999999999996</v>
      </c>
    </row>
    <row r="3493" spans="1:5" x14ac:dyDescent="0.15">
      <c r="A3493" s="81" t="s">
        <v>5752</v>
      </c>
      <c r="B3493" s="82">
        <v>5.9</v>
      </c>
      <c r="C3493" s="82">
        <v>12.253846153846155</v>
      </c>
      <c r="D3493" s="82">
        <v>162</v>
      </c>
      <c r="E3493" s="82">
        <v>955.80000000000007</v>
      </c>
    </row>
    <row r="3494" spans="1:5" x14ac:dyDescent="0.15">
      <c r="A3494" s="81" t="s">
        <v>5753</v>
      </c>
      <c r="B3494" s="82">
        <v>5.9</v>
      </c>
      <c r="C3494" s="82">
        <v>11.684313725490197</v>
      </c>
      <c r="D3494" s="82">
        <v>101</v>
      </c>
      <c r="E3494" s="82">
        <v>595.90000000000009</v>
      </c>
    </row>
    <row r="3495" spans="1:5" x14ac:dyDescent="0.15">
      <c r="A3495" s="81" t="s">
        <v>5754</v>
      </c>
      <c r="B3495" s="82">
        <v>5.9</v>
      </c>
      <c r="C3495" s="82">
        <v>15</v>
      </c>
      <c r="D3495" s="82">
        <v>150</v>
      </c>
      <c r="E3495" s="82">
        <v>885</v>
      </c>
    </row>
    <row r="3496" spans="1:5" x14ac:dyDescent="0.15">
      <c r="A3496" s="81" t="s">
        <v>5755</v>
      </c>
      <c r="B3496" s="82">
        <v>6.5</v>
      </c>
      <c r="C3496" s="82">
        <v>24.272151898734176</v>
      </c>
      <c r="D3496" s="82">
        <v>295</v>
      </c>
      <c r="E3496" s="82">
        <v>1917.5</v>
      </c>
    </row>
    <row r="3497" spans="1:5" x14ac:dyDescent="0.15">
      <c r="A3497" s="81" t="s">
        <v>5756</v>
      </c>
      <c r="B3497" s="82">
        <v>5.5</v>
      </c>
      <c r="C3497" s="82">
        <v>19.130434782608695</v>
      </c>
      <c r="D3497" s="82">
        <v>80</v>
      </c>
      <c r="E3497" s="82">
        <v>440</v>
      </c>
    </row>
    <row r="3498" spans="1:5" x14ac:dyDescent="0.15">
      <c r="A3498" s="81" t="s">
        <v>5757</v>
      </c>
      <c r="B3498" s="82">
        <v>12</v>
      </c>
      <c r="C3498" s="82">
        <v>12</v>
      </c>
      <c r="D3498" s="82">
        <v>2</v>
      </c>
      <c r="E3498" s="82">
        <v>24</v>
      </c>
    </row>
    <row r="3499" spans="1:5" x14ac:dyDescent="0.15">
      <c r="A3499" s="81" t="s">
        <v>5758</v>
      </c>
      <c r="B3499" s="82">
        <v>15.99</v>
      </c>
      <c r="C3499" s="82">
        <v>22.386000000000003</v>
      </c>
      <c r="D3499" s="82">
        <v>7</v>
      </c>
      <c r="E3499" s="82">
        <v>111.93</v>
      </c>
    </row>
    <row r="3500" spans="1:5" x14ac:dyDescent="0.15">
      <c r="A3500" s="81" t="s">
        <v>5759</v>
      </c>
      <c r="B3500" s="82">
        <v>10.8</v>
      </c>
      <c r="C3500" s="82">
        <v>35.485714285714288</v>
      </c>
      <c r="D3500" s="82">
        <v>92</v>
      </c>
      <c r="E3500" s="82">
        <v>993.6</v>
      </c>
    </row>
    <row r="3501" spans="1:5" x14ac:dyDescent="0.15">
      <c r="A3501" s="81" t="s">
        <v>5760</v>
      </c>
      <c r="B3501" s="82">
        <v>40.99</v>
      </c>
      <c r="C3501" s="82">
        <v>225.44500000000002</v>
      </c>
      <c r="D3501" s="82">
        <v>22</v>
      </c>
      <c r="E3501" s="82">
        <v>901.78000000000009</v>
      </c>
    </row>
    <row r="3502" spans="1:5" x14ac:dyDescent="0.15">
      <c r="A3502" s="81" t="s">
        <v>5761</v>
      </c>
      <c r="B3502" s="82">
        <v>3</v>
      </c>
      <c r="C3502" s="82">
        <v>63</v>
      </c>
      <c r="D3502" s="82">
        <v>105</v>
      </c>
      <c r="E3502" s="82">
        <v>315</v>
      </c>
    </row>
    <row r="3503" spans="1:5" x14ac:dyDescent="0.15">
      <c r="A3503" s="81" t="s">
        <v>5762</v>
      </c>
      <c r="B3503" s="82">
        <v>3.4</v>
      </c>
      <c r="C3503" s="82">
        <v>15.389473684210525</v>
      </c>
      <c r="D3503" s="82">
        <v>172</v>
      </c>
      <c r="E3503" s="82">
        <v>584.79999999999995</v>
      </c>
    </row>
    <row r="3504" spans="1:5" x14ac:dyDescent="0.15">
      <c r="A3504" s="81" t="s">
        <v>5763</v>
      </c>
      <c r="B3504" s="82">
        <v>6</v>
      </c>
      <c r="C3504" s="82">
        <v>8</v>
      </c>
      <c r="D3504" s="82">
        <v>4</v>
      </c>
      <c r="E3504" s="82">
        <v>24</v>
      </c>
    </row>
    <row r="3505" spans="1:5" x14ac:dyDescent="0.15">
      <c r="A3505" s="81" t="s">
        <v>5764</v>
      </c>
      <c r="B3505" s="82">
        <v>4.8</v>
      </c>
      <c r="C3505" s="82">
        <v>17.399999999999999</v>
      </c>
      <c r="D3505" s="82">
        <v>116</v>
      </c>
      <c r="E3505" s="82">
        <v>556.79999999999995</v>
      </c>
    </row>
    <row r="3506" spans="1:5" x14ac:dyDescent="0.15">
      <c r="A3506" s="81" t="s">
        <v>5765</v>
      </c>
      <c r="B3506" s="82">
        <v>8</v>
      </c>
      <c r="C3506" s="82">
        <v>56</v>
      </c>
      <c r="D3506" s="82">
        <v>14</v>
      </c>
      <c r="E3506" s="82">
        <v>112</v>
      </c>
    </row>
    <row r="3507" spans="1:5" x14ac:dyDescent="0.15">
      <c r="A3507" s="81" t="s">
        <v>5766</v>
      </c>
      <c r="B3507" s="82">
        <v>13.05</v>
      </c>
      <c r="C3507" s="82">
        <v>16.454347826086959</v>
      </c>
      <c r="D3507" s="82">
        <v>29</v>
      </c>
      <c r="E3507" s="82">
        <v>378.45000000000005</v>
      </c>
    </row>
    <row r="3508" spans="1:5" x14ac:dyDescent="0.15">
      <c r="A3508" s="81" t="s">
        <v>5767</v>
      </c>
      <c r="B3508" s="82">
        <v>13.11</v>
      </c>
      <c r="C3508" s="82">
        <v>36.707999999999998</v>
      </c>
      <c r="D3508" s="82">
        <v>14</v>
      </c>
      <c r="E3508" s="82">
        <v>183.54</v>
      </c>
    </row>
    <row r="3509" spans="1:5" x14ac:dyDescent="0.15">
      <c r="A3509" s="81" t="s">
        <v>5768</v>
      </c>
      <c r="B3509" s="82">
        <v>40.99</v>
      </c>
      <c r="C3509" s="82">
        <v>225.44500000000002</v>
      </c>
      <c r="D3509" s="82">
        <v>22</v>
      </c>
      <c r="E3509" s="82">
        <v>901.78000000000009</v>
      </c>
    </row>
    <row r="3510" spans="1:5" x14ac:dyDescent="0.15">
      <c r="A3510" s="81" t="s">
        <v>5769</v>
      </c>
      <c r="B3510" s="82">
        <v>9</v>
      </c>
      <c r="C3510" s="82">
        <v>216</v>
      </c>
      <c r="D3510" s="82">
        <v>48</v>
      </c>
      <c r="E3510" s="82">
        <v>432</v>
      </c>
    </row>
    <row r="3511" spans="1:5" x14ac:dyDescent="0.15">
      <c r="A3511" s="81" t="s">
        <v>5770</v>
      </c>
      <c r="B3511" s="82">
        <v>8</v>
      </c>
      <c r="C3511" s="82">
        <v>40</v>
      </c>
      <c r="D3511" s="82">
        <v>10</v>
      </c>
      <c r="E3511" s="82">
        <v>80</v>
      </c>
    </row>
    <row r="3512" spans="1:5" x14ac:dyDescent="0.15">
      <c r="A3512" s="81" t="s">
        <v>5771</v>
      </c>
      <c r="B3512" s="82">
        <v>4.2</v>
      </c>
      <c r="C3512" s="82">
        <v>88.2</v>
      </c>
      <c r="D3512" s="82">
        <v>189</v>
      </c>
      <c r="E3512" s="82">
        <v>793.80000000000007</v>
      </c>
    </row>
    <row r="3513" spans="1:5" x14ac:dyDescent="0.15">
      <c r="A3513" s="81" t="s">
        <v>5772</v>
      </c>
      <c r="B3513" s="82">
        <v>48</v>
      </c>
      <c r="C3513" s="82">
        <v>157.71428571428572</v>
      </c>
      <c r="D3513" s="82">
        <v>23</v>
      </c>
      <c r="E3513" s="82">
        <v>1104</v>
      </c>
    </row>
    <row r="3514" spans="1:5" x14ac:dyDescent="0.15">
      <c r="A3514" s="81" t="s">
        <v>5773</v>
      </c>
      <c r="B3514" s="82">
        <v>93</v>
      </c>
      <c r="C3514" s="82">
        <v>334.8</v>
      </c>
      <c r="D3514" s="82">
        <v>18</v>
      </c>
      <c r="E3514" s="82">
        <v>1674</v>
      </c>
    </row>
    <row r="3515" spans="1:5" x14ac:dyDescent="0.15">
      <c r="A3515" s="81" t="s">
        <v>5774</v>
      </c>
      <c r="B3515" s="82">
        <v>5.5</v>
      </c>
      <c r="C3515" s="82">
        <v>46.0625</v>
      </c>
      <c r="D3515" s="82">
        <v>67</v>
      </c>
      <c r="E3515" s="82">
        <v>368.5</v>
      </c>
    </row>
    <row r="3516" spans="1:5" x14ac:dyDescent="0.15">
      <c r="A3516" s="81" t="s">
        <v>5775</v>
      </c>
      <c r="B3516" s="82">
        <v>40.03</v>
      </c>
      <c r="C3516" s="82">
        <v>50.037500000000001</v>
      </c>
      <c r="D3516" s="82">
        <v>5</v>
      </c>
      <c r="E3516" s="82">
        <v>200.15</v>
      </c>
    </row>
    <row r="3517" spans="1:5" x14ac:dyDescent="0.15">
      <c r="A3517" s="81" t="s">
        <v>5776</v>
      </c>
      <c r="B3517" s="82">
        <v>22</v>
      </c>
      <c r="C3517" s="82">
        <v>37.4</v>
      </c>
      <c r="D3517" s="82">
        <v>17</v>
      </c>
      <c r="E3517" s="82">
        <v>374</v>
      </c>
    </row>
    <row r="3518" spans="1:5" x14ac:dyDescent="0.15">
      <c r="A3518" s="81" t="s">
        <v>5777</v>
      </c>
      <c r="B3518" s="82">
        <v>15.8</v>
      </c>
      <c r="C3518" s="82">
        <v>27.329729729729731</v>
      </c>
      <c r="D3518" s="82">
        <v>128</v>
      </c>
      <c r="E3518" s="82">
        <v>2022.4</v>
      </c>
    </row>
    <row r="3519" spans="1:5" x14ac:dyDescent="0.15">
      <c r="A3519" s="81" t="s">
        <v>5778</v>
      </c>
      <c r="B3519" s="82">
        <v>15.8</v>
      </c>
      <c r="C3519" s="82">
        <v>27.211111111111112</v>
      </c>
      <c r="D3519" s="82">
        <v>31</v>
      </c>
      <c r="E3519" s="82">
        <v>489.8</v>
      </c>
    </row>
    <row r="3520" spans="1:5" x14ac:dyDescent="0.15">
      <c r="A3520" s="81" t="s">
        <v>5779</v>
      </c>
      <c r="B3520" s="82">
        <v>4.6500000000000004</v>
      </c>
      <c r="C3520" s="82">
        <v>4.6500000000000004</v>
      </c>
      <c r="D3520" s="82">
        <v>3</v>
      </c>
      <c r="E3520" s="82">
        <v>13.950000000000001</v>
      </c>
    </row>
    <row r="3521" spans="1:5" x14ac:dyDescent="0.15">
      <c r="A3521" s="81" t="s">
        <v>5780</v>
      </c>
      <c r="B3521" s="82">
        <v>14.25</v>
      </c>
      <c r="C3521" s="82">
        <v>54.485294117647058</v>
      </c>
      <c r="D3521" s="82">
        <v>65</v>
      </c>
      <c r="E3521" s="82">
        <v>926.25</v>
      </c>
    </row>
    <row r="3522" spans="1:5" x14ac:dyDescent="0.15">
      <c r="A3522" s="81" t="s">
        <v>5781</v>
      </c>
      <c r="B3522" s="82">
        <v>17.82</v>
      </c>
      <c r="C3522" s="82">
        <v>27.324000000000002</v>
      </c>
      <c r="D3522" s="82">
        <v>23</v>
      </c>
      <c r="E3522" s="82">
        <v>409.86</v>
      </c>
    </row>
    <row r="3523" spans="1:5" x14ac:dyDescent="0.15">
      <c r="A3523" s="81" t="s">
        <v>5782</v>
      </c>
      <c r="B3523" s="82">
        <v>25.3</v>
      </c>
      <c r="C3523" s="82">
        <v>134.02000000000001</v>
      </c>
      <c r="D3523" s="82">
        <v>169</v>
      </c>
      <c r="E3523" s="82">
        <v>1836.3000000000002</v>
      </c>
    </row>
    <row r="3524" spans="1:5" x14ac:dyDescent="0.15">
      <c r="A3524" s="81" t="s">
        <v>5783</v>
      </c>
      <c r="B3524" s="82">
        <v>10</v>
      </c>
      <c r="C3524" s="82">
        <v>48.75</v>
      </c>
      <c r="D3524" s="82">
        <v>117</v>
      </c>
      <c r="E3524" s="82">
        <v>1170</v>
      </c>
    </row>
    <row r="3525" spans="1:5" x14ac:dyDescent="0.15">
      <c r="A3525" s="81" t="s">
        <v>5784</v>
      </c>
      <c r="B3525" s="82">
        <v>15</v>
      </c>
      <c r="C3525" s="82">
        <v>15</v>
      </c>
      <c r="D3525" s="82">
        <v>2</v>
      </c>
      <c r="E3525" s="82">
        <v>30</v>
      </c>
    </row>
    <row r="3526" spans="1:5" x14ac:dyDescent="0.15">
      <c r="A3526" s="81" t="s">
        <v>5785</v>
      </c>
      <c r="B3526" s="82">
        <v>4.8</v>
      </c>
      <c r="C3526" s="82">
        <v>33.6</v>
      </c>
      <c r="D3526" s="82">
        <v>21</v>
      </c>
      <c r="E3526" s="82">
        <v>100.8</v>
      </c>
    </row>
    <row r="3527" spans="1:5" x14ac:dyDescent="0.15">
      <c r="A3527" s="81" t="s">
        <v>5786</v>
      </c>
      <c r="B3527" s="82">
        <v>4.8</v>
      </c>
      <c r="C3527" s="82">
        <v>40.799999999999997</v>
      </c>
      <c r="D3527" s="82">
        <v>17</v>
      </c>
      <c r="E3527" s="82">
        <v>81.599999999999994</v>
      </c>
    </row>
    <row r="3528" spans="1:5" x14ac:dyDescent="0.15">
      <c r="A3528" s="81" t="s">
        <v>5787</v>
      </c>
      <c r="B3528" s="82">
        <v>5.5</v>
      </c>
      <c r="C3528" s="82">
        <v>68.75</v>
      </c>
      <c r="D3528" s="82">
        <v>25</v>
      </c>
      <c r="E3528" s="82">
        <v>137.5</v>
      </c>
    </row>
    <row r="3529" spans="1:5" x14ac:dyDescent="0.15">
      <c r="A3529" s="81" t="s">
        <v>5788</v>
      </c>
      <c r="B3529" s="82">
        <v>8</v>
      </c>
      <c r="C3529" s="82">
        <v>24</v>
      </c>
      <c r="D3529" s="82">
        <v>6</v>
      </c>
      <c r="E3529" s="82">
        <v>48</v>
      </c>
    </row>
    <row r="3530" spans="1:5" x14ac:dyDescent="0.15">
      <c r="A3530" s="81" t="s">
        <v>5789</v>
      </c>
      <c r="B3530" s="82">
        <v>1.95</v>
      </c>
      <c r="C3530" s="82">
        <v>10.815999999999999</v>
      </c>
      <c r="D3530" s="82">
        <v>416</v>
      </c>
      <c r="E3530" s="82">
        <v>811.19999999999993</v>
      </c>
    </row>
    <row r="3531" spans="1:5" x14ac:dyDescent="0.15">
      <c r="A3531" s="81" t="s">
        <v>5790</v>
      </c>
      <c r="B3531" s="82">
        <v>7.3</v>
      </c>
      <c r="C3531" s="82">
        <v>14.170588235294119</v>
      </c>
      <c r="D3531" s="82">
        <v>33</v>
      </c>
      <c r="E3531" s="82">
        <v>240.9</v>
      </c>
    </row>
    <row r="3532" spans="1:5" x14ac:dyDescent="0.15">
      <c r="A3532" s="81" t="s">
        <v>5791</v>
      </c>
      <c r="B3532" s="82">
        <v>19.899999999999999</v>
      </c>
      <c r="C3532" s="82">
        <v>26.533333333333331</v>
      </c>
      <c r="D3532" s="82">
        <v>4</v>
      </c>
      <c r="E3532" s="82">
        <v>79.599999999999994</v>
      </c>
    </row>
    <row r="3533" spans="1:5" x14ac:dyDescent="0.15">
      <c r="A3533" s="81" t="s">
        <v>5792</v>
      </c>
      <c r="B3533" s="82">
        <v>9.49</v>
      </c>
      <c r="C3533" s="82">
        <v>9.49</v>
      </c>
      <c r="D3533" s="82">
        <v>2</v>
      </c>
      <c r="E3533" s="82">
        <v>18.98</v>
      </c>
    </row>
    <row r="3534" spans="1:5" x14ac:dyDescent="0.15">
      <c r="A3534" s="81" t="s">
        <v>5793</v>
      </c>
      <c r="B3534" s="82">
        <v>3.9</v>
      </c>
      <c r="C3534" s="82">
        <v>40.949999999999996</v>
      </c>
      <c r="D3534" s="82">
        <v>21</v>
      </c>
      <c r="E3534" s="82">
        <v>81.899999999999991</v>
      </c>
    </row>
    <row r="3535" spans="1:5" x14ac:dyDescent="0.15">
      <c r="A3535" s="81" t="s">
        <v>5794</v>
      </c>
      <c r="B3535" s="82">
        <v>15.73</v>
      </c>
      <c r="C3535" s="82">
        <v>29.887</v>
      </c>
      <c r="D3535" s="82">
        <v>19</v>
      </c>
      <c r="E3535" s="82">
        <v>298.87</v>
      </c>
    </row>
    <row r="3536" spans="1:5" x14ac:dyDescent="0.15">
      <c r="A3536" s="81" t="s">
        <v>5795</v>
      </c>
      <c r="B3536" s="82">
        <v>6.94</v>
      </c>
      <c r="C3536" s="82">
        <v>33.832500000000003</v>
      </c>
      <c r="D3536" s="82">
        <v>39</v>
      </c>
      <c r="E3536" s="82">
        <v>270.66000000000003</v>
      </c>
    </row>
    <row r="3537" spans="1:5" x14ac:dyDescent="0.15">
      <c r="A3537" s="81" t="s">
        <v>5796</v>
      </c>
      <c r="B3537" s="82">
        <v>20.9</v>
      </c>
      <c r="C3537" s="82">
        <v>35.99444444444444</v>
      </c>
      <c r="D3537" s="82">
        <v>62</v>
      </c>
      <c r="E3537" s="82">
        <v>1295.8</v>
      </c>
    </row>
    <row r="3538" spans="1:5" x14ac:dyDescent="0.15">
      <c r="A3538" s="81" t="s">
        <v>5797</v>
      </c>
      <c r="B3538" s="82">
        <v>20.9</v>
      </c>
      <c r="C3538" s="82">
        <v>29.149999999999995</v>
      </c>
      <c r="D3538" s="82">
        <v>106</v>
      </c>
      <c r="E3538" s="82">
        <v>2215.3999999999996</v>
      </c>
    </row>
    <row r="3539" spans="1:5" x14ac:dyDescent="0.15">
      <c r="A3539" s="81" t="s">
        <v>5798</v>
      </c>
      <c r="B3539" s="82">
        <v>19.989999999999998</v>
      </c>
      <c r="C3539" s="82">
        <v>31.276389380530972</v>
      </c>
      <c r="D3539" s="82">
        <v>884</v>
      </c>
      <c r="E3539" s="82">
        <v>17671.16</v>
      </c>
    </row>
    <row r="3540" spans="1:5" x14ac:dyDescent="0.15">
      <c r="A3540" s="81" t="s">
        <v>5799</v>
      </c>
      <c r="B3540" s="82">
        <v>14.2</v>
      </c>
      <c r="C3540" s="82">
        <v>18.072727272727271</v>
      </c>
      <c r="D3540" s="82">
        <v>42</v>
      </c>
      <c r="E3540" s="82">
        <v>596.4</v>
      </c>
    </row>
    <row r="3541" spans="1:5" x14ac:dyDescent="0.15">
      <c r="A3541" s="81" t="s">
        <v>5800</v>
      </c>
      <c r="B3541" s="82">
        <v>6.89</v>
      </c>
      <c r="C3541" s="82">
        <v>37.065016501650163</v>
      </c>
      <c r="D3541" s="82">
        <v>1630</v>
      </c>
      <c r="E3541" s="82">
        <v>11230.699999999999</v>
      </c>
    </row>
    <row r="3542" spans="1:5" x14ac:dyDescent="0.15">
      <c r="A3542" s="81" t="s">
        <v>5801</v>
      </c>
      <c r="B3542" s="82">
        <v>10</v>
      </c>
      <c r="C3542" s="82">
        <v>55</v>
      </c>
      <c r="D3542" s="82">
        <v>33</v>
      </c>
      <c r="E3542" s="82">
        <v>330</v>
      </c>
    </row>
    <row r="3543" spans="1:5" x14ac:dyDescent="0.15">
      <c r="A3543" s="81" t="s">
        <v>5802</v>
      </c>
      <c r="B3543" s="82">
        <v>2</v>
      </c>
      <c r="C3543" s="82">
        <v>8.6666666666666661</v>
      </c>
      <c r="D3543" s="82">
        <v>13</v>
      </c>
      <c r="E3543" s="82">
        <v>26</v>
      </c>
    </row>
    <row r="3544" spans="1:5" x14ac:dyDescent="0.15">
      <c r="A3544" s="81" t="s">
        <v>5803</v>
      </c>
      <c r="B3544" s="82">
        <v>34</v>
      </c>
      <c r="C3544" s="82">
        <v>56.666666666666664</v>
      </c>
      <c r="D3544" s="82">
        <v>5</v>
      </c>
      <c r="E3544" s="82">
        <v>170</v>
      </c>
    </row>
    <row r="3545" spans="1:5" x14ac:dyDescent="0.15">
      <c r="A3545" s="81" t="s">
        <v>5804</v>
      </c>
      <c r="B3545" s="82">
        <v>6.53</v>
      </c>
      <c r="C3545" s="82">
        <v>126.24666666666667</v>
      </c>
      <c r="D3545" s="82">
        <v>58</v>
      </c>
      <c r="E3545" s="82">
        <v>378.74</v>
      </c>
    </row>
    <row r="3546" spans="1:5" x14ac:dyDescent="0.15">
      <c r="A3546" s="81" t="s">
        <v>5805</v>
      </c>
      <c r="B3546" s="82">
        <v>6.6</v>
      </c>
      <c r="C3546" s="82">
        <v>138.6</v>
      </c>
      <c r="D3546" s="82">
        <v>42</v>
      </c>
      <c r="E3546" s="82">
        <v>277.2</v>
      </c>
    </row>
    <row r="3547" spans="1:5" x14ac:dyDescent="0.15">
      <c r="A3547" s="81" t="s">
        <v>5806</v>
      </c>
      <c r="B3547" s="82">
        <v>5.5</v>
      </c>
      <c r="C3547" s="82">
        <v>26.033333333333335</v>
      </c>
      <c r="D3547" s="82">
        <v>71</v>
      </c>
      <c r="E3547" s="82">
        <v>390.5</v>
      </c>
    </row>
    <row r="3548" spans="1:5" x14ac:dyDescent="0.15">
      <c r="A3548" s="81" t="s">
        <v>5807</v>
      </c>
      <c r="B3548" s="82">
        <v>5.59</v>
      </c>
      <c r="C3548" s="82">
        <v>67.08</v>
      </c>
      <c r="D3548" s="82">
        <v>24</v>
      </c>
      <c r="E3548" s="82">
        <v>134.16</v>
      </c>
    </row>
    <row r="3549" spans="1:5" x14ac:dyDescent="0.15">
      <c r="A3549" s="81" t="s">
        <v>5808</v>
      </c>
      <c r="B3549" s="82">
        <v>4.5</v>
      </c>
      <c r="C3549" s="82">
        <v>135</v>
      </c>
      <c r="D3549" s="82">
        <v>120</v>
      </c>
      <c r="E3549" s="82">
        <v>540</v>
      </c>
    </row>
    <row r="3550" spans="1:5" x14ac:dyDescent="0.15">
      <c r="A3550" s="81" t="s">
        <v>5809</v>
      </c>
      <c r="B3550" s="82">
        <v>7</v>
      </c>
      <c r="C3550" s="82">
        <v>31.5</v>
      </c>
      <c r="D3550" s="82">
        <v>45</v>
      </c>
      <c r="E3550" s="82">
        <v>315</v>
      </c>
    </row>
    <row r="3551" spans="1:5" x14ac:dyDescent="0.15">
      <c r="A3551" s="81" t="s">
        <v>5810</v>
      </c>
      <c r="B3551" s="82">
        <v>6</v>
      </c>
      <c r="C3551" s="82">
        <v>10</v>
      </c>
      <c r="D3551" s="82">
        <v>40</v>
      </c>
      <c r="E3551" s="82">
        <v>240</v>
      </c>
    </row>
    <row r="3552" spans="1:5" x14ac:dyDescent="0.15">
      <c r="A3552" s="81" t="s">
        <v>5811</v>
      </c>
      <c r="B3552" s="82">
        <v>2.8</v>
      </c>
      <c r="C3552" s="82">
        <v>63.93333333333333</v>
      </c>
      <c r="D3552" s="82">
        <v>137</v>
      </c>
      <c r="E3552" s="82">
        <v>383.59999999999997</v>
      </c>
    </row>
    <row r="3553" spans="1:5" x14ac:dyDescent="0.15">
      <c r="A3553" s="81" t="s">
        <v>5812</v>
      </c>
      <c r="B3553" s="82">
        <v>6</v>
      </c>
      <c r="C3553" s="82">
        <v>18</v>
      </c>
      <c r="D3553" s="82">
        <v>6</v>
      </c>
      <c r="E3553" s="82">
        <v>36</v>
      </c>
    </row>
    <row r="3554" spans="1:5" x14ac:dyDescent="0.15">
      <c r="A3554" s="81" t="s">
        <v>5813</v>
      </c>
      <c r="B3554" s="82">
        <v>2</v>
      </c>
      <c r="C3554" s="82">
        <v>28.75</v>
      </c>
      <c r="D3554" s="82">
        <v>115</v>
      </c>
      <c r="E3554" s="82">
        <v>230</v>
      </c>
    </row>
    <row r="3555" spans="1:5" x14ac:dyDescent="0.15">
      <c r="A3555" s="81" t="s">
        <v>5814</v>
      </c>
      <c r="B3555" s="82">
        <v>11</v>
      </c>
      <c r="C3555" s="82">
        <v>35.444444444444443</v>
      </c>
      <c r="D3555" s="82">
        <v>29</v>
      </c>
      <c r="E3555" s="82">
        <v>319</v>
      </c>
    </row>
    <row r="3556" spans="1:5" x14ac:dyDescent="0.15">
      <c r="A3556" s="81" t="s">
        <v>5815</v>
      </c>
      <c r="B3556" s="82">
        <v>28</v>
      </c>
      <c r="C3556" s="82">
        <v>59.294117647058826</v>
      </c>
      <c r="D3556" s="82">
        <v>36</v>
      </c>
      <c r="E3556" s="82">
        <v>1008</v>
      </c>
    </row>
    <row r="3557" spans="1:5" x14ac:dyDescent="0.15">
      <c r="A3557" s="81" t="s">
        <v>5816</v>
      </c>
      <c r="B3557" s="82">
        <v>7.9</v>
      </c>
      <c r="C3557" s="82">
        <v>79</v>
      </c>
      <c r="D3557" s="82">
        <v>20</v>
      </c>
      <c r="E3557" s="82">
        <v>158</v>
      </c>
    </row>
    <row r="3558" spans="1:5" x14ac:dyDescent="0.15">
      <c r="A3558" s="81" t="s">
        <v>5817</v>
      </c>
      <c r="B3558" s="82">
        <v>18</v>
      </c>
      <c r="C3558" s="82">
        <v>36</v>
      </c>
      <c r="D3558" s="82">
        <v>4</v>
      </c>
      <c r="E3558" s="82">
        <v>72</v>
      </c>
    </row>
    <row r="3559" spans="1:5" x14ac:dyDescent="0.15">
      <c r="A3559" s="81" t="s">
        <v>5818</v>
      </c>
      <c r="B3559" s="82">
        <v>7</v>
      </c>
      <c r="C3559" s="82">
        <v>91</v>
      </c>
      <c r="D3559" s="82">
        <v>39</v>
      </c>
      <c r="E3559" s="82">
        <v>273</v>
      </c>
    </row>
    <row r="3560" spans="1:5" x14ac:dyDescent="0.15">
      <c r="A3560" s="81" t="s">
        <v>5819</v>
      </c>
      <c r="B3560" s="82">
        <v>9.8800000000000008</v>
      </c>
      <c r="C3560" s="82">
        <v>14.114285714285716</v>
      </c>
      <c r="D3560" s="82">
        <v>10</v>
      </c>
      <c r="E3560" s="82">
        <v>98.800000000000011</v>
      </c>
    </row>
    <row r="3561" spans="1:5" x14ac:dyDescent="0.15">
      <c r="A3561" s="81" t="s">
        <v>5820</v>
      </c>
      <c r="B3561" s="82">
        <v>6.8</v>
      </c>
      <c r="C3561" s="82">
        <v>27.2</v>
      </c>
      <c r="D3561" s="82">
        <v>8</v>
      </c>
      <c r="E3561" s="82">
        <v>54.4</v>
      </c>
    </row>
    <row r="3562" spans="1:5" x14ac:dyDescent="0.15">
      <c r="A3562" s="81" t="s">
        <v>5821</v>
      </c>
      <c r="B3562" s="82">
        <v>8.3000000000000007</v>
      </c>
      <c r="C3562" s="82">
        <v>19.366666666666671</v>
      </c>
      <c r="D3562" s="82">
        <v>7</v>
      </c>
      <c r="E3562" s="82">
        <v>58.100000000000009</v>
      </c>
    </row>
    <row r="3563" spans="1:5" x14ac:dyDescent="0.15">
      <c r="A3563" s="81" t="s">
        <v>5822</v>
      </c>
      <c r="B3563" s="82">
        <v>5.8</v>
      </c>
      <c r="C3563" s="82">
        <v>8.6999999999999993</v>
      </c>
      <c r="D3563" s="82">
        <v>3</v>
      </c>
      <c r="E3563" s="82">
        <v>17.399999999999999</v>
      </c>
    </row>
    <row r="3564" spans="1:5" x14ac:dyDescent="0.15">
      <c r="A3564" s="81" t="s">
        <v>5823</v>
      </c>
      <c r="B3564" s="82">
        <v>5.69</v>
      </c>
      <c r="C3564" s="82">
        <v>5.69</v>
      </c>
      <c r="D3564" s="82">
        <v>4</v>
      </c>
      <c r="E3564" s="82">
        <v>22.76</v>
      </c>
    </row>
    <row r="3565" spans="1:5" x14ac:dyDescent="0.15">
      <c r="A3565" s="81" t="s">
        <v>5824</v>
      </c>
      <c r="B3565" s="82">
        <v>7.8</v>
      </c>
      <c r="C3565" s="82">
        <v>85.8</v>
      </c>
      <c r="D3565" s="82">
        <v>33</v>
      </c>
      <c r="E3565" s="82">
        <v>257.39999999999998</v>
      </c>
    </row>
    <row r="3566" spans="1:5" x14ac:dyDescent="0.15">
      <c r="A3566" s="81" t="s">
        <v>5825</v>
      </c>
      <c r="B3566" s="82">
        <v>7.8</v>
      </c>
      <c r="C3566" s="82">
        <v>41.6</v>
      </c>
      <c r="D3566" s="82">
        <v>16</v>
      </c>
      <c r="E3566" s="82">
        <v>124.8</v>
      </c>
    </row>
    <row r="3567" spans="1:5" x14ac:dyDescent="0.15">
      <c r="A3567" s="81" t="s">
        <v>5826</v>
      </c>
      <c r="B3567" s="82">
        <v>14.8</v>
      </c>
      <c r="C3567" s="82">
        <v>27.056250000000002</v>
      </c>
      <c r="D3567" s="82">
        <v>117</v>
      </c>
      <c r="E3567" s="82">
        <v>1731.6000000000001</v>
      </c>
    </row>
    <row r="3568" spans="1:5" x14ac:dyDescent="0.15">
      <c r="A3568" s="81" t="s">
        <v>5827</v>
      </c>
      <c r="B3568" s="82">
        <v>9</v>
      </c>
      <c r="C3568" s="82">
        <v>9</v>
      </c>
      <c r="D3568" s="82">
        <v>2</v>
      </c>
      <c r="E3568" s="82">
        <v>18</v>
      </c>
    </row>
    <row r="3569" spans="1:5" x14ac:dyDescent="0.15">
      <c r="A3569" s="81" t="s">
        <v>5828</v>
      </c>
      <c r="B3569" s="82">
        <v>35.9</v>
      </c>
      <c r="C3569" s="82">
        <v>61.029999999999994</v>
      </c>
      <c r="D3569" s="82">
        <v>17</v>
      </c>
      <c r="E3569" s="82">
        <v>610.29999999999995</v>
      </c>
    </row>
    <row r="3570" spans="1:5" x14ac:dyDescent="0.15">
      <c r="A3570" s="81" t="s">
        <v>5829</v>
      </c>
      <c r="B3570" s="82">
        <v>6</v>
      </c>
      <c r="C3570" s="82">
        <v>30</v>
      </c>
      <c r="D3570" s="82">
        <v>30</v>
      </c>
      <c r="E3570" s="82">
        <v>180</v>
      </c>
    </row>
    <row r="3571" spans="1:5" x14ac:dyDescent="0.15">
      <c r="A3571" s="81" t="s">
        <v>5830</v>
      </c>
      <c r="B3571" s="82">
        <v>12.8</v>
      </c>
      <c r="C3571" s="82">
        <v>58.51428571428572</v>
      </c>
      <c r="D3571" s="82">
        <v>32</v>
      </c>
      <c r="E3571" s="82">
        <v>409.6</v>
      </c>
    </row>
    <row r="3572" spans="1:5" x14ac:dyDescent="0.15">
      <c r="A3572" s="81" t="s">
        <v>5831</v>
      </c>
      <c r="B3572" s="82">
        <v>14.97</v>
      </c>
      <c r="C3572" s="82">
        <v>76.405324675324678</v>
      </c>
      <c r="D3572" s="82">
        <v>786</v>
      </c>
      <c r="E3572" s="82">
        <v>11766.42</v>
      </c>
    </row>
    <row r="3573" spans="1:5" x14ac:dyDescent="0.15">
      <c r="A3573" s="81" t="s">
        <v>5832</v>
      </c>
      <c r="B3573" s="82">
        <v>14.97</v>
      </c>
      <c r="C3573" s="82">
        <v>54.545862068965512</v>
      </c>
      <c r="D3573" s="82">
        <v>317</v>
      </c>
      <c r="E3573" s="82">
        <v>4745.49</v>
      </c>
    </row>
    <row r="3574" spans="1:5" x14ac:dyDescent="0.15">
      <c r="A3574" s="81" t="s">
        <v>5833</v>
      </c>
      <c r="B3574" s="82">
        <v>16</v>
      </c>
      <c r="C3574" s="82">
        <v>73.142857142857139</v>
      </c>
      <c r="D3574" s="82">
        <v>32</v>
      </c>
      <c r="E3574" s="82">
        <v>512</v>
      </c>
    </row>
    <row r="3575" spans="1:5" x14ac:dyDescent="0.15">
      <c r="A3575" s="81" t="s">
        <v>5834</v>
      </c>
      <c r="B3575" s="82">
        <v>15.5</v>
      </c>
      <c r="C3575" s="82">
        <v>54.25</v>
      </c>
      <c r="D3575" s="82">
        <v>7</v>
      </c>
      <c r="E3575" s="82">
        <v>108.5</v>
      </c>
    </row>
    <row r="3576" spans="1:5" x14ac:dyDescent="0.15">
      <c r="A3576" s="81" t="s">
        <v>5835</v>
      </c>
      <c r="B3576" s="82">
        <v>13.44</v>
      </c>
      <c r="C3576" s="82">
        <v>50.4</v>
      </c>
      <c r="D3576" s="82">
        <v>45</v>
      </c>
      <c r="E3576" s="82">
        <v>604.79999999999995</v>
      </c>
    </row>
    <row r="3577" spans="1:5" x14ac:dyDescent="0.15">
      <c r="A3577" s="81" t="s">
        <v>5836</v>
      </c>
      <c r="B3577" s="82">
        <v>38.61</v>
      </c>
      <c r="C3577" s="82">
        <v>71.704285714285717</v>
      </c>
      <c r="D3577" s="82">
        <v>13</v>
      </c>
      <c r="E3577" s="82">
        <v>501.93</v>
      </c>
    </row>
    <row r="3578" spans="1:5" x14ac:dyDescent="0.15">
      <c r="A3578" s="81" t="s">
        <v>5837</v>
      </c>
      <c r="B3578" s="82">
        <v>9.6</v>
      </c>
      <c r="C3578" s="82">
        <v>22.530612244897959</v>
      </c>
      <c r="D3578" s="82">
        <v>115</v>
      </c>
      <c r="E3578" s="82">
        <v>1104</v>
      </c>
    </row>
    <row r="3579" spans="1:5" x14ac:dyDescent="0.15">
      <c r="A3579" s="81" t="s">
        <v>5838</v>
      </c>
      <c r="B3579" s="82">
        <v>15</v>
      </c>
      <c r="C3579" s="82">
        <v>36</v>
      </c>
      <c r="D3579" s="82">
        <v>12</v>
      </c>
      <c r="E3579" s="82">
        <v>180</v>
      </c>
    </row>
    <row r="3580" spans="1:5" x14ac:dyDescent="0.15">
      <c r="A3580" s="81" t="s">
        <v>5839</v>
      </c>
      <c r="B3580" s="82">
        <v>13</v>
      </c>
      <c r="C3580" s="82">
        <v>21.666666666666668</v>
      </c>
      <c r="D3580" s="82">
        <v>55</v>
      </c>
      <c r="E3580" s="82">
        <v>715</v>
      </c>
    </row>
    <row r="3581" spans="1:5" x14ac:dyDescent="0.15">
      <c r="A3581" s="81" t="s">
        <v>5840</v>
      </c>
      <c r="B3581" s="82">
        <v>11.5</v>
      </c>
      <c r="C3581" s="82">
        <v>16.727272727272727</v>
      </c>
      <c r="D3581" s="82">
        <v>16</v>
      </c>
      <c r="E3581" s="82">
        <v>184</v>
      </c>
    </row>
    <row r="3582" spans="1:5" x14ac:dyDescent="0.15">
      <c r="A3582" s="81" t="s">
        <v>5841</v>
      </c>
      <c r="B3582" s="82">
        <v>10</v>
      </c>
      <c r="C3582" s="82">
        <v>20</v>
      </c>
      <c r="D3582" s="82">
        <v>4</v>
      </c>
      <c r="E3582" s="82">
        <v>40</v>
      </c>
    </row>
    <row r="3583" spans="1:5" x14ac:dyDescent="0.15">
      <c r="A3583" s="81" t="s">
        <v>5842</v>
      </c>
      <c r="B3583" s="82">
        <v>9.5</v>
      </c>
      <c r="C3583" s="82">
        <v>26.6</v>
      </c>
      <c r="D3583" s="82">
        <v>14</v>
      </c>
      <c r="E3583" s="82">
        <v>133</v>
      </c>
    </row>
    <row r="3584" spans="1:5" x14ac:dyDescent="0.15">
      <c r="A3584" s="81" t="s">
        <v>5843</v>
      </c>
      <c r="B3584" s="82">
        <v>10.5</v>
      </c>
      <c r="C3584" s="82">
        <v>57.75</v>
      </c>
      <c r="D3584" s="82">
        <v>11</v>
      </c>
      <c r="E3584" s="82">
        <v>115.5</v>
      </c>
    </row>
    <row r="3585" spans="1:5" x14ac:dyDescent="0.15">
      <c r="A3585" s="81" t="s">
        <v>5844</v>
      </c>
      <c r="B3585" s="82">
        <v>6</v>
      </c>
      <c r="C3585" s="82">
        <v>13.333333333333334</v>
      </c>
      <c r="D3585" s="82">
        <v>40</v>
      </c>
      <c r="E3585" s="82">
        <v>240</v>
      </c>
    </row>
    <row r="3586" spans="1:5" x14ac:dyDescent="0.15">
      <c r="A3586" s="81" t="s">
        <v>5845</v>
      </c>
      <c r="B3586" s="82">
        <v>12.5</v>
      </c>
      <c r="C3586" s="82">
        <v>18.75</v>
      </c>
      <c r="D3586" s="82">
        <v>18</v>
      </c>
      <c r="E3586" s="82">
        <v>225</v>
      </c>
    </row>
    <row r="3587" spans="1:5" x14ac:dyDescent="0.15">
      <c r="A3587" s="81" t="s">
        <v>5846</v>
      </c>
      <c r="B3587" s="82">
        <v>9.8000000000000007</v>
      </c>
      <c r="C3587" s="82">
        <v>25.044444444444444</v>
      </c>
      <c r="D3587" s="82">
        <v>46</v>
      </c>
      <c r="E3587" s="82">
        <v>450.8</v>
      </c>
    </row>
    <row r="3588" spans="1:5" x14ac:dyDescent="0.15">
      <c r="A3588" s="81" t="s">
        <v>5847</v>
      </c>
      <c r="B3588" s="82">
        <v>6.8</v>
      </c>
      <c r="C3588" s="82">
        <v>23.119999999999997</v>
      </c>
      <c r="D3588" s="82">
        <v>17</v>
      </c>
      <c r="E3588" s="82">
        <v>115.6</v>
      </c>
    </row>
    <row r="3589" spans="1:5" x14ac:dyDescent="0.15">
      <c r="A3589" s="81" t="s">
        <v>5848</v>
      </c>
      <c r="B3589" s="82">
        <v>11.8</v>
      </c>
      <c r="C3589" s="82">
        <v>40.457142857142863</v>
      </c>
      <c r="D3589" s="82">
        <v>192</v>
      </c>
      <c r="E3589" s="82">
        <v>2265.6000000000004</v>
      </c>
    </row>
    <row r="3590" spans="1:5" x14ac:dyDescent="0.15">
      <c r="A3590" s="81" t="s">
        <v>5849</v>
      </c>
      <c r="B3590" s="82">
        <v>6.65</v>
      </c>
      <c r="C3590" s="82">
        <v>19.950000000000003</v>
      </c>
      <c r="D3590" s="82">
        <v>39</v>
      </c>
      <c r="E3590" s="82">
        <v>259.35000000000002</v>
      </c>
    </row>
    <row r="3591" spans="1:5" x14ac:dyDescent="0.15">
      <c r="A3591" s="81" t="s">
        <v>5850</v>
      </c>
      <c r="B3591" s="82">
        <v>12.8</v>
      </c>
      <c r="C3591" s="82">
        <v>38.4</v>
      </c>
      <c r="D3591" s="82">
        <v>9</v>
      </c>
      <c r="E3591" s="82">
        <v>115.2</v>
      </c>
    </row>
    <row r="3592" spans="1:5" x14ac:dyDescent="0.15">
      <c r="A3592" s="81" t="s">
        <v>5851</v>
      </c>
      <c r="B3592" s="82">
        <v>16</v>
      </c>
      <c r="C3592" s="82">
        <v>21.333333333333332</v>
      </c>
      <c r="D3592" s="82">
        <v>4</v>
      </c>
      <c r="E3592" s="82">
        <v>64</v>
      </c>
    </row>
    <row r="3593" spans="1:5" x14ac:dyDescent="0.15">
      <c r="A3593" s="81" t="s">
        <v>5852</v>
      </c>
      <c r="B3593" s="82">
        <v>12.8</v>
      </c>
      <c r="C3593" s="82">
        <v>43.52</v>
      </c>
      <c r="D3593" s="82">
        <v>17</v>
      </c>
      <c r="E3593" s="82">
        <v>217.60000000000002</v>
      </c>
    </row>
    <row r="3594" spans="1:5" x14ac:dyDescent="0.15">
      <c r="A3594" s="81" t="s">
        <v>5853</v>
      </c>
      <c r="B3594" s="82">
        <v>31.4</v>
      </c>
      <c r="C3594" s="82">
        <v>55.175675675675677</v>
      </c>
      <c r="D3594" s="82">
        <v>165</v>
      </c>
      <c r="E3594" s="82">
        <v>2606.2000000000003</v>
      </c>
    </row>
    <row r="3595" spans="1:5" x14ac:dyDescent="0.15">
      <c r="A3595" s="81" t="s">
        <v>5854</v>
      </c>
      <c r="B3595" s="82">
        <v>3.4</v>
      </c>
      <c r="C3595" s="82">
        <v>7.9333333333333336</v>
      </c>
      <c r="D3595" s="82">
        <v>14</v>
      </c>
      <c r="E3595" s="82">
        <v>47.6</v>
      </c>
    </row>
    <row r="3596" spans="1:5" x14ac:dyDescent="0.15">
      <c r="A3596" s="81" t="s">
        <v>5855</v>
      </c>
      <c r="B3596" s="82">
        <v>5</v>
      </c>
      <c r="C3596" s="82">
        <v>14.23076923076923</v>
      </c>
      <c r="D3596" s="82">
        <v>74</v>
      </c>
      <c r="E3596" s="82">
        <v>370</v>
      </c>
    </row>
    <row r="3597" spans="1:5" x14ac:dyDescent="0.15">
      <c r="A3597" s="81" t="s">
        <v>5856</v>
      </c>
      <c r="B3597" s="82">
        <v>13.8</v>
      </c>
      <c r="C3597" s="82">
        <v>55.2</v>
      </c>
      <c r="D3597" s="82">
        <v>8</v>
      </c>
      <c r="E3597" s="82">
        <v>110.4</v>
      </c>
    </row>
    <row r="3598" spans="1:5" x14ac:dyDescent="0.15">
      <c r="A3598" s="81" t="s">
        <v>5857</v>
      </c>
      <c r="B3598" s="82">
        <v>13.8</v>
      </c>
      <c r="C3598" s="82">
        <v>23.657142857142862</v>
      </c>
      <c r="D3598" s="82">
        <v>12</v>
      </c>
      <c r="E3598" s="82">
        <v>165.60000000000002</v>
      </c>
    </row>
    <row r="3599" spans="1:5" x14ac:dyDescent="0.15">
      <c r="A3599" s="81" t="s">
        <v>5858</v>
      </c>
      <c r="B3599" s="82">
        <v>13.8</v>
      </c>
      <c r="C3599" s="82">
        <v>33.872727272727275</v>
      </c>
      <c r="D3599" s="82">
        <v>27</v>
      </c>
      <c r="E3599" s="82">
        <v>372.6</v>
      </c>
    </row>
    <row r="3600" spans="1:5" x14ac:dyDescent="0.15">
      <c r="A3600" s="81" t="s">
        <v>5859</v>
      </c>
      <c r="B3600" s="82">
        <v>8.5</v>
      </c>
      <c r="C3600" s="82">
        <v>25.5</v>
      </c>
      <c r="D3600" s="82">
        <v>6</v>
      </c>
      <c r="E3600" s="82">
        <v>51</v>
      </c>
    </row>
    <row r="3601" spans="1:5" x14ac:dyDescent="0.15">
      <c r="A3601" s="81" t="s">
        <v>5860</v>
      </c>
      <c r="B3601" s="82">
        <v>14.8</v>
      </c>
      <c r="C3601" s="82">
        <v>39.466666666666669</v>
      </c>
      <c r="D3601" s="82">
        <v>8</v>
      </c>
      <c r="E3601" s="82">
        <v>118.4</v>
      </c>
    </row>
    <row r="3602" spans="1:5" x14ac:dyDescent="0.15">
      <c r="A3602" s="81" t="s">
        <v>5861</v>
      </c>
      <c r="B3602" s="82">
        <v>14.8</v>
      </c>
      <c r="C3602" s="82">
        <v>25.900000000000002</v>
      </c>
      <c r="D3602" s="82">
        <v>7</v>
      </c>
      <c r="E3602" s="82">
        <v>103.60000000000001</v>
      </c>
    </row>
    <row r="3603" spans="1:5" x14ac:dyDescent="0.15">
      <c r="A3603" s="81" t="s">
        <v>5862</v>
      </c>
      <c r="B3603" s="82">
        <v>12</v>
      </c>
      <c r="C3603" s="82">
        <v>54</v>
      </c>
      <c r="D3603" s="82">
        <v>9</v>
      </c>
      <c r="E3603" s="82">
        <v>108</v>
      </c>
    </row>
    <row r="3604" spans="1:5" x14ac:dyDescent="0.15">
      <c r="A3604" s="81" t="s">
        <v>5863</v>
      </c>
      <c r="B3604" s="82">
        <v>12</v>
      </c>
      <c r="C3604" s="82">
        <v>30</v>
      </c>
      <c r="D3604" s="82">
        <v>5</v>
      </c>
      <c r="E3604" s="82">
        <v>60</v>
      </c>
    </row>
    <row r="3605" spans="1:5" x14ac:dyDescent="0.15">
      <c r="A3605" s="81" t="s">
        <v>5864</v>
      </c>
      <c r="B3605" s="82">
        <v>9.6999999999999993</v>
      </c>
      <c r="C3605" s="82">
        <v>20.109756097560972</v>
      </c>
      <c r="D3605" s="82">
        <v>85</v>
      </c>
      <c r="E3605" s="82">
        <v>824.49999999999989</v>
      </c>
    </row>
    <row r="3606" spans="1:5" x14ac:dyDescent="0.15">
      <c r="A3606" s="81" t="s">
        <v>5865</v>
      </c>
      <c r="B3606" s="82">
        <v>24.9</v>
      </c>
      <c r="C3606" s="82">
        <v>846.59999999999991</v>
      </c>
      <c r="D3606" s="82">
        <v>68</v>
      </c>
      <c r="E3606" s="82">
        <v>1693.1999999999998</v>
      </c>
    </row>
    <row r="3607" spans="1:5" x14ac:dyDescent="0.15">
      <c r="A3607" s="81" t="s">
        <v>5866</v>
      </c>
      <c r="B3607" s="82">
        <v>9.5</v>
      </c>
      <c r="C3607" s="82">
        <v>38</v>
      </c>
      <c r="D3607" s="82">
        <v>20</v>
      </c>
      <c r="E3607" s="82">
        <v>190</v>
      </c>
    </row>
    <row r="3608" spans="1:5" x14ac:dyDescent="0.15">
      <c r="A3608" s="81" t="s">
        <v>5867</v>
      </c>
      <c r="B3608" s="82">
        <v>14.8</v>
      </c>
      <c r="C3608" s="82">
        <v>25.900000000000002</v>
      </c>
      <c r="D3608" s="82">
        <v>7</v>
      </c>
      <c r="E3608" s="82">
        <v>103.60000000000001</v>
      </c>
    </row>
    <row r="3609" spans="1:5" x14ac:dyDescent="0.15">
      <c r="A3609" s="81" t="s">
        <v>5868</v>
      </c>
      <c r="B3609" s="82">
        <v>13.8</v>
      </c>
      <c r="C3609" s="82">
        <v>24.84</v>
      </c>
      <c r="D3609" s="82">
        <v>9</v>
      </c>
      <c r="E3609" s="82">
        <v>124.2</v>
      </c>
    </row>
    <row r="3610" spans="1:5" x14ac:dyDescent="0.15">
      <c r="A3610" s="81" t="s">
        <v>5869</v>
      </c>
      <c r="B3610" s="82">
        <v>16.8</v>
      </c>
      <c r="C3610" s="82">
        <v>42</v>
      </c>
      <c r="D3610" s="82">
        <v>30</v>
      </c>
      <c r="E3610" s="82">
        <v>504</v>
      </c>
    </row>
    <row r="3611" spans="1:5" x14ac:dyDescent="0.15">
      <c r="A3611" s="81" t="s">
        <v>5870</v>
      </c>
      <c r="B3611" s="82">
        <v>9</v>
      </c>
      <c r="C3611" s="82">
        <v>15</v>
      </c>
      <c r="D3611" s="82">
        <v>5</v>
      </c>
      <c r="E3611" s="82">
        <v>45</v>
      </c>
    </row>
    <row r="3612" spans="1:5" x14ac:dyDescent="0.15">
      <c r="A3612" s="81" t="s">
        <v>5871</v>
      </c>
      <c r="B3612" s="82">
        <v>10</v>
      </c>
      <c r="C3612" s="82">
        <v>30</v>
      </c>
      <c r="D3612" s="82">
        <v>6</v>
      </c>
      <c r="E3612" s="82">
        <v>60</v>
      </c>
    </row>
    <row r="3613" spans="1:5" x14ac:dyDescent="0.15">
      <c r="A3613" s="81" t="s">
        <v>5872</v>
      </c>
      <c r="B3613" s="82">
        <v>19.600000000000001</v>
      </c>
      <c r="C3613" s="82">
        <v>40.64772727272728</v>
      </c>
      <c r="D3613" s="82">
        <v>40</v>
      </c>
      <c r="E3613" s="82">
        <v>392</v>
      </c>
    </row>
    <row r="3614" spans="1:5" x14ac:dyDescent="0.15">
      <c r="A3614" s="81" t="s">
        <v>5873</v>
      </c>
      <c r="B3614" s="82">
        <v>7.8</v>
      </c>
      <c r="C3614" s="82">
        <v>266.17500000000001</v>
      </c>
      <c r="D3614" s="82">
        <v>273</v>
      </c>
      <c r="E3614" s="82">
        <v>2129.4</v>
      </c>
    </row>
    <row r="3615" spans="1:5" x14ac:dyDescent="0.15">
      <c r="A3615" s="81" t="s">
        <v>5874</v>
      </c>
      <c r="B3615" s="82">
        <v>12.5</v>
      </c>
      <c r="C3615" s="82">
        <v>37.5</v>
      </c>
      <c r="D3615" s="82">
        <v>6</v>
      </c>
      <c r="E3615" s="82">
        <v>75</v>
      </c>
    </row>
    <row r="3616" spans="1:5" x14ac:dyDescent="0.15">
      <c r="A3616" s="81" t="s">
        <v>5875</v>
      </c>
      <c r="B3616" s="82">
        <v>12.8</v>
      </c>
      <c r="C3616" s="82">
        <v>51.2</v>
      </c>
      <c r="D3616" s="82">
        <v>8</v>
      </c>
      <c r="E3616" s="82">
        <v>102.4</v>
      </c>
    </row>
    <row r="3617" spans="1:5" x14ac:dyDescent="0.15">
      <c r="A3617" s="81" t="s">
        <v>5876</v>
      </c>
      <c r="B3617" s="82">
        <v>12.8</v>
      </c>
      <c r="C3617" s="82">
        <v>46.933333333333337</v>
      </c>
      <c r="D3617" s="82">
        <v>22</v>
      </c>
      <c r="E3617" s="82">
        <v>281.60000000000002</v>
      </c>
    </row>
    <row r="3618" spans="1:5" x14ac:dyDescent="0.15">
      <c r="A3618" s="81" t="s">
        <v>5877</v>
      </c>
      <c r="B3618" s="82">
        <v>8.8000000000000007</v>
      </c>
      <c r="C3618" s="82">
        <v>63.066666666666677</v>
      </c>
      <c r="D3618" s="82">
        <v>215</v>
      </c>
      <c r="E3618" s="82">
        <v>1892.0000000000002</v>
      </c>
    </row>
    <row r="3619" spans="1:5" x14ac:dyDescent="0.15">
      <c r="A3619" s="81" t="s">
        <v>5878</v>
      </c>
      <c r="B3619" s="82">
        <v>5.5</v>
      </c>
      <c r="C3619" s="82">
        <v>12.1</v>
      </c>
      <c r="D3619" s="82">
        <v>22</v>
      </c>
      <c r="E3619" s="82">
        <v>121</v>
      </c>
    </row>
    <row r="3620" spans="1:5" x14ac:dyDescent="0.15">
      <c r="A3620" s="81" t="s">
        <v>5879</v>
      </c>
      <c r="B3620" s="82">
        <v>35</v>
      </c>
      <c r="C3620" s="82">
        <v>63.636363636363633</v>
      </c>
      <c r="D3620" s="82">
        <v>20</v>
      </c>
      <c r="E3620" s="82">
        <v>700</v>
      </c>
    </row>
    <row r="3621" spans="1:5" x14ac:dyDescent="0.15">
      <c r="A3621" s="81" t="s">
        <v>5880</v>
      </c>
      <c r="B3621" s="82">
        <v>8</v>
      </c>
      <c r="C3621" s="82">
        <v>63.36</v>
      </c>
      <c r="D3621" s="82">
        <v>396</v>
      </c>
      <c r="E3621" s="82">
        <v>3168</v>
      </c>
    </row>
    <row r="3622" spans="1:5" x14ac:dyDescent="0.15">
      <c r="A3622" s="81" t="s">
        <v>5881</v>
      </c>
      <c r="B3622" s="82">
        <v>8</v>
      </c>
      <c r="C3622" s="82">
        <v>29.09090909090909</v>
      </c>
      <c r="D3622" s="82">
        <v>40</v>
      </c>
      <c r="E3622" s="82">
        <v>320</v>
      </c>
    </row>
    <row r="3623" spans="1:5" x14ac:dyDescent="0.15">
      <c r="A3623" s="81" t="s">
        <v>5882</v>
      </c>
      <c r="B3623" s="82">
        <v>8</v>
      </c>
      <c r="C3623" s="82">
        <v>9.3333333333333339</v>
      </c>
      <c r="D3623" s="82">
        <v>7</v>
      </c>
      <c r="E3623" s="82">
        <v>56</v>
      </c>
    </row>
    <row r="3624" spans="1:5" x14ac:dyDescent="0.15">
      <c r="A3624" s="81" t="s">
        <v>5883</v>
      </c>
      <c r="B3624" s="82">
        <v>5.9</v>
      </c>
      <c r="C3624" s="82">
        <v>17.700000000000003</v>
      </c>
      <c r="D3624" s="82">
        <v>6</v>
      </c>
      <c r="E3624" s="82">
        <v>35.400000000000006</v>
      </c>
    </row>
    <row r="3625" spans="1:5" x14ac:dyDescent="0.15">
      <c r="A3625" s="81" t="s">
        <v>5884</v>
      </c>
      <c r="B3625" s="82">
        <v>5.9</v>
      </c>
      <c r="C3625" s="82">
        <v>17.700000000000003</v>
      </c>
      <c r="D3625" s="82">
        <v>6</v>
      </c>
      <c r="E3625" s="82">
        <v>35.400000000000006</v>
      </c>
    </row>
    <row r="3626" spans="1:5" x14ac:dyDescent="0.15">
      <c r="A3626" s="81" t="s">
        <v>5885</v>
      </c>
      <c r="B3626" s="82">
        <v>6.4</v>
      </c>
      <c r="C3626" s="82">
        <v>24</v>
      </c>
      <c r="D3626" s="82">
        <v>15</v>
      </c>
      <c r="E3626" s="82">
        <v>96</v>
      </c>
    </row>
    <row r="3627" spans="1:5" x14ac:dyDescent="0.15">
      <c r="A3627" s="81" t="s">
        <v>5886</v>
      </c>
      <c r="B3627" s="82">
        <v>6.9</v>
      </c>
      <c r="C3627" s="82">
        <v>13.8</v>
      </c>
      <c r="D3627" s="82">
        <v>10</v>
      </c>
      <c r="E3627" s="82">
        <v>69</v>
      </c>
    </row>
    <row r="3628" spans="1:5" x14ac:dyDescent="0.15">
      <c r="A3628" s="81" t="s">
        <v>5887</v>
      </c>
      <c r="B3628" s="82">
        <v>6.5</v>
      </c>
      <c r="C3628" s="82">
        <v>67.954545454545453</v>
      </c>
      <c r="D3628" s="82">
        <v>1265</v>
      </c>
      <c r="E3628" s="82">
        <v>8222.5</v>
      </c>
    </row>
    <row r="3629" spans="1:5" x14ac:dyDescent="0.15">
      <c r="A3629" s="81" t="s">
        <v>5888</v>
      </c>
      <c r="B3629" s="82">
        <v>85</v>
      </c>
      <c r="C3629" s="82">
        <v>127.5</v>
      </c>
      <c r="D3629" s="82">
        <v>6</v>
      </c>
      <c r="E3629" s="82">
        <v>510</v>
      </c>
    </row>
    <row r="3630" spans="1:5" x14ac:dyDescent="0.15">
      <c r="A3630" s="81" t="s">
        <v>5889</v>
      </c>
      <c r="B3630" s="82">
        <v>17.899999999999999</v>
      </c>
      <c r="C3630" s="82">
        <v>52.143478260869557</v>
      </c>
      <c r="D3630" s="82">
        <v>201</v>
      </c>
      <c r="E3630" s="82">
        <v>3597.8999999999996</v>
      </c>
    </row>
    <row r="3631" spans="1:5" x14ac:dyDescent="0.15">
      <c r="A3631" s="81" t="s">
        <v>5890</v>
      </c>
      <c r="B3631" s="82">
        <v>19.899999999999999</v>
      </c>
      <c r="C3631" s="82">
        <v>47.538888888888884</v>
      </c>
      <c r="D3631" s="82">
        <v>43</v>
      </c>
      <c r="E3631" s="82">
        <v>855.69999999999993</v>
      </c>
    </row>
    <row r="3632" spans="1:5" x14ac:dyDescent="0.15">
      <c r="A3632" s="81" t="s">
        <v>5891</v>
      </c>
      <c r="B3632" s="82">
        <v>34</v>
      </c>
      <c r="C3632" s="82">
        <v>292.39999999999998</v>
      </c>
      <c r="D3632" s="82">
        <v>43</v>
      </c>
      <c r="E3632" s="82">
        <v>1462</v>
      </c>
    </row>
    <row r="3633" spans="1:5" x14ac:dyDescent="0.15">
      <c r="A3633" s="81" t="s">
        <v>5892</v>
      </c>
      <c r="B3633" s="82">
        <v>13.99</v>
      </c>
      <c r="C3633" s="82">
        <v>74.61333333333333</v>
      </c>
      <c r="D3633" s="82">
        <v>32</v>
      </c>
      <c r="E3633" s="82">
        <v>447.68</v>
      </c>
    </row>
    <row r="3634" spans="1:5" x14ac:dyDescent="0.15">
      <c r="A3634" s="81" t="s">
        <v>5893</v>
      </c>
      <c r="B3634" s="82">
        <v>10.08</v>
      </c>
      <c r="C3634" s="82">
        <v>97.69846153846153</v>
      </c>
      <c r="D3634" s="82">
        <v>252</v>
      </c>
      <c r="E3634" s="82">
        <v>2540.16</v>
      </c>
    </row>
    <row r="3635" spans="1:5" x14ac:dyDescent="0.15">
      <c r="A3635" s="81" t="s">
        <v>5894</v>
      </c>
      <c r="B3635" s="82">
        <v>29.5</v>
      </c>
      <c r="C3635" s="82">
        <v>41.3</v>
      </c>
      <c r="D3635" s="82">
        <v>7</v>
      </c>
      <c r="E3635" s="82">
        <v>206.5</v>
      </c>
    </row>
    <row r="3636" spans="1:5" x14ac:dyDescent="0.15">
      <c r="A3636" s="81" t="s">
        <v>5895</v>
      </c>
      <c r="B3636" s="82">
        <v>29</v>
      </c>
      <c r="C3636" s="82">
        <v>75.400000000000006</v>
      </c>
      <c r="D3636" s="82">
        <v>13</v>
      </c>
      <c r="E3636" s="82">
        <v>377</v>
      </c>
    </row>
    <row r="3637" spans="1:5" x14ac:dyDescent="0.15">
      <c r="A3637" s="81" t="s">
        <v>5896</v>
      </c>
      <c r="B3637" s="82">
        <v>22</v>
      </c>
      <c r="C3637" s="82">
        <v>44</v>
      </c>
      <c r="D3637" s="82">
        <v>18</v>
      </c>
      <c r="E3637" s="82">
        <v>396</v>
      </c>
    </row>
    <row r="3638" spans="1:5" x14ac:dyDescent="0.15">
      <c r="A3638" s="81" t="s">
        <v>5897</v>
      </c>
      <c r="B3638" s="82">
        <v>7</v>
      </c>
      <c r="C3638" s="82">
        <v>7</v>
      </c>
      <c r="D3638" s="82">
        <v>3</v>
      </c>
      <c r="E3638" s="82">
        <v>21</v>
      </c>
    </row>
    <row r="3639" spans="1:5" x14ac:dyDescent="0.15">
      <c r="A3639" s="81" t="s">
        <v>5898</v>
      </c>
      <c r="B3639" s="82">
        <v>25.5</v>
      </c>
      <c r="C3639" s="82">
        <v>51</v>
      </c>
      <c r="D3639" s="82">
        <v>4</v>
      </c>
      <c r="E3639" s="82">
        <v>102</v>
      </c>
    </row>
    <row r="3640" spans="1:5" x14ac:dyDescent="0.15">
      <c r="A3640" s="81" t="s">
        <v>5899</v>
      </c>
      <c r="B3640" s="82">
        <v>25.5</v>
      </c>
      <c r="C3640" s="82">
        <v>38.25</v>
      </c>
      <c r="D3640" s="82">
        <v>6</v>
      </c>
      <c r="E3640" s="82">
        <v>153</v>
      </c>
    </row>
    <row r="3641" spans="1:5" x14ac:dyDescent="0.15">
      <c r="A3641" s="81" t="s">
        <v>5900</v>
      </c>
      <c r="B3641" s="82">
        <v>12.8</v>
      </c>
      <c r="C3641" s="82">
        <v>102.4</v>
      </c>
      <c r="D3641" s="82">
        <v>32</v>
      </c>
      <c r="E3641" s="82">
        <v>409.6</v>
      </c>
    </row>
    <row r="3642" spans="1:5" x14ac:dyDescent="0.15">
      <c r="A3642" s="81" t="s">
        <v>5901</v>
      </c>
      <c r="B3642" s="82">
        <v>22</v>
      </c>
      <c r="C3642" s="82">
        <v>55</v>
      </c>
      <c r="D3642" s="82">
        <v>5</v>
      </c>
      <c r="E3642" s="82">
        <v>110</v>
      </c>
    </row>
    <row r="3643" spans="1:5" x14ac:dyDescent="0.15">
      <c r="A3643" s="81" t="s">
        <v>5902</v>
      </c>
      <c r="B3643" s="82">
        <v>18</v>
      </c>
      <c r="C3643" s="82">
        <v>193.5</v>
      </c>
      <c r="D3643" s="82">
        <v>43</v>
      </c>
      <c r="E3643" s="82">
        <v>774</v>
      </c>
    </row>
    <row r="3644" spans="1:5" x14ac:dyDescent="0.15">
      <c r="A3644" s="81" t="s">
        <v>5903</v>
      </c>
      <c r="B3644" s="82">
        <v>22</v>
      </c>
      <c r="C3644" s="82">
        <v>45.76642335766423</v>
      </c>
      <c r="D3644" s="82">
        <v>285</v>
      </c>
      <c r="E3644" s="82">
        <v>6270</v>
      </c>
    </row>
    <row r="3645" spans="1:5" x14ac:dyDescent="0.15">
      <c r="A3645" s="81" t="s">
        <v>5904</v>
      </c>
      <c r="B3645" s="82">
        <v>40</v>
      </c>
      <c r="C3645" s="82">
        <v>73.333333333333329</v>
      </c>
      <c r="D3645" s="82">
        <v>33</v>
      </c>
      <c r="E3645" s="82">
        <v>1320</v>
      </c>
    </row>
    <row r="3646" spans="1:5" x14ac:dyDescent="0.15">
      <c r="A3646" s="81" t="s">
        <v>5905</v>
      </c>
      <c r="B3646" s="82">
        <v>6</v>
      </c>
      <c r="C3646" s="82">
        <v>15.333333333333334</v>
      </c>
      <c r="D3646" s="82">
        <v>23</v>
      </c>
      <c r="E3646" s="82">
        <v>138</v>
      </c>
    </row>
    <row r="3647" spans="1:5" x14ac:dyDescent="0.15">
      <c r="A3647" s="81" t="s">
        <v>5906</v>
      </c>
      <c r="B3647" s="82">
        <v>6.8</v>
      </c>
      <c r="C3647" s="82">
        <v>22.666666666666668</v>
      </c>
      <c r="D3647" s="82">
        <v>10</v>
      </c>
      <c r="E3647" s="82">
        <v>68</v>
      </c>
    </row>
    <row r="3648" spans="1:5" x14ac:dyDescent="0.15">
      <c r="A3648" s="81" t="s">
        <v>5907</v>
      </c>
      <c r="B3648" s="82">
        <v>70.8</v>
      </c>
      <c r="C3648" s="82">
        <v>106.19999999999999</v>
      </c>
      <c r="D3648" s="82">
        <v>3</v>
      </c>
      <c r="E3648" s="82">
        <v>212.39999999999998</v>
      </c>
    </row>
    <row r="3649" spans="1:5" x14ac:dyDescent="0.15">
      <c r="A3649" s="81" t="s">
        <v>5908</v>
      </c>
      <c r="B3649" s="82">
        <v>8.1999999999999993</v>
      </c>
      <c r="C3649" s="82">
        <v>25.966666666666665</v>
      </c>
      <c r="D3649" s="82">
        <v>19</v>
      </c>
      <c r="E3649" s="82">
        <v>155.79999999999998</v>
      </c>
    </row>
    <row r="3650" spans="1:5" x14ac:dyDescent="0.15">
      <c r="A3650" s="81" t="s">
        <v>5909</v>
      </c>
      <c r="B3650" s="82">
        <v>28.6</v>
      </c>
      <c r="C3650" s="82">
        <v>47.666666666666664</v>
      </c>
      <c r="D3650" s="82">
        <v>5</v>
      </c>
      <c r="E3650" s="82">
        <v>143</v>
      </c>
    </row>
    <row r="3651" spans="1:5" x14ac:dyDescent="0.15">
      <c r="A3651" s="81" t="s">
        <v>5910</v>
      </c>
      <c r="B3651" s="82">
        <v>8.5</v>
      </c>
      <c r="C3651" s="82">
        <v>26.714285714285715</v>
      </c>
      <c r="D3651" s="82">
        <v>22</v>
      </c>
      <c r="E3651" s="82">
        <v>187</v>
      </c>
    </row>
    <row r="3652" spans="1:5" x14ac:dyDescent="0.15">
      <c r="A3652" s="81" t="s">
        <v>5911</v>
      </c>
      <c r="B3652" s="82">
        <v>28.8</v>
      </c>
      <c r="C3652" s="82">
        <v>72</v>
      </c>
      <c r="D3652" s="82">
        <v>10</v>
      </c>
      <c r="E3652" s="82">
        <v>288</v>
      </c>
    </row>
    <row r="3653" spans="1:5" x14ac:dyDescent="0.15">
      <c r="A3653" s="81" t="s">
        <v>5912</v>
      </c>
      <c r="B3653" s="82">
        <v>40</v>
      </c>
      <c r="C3653" s="82">
        <v>40</v>
      </c>
      <c r="D3653" s="82">
        <v>3</v>
      </c>
      <c r="E3653" s="82">
        <v>120</v>
      </c>
    </row>
    <row r="3654" spans="1:5" x14ac:dyDescent="0.15">
      <c r="A3654" s="81" t="s">
        <v>5913</v>
      </c>
      <c r="B3654" s="82">
        <v>8.5</v>
      </c>
      <c r="C3654" s="82">
        <v>21.25</v>
      </c>
      <c r="D3654" s="82">
        <v>5</v>
      </c>
      <c r="E3654" s="82">
        <v>42.5</v>
      </c>
    </row>
    <row r="3655" spans="1:5" x14ac:dyDescent="0.15">
      <c r="A3655" s="81" t="s">
        <v>5914</v>
      </c>
      <c r="B3655" s="82">
        <v>12.8</v>
      </c>
      <c r="C3655" s="82">
        <v>73.600000000000009</v>
      </c>
      <c r="D3655" s="82">
        <v>23</v>
      </c>
      <c r="E3655" s="82">
        <v>294.40000000000003</v>
      </c>
    </row>
    <row r="3656" spans="1:5" x14ac:dyDescent="0.15">
      <c r="A3656" s="81" t="s">
        <v>5915</v>
      </c>
      <c r="B3656" s="82">
        <v>5.5</v>
      </c>
      <c r="C3656" s="82">
        <v>42.777777777777779</v>
      </c>
      <c r="D3656" s="82">
        <v>70</v>
      </c>
      <c r="E3656" s="82">
        <v>385</v>
      </c>
    </row>
    <row r="3657" spans="1:5" x14ac:dyDescent="0.15">
      <c r="A3657" s="81" t="s">
        <v>5916</v>
      </c>
      <c r="B3657" s="82">
        <v>12</v>
      </c>
      <c r="C3657" s="82">
        <v>26.4</v>
      </c>
      <c r="D3657" s="82">
        <v>11</v>
      </c>
      <c r="E3657" s="82">
        <v>132</v>
      </c>
    </row>
    <row r="3658" spans="1:5" x14ac:dyDescent="0.15">
      <c r="A3658" s="81" t="s">
        <v>5917</v>
      </c>
      <c r="B3658" s="82">
        <v>29</v>
      </c>
      <c r="C3658" s="82">
        <v>52.2</v>
      </c>
      <c r="D3658" s="82">
        <v>9</v>
      </c>
      <c r="E3658" s="82">
        <v>261</v>
      </c>
    </row>
    <row r="3659" spans="1:5" x14ac:dyDescent="0.15">
      <c r="A3659" s="81" t="s">
        <v>5918</v>
      </c>
      <c r="B3659" s="82">
        <v>39</v>
      </c>
      <c r="C3659" s="82">
        <v>39</v>
      </c>
      <c r="D3659" s="82">
        <v>2</v>
      </c>
      <c r="E3659" s="82">
        <v>78</v>
      </c>
    </row>
    <row r="3660" spans="1:5" x14ac:dyDescent="0.15">
      <c r="A3660" s="81" t="s">
        <v>5919</v>
      </c>
      <c r="B3660" s="82">
        <v>12</v>
      </c>
      <c r="C3660" s="82">
        <v>45</v>
      </c>
      <c r="D3660" s="82">
        <v>15</v>
      </c>
      <c r="E3660" s="82">
        <v>180</v>
      </c>
    </row>
    <row r="3661" spans="1:5" x14ac:dyDescent="0.15">
      <c r="A3661" s="81" t="s">
        <v>5920</v>
      </c>
      <c r="B3661" s="82">
        <v>13</v>
      </c>
      <c r="C3661" s="82">
        <v>16.768115942028984</v>
      </c>
      <c r="D3661" s="82">
        <v>89</v>
      </c>
      <c r="E3661" s="82">
        <v>1157</v>
      </c>
    </row>
    <row r="3662" spans="1:5" x14ac:dyDescent="0.15">
      <c r="A3662" s="81" t="s">
        <v>5921</v>
      </c>
      <c r="B3662" s="82">
        <v>6.5</v>
      </c>
      <c r="C3662" s="82">
        <v>21.666666666666668</v>
      </c>
      <c r="D3662" s="82">
        <v>20</v>
      </c>
      <c r="E3662" s="82">
        <v>130</v>
      </c>
    </row>
    <row r="3663" spans="1:5" x14ac:dyDescent="0.15">
      <c r="A3663" s="81" t="s">
        <v>5922</v>
      </c>
      <c r="B3663" s="82">
        <v>10</v>
      </c>
      <c r="C3663" s="82">
        <v>280</v>
      </c>
      <c r="D3663" s="82">
        <v>84</v>
      </c>
      <c r="E3663" s="82">
        <v>840</v>
      </c>
    </row>
    <row r="3664" spans="1:5" x14ac:dyDescent="0.15">
      <c r="A3664" s="81" t="s">
        <v>5923</v>
      </c>
      <c r="B3664" s="82">
        <v>4.8</v>
      </c>
      <c r="C3664" s="82">
        <v>28.223670668953684</v>
      </c>
      <c r="D3664" s="82">
        <v>6856</v>
      </c>
      <c r="E3664" s="82">
        <v>32908.799999999996</v>
      </c>
    </row>
    <row r="3665" spans="1:5" x14ac:dyDescent="0.15">
      <c r="A3665" s="81" t="s">
        <v>5924</v>
      </c>
      <c r="B3665" s="82">
        <v>98</v>
      </c>
      <c r="C3665" s="82">
        <v>219.83783783783784</v>
      </c>
      <c r="D3665" s="82">
        <v>249</v>
      </c>
      <c r="E3665" s="82">
        <v>24402</v>
      </c>
    </row>
    <row r="3666" spans="1:5" x14ac:dyDescent="0.15">
      <c r="A3666" s="81" t="s">
        <v>5925</v>
      </c>
      <c r="B3666" s="82">
        <v>15.64</v>
      </c>
      <c r="C3666" s="82">
        <v>26.200341880341881</v>
      </c>
      <c r="D3666" s="82">
        <v>196</v>
      </c>
      <c r="E3666" s="82">
        <v>3065.44</v>
      </c>
    </row>
    <row r="3667" spans="1:5" x14ac:dyDescent="0.15">
      <c r="A3667" s="81" t="s">
        <v>5926</v>
      </c>
      <c r="B3667" s="82">
        <v>15.8</v>
      </c>
      <c r="C3667" s="82">
        <v>30.142857142857142</v>
      </c>
      <c r="D3667" s="82">
        <v>1055</v>
      </c>
      <c r="E3667" s="82">
        <v>16669</v>
      </c>
    </row>
    <row r="3668" spans="1:5" x14ac:dyDescent="0.15">
      <c r="A3668" s="81" t="s">
        <v>5927</v>
      </c>
      <c r="B3668" s="82">
        <v>78</v>
      </c>
      <c r="C3668" s="82">
        <v>656.37735849056605</v>
      </c>
      <c r="D3668" s="82">
        <v>446</v>
      </c>
      <c r="E3668" s="82">
        <v>34788</v>
      </c>
    </row>
    <row r="3669" spans="1:5" x14ac:dyDescent="0.15">
      <c r="A3669" s="81" t="s">
        <v>5928</v>
      </c>
      <c r="B3669" s="82">
        <v>12.8</v>
      </c>
      <c r="C3669" s="82">
        <v>23.002898550724641</v>
      </c>
      <c r="D3669" s="82">
        <v>372</v>
      </c>
      <c r="E3669" s="82">
        <v>4761.6000000000004</v>
      </c>
    </row>
    <row r="3670" spans="1:5" x14ac:dyDescent="0.15">
      <c r="A3670" s="81" t="s">
        <v>5929</v>
      </c>
      <c r="B3670" s="82">
        <v>16.63</v>
      </c>
      <c r="C3670" s="82">
        <v>55.638641975308637</v>
      </c>
      <c r="D3670" s="82">
        <v>271</v>
      </c>
      <c r="E3670" s="82">
        <v>4506.7299999999996</v>
      </c>
    </row>
    <row r="3671" spans="1:5" x14ac:dyDescent="0.15">
      <c r="A3671" s="81" t="s">
        <v>5930</v>
      </c>
      <c r="B3671" s="82">
        <v>9.6</v>
      </c>
      <c r="C3671" s="82">
        <v>44.823529411764703</v>
      </c>
      <c r="D3671" s="82">
        <v>1905</v>
      </c>
      <c r="E3671" s="82">
        <v>18288</v>
      </c>
    </row>
    <row r="3672" spans="1:5" x14ac:dyDescent="0.15">
      <c r="A3672" s="81" t="s">
        <v>5931</v>
      </c>
      <c r="B3672" s="82">
        <v>15.8</v>
      </c>
      <c r="C3672" s="82">
        <v>31.361809045226131</v>
      </c>
      <c r="D3672" s="82">
        <v>395</v>
      </c>
      <c r="E3672" s="82">
        <v>6241</v>
      </c>
    </row>
    <row r="3673" spans="1:5" x14ac:dyDescent="0.15">
      <c r="A3673" s="81" t="s">
        <v>5932</v>
      </c>
      <c r="B3673" s="82">
        <v>15.64</v>
      </c>
      <c r="C3673" s="82">
        <v>39.1</v>
      </c>
      <c r="D3673" s="82">
        <v>245</v>
      </c>
      <c r="E3673" s="82">
        <v>3831.8</v>
      </c>
    </row>
    <row r="3674" spans="1:5" x14ac:dyDescent="0.15">
      <c r="A3674" s="81" t="s">
        <v>5933</v>
      </c>
      <c r="B3674" s="82">
        <v>16.75</v>
      </c>
      <c r="C3674" s="82">
        <v>45.241795806745671</v>
      </c>
      <c r="D3674" s="82">
        <v>2963</v>
      </c>
      <c r="E3674" s="82">
        <v>49630.25</v>
      </c>
    </row>
    <row r="3675" spans="1:5" x14ac:dyDescent="0.15">
      <c r="A3675" s="81" t="s">
        <v>5934</v>
      </c>
      <c r="B3675" s="82">
        <v>2</v>
      </c>
      <c r="C3675" s="82">
        <v>28</v>
      </c>
      <c r="D3675" s="82">
        <v>42</v>
      </c>
      <c r="E3675" s="82">
        <v>84</v>
      </c>
    </row>
    <row r="3676" spans="1:5" x14ac:dyDescent="0.15">
      <c r="A3676" s="81" t="s">
        <v>5935</v>
      </c>
      <c r="B3676" s="82">
        <v>8.8000000000000007</v>
      </c>
      <c r="C3676" s="82">
        <v>96.800000000000011</v>
      </c>
      <c r="D3676" s="82">
        <v>22</v>
      </c>
      <c r="E3676" s="82">
        <v>193.60000000000002</v>
      </c>
    </row>
    <row r="3677" spans="1:5" x14ac:dyDescent="0.15">
      <c r="A3677" s="81" t="s">
        <v>5936</v>
      </c>
      <c r="B3677" s="82">
        <v>6</v>
      </c>
      <c r="C3677" s="82">
        <v>15</v>
      </c>
      <c r="D3677" s="82">
        <v>5</v>
      </c>
      <c r="E3677" s="82">
        <v>30</v>
      </c>
    </row>
    <row r="3678" spans="1:5" x14ac:dyDescent="0.15">
      <c r="A3678" s="81" t="s">
        <v>5937</v>
      </c>
      <c r="B3678" s="82">
        <v>6.9</v>
      </c>
      <c r="C3678" s="82">
        <v>13.8</v>
      </c>
      <c r="D3678" s="82">
        <v>4</v>
      </c>
      <c r="E3678" s="82">
        <v>27.6</v>
      </c>
    </row>
    <row r="3679" spans="1:5" x14ac:dyDescent="0.15">
      <c r="A3679" s="81" t="s">
        <v>5938</v>
      </c>
      <c r="B3679" s="82">
        <v>45</v>
      </c>
      <c r="C3679" s="82">
        <v>108</v>
      </c>
      <c r="D3679" s="82">
        <v>12</v>
      </c>
      <c r="E3679" s="82">
        <v>540</v>
      </c>
    </row>
    <row r="3680" spans="1:5" x14ac:dyDescent="0.15">
      <c r="A3680" s="81" t="s">
        <v>5939</v>
      </c>
      <c r="B3680" s="82">
        <v>26.8</v>
      </c>
      <c r="C3680" s="82">
        <v>26.8</v>
      </c>
      <c r="D3680" s="82">
        <v>3</v>
      </c>
      <c r="E3680" s="82">
        <v>80.400000000000006</v>
      </c>
    </row>
    <row r="3681" spans="1:5" x14ac:dyDescent="0.15">
      <c r="A3681" s="81" t="s">
        <v>5940</v>
      </c>
      <c r="B3681" s="82">
        <v>45</v>
      </c>
      <c r="C3681" s="82">
        <v>120</v>
      </c>
      <c r="D3681" s="82">
        <v>16</v>
      </c>
      <c r="E3681" s="82">
        <v>720</v>
      </c>
    </row>
    <row r="3682" spans="1:5" x14ac:dyDescent="0.15">
      <c r="A3682" s="81" t="s">
        <v>5941</v>
      </c>
      <c r="B3682" s="82">
        <v>13.6</v>
      </c>
      <c r="C3682" s="82">
        <v>13.6</v>
      </c>
      <c r="D3682" s="82">
        <v>2</v>
      </c>
      <c r="E3682" s="82">
        <v>27.2</v>
      </c>
    </row>
    <row r="3683" spans="1:5" x14ac:dyDescent="0.15">
      <c r="A3683" s="81" t="s">
        <v>5942</v>
      </c>
      <c r="B3683" s="82">
        <v>7.8</v>
      </c>
      <c r="C3683" s="82">
        <v>25.74</v>
      </c>
      <c r="D3683" s="82">
        <v>693</v>
      </c>
      <c r="E3683" s="82">
        <v>5405.4</v>
      </c>
    </row>
    <row r="3684" spans="1:5" x14ac:dyDescent="0.15">
      <c r="A3684" s="81" t="s">
        <v>5943</v>
      </c>
      <c r="B3684" s="82">
        <v>12</v>
      </c>
      <c r="C3684" s="82">
        <v>54</v>
      </c>
      <c r="D3684" s="82">
        <v>9</v>
      </c>
      <c r="E3684" s="82">
        <v>108</v>
      </c>
    </row>
    <row r="3685" spans="1:5" x14ac:dyDescent="0.15">
      <c r="A3685" s="81" t="s">
        <v>5944</v>
      </c>
      <c r="B3685" s="82">
        <v>38</v>
      </c>
      <c r="C3685" s="82">
        <v>63.333333333333336</v>
      </c>
      <c r="D3685" s="82">
        <v>15</v>
      </c>
      <c r="E3685" s="82">
        <v>570</v>
      </c>
    </row>
    <row r="3686" spans="1:5" x14ac:dyDescent="0.15">
      <c r="A3686" s="81" t="s">
        <v>5945</v>
      </c>
      <c r="B3686" s="82">
        <v>5.0999999999999996</v>
      </c>
      <c r="C3686" s="82">
        <v>6.6111111111111107</v>
      </c>
      <c r="D3686" s="82">
        <v>140</v>
      </c>
      <c r="E3686" s="82">
        <v>714</v>
      </c>
    </row>
    <row r="3687" spans="1:5" x14ac:dyDescent="0.15">
      <c r="A3687" s="81" t="s">
        <v>5946</v>
      </c>
      <c r="B3687" s="82">
        <v>6.5</v>
      </c>
      <c r="C3687" s="82">
        <v>117</v>
      </c>
      <c r="D3687" s="82">
        <v>216</v>
      </c>
      <c r="E3687" s="82">
        <v>1404</v>
      </c>
    </row>
    <row r="3688" spans="1:5" x14ac:dyDescent="0.15">
      <c r="A3688" s="81" t="s">
        <v>5947</v>
      </c>
      <c r="B3688" s="82">
        <v>18</v>
      </c>
      <c r="C3688" s="82">
        <v>26.068965517241381</v>
      </c>
      <c r="D3688" s="82">
        <v>42</v>
      </c>
      <c r="E3688" s="82">
        <v>756</v>
      </c>
    </row>
    <row r="3689" spans="1:5" x14ac:dyDescent="0.15">
      <c r="A3689" s="81" t="s">
        <v>5948</v>
      </c>
      <c r="B3689" s="82">
        <v>26</v>
      </c>
      <c r="C3689" s="82">
        <v>36.4</v>
      </c>
      <c r="D3689" s="82">
        <v>14</v>
      </c>
      <c r="E3689" s="82">
        <v>364</v>
      </c>
    </row>
    <row r="3690" spans="1:5" x14ac:dyDescent="0.15">
      <c r="A3690" s="81" t="s">
        <v>5949</v>
      </c>
      <c r="B3690" s="82">
        <v>23.04</v>
      </c>
      <c r="C3690" s="82">
        <v>39.441355932203386</v>
      </c>
      <c r="D3690" s="82">
        <v>101</v>
      </c>
      <c r="E3690" s="82">
        <v>2327.04</v>
      </c>
    </row>
    <row r="3691" spans="1:5" x14ac:dyDescent="0.15">
      <c r="A3691" s="81" t="s">
        <v>5950</v>
      </c>
      <c r="B3691" s="82">
        <v>15.99</v>
      </c>
      <c r="C3691" s="82">
        <v>37.072356687898086</v>
      </c>
      <c r="D3691" s="82">
        <v>364</v>
      </c>
      <c r="E3691" s="82">
        <v>5820.36</v>
      </c>
    </row>
    <row r="3692" spans="1:5" x14ac:dyDescent="0.15">
      <c r="A3692" s="81" t="s">
        <v>5951</v>
      </c>
      <c r="B3692" s="82">
        <v>15</v>
      </c>
      <c r="C3692" s="82">
        <v>63.75</v>
      </c>
      <c r="D3692" s="82">
        <v>17</v>
      </c>
      <c r="E3692" s="82">
        <v>255</v>
      </c>
    </row>
    <row r="3693" spans="1:5" x14ac:dyDescent="0.15">
      <c r="A3693" s="81" t="s">
        <v>5952</v>
      </c>
      <c r="B3693" s="82">
        <v>8</v>
      </c>
      <c r="C3693" s="82">
        <v>34.666666666666664</v>
      </c>
      <c r="D3693" s="82">
        <v>26</v>
      </c>
      <c r="E3693" s="82">
        <v>208</v>
      </c>
    </row>
    <row r="3694" spans="1:5" x14ac:dyDescent="0.15">
      <c r="A3694" s="81" t="s">
        <v>5953</v>
      </c>
      <c r="B3694" s="82">
        <v>5</v>
      </c>
      <c r="C3694" s="82">
        <v>25</v>
      </c>
      <c r="D3694" s="82">
        <v>10</v>
      </c>
      <c r="E3694" s="82">
        <v>50</v>
      </c>
    </row>
    <row r="3695" spans="1:5" x14ac:dyDescent="0.15">
      <c r="A3695" s="81" t="s">
        <v>5954</v>
      </c>
      <c r="B3695" s="82">
        <v>9.9</v>
      </c>
      <c r="C3695" s="82">
        <v>64.349999999999994</v>
      </c>
      <c r="D3695" s="82">
        <v>182</v>
      </c>
      <c r="E3695" s="82">
        <v>1801.8</v>
      </c>
    </row>
    <row r="3696" spans="1:5" x14ac:dyDescent="0.15">
      <c r="A3696" s="81" t="s">
        <v>5955</v>
      </c>
      <c r="B3696" s="82">
        <v>8.8000000000000007</v>
      </c>
      <c r="C3696" s="82">
        <v>42.319101123595509</v>
      </c>
      <c r="D3696" s="82">
        <v>428</v>
      </c>
      <c r="E3696" s="82">
        <v>3766.4</v>
      </c>
    </row>
    <row r="3697" spans="1:5" x14ac:dyDescent="0.15">
      <c r="A3697" s="81" t="s">
        <v>5956</v>
      </c>
      <c r="B3697" s="82">
        <v>8.6</v>
      </c>
      <c r="C3697" s="82">
        <v>40.85</v>
      </c>
      <c r="D3697" s="82">
        <v>19</v>
      </c>
      <c r="E3697" s="82">
        <v>163.4</v>
      </c>
    </row>
    <row r="3698" spans="1:5" x14ac:dyDescent="0.15">
      <c r="A3698" s="81" t="s">
        <v>5957</v>
      </c>
      <c r="B3698" s="82">
        <v>9.8000000000000007</v>
      </c>
      <c r="C3698" s="82">
        <v>42.466666666666669</v>
      </c>
      <c r="D3698" s="82">
        <v>13</v>
      </c>
      <c r="E3698" s="82">
        <v>127.4</v>
      </c>
    </row>
    <row r="3699" spans="1:5" x14ac:dyDescent="0.15">
      <c r="A3699" s="81" t="s">
        <v>5958</v>
      </c>
      <c r="B3699" s="82">
        <v>9.9</v>
      </c>
      <c r="C3699" s="82">
        <v>33</v>
      </c>
      <c r="D3699" s="82">
        <v>10</v>
      </c>
      <c r="E3699" s="82">
        <v>99</v>
      </c>
    </row>
    <row r="3700" spans="1:5" x14ac:dyDescent="0.15">
      <c r="A3700" s="81" t="s">
        <v>5959</v>
      </c>
      <c r="B3700" s="82">
        <v>16.8</v>
      </c>
      <c r="C3700" s="82">
        <v>26.400000000000002</v>
      </c>
      <c r="D3700" s="82">
        <v>11</v>
      </c>
      <c r="E3700" s="82">
        <v>184.8</v>
      </c>
    </row>
    <row r="3701" spans="1:5" x14ac:dyDescent="0.15">
      <c r="A3701" s="81" t="s">
        <v>5960</v>
      </c>
      <c r="B3701" s="82">
        <v>9.9</v>
      </c>
      <c r="C3701" s="82">
        <v>24.75</v>
      </c>
      <c r="D3701" s="82">
        <v>5</v>
      </c>
      <c r="E3701" s="82">
        <v>49.5</v>
      </c>
    </row>
    <row r="3702" spans="1:5" x14ac:dyDescent="0.15">
      <c r="A3702" s="81" t="s">
        <v>5961</v>
      </c>
      <c r="B3702" s="82">
        <v>7</v>
      </c>
      <c r="C3702" s="82">
        <v>21</v>
      </c>
      <c r="D3702" s="82">
        <v>6</v>
      </c>
      <c r="E3702" s="82">
        <v>42</v>
      </c>
    </row>
    <row r="3703" spans="1:5" x14ac:dyDescent="0.15">
      <c r="A3703" s="81" t="s">
        <v>5962</v>
      </c>
      <c r="B3703" s="82">
        <v>13</v>
      </c>
      <c r="C3703" s="82">
        <v>13</v>
      </c>
      <c r="D3703" s="82">
        <v>2</v>
      </c>
      <c r="E3703" s="82">
        <v>26</v>
      </c>
    </row>
    <row r="3704" spans="1:5" x14ac:dyDescent="0.15">
      <c r="A3704" s="81" t="s">
        <v>5963</v>
      </c>
      <c r="B3704" s="82">
        <v>8</v>
      </c>
      <c r="C3704" s="82">
        <v>13.333333333333334</v>
      </c>
      <c r="D3704" s="82">
        <v>5</v>
      </c>
      <c r="E3704" s="82">
        <v>40</v>
      </c>
    </row>
    <row r="3705" spans="1:5" x14ac:dyDescent="0.15">
      <c r="A3705" s="81" t="s">
        <v>5964</v>
      </c>
      <c r="B3705" s="82">
        <v>12</v>
      </c>
      <c r="C3705" s="82">
        <v>12</v>
      </c>
      <c r="D3705" s="82">
        <v>2</v>
      </c>
      <c r="E3705" s="82">
        <v>24</v>
      </c>
    </row>
    <row r="3706" spans="1:5" x14ac:dyDescent="0.15">
      <c r="A3706" s="81" t="s">
        <v>5965</v>
      </c>
      <c r="B3706" s="82">
        <v>8.6</v>
      </c>
      <c r="C3706" s="82">
        <v>17.2</v>
      </c>
      <c r="D3706" s="82">
        <v>4</v>
      </c>
      <c r="E3706" s="82">
        <v>34.4</v>
      </c>
    </row>
    <row r="3707" spans="1:5" x14ac:dyDescent="0.15">
      <c r="A3707" s="81" t="s">
        <v>5966</v>
      </c>
      <c r="B3707" s="82">
        <v>7</v>
      </c>
      <c r="C3707" s="82">
        <v>18.666666666666668</v>
      </c>
      <c r="D3707" s="82">
        <v>8</v>
      </c>
      <c r="E3707" s="82">
        <v>56</v>
      </c>
    </row>
    <row r="3708" spans="1:5" x14ac:dyDescent="0.15">
      <c r="A3708" s="81" t="s">
        <v>5967</v>
      </c>
      <c r="B3708" s="82">
        <v>9</v>
      </c>
      <c r="C3708" s="82">
        <v>20.25</v>
      </c>
      <c r="D3708" s="82">
        <v>9</v>
      </c>
      <c r="E3708" s="82">
        <v>81</v>
      </c>
    </row>
    <row r="3709" spans="1:5" x14ac:dyDescent="0.15">
      <c r="A3709" s="81" t="s">
        <v>5968</v>
      </c>
      <c r="B3709" s="82">
        <v>8</v>
      </c>
      <c r="C3709" s="82">
        <v>32</v>
      </c>
      <c r="D3709" s="82">
        <v>8</v>
      </c>
      <c r="E3709" s="82">
        <v>64</v>
      </c>
    </row>
    <row r="3710" spans="1:5" x14ac:dyDescent="0.15">
      <c r="A3710" s="81" t="s">
        <v>5969</v>
      </c>
      <c r="B3710" s="82">
        <v>8.5</v>
      </c>
      <c r="C3710" s="82">
        <v>216.75</v>
      </c>
      <c r="D3710" s="82">
        <v>51</v>
      </c>
      <c r="E3710" s="82">
        <v>433.5</v>
      </c>
    </row>
    <row r="3711" spans="1:5" x14ac:dyDescent="0.15">
      <c r="A3711" s="81" t="s">
        <v>5970</v>
      </c>
      <c r="B3711" s="82">
        <v>7.79</v>
      </c>
      <c r="C3711" s="82">
        <v>30.919072164948453</v>
      </c>
      <c r="D3711" s="82">
        <v>385</v>
      </c>
      <c r="E3711" s="82">
        <v>2999.15</v>
      </c>
    </row>
    <row r="3712" spans="1:5" x14ac:dyDescent="0.15">
      <c r="A3712" s="81" t="s">
        <v>5971</v>
      </c>
      <c r="B3712" s="82">
        <v>14.5</v>
      </c>
      <c r="C3712" s="82">
        <v>50.75</v>
      </c>
      <c r="D3712" s="82">
        <v>7</v>
      </c>
      <c r="E3712" s="82">
        <v>101.5</v>
      </c>
    </row>
    <row r="3713" spans="1:5" x14ac:dyDescent="0.15">
      <c r="A3713" s="81" t="s">
        <v>5972</v>
      </c>
      <c r="B3713" s="82">
        <v>9.9</v>
      </c>
      <c r="C3713" s="82">
        <v>14.850000000000001</v>
      </c>
      <c r="D3713" s="82">
        <v>3</v>
      </c>
      <c r="E3713" s="82">
        <v>29.700000000000003</v>
      </c>
    </row>
    <row r="3714" spans="1:5" x14ac:dyDescent="0.15">
      <c r="A3714" s="81" t="s">
        <v>5973</v>
      </c>
      <c r="B3714" s="82">
        <v>8.8000000000000007</v>
      </c>
      <c r="C3714" s="82">
        <v>28</v>
      </c>
      <c r="D3714" s="82">
        <v>35</v>
      </c>
      <c r="E3714" s="82">
        <v>308</v>
      </c>
    </row>
    <row r="3715" spans="1:5" x14ac:dyDescent="0.15">
      <c r="A3715" s="81" t="s">
        <v>5974</v>
      </c>
      <c r="B3715" s="82">
        <v>7</v>
      </c>
      <c r="C3715" s="82">
        <v>49</v>
      </c>
      <c r="D3715" s="82">
        <v>70</v>
      </c>
      <c r="E3715" s="82">
        <v>490</v>
      </c>
    </row>
    <row r="3716" spans="1:5" x14ac:dyDescent="0.15">
      <c r="A3716" s="81" t="s">
        <v>5975</v>
      </c>
      <c r="B3716" s="82">
        <v>9</v>
      </c>
      <c r="C3716" s="82">
        <v>39</v>
      </c>
      <c r="D3716" s="82">
        <v>13</v>
      </c>
      <c r="E3716" s="82">
        <v>117</v>
      </c>
    </row>
    <row r="3717" spans="1:5" x14ac:dyDescent="0.15">
      <c r="A3717" s="81" t="s">
        <v>5976</v>
      </c>
      <c r="B3717" s="82">
        <v>9.6</v>
      </c>
      <c r="C3717" s="82">
        <v>20.399999999999999</v>
      </c>
      <c r="D3717" s="82">
        <v>17</v>
      </c>
      <c r="E3717" s="82">
        <v>163.19999999999999</v>
      </c>
    </row>
    <row r="3718" spans="1:5" x14ac:dyDescent="0.15">
      <c r="A3718" s="81" t="s">
        <v>5977</v>
      </c>
      <c r="B3718" s="82">
        <v>7</v>
      </c>
      <c r="C3718" s="82">
        <v>34.299999999999997</v>
      </c>
      <c r="D3718" s="82">
        <v>49</v>
      </c>
      <c r="E3718" s="82">
        <v>343</v>
      </c>
    </row>
    <row r="3719" spans="1:5" x14ac:dyDescent="0.15">
      <c r="A3719" s="81" t="s">
        <v>5978</v>
      </c>
      <c r="B3719" s="82">
        <v>12.8</v>
      </c>
      <c r="C3719" s="82">
        <v>32</v>
      </c>
      <c r="D3719" s="82">
        <v>5</v>
      </c>
      <c r="E3719" s="82">
        <v>64</v>
      </c>
    </row>
    <row r="3720" spans="1:5" x14ac:dyDescent="0.15">
      <c r="A3720" s="81" t="s">
        <v>5979</v>
      </c>
      <c r="B3720" s="82">
        <v>8.3000000000000007</v>
      </c>
      <c r="C3720" s="82">
        <v>26.480952380952381</v>
      </c>
      <c r="D3720" s="82">
        <v>67</v>
      </c>
      <c r="E3720" s="82">
        <v>556.1</v>
      </c>
    </row>
    <row r="3721" spans="1:5" x14ac:dyDescent="0.15">
      <c r="A3721" s="81" t="s">
        <v>5980</v>
      </c>
      <c r="B3721" s="82">
        <v>10.5</v>
      </c>
      <c r="C3721" s="82">
        <v>30.410377358490567</v>
      </c>
      <c r="D3721" s="82">
        <v>307</v>
      </c>
      <c r="E3721" s="82">
        <v>3223.5</v>
      </c>
    </row>
    <row r="3722" spans="1:5" x14ac:dyDescent="0.15">
      <c r="A3722" s="81" t="s">
        <v>5981</v>
      </c>
      <c r="B3722" s="82">
        <v>10.5</v>
      </c>
      <c r="C3722" s="82">
        <v>39.75</v>
      </c>
      <c r="D3722" s="82">
        <v>159</v>
      </c>
      <c r="E3722" s="82">
        <v>1669.5</v>
      </c>
    </row>
    <row r="3723" spans="1:5" x14ac:dyDescent="0.15">
      <c r="A3723" s="81" t="s">
        <v>5982</v>
      </c>
      <c r="B3723" s="82">
        <v>11.8</v>
      </c>
      <c r="C3723" s="82">
        <v>11.8</v>
      </c>
      <c r="D3723" s="82">
        <v>2</v>
      </c>
      <c r="E3723" s="82">
        <v>23.6</v>
      </c>
    </row>
    <row r="3724" spans="1:5" x14ac:dyDescent="0.15">
      <c r="A3724" s="81" t="s">
        <v>5983</v>
      </c>
      <c r="B3724" s="82">
        <v>9.9</v>
      </c>
      <c r="C3724" s="82">
        <v>9.9</v>
      </c>
      <c r="D3724" s="82">
        <v>3</v>
      </c>
      <c r="E3724" s="82">
        <v>29.700000000000003</v>
      </c>
    </row>
    <row r="3725" spans="1:5" x14ac:dyDescent="0.15">
      <c r="A3725" s="81" t="s">
        <v>5984</v>
      </c>
      <c r="B3725" s="82">
        <v>6</v>
      </c>
      <c r="C3725" s="82">
        <v>54</v>
      </c>
      <c r="D3725" s="82">
        <v>18</v>
      </c>
      <c r="E3725" s="82">
        <v>108</v>
      </c>
    </row>
    <row r="3726" spans="1:5" x14ac:dyDescent="0.15">
      <c r="A3726" s="81" t="s">
        <v>5985</v>
      </c>
      <c r="B3726" s="82">
        <v>12</v>
      </c>
      <c r="C3726" s="82">
        <v>74.769230769230774</v>
      </c>
      <c r="D3726" s="82">
        <v>81</v>
      </c>
      <c r="E3726" s="82">
        <v>972</v>
      </c>
    </row>
    <row r="3727" spans="1:5" x14ac:dyDescent="0.15">
      <c r="A3727" s="81" t="s">
        <v>5986</v>
      </c>
      <c r="B3727" s="82">
        <v>8.9600000000000009</v>
      </c>
      <c r="C3727" s="82">
        <v>23.296000000000003</v>
      </c>
      <c r="D3727" s="82">
        <v>13</v>
      </c>
      <c r="E3727" s="82">
        <v>116.48000000000002</v>
      </c>
    </row>
    <row r="3728" spans="1:5" x14ac:dyDescent="0.15">
      <c r="A3728" s="81" t="s">
        <v>5987</v>
      </c>
      <c r="B3728" s="82">
        <v>9</v>
      </c>
      <c r="C3728" s="82">
        <v>67.5</v>
      </c>
      <c r="D3728" s="82">
        <v>15</v>
      </c>
      <c r="E3728" s="82">
        <v>135</v>
      </c>
    </row>
    <row r="3729" spans="1:5" x14ac:dyDescent="0.15">
      <c r="A3729" s="81" t="s">
        <v>5988</v>
      </c>
      <c r="B3729" s="82">
        <v>12</v>
      </c>
      <c r="C3729" s="82">
        <v>26.88</v>
      </c>
      <c r="D3729" s="82">
        <v>56</v>
      </c>
      <c r="E3729" s="82">
        <v>672</v>
      </c>
    </row>
    <row r="3730" spans="1:5" x14ac:dyDescent="0.15">
      <c r="A3730" s="81" t="s">
        <v>5989</v>
      </c>
      <c r="B3730" s="82">
        <v>13</v>
      </c>
      <c r="C3730" s="82">
        <v>32.5</v>
      </c>
      <c r="D3730" s="82">
        <v>5</v>
      </c>
      <c r="E3730" s="82">
        <v>65</v>
      </c>
    </row>
    <row r="3731" spans="1:5" x14ac:dyDescent="0.15">
      <c r="A3731" s="81" t="s">
        <v>5990</v>
      </c>
      <c r="B3731" s="82">
        <v>9.5</v>
      </c>
      <c r="C3731" s="82">
        <v>30.875</v>
      </c>
      <c r="D3731" s="82">
        <v>13</v>
      </c>
      <c r="E3731" s="82">
        <v>123.5</v>
      </c>
    </row>
    <row r="3732" spans="1:5" x14ac:dyDescent="0.15">
      <c r="A3732" s="81" t="s">
        <v>5991</v>
      </c>
      <c r="B3732" s="82">
        <v>7.5</v>
      </c>
      <c r="C3732" s="82">
        <v>63.75</v>
      </c>
      <c r="D3732" s="82">
        <v>17</v>
      </c>
      <c r="E3732" s="82">
        <v>127.5</v>
      </c>
    </row>
    <row r="3733" spans="1:5" x14ac:dyDescent="0.15">
      <c r="A3733" s="81" t="s">
        <v>5992</v>
      </c>
      <c r="B3733" s="82">
        <v>13.8</v>
      </c>
      <c r="C3733" s="82">
        <v>82.8</v>
      </c>
      <c r="D3733" s="82">
        <v>18</v>
      </c>
      <c r="E3733" s="82">
        <v>248.4</v>
      </c>
    </row>
    <row r="3734" spans="1:5" x14ac:dyDescent="0.15">
      <c r="A3734" s="81" t="s">
        <v>5993</v>
      </c>
      <c r="B3734" s="82">
        <v>10.79</v>
      </c>
      <c r="C3734" s="82">
        <v>42.260833333333331</v>
      </c>
      <c r="D3734" s="82">
        <v>517</v>
      </c>
      <c r="E3734" s="82">
        <v>5578.4299999999994</v>
      </c>
    </row>
    <row r="3735" spans="1:5" x14ac:dyDescent="0.15">
      <c r="A3735" s="81" t="s">
        <v>5994</v>
      </c>
      <c r="B3735" s="82">
        <v>11.8</v>
      </c>
      <c r="C3735" s="82">
        <v>26.971428571428572</v>
      </c>
      <c r="D3735" s="82">
        <v>16</v>
      </c>
      <c r="E3735" s="82">
        <v>188.8</v>
      </c>
    </row>
    <row r="3736" spans="1:5" x14ac:dyDescent="0.15">
      <c r="A3736" s="81" t="s">
        <v>5995</v>
      </c>
      <c r="B3736" s="82">
        <v>12</v>
      </c>
      <c r="C3736" s="82">
        <v>30</v>
      </c>
      <c r="D3736" s="82">
        <v>5</v>
      </c>
      <c r="E3736" s="82">
        <v>60</v>
      </c>
    </row>
    <row r="3737" spans="1:5" x14ac:dyDescent="0.15">
      <c r="A3737" s="81" t="s">
        <v>5996</v>
      </c>
      <c r="B3737" s="82">
        <v>14.9</v>
      </c>
      <c r="C3737" s="82">
        <v>34.766666666666666</v>
      </c>
      <c r="D3737" s="82">
        <v>7</v>
      </c>
      <c r="E3737" s="82">
        <v>104.3</v>
      </c>
    </row>
    <row r="3738" spans="1:5" x14ac:dyDescent="0.15">
      <c r="A3738" s="81" t="s">
        <v>5997</v>
      </c>
      <c r="B3738" s="82">
        <v>10.5</v>
      </c>
      <c r="C3738" s="82">
        <v>25.772727272727273</v>
      </c>
      <c r="D3738" s="82">
        <v>27</v>
      </c>
      <c r="E3738" s="82">
        <v>283.5</v>
      </c>
    </row>
    <row r="3739" spans="1:5" x14ac:dyDescent="0.15">
      <c r="A3739" s="81" t="s">
        <v>5998</v>
      </c>
      <c r="B3739" s="82">
        <v>7</v>
      </c>
      <c r="C3739" s="82">
        <v>52.5</v>
      </c>
      <c r="D3739" s="82">
        <v>105</v>
      </c>
      <c r="E3739" s="82">
        <v>735</v>
      </c>
    </row>
    <row r="3740" spans="1:5" x14ac:dyDescent="0.15">
      <c r="A3740" s="81" t="s">
        <v>5999</v>
      </c>
      <c r="B3740" s="82">
        <v>9.5</v>
      </c>
      <c r="C3740" s="82">
        <v>12.666666666666666</v>
      </c>
      <c r="D3740" s="82">
        <v>4</v>
      </c>
      <c r="E3740" s="82">
        <v>38</v>
      </c>
    </row>
    <row r="3741" spans="1:5" x14ac:dyDescent="0.15">
      <c r="A3741" s="81" t="s">
        <v>6000</v>
      </c>
      <c r="B3741" s="82">
        <v>14.5</v>
      </c>
      <c r="C3741" s="82">
        <v>29</v>
      </c>
      <c r="D3741" s="82">
        <v>12</v>
      </c>
      <c r="E3741" s="82">
        <v>174</v>
      </c>
    </row>
    <row r="3742" spans="1:5" x14ac:dyDescent="0.15">
      <c r="A3742" s="81" t="s">
        <v>6001</v>
      </c>
      <c r="B3742" s="82">
        <v>17.350000000000001</v>
      </c>
      <c r="C3742" s="82">
        <v>17.350000000000001</v>
      </c>
      <c r="D3742" s="82">
        <v>3</v>
      </c>
      <c r="E3742" s="82">
        <v>52.050000000000004</v>
      </c>
    </row>
    <row r="3743" spans="1:5" x14ac:dyDescent="0.15">
      <c r="A3743" s="81" t="s">
        <v>6002</v>
      </c>
      <c r="B3743" s="82">
        <v>7.9</v>
      </c>
      <c r="C3743" s="82">
        <v>23.700000000000003</v>
      </c>
      <c r="D3743" s="82">
        <v>6</v>
      </c>
      <c r="E3743" s="82">
        <v>47.400000000000006</v>
      </c>
    </row>
    <row r="3744" spans="1:5" x14ac:dyDescent="0.15">
      <c r="A3744" s="81" t="s">
        <v>6003</v>
      </c>
      <c r="B3744" s="82">
        <v>13.6</v>
      </c>
      <c r="C3744" s="82">
        <v>32.64</v>
      </c>
      <c r="D3744" s="82">
        <v>12</v>
      </c>
      <c r="E3744" s="82">
        <v>163.19999999999999</v>
      </c>
    </row>
    <row r="3745" spans="1:5" x14ac:dyDescent="0.15">
      <c r="A3745" s="81" t="s">
        <v>6004</v>
      </c>
      <c r="B3745" s="82">
        <v>14.8</v>
      </c>
      <c r="C3745" s="82">
        <v>14.8</v>
      </c>
      <c r="D3745" s="82">
        <v>4</v>
      </c>
      <c r="E3745" s="82">
        <v>59.2</v>
      </c>
    </row>
    <row r="3746" spans="1:5" x14ac:dyDescent="0.15">
      <c r="A3746" s="81" t="s">
        <v>6005</v>
      </c>
      <c r="B3746" s="82">
        <v>13.8</v>
      </c>
      <c r="C3746" s="82">
        <v>18.400000000000002</v>
      </c>
      <c r="D3746" s="82">
        <v>4</v>
      </c>
      <c r="E3746" s="82">
        <v>55.2</v>
      </c>
    </row>
    <row r="3747" spans="1:5" x14ac:dyDescent="0.15">
      <c r="A3747" s="81" t="s">
        <v>6006</v>
      </c>
      <c r="B3747" s="82">
        <v>13.5</v>
      </c>
      <c r="C3747" s="82">
        <v>26.15625</v>
      </c>
      <c r="D3747" s="82">
        <v>31</v>
      </c>
      <c r="E3747" s="82">
        <v>418.5</v>
      </c>
    </row>
    <row r="3748" spans="1:5" x14ac:dyDescent="0.15">
      <c r="A3748" s="81" t="s">
        <v>6007</v>
      </c>
      <c r="B3748" s="82">
        <v>13.9</v>
      </c>
      <c r="C3748" s="82">
        <v>50.966666666666669</v>
      </c>
      <c r="D3748" s="82">
        <v>22</v>
      </c>
      <c r="E3748" s="82">
        <v>305.8</v>
      </c>
    </row>
    <row r="3749" spans="1:5" x14ac:dyDescent="0.15">
      <c r="A3749" s="81" t="s">
        <v>6008</v>
      </c>
      <c r="B3749" s="82">
        <v>12.25</v>
      </c>
      <c r="C3749" s="82">
        <v>12.25</v>
      </c>
      <c r="D3749" s="82">
        <v>2</v>
      </c>
      <c r="E3749" s="82">
        <v>24.5</v>
      </c>
    </row>
    <row r="3750" spans="1:5" x14ac:dyDescent="0.15">
      <c r="A3750" s="81" t="s">
        <v>6009</v>
      </c>
      <c r="B3750" s="82">
        <v>10.5</v>
      </c>
      <c r="C3750" s="82">
        <v>33.084905660377359</v>
      </c>
      <c r="D3750" s="82">
        <v>167</v>
      </c>
      <c r="E3750" s="82">
        <v>1753.5</v>
      </c>
    </row>
    <row r="3751" spans="1:5" x14ac:dyDescent="0.15">
      <c r="A3751" s="81" t="s">
        <v>6010</v>
      </c>
      <c r="B3751" s="82">
        <v>15</v>
      </c>
      <c r="C3751" s="82">
        <v>30</v>
      </c>
      <c r="D3751" s="82">
        <v>4</v>
      </c>
      <c r="E3751" s="82">
        <v>60</v>
      </c>
    </row>
    <row r="3752" spans="1:5" x14ac:dyDescent="0.15">
      <c r="A3752" s="81" t="s">
        <v>6011</v>
      </c>
      <c r="B3752" s="82">
        <v>15</v>
      </c>
      <c r="C3752" s="82">
        <v>30</v>
      </c>
      <c r="D3752" s="82">
        <v>4</v>
      </c>
      <c r="E3752" s="82">
        <v>60</v>
      </c>
    </row>
    <row r="3753" spans="1:5" x14ac:dyDescent="0.15">
      <c r="A3753" s="81" t="s">
        <v>6012</v>
      </c>
      <c r="B3753" s="82">
        <v>10</v>
      </c>
      <c r="C3753" s="82">
        <v>10</v>
      </c>
      <c r="D3753" s="82">
        <v>3</v>
      </c>
      <c r="E3753" s="82">
        <v>30</v>
      </c>
    </row>
    <row r="3754" spans="1:5" x14ac:dyDescent="0.15">
      <c r="A3754" s="81" t="s">
        <v>6013</v>
      </c>
      <c r="B3754" s="82">
        <v>9.5</v>
      </c>
      <c r="C3754" s="82">
        <v>188.27272727272728</v>
      </c>
      <c r="D3754" s="82">
        <v>218</v>
      </c>
      <c r="E3754" s="82">
        <v>2071</v>
      </c>
    </row>
    <row r="3755" spans="1:5" x14ac:dyDescent="0.15">
      <c r="A3755" s="81" t="s">
        <v>6014</v>
      </c>
      <c r="B3755" s="82">
        <v>15</v>
      </c>
      <c r="C3755" s="82">
        <v>67.5</v>
      </c>
      <c r="D3755" s="82">
        <v>18</v>
      </c>
      <c r="E3755" s="82">
        <v>270</v>
      </c>
    </row>
    <row r="3756" spans="1:5" x14ac:dyDescent="0.15">
      <c r="A3756" s="81" t="s">
        <v>6015</v>
      </c>
      <c r="B3756" s="82">
        <v>7.65</v>
      </c>
      <c r="C3756" s="82">
        <v>43.605000000000004</v>
      </c>
      <c r="D3756" s="82">
        <v>57</v>
      </c>
      <c r="E3756" s="82">
        <v>436.05</v>
      </c>
    </row>
    <row r="3757" spans="1:5" x14ac:dyDescent="0.15">
      <c r="A3757" s="81" t="s">
        <v>6016</v>
      </c>
      <c r="B3757" s="82">
        <v>8</v>
      </c>
      <c r="C3757" s="82">
        <v>26.4</v>
      </c>
      <c r="D3757" s="82">
        <v>33</v>
      </c>
      <c r="E3757" s="82">
        <v>264</v>
      </c>
    </row>
    <row r="3758" spans="1:5" x14ac:dyDescent="0.15">
      <c r="A3758" s="81" t="s">
        <v>6017</v>
      </c>
      <c r="B3758" s="82">
        <v>8</v>
      </c>
      <c r="C3758" s="82">
        <v>12</v>
      </c>
      <c r="D3758" s="82">
        <v>3</v>
      </c>
      <c r="E3758" s="82">
        <v>24</v>
      </c>
    </row>
    <row r="3759" spans="1:5" x14ac:dyDescent="0.15">
      <c r="A3759" s="81" t="s">
        <v>6018</v>
      </c>
      <c r="B3759" s="82">
        <v>40.6</v>
      </c>
      <c r="C3759" s="82">
        <v>139.83333333333334</v>
      </c>
      <c r="D3759" s="82">
        <v>22</v>
      </c>
      <c r="E3759" s="82">
        <v>297.8</v>
      </c>
    </row>
    <row r="3760" spans="1:5" x14ac:dyDescent="0.15">
      <c r="A3760" s="81" t="s">
        <v>6019</v>
      </c>
      <c r="B3760" s="82">
        <v>11</v>
      </c>
      <c r="C3760" s="82">
        <v>55</v>
      </c>
      <c r="D3760" s="82">
        <v>15</v>
      </c>
      <c r="E3760" s="82">
        <v>165</v>
      </c>
    </row>
    <row r="3761" spans="1:5" x14ac:dyDescent="0.15">
      <c r="A3761" s="81" t="s">
        <v>6020</v>
      </c>
      <c r="B3761" s="82">
        <v>12.5</v>
      </c>
      <c r="C3761" s="82">
        <v>15.625</v>
      </c>
      <c r="D3761" s="82">
        <v>5</v>
      </c>
      <c r="E3761" s="82">
        <v>62.5</v>
      </c>
    </row>
    <row r="3762" spans="1:5" x14ac:dyDescent="0.15">
      <c r="A3762" s="81" t="s">
        <v>6021</v>
      </c>
      <c r="B3762" s="82">
        <v>20</v>
      </c>
      <c r="C3762" s="82">
        <v>140</v>
      </c>
      <c r="D3762" s="82">
        <v>14</v>
      </c>
      <c r="E3762" s="82">
        <v>280</v>
      </c>
    </row>
    <row r="3763" spans="1:5" x14ac:dyDescent="0.15">
      <c r="A3763" s="81" t="s">
        <v>6022</v>
      </c>
      <c r="B3763" s="82">
        <v>12.8</v>
      </c>
      <c r="C3763" s="82">
        <v>19.200000000000003</v>
      </c>
      <c r="D3763" s="82">
        <v>3</v>
      </c>
      <c r="E3763" s="82">
        <v>38.400000000000006</v>
      </c>
    </row>
    <row r="3764" spans="1:5" x14ac:dyDescent="0.15">
      <c r="A3764" s="81" t="s">
        <v>6023</v>
      </c>
      <c r="B3764" s="82">
        <v>9</v>
      </c>
      <c r="C3764" s="82">
        <v>157.5</v>
      </c>
      <c r="D3764" s="82">
        <v>35</v>
      </c>
      <c r="E3764" s="82">
        <v>315</v>
      </c>
    </row>
    <row r="3765" spans="1:5" x14ac:dyDescent="0.15">
      <c r="A3765" s="81" t="s">
        <v>6024</v>
      </c>
      <c r="B3765" s="82">
        <v>2</v>
      </c>
      <c r="C3765" s="82">
        <v>14</v>
      </c>
      <c r="D3765" s="82">
        <v>21</v>
      </c>
      <c r="E3765" s="82">
        <v>42</v>
      </c>
    </row>
    <row r="3766" spans="1:5" x14ac:dyDescent="0.15">
      <c r="A3766" s="81" t="s">
        <v>6025</v>
      </c>
      <c r="B3766" s="82">
        <v>22</v>
      </c>
      <c r="C3766" s="82">
        <v>26.888888888888889</v>
      </c>
      <c r="D3766" s="82">
        <v>11</v>
      </c>
      <c r="E3766" s="82">
        <v>242</v>
      </c>
    </row>
    <row r="3767" spans="1:5" x14ac:dyDescent="0.15">
      <c r="A3767" s="81" t="s">
        <v>6026</v>
      </c>
      <c r="B3767" s="82">
        <v>9.8000000000000007</v>
      </c>
      <c r="C3767" s="82">
        <v>19.600000000000001</v>
      </c>
      <c r="D3767" s="82">
        <v>8</v>
      </c>
      <c r="E3767" s="82">
        <v>78.400000000000006</v>
      </c>
    </row>
    <row r="3768" spans="1:5" x14ac:dyDescent="0.15">
      <c r="A3768" s="81" t="s">
        <v>6027</v>
      </c>
      <c r="B3768" s="82">
        <v>8</v>
      </c>
      <c r="C3768" s="82">
        <v>32</v>
      </c>
      <c r="D3768" s="82">
        <v>8</v>
      </c>
      <c r="E3768" s="82">
        <v>64</v>
      </c>
    </row>
    <row r="3769" spans="1:5" x14ac:dyDescent="0.15">
      <c r="A3769" s="81" t="s">
        <v>6028</v>
      </c>
      <c r="B3769" s="82">
        <v>9</v>
      </c>
      <c r="C3769" s="82">
        <v>19.125</v>
      </c>
      <c r="D3769" s="82">
        <v>34</v>
      </c>
      <c r="E3769" s="82">
        <v>306</v>
      </c>
    </row>
    <row r="3770" spans="1:5" x14ac:dyDescent="0.15">
      <c r="A3770" s="81" t="s">
        <v>6029</v>
      </c>
      <c r="B3770" s="82">
        <v>11</v>
      </c>
      <c r="C3770" s="82">
        <v>38.5</v>
      </c>
      <c r="D3770" s="82">
        <v>7</v>
      </c>
      <c r="E3770" s="82">
        <v>77</v>
      </c>
    </row>
    <row r="3771" spans="1:5" x14ac:dyDescent="0.15">
      <c r="A3771" s="81" t="s">
        <v>6030</v>
      </c>
      <c r="B3771" s="82">
        <v>16</v>
      </c>
      <c r="C3771" s="82">
        <v>24</v>
      </c>
      <c r="D3771" s="82">
        <v>3</v>
      </c>
      <c r="E3771" s="82">
        <v>48</v>
      </c>
    </row>
    <row r="3772" spans="1:5" x14ac:dyDescent="0.15">
      <c r="A3772" s="81" t="s">
        <v>6031</v>
      </c>
      <c r="B3772" s="82">
        <v>16</v>
      </c>
      <c r="C3772" s="82">
        <v>24</v>
      </c>
      <c r="D3772" s="82">
        <v>3</v>
      </c>
      <c r="E3772" s="82">
        <v>48</v>
      </c>
    </row>
    <row r="3773" spans="1:5" x14ac:dyDescent="0.15">
      <c r="A3773" s="81" t="s">
        <v>6032</v>
      </c>
      <c r="B3773" s="82">
        <v>12</v>
      </c>
      <c r="C3773" s="82">
        <v>19.5</v>
      </c>
      <c r="D3773" s="82">
        <v>13</v>
      </c>
      <c r="E3773" s="82">
        <v>156</v>
      </c>
    </row>
    <row r="3774" spans="1:5" x14ac:dyDescent="0.15">
      <c r="A3774" s="81" t="s">
        <v>6033</v>
      </c>
      <c r="B3774" s="82">
        <v>12</v>
      </c>
      <c r="C3774" s="82">
        <v>36</v>
      </c>
      <c r="D3774" s="82">
        <v>33</v>
      </c>
      <c r="E3774" s="82">
        <v>396</v>
      </c>
    </row>
    <row r="3775" spans="1:5" x14ac:dyDescent="0.15">
      <c r="A3775" s="81" t="s">
        <v>6034</v>
      </c>
      <c r="B3775" s="82">
        <v>8.8000000000000007</v>
      </c>
      <c r="C3775" s="82">
        <v>17.600000000000001</v>
      </c>
      <c r="D3775" s="82">
        <v>6</v>
      </c>
      <c r="E3775" s="82">
        <v>52.800000000000004</v>
      </c>
    </row>
    <row r="3776" spans="1:5" x14ac:dyDescent="0.15">
      <c r="A3776" s="81" t="s">
        <v>6035</v>
      </c>
      <c r="B3776" s="82">
        <v>6.5</v>
      </c>
      <c r="C3776" s="82">
        <v>23.5625</v>
      </c>
      <c r="D3776" s="82">
        <v>29</v>
      </c>
      <c r="E3776" s="82">
        <v>188.5</v>
      </c>
    </row>
    <row r="3777" spans="1:5" x14ac:dyDescent="0.15">
      <c r="A3777" s="81" t="s">
        <v>6036</v>
      </c>
      <c r="B3777" s="82">
        <v>14</v>
      </c>
      <c r="C3777" s="82">
        <v>28</v>
      </c>
      <c r="D3777" s="82">
        <v>4</v>
      </c>
      <c r="E3777" s="82">
        <v>56</v>
      </c>
    </row>
    <row r="3778" spans="1:5" x14ac:dyDescent="0.15">
      <c r="A3778" s="81" t="s">
        <v>6037</v>
      </c>
      <c r="B3778" s="82">
        <v>5.5</v>
      </c>
      <c r="C3778" s="82">
        <v>37.125</v>
      </c>
      <c r="D3778" s="82">
        <v>27</v>
      </c>
      <c r="E3778" s="82">
        <v>148.5</v>
      </c>
    </row>
    <row r="3779" spans="1:5" x14ac:dyDescent="0.15">
      <c r="A3779" s="81" t="s">
        <v>6038</v>
      </c>
      <c r="B3779" s="82">
        <v>5.5</v>
      </c>
      <c r="C3779" s="82">
        <v>38.5</v>
      </c>
      <c r="D3779" s="82">
        <v>14</v>
      </c>
      <c r="E3779" s="82">
        <v>77</v>
      </c>
    </row>
    <row r="3780" spans="1:5" x14ac:dyDescent="0.15">
      <c r="A3780" s="81" t="s">
        <v>6039</v>
      </c>
      <c r="B3780" s="82">
        <v>12.5</v>
      </c>
      <c r="C3780" s="82">
        <v>38.541666666666664</v>
      </c>
      <c r="D3780" s="82">
        <v>74</v>
      </c>
      <c r="E3780" s="82">
        <v>925</v>
      </c>
    </row>
    <row r="3781" spans="1:5" x14ac:dyDescent="0.15">
      <c r="A3781" s="81" t="s">
        <v>6040</v>
      </c>
      <c r="B3781" s="82">
        <v>14.5</v>
      </c>
      <c r="C3781" s="82">
        <v>33.833333333333336</v>
      </c>
      <c r="D3781" s="82">
        <v>7</v>
      </c>
      <c r="E3781" s="82">
        <v>101.5</v>
      </c>
    </row>
    <row r="3782" spans="1:5" x14ac:dyDescent="0.15">
      <c r="A3782" s="81" t="s">
        <v>6041</v>
      </c>
      <c r="B3782" s="82">
        <v>6.8</v>
      </c>
      <c r="C3782" s="82">
        <v>45.228947368421053</v>
      </c>
      <c r="D3782" s="82">
        <v>1011</v>
      </c>
      <c r="E3782" s="82">
        <v>6874.8</v>
      </c>
    </row>
    <row r="3783" spans="1:5" x14ac:dyDescent="0.15">
      <c r="A3783" s="81" t="s">
        <v>6042</v>
      </c>
      <c r="B3783" s="82">
        <v>5.5</v>
      </c>
      <c r="C3783" s="82">
        <v>29.619512195121953</v>
      </c>
      <c r="D3783" s="82">
        <v>1104</v>
      </c>
      <c r="E3783" s="82">
        <v>6072</v>
      </c>
    </row>
    <row r="3784" spans="1:5" x14ac:dyDescent="0.15">
      <c r="A3784" s="81" t="s">
        <v>6043</v>
      </c>
      <c r="B3784" s="82">
        <v>8.7799999999999994</v>
      </c>
      <c r="C3784" s="82">
        <v>76.638983050847457</v>
      </c>
      <c r="D3784" s="82">
        <v>515</v>
      </c>
      <c r="E3784" s="82">
        <v>4521.7</v>
      </c>
    </row>
    <row r="3785" spans="1:5" x14ac:dyDescent="0.15">
      <c r="A3785" s="81" t="s">
        <v>6044</v>
      </c>
      <c r="B3785" s="82">
        <v>6.75</v>
      </c>
      <c r="C3785" s="82">
        <v>35.774999999999999</v>
      </c>
      <c r="D3785" s="82">
        <v>53</v>
      </c>
      <c r="E3785" s="82">
        <v>357.75</v>
      </c>
    </row>
    <row r="3786" spans="1:5" x14ac:dyDescent="0.15">
      <c r="A3786" s="81" t="s">
        <v>6045</v>
      </c>
      <c r="B3786" s="82">
        <v>4.8899999999999997</v>
      </c>
      <c r="C3786" s="82">
        <v>42.379999999999995</v>
      </c>
      <c r="D3786" s="82">
        <v>26</v>
      </c>
      <c r="E3786" s="82">
        <v>127.13999999999999</v>
      </c>
    </row>
    <row r="3787" spans="1:5" x14ac:dyDescent="0.15">
      <c r="A3787" s="81" t="s">
        <v>6046</v>
      </c>
      <c r="B3787" s="82">
        <v>7.68</v>
      </c>
      <c r="C3787" s="82">
        <v>32.548571428571428</v>
      </c>
      <c r="D3787" s="82">
        <v>89</v>
      </c>
      <c r="E3787" s="82">
        <v>683.52</v>
      </c>
    </row>
    <row r="3788" spans="1:5" x14ac:dyDescent="0.15">
      <c r="A3788" s="81" t="s">
        <v>6047</v>
      </c>
      <c r="B3788" s="82">
        <v>3.8</v>
      </c>
      <c r="C3788" s="82">
        <v>35.466666666666661</v>
      </c>
      <c r="D3788" s="82">
        <v>28</v>
      </c>
      <c r="E3788" s="82">
        <v>106.39999999999999</v>
      </c>
    </row>
    <row r="3789" spans="1:5" x14ac:dyDescent="0.15">
      <c r="A3789" s="81" t="s">
        <v>6048</v>
      </c>
      <c r="B3789" s="82">
        <v>3.8</v>
      </c>
      <c r="C3789" s="82">
        <v>50.033333333333331</v>
      </c>
      <c r="D3789" s="82">
        <v>79</v>
      </c>
      <c r="E3789" s="82">
        <v>300.2</v>
      </c>
    </row>
    <row r="3790" spans="1:5" x14ac:dyDescent="0.15">
      <c r="A3790" s="81" t="s">
        <v>6049</v>
      </c>
      <c r="B3790" s="82">
        <v>9.9</v>
      </c>
      <c r="C3790" s="82">
        <v>21.214285714285715</v>
      </c>
      <c r="D3790" s="82">
        <v>15</v>
      </c>
      <c r="E3790" s="82">
        <v>148.5</v>
      </c>
    </row>
    <row r="3791" spans="1:5" x14ac:dyDescent="0.15">
      <c r="A3791" s="81" t="s">
        <v>6050</v>
      </c>
      <c r="B3791" s="82">
        <v>8.5</v>
      </c>
      <c r="C3791" s="82">
        <v>34</v>
      </c>
      <c r="D3791" s="82">
        <v>176</v>
      </c>
      <c r="E3791" s="82">
        <v>1496</v>
      </c>
    </row>
    <row r="3792" spans="1:5" x14ac:dyDescent="0.15">
      <c r="A3792" s="81" t="s">
        <v>6051</v>
      </c>
      <c r="B3792" s="82">
        <v>12</v>
      </c>
      <c r="C3792" s="82">
        <v>48</v>
      </c>
      <c r="D3792" s="82">
        <v>8</v>
      </c>
      <c r="E3792" s="82">
        <v>96</v>
      </c>
    </row>
    <row r="3793" spans="1:5" x14ac:dyDescent="0.15">
      <c r="A3793" s="81" t="s">
        <v>6052</v>
      </c>
      <c r="B3793" s="82">
        <v>7.68</v>
      </c>
      <c r="C3793" s="82">
        <v>43.519999999999996</v>
      </c>
      <c r="D3793" s="82">
        <v>85</v>
      </c>
      <c r="E3793" s="82">
        <v>652.79999999999995</v>
      </c>
    </row>
    <row r="3794" spans="1:5" x14ac:dyDescent="0.15">
      <c r="A3794" s="81" t="s">
        <v>6053</v>
      </c>
      <c r="B3794" s="82">
        <v>38.6</v>
      </c>
      <c r="C3794" s="82">
        <v>61.760000000000005</v>
      </c>
      <c r="D3794" s="82">
        <v>8</v>
      </c>
      <c r="E3794" s="82">
        <v>308.8</v>
      </c>
    </row>
    <row r="3795" spans="1:5" x14ac:dyDescent="0.15">
      <c r="A3795" s="81" t="s">
        <v>6054</v>
      </c>
      <c r="B3795" s="82">
        <v>9</v>
      </c>
      <c r="C3795" s="82">
        <v>74.400000000000006</v>
      </c>
      <c r="D3795" s="82">
        <v>620</v>
      </c>
      <c r="E3795" s="82">
        <v>5580</v>
      </c>
    </row>
    <row r="3796" spans="1:5" x14ac:dyDescent="0.15">
      <c r="A3796" s="81" t="s">
        <v>6055</v>
      </c>
      <c r="B3796" s="82">
        <v>6.9</v>
      </c>
      <c r="C3796" s="82">
        <v>22.770000000000003</v>
      </c>
      <c r="D3796" s="82">
        <v>132</v>
      </c>
      <c r="E3796" s="82">
        <v>910.80000000000007</v>
      </c>
    </row>
    <row r="3797" spans="1:5" x14ac:dyDescent="0.15">
      <c r="A3797" s="81" t="s">
        <v>6056</v>
      </c>
      <c r="B3797" s="82">
        <v>31.43</v>
      </c>
      <c r="C3797" s="82">
        <v>70.336666666666673</v>
      </c>
      <c r="D3797" s="82">
        <v>17</v>
      </c>
      <c r="E3797" s="82">
        <v>266.99</v>
      </c>
    </row>
    <row r="3798" spans="1:5" x14ac:dyDescent="0.15">
      <c r="A3798" s="81" t="s">
        <v>6057</v>
      </c>
      <c r="B3798" s="82">
        <v>12</v>
      </c>
      <c r="C3798" s="82">
        <v>48</v>
      </c>
      <c r="D3798" s="82">
        <v>8</v>
      </c>
      <c r="E3798" s="82">
        <v>96</v>
      </c>
    </row>
    <row r="3799" spans="1:5" x14ac:dyDescent="0.15">
      <c r="A3799" s="81" t="s">
        <v>6058</v>
      </c>
      <c r="B3799" s="82">
        <v>6.8</v>
      </c>
      <c r="C3799" s="82">
        <v>81.599999999999994</v>
      </c>
      <c r="D3799" s="82">
        <v>48</v>
      </c>
      <c r="E3799" s="82">
        <v>326.39999999999998</v>
      </c>
    </row>
    <row r="3800" spans="1:5" x14ac:dyDescent="0.15">
      <c r="A3800" s="81" t="s">
        <v>6059</v>
      </c>
      <c r="B3800" s="82">
        <v>7.75</v>
      </c>
      <c r="C3800" s="82">
        <v>45.392857142857146</v>
      </c>
      <c r="D3800" s="82">
        <v>41</v>
      </c>
      <c r="E3800" s="82">
        <v>317.75</v>
      </c>
    </row>
    <row r="3801" spans="1:5" x14ac:dyDescent="0.15">
      <c r="A3801" s="81" t="s">
        <v>6060</v>
      </c>
      <c r="B3801" s="82">
        <v>6.8</v>
      </c>
      <c r="C3801" s="82">
        <v>42.5</v>
      </c>
      <c r="D3801" s="82">
        <v>25</v>
      </c>
      <c r="E3801" s="82">
        <v>170</v>
      </c>
    </row>
    <row r="3802" spans="1:5" x14ac:dyDescent="0.15">
      <c r="A3802" s="81" t="s">
        <v>6061</v>
      </c>
      <c r="B3802" s="82">
        <v>7.41</v>
      </c>
      <c r="C3802" s="82">
        <v>28.494818181818179</v>
      </c>
      <c r="D3802" s="82">
        <v>423</v>
      </c>
      <c r="E3802" s="82">
        <v>3134.43</v>
      </c>
    </row>
    <row r="3803" spans="1:5" x14ac:dyDescent="0.15">
      <c r="A3803" s="81" t="s">
        <v>6062</v>
      </c>
      <c r="B3803" s="82">
        <v>80</v>
      </c>
      <c r="C3803" s="82">
        <v>106.66666666666667</v>
      </c>
      <c r="D3803" s="82">
        <v>4</v>
      </c>
      <c r="E3803" s="82">
        <v>320</v>
      </c>
    </row>
    <row r="3804" spans="1:5" x14ac:dyDescent="0.15">
      <c r="A3804" s="81" t="s">
        <v>6063</v>
      </c>
      <c r="B3804" s="82">
        <v>6.8</v>
      </c>
      <c r="C3804" s="82">
        <v>23.599999999999998</v>
      </c>
      <c r="D3804" s="82">
        <v>59</v>
      </c>
      <c r="E3804" s="82">
        <v>401.2</v>
      </c>
    </row>
    <row r="3805" spans="1:5" x14ac:dyDescent="0.15">
      <c r="A3805" s="81" t="s">
        <v>6064</v>
      </c>
      <c r="B3805" s="82">
        <v>6.5</v>
      </c>
      <c r="C3805" s="82">
        <v>24.839285714285715</v>
      </c>
      <c r="D3805" s="82">
        <v>107</v>
      </c>
      <c r="E3805" s="82">
        <v>695.5</v>
      </c>
    </row>
    <row r="3806" spans="1:5" x14ac:dyDescent="0.15">
      <c r="A3806" s="81" t="s">
        <v>6065</v>
      </c>
      <c r="B3806" s="82">
        <v>8.9</v>
      </c>
      <c r="C3806" s="82">
        <v>382.7</v>
      </c>
      <c r="D3806" s="82">
        <v>86</v>
      </c>
      <c r="E3806" s="82">
        <v>765.4</v>
      </c>
    </row>
    <row r="3807" spans="1:5" x14ac:dyDescent="0.15">
      <c r="A3807" s="81" t="s">
        <v>6066</v>
      </c>
      <c r="B3807" s="82">
        <v>77</v>
      </c>
      <c r="C3807" s="82">
        <v>100.1</v>
      </c>
      <c r="D3807" s="82">
        <v>13</v>
      </c>
      <c r="E3807" s="82">
        <v>1001</v>
      </c>
    </row>
    <row r="3808" spans="1:5" x14ac:dyDescent="0.15">
      <c r="A3808" s="81" t="s">
        <v>6067</v>
      </c>
      <c r="B3808" s="82">
        <v>8</v>
      </c>
      <c r="C3808" s="82">
        <v>45.6</v>
      </c>
      <c r="D3808" s="82">
        <v>57</v>
      </c>
      <c r="E3808" s="82">
        <v>456</v>
      </c>
    </row>
    <row r="3809" spans="1:5" x14ac:dyDescent="0.15">
      <c r="A3809" s="81" t="s">
        <v>6068</v>
      </c>
      <c r="B3809" s="82">
        <v>23</v>
      </c>
      <c r="C3809" s="82">
        <v>73.181818181818187</v>
      </c>
      <c r="D3809" s="82">
        <v>35</v>
      </c>
      <c r="E3809" s="82">
        <v>805</v>
      </c>
    </row>
    <row r="3810" spans="1:5" x14ac:dyDescent="0.15">
      <c r="A3810" s="81" t="s">
        <v>6069</v>
      </c>
      <c r="B3810" s="82">
        <v>9.9</v>
      </c>
      <c r="C3810" s="82">
        <v>19.8</v>
      </c>
      <c r="D3810" s="82">
        <v>6</v>
      </c>
      <c r="E3810" s="82">
        <v>59.400000000000006</v>
      </c>
    </row>
    <row r="3811" spans="1:5" x14ac:dyDescent="0.15">
      <c r="A3811" s="81" t="s">
        <v>6070</v>
      </c>
      <c r="B3811" s="82">
        <v>10.98</v>
      </c>
      <c r="C3811" s="82">
        <v>24.705000000000002</v>
      </c>
      <c r="D3811" s="82">
        <v>9</v>
      </c>
      <c r="E3811" s="82">
        <v>98.820000000000007</v>
      </c>
    </row>
    <row r="3812" spans="1:5" x14ac:dyDescent="0.15">
      <c r="A3812" s="81" t="s">
        <v>6071</v>
      </c>
      <c r="B3812" s="82">
        <v>7</v>
      </c>
      <c r="C3812" s="82">
        <v>19.25</v>
      </c>
      <c r="D3812" s="82">
        <v>11</v>
      </c>
      <c r="E3812" s="82">
        <v>77</v>
      </c>
    </row>
    <row r="3813" spans="1:5" x14ac:dyDescent="0.15">
      <c r="A3813" s="81" t="s">
        <v>6072</v>
      </c>
      <c r="B3813" s="82">
        <v>39.53</v>
      </c>
      <c r="C3813" s="82">
        <v>72.310975609756099</v>
      </c>
      <c r="D3813" s="82">
        <v>75</v>
      </c>
      <c r="E3813" s="82">
        <v>2964.75</v>
      </c>
    </row>
    <row r="3814" spans="1:5" x14ac:dyDescent="0.15">
      <c r="A3814" s="81" t="s">
        <v>6073</v>
      </c>
      <c r="B3814" s="82">
        <v>89</v>
      </c>
      <c r="C3814" s="82">
        <v>133.5</v>
      </c>
      <c r="D3814" s="82">
        <v>3</v>
      </c>
      <c r="E3814" s="82">
        <v>267</v>
      </c>
    </row>
    <row r="3815" spans="1:5" x14ac:dyDescent="0.15">
      <c r="A3815" s="81" t="s">
        <v>6074</v>
      </c>
      <c r="B3815" s="82">
        <v>16.8</v>
      </c>
      <c r="C3815" s="82">
        <v>28.560000000000002</v>
      </c>
      <c r="D3815" s="82">
        <v>34</v>
      </c>
      <c r="E3815" s="82">
        <v>571.20000000000005</v>
      </c>
    </row>
    <row r="3816" spans="1:5" x14ac:dyDescent="0.15">
      <c r="A3816" s="81" t="s">
        <v>6075</v>
      </c>
      <c r="B3816" s="82">
        <v>9.9</v>
      </c>
      <c r="C3816" s="82">
        <v>48.675000000000004</v>
      </c>
      <c r="D3816" s="82">
        <v>59</v>
      </c>
      <c r="E3816" s="82">
        <v>584.1</v>
      </c>
    </row>
    <row r="3817" spans="1:5" x14ac:dyDescent="0.15">
      <c r="A3817" s="81" t="s">
        <v>6076</v>
      </c>
      <c r="B3817" s="82">
        <v>12.4</v>
      </c>
      <c r="C3817" s="82">
        <v>26.35</v>
      </c>
      <c r="D3817" s="82">
        <v>17</v>
      </c>
      <c r="E3817" s="82">
        <v>210.8</v>
      </c>
    </row>
    <row r="3818" spans="1:5" x14ac:dyDescent="0.15">
      <c r="A3818" s="81" t="s">
        <v>6077</v>
      </c>
      <c r="B3818" s="82">
        <v>21.78</v>
      </c>
      <c r="C3818" s="82">
        <v>26.136000000000003</v>
      </c>
      <c r="D3818" s="82">
        <v>12</v>
      </c>
      <c r="E3818" s="82">
        <v>261.36</v>
      </c>
    </row>
    <row r="3819" spans="1:5" x14ac:dyDescent="0.15">
      <c r="A3819" s="81" t="s">
        <v>6078</v>
      </c>
      <c r="B3819" s="82">
        <v>27</v>
      </c>
      <c r="C3819" s="82">
        <v>81</v>
      </c>
      <c r="D3819" s="82">
        <v>9</v>
      </c>
      <c r="E3819" s="82">
        <v>243</v>
      </c>
    </row>
    <row r="3820" spans="1:5" x14ac:dyDescent="0.15">
      <c r="A3820" s="81" t="s">
        <v>6079</v>
      </c>
      <c r="B3820" s="82">
        <v>9.9</v>
      </c>
      <c r="C3820" s="82">
        <v>14.850000000000001</v>
      </c>
      <c r="D3820" s="82">
        <v>12</v>
      </c>
      <c r="E3820" s="82">
        <v>118.80000000000001</v>
      </c>
    </row>
    <row r="3821" spans="1:5" x14ac:dyDescent="0.15">
      <c r="A3821" s="81" t="s">
        <v>6080</v>
      </c>
      <c r="B3821" s="82">
        <v>7.4</v>
      </c>
      <c r="C3821" s="82">
        <v>11.100000000000001</v>
      </c>
      <c r="D3821" s="82">
        <v>3</v>
      </c>
      <c r="E3821" s="82">
        <v>22.200000000000003</v>
      </c>
    </row>
    <row r="3822" spans="1:5" x14ac:dyDescent="0.15">
      <c r="A3822" s="81" t="s">
        <v>6081</v>
      </c>
      <c r="B3822" s="82">
        <v>9.1999999999999993</v>
      </c>
      <c r="C3822" s="82">
        <v>27.599999999999998</v>
      </c>
      <c r="D3822" s="82">
        <v>6</v>
      </c>
      <c r="E3822" s="82">
        <v>55.199999999999996</v>
      </c>
    </row>
    <row r="3823" spans="1:5" x14ac:dyDescent="0.15">
      <c r="A3823" s="81" t="s">
        <v>6082</v>
      </c>
      <c r="B3823" s="82">
        <v>3.6</v>
      </c>
      <c r="C3823" s="82">
        <v>14.4</v>
      </c>
      <c r="D3823" s="82">
        <v>8</v>
      </c>
      <c r="E3823" s="82">
        <v>28.8</v>
      </c>
    </row>
    <row r="3824" spans="1:5" x14ac:dyDescent="0.15">
      <c r="A3824" s="81" t="s">
        <v>6083</v>
      </c>
      <c r="B3824" s="82">
        <v>38</v>
      </c>
      <c r="C3824" s="82">
        <v>209</v>
      </c>
      <c r="D3824" s="82">
        <v>33</v>
      </c>
      <c r="E3824" s="82">
        <v>1254</v>
      </c>
    </row>
    <row r="3825" spans="1:5" x14ac:dyDescent="0.15">
      <c r="A3825" s="81" t="s">
        <v>6084</v>
      </c>
      <c r="B3825" s="82">
        <v>8</v>
      </c>
      <c r="C3825" s="82">
        <v>60</v>
      </c>
      <c r="D3825" s="82">
        <v>15</v>
      </c>
      <c r="E3825" s="82">
        <v>120</v>
      </c>
    </row>
    <row r="3826" spans="1:5" x14ac:dyDescent="0.15">
      <c r="A3826" s="81" t="s">
        <v>6085</v>
      </c>
      <c r="B3826" s="82">
        <v>5.66</v>
      </c>
      <c r="C3826" s="82">
        <v>35.846666666666671</v>
      </c>
      <c r="D3826" s="82">
        <v>19</v>
      </c>
      <c r="E3826" s="82">
        <v>107.54</v>
      </c>
    </row>
    <row r="3827" spans="1:5" x14ac:dyDescent="0.15">
      <c r="A3827" s="81" t="s">
        <v>6086</v>
      </c>
      <c r="B3827" s="82">
        <v>6.9</v>
      </c>
      <c r="C3827" s="82">
        <v>31.05</v>
      </c>
      <c r="D3827" s="82">
        <v>9</v>
      </c>
      <c r="E3827" s="82">
        <v>62.1</v>
      </c>
    </row>
    <row r="3828" spans="1:5" x14ac:dyDescent="0.15">
      <c r="A3828" s="81" t="s">
        <v>6087</v>
      </c>
      <c r="B3828" s="82">
        <v>29.9</v>
      </c>
      <c r="C3828" s="82">
        <v>56.349999999999994</v>
      </c>
      <c r="D3828" s="82">
        <v>49</v>
      </c>
      <c r="E3828" s="82">
        <v>1465.1</v>
      </c>
    </row>
    <row r="3829" spans="1:5" x14ac:dyDescent="0.15">
      <c r="A3829" s="81" t="s">
        <v>6088</v>
      </c>
      <c r="B3829" s="82">
        <v>17.8</v>
      </c>
      <c r="C3829" s="82">
        <v>146.35555555555555</v>
      </c>
      <c r="D3829" s="82">
        <v>74</v>
      </c>
      <c r="E3829" s="82">
        <v>1317.2</v>
      </c>
    </row>
    <row r="3830" spans="1:5" x14ac:dyDescent="0.15">
      <c r="A3830" s="81" t="s">
        <v>6089</v>
      </c>
      <c r="B3830" s="82">
        <v>3.8</v>
      </c>
      <c r="C3830" s="82">
        <v>64.69047619047619</v>
      </c>
      <c r="D3830" s="82">
        <v>715</v>
      </c>
      <c r="E3830" s="82">
        <v>2717</v>
      </c>
    </row>
    <row r="3831" spans="1:5" x14ac:dyDescent="0.15">
      <c r="A3831" s="81" t="s">
        <v>6090</v>
      </c>
      <c r="B3831" s="82">
        <v>9.52</v>
      </c>
      <c r="C3831" s="82">
        <v>19.674666666666667</v>
      </c>
      <c r="D3831" s="82">
        <v>31</v>
      </c>
      <c r="E3831" s="82">
        <v>295.12</v>
      </c>
    </row>
    <row r="3832" spans="1:5" x14ac:dyDescent="0.15">
      <c r="A3832" s="81" t="s">
        <v>6091</v>
      </c>
      <c r="B3832" s="82">
        <v>42</v>
      </c>
      <c r="C3832" s="82">
        <v>178.5</v>
      </c>
      <c r="D3832" s="82">
        <v>17</v>
      </c>
      <c r="E3832" s="82">
        <v>714</v>
      </c>
    </row>
    <row r="3833" spans="1:5" x14ac:dyDescent="0.15">
      <c r="A3833" s="81" t="s">
        <v>6092</v>
      </c>
      <c r="B3833" s="82">
        <v>3.32</v>
      </c>
      <c r="C3833" s="82">
        <v>72.249523809523808</v>
      </c>
      <c r="D3833" s="82">
        <v>457</v>
      </c>
      <c r="E3833" s="82">
        <v>1517.24</v>
      </c>
    </row>
    <row r="3834" spans="1:5" x14ac:dyDescent="0.15">
      <c r="A3834" s="81" t="s">
        <v>6093</v>
      </c>
      <c r="B3834" s="82">
        <v>3.8</v>
      </c>
      <c r="C3834" s="82">
        <v>58.9979381443299</v>
      </c>
      <c r="D3834" s="82">
        <v>1506</v>
      </c>
      <c r="E3834" s="82">
        <v>5722.8</v>
      </c>
    </row>
    <row r="3835" spans="1:5" x14ac:dyDescent="0.15">
      <c r="A3835" s="81" t="s">
        <v>6094</v>
      </c>
      <c r="B3835" s="82">
        <v>38</v>
      </c>
      <c r="C3835" s="82">
        <v>38</v>
      </c>
      <c r="D3835" s="82">
        <v>2</v>
      </c>
      <c r="E3835" s="82">
        <v>76</v>
      </c>
    </row>
    <row r="3836" spans="1:5" x14ac:dyDescent="0.15">
      <c r="A3836" s="81" t="s">
        <v>6095</v>
      </c>
      <c r="B3836" s="82">
        <v>6.76</v>
      </c>
      <c r="C3836" s="82">
        <v>56.333333333333336</v>
      </c>
      <c r="D3836" s="82">
        <v>50</v>
      </c>
      <c r="E3836" s="82">
        <v>338</v>
      </c>
    </row>
    <row r="3837" spans="1:5" x14ac:dyDescent="0.15">
      <c r="A3837" s="81" t="s">
        <v>6096</v>
      </c>
      <c r="B3837" s="82">
        <v>5.8</v>
      </c>
      <c r="C3837" s="82">
        <v>33.833333333333336</v>
      </c>
      <c r="D3837" s="82">
        <v>70</v>
      </c>
      <c r="E3837" s="82">
        <v>406</v>
      </c>
    </row>
    <row r="3838" spans="1:5" x14ac:dyDescent="0.15">
      <c r="A3838" s="81" t="s">
        <v>6097</v>
      </c>
      <c r="B3838" s="82">
        <v>3.5</v>
      </c>
      <c r="C3838" s="82">
        <v>41.3</v>
      </c>
      <c r="D3838" s="82">
        <v>59</v>
      </c>
      <c r="E3838" s="82">
        <v>206.5</v>
      </c>
    </row>
    <row r="3839" spans="1:5" x14ac:dyDescent="0.15">
      <c r="A3839" s="81" t="s">
        <v>6098</v>
      </c>
      <c r="B3839" s="82">
        <v>15</v>
      </c>
      <c r="C3839" s="82">
        <v>20</v>
      </c>
      <c r="D3839" s="82">
        <v>4</v>
      </c>
      <c r="E3839" s="82">
        <v>60</v>
      </c>
    </row>
    <row r="3840" spans="1:5" x14ac:dyDescent="0.15">
      <c r="A3840" s="81" t="s">
        <v>6099</v>
      </c>
      <c r="B3840" s="82">
        <v>5.5</v>
      </c>
      <c r="C3840" s="82">
        <v>233.75</v>
      </c>
      <c r="D3840" s="82">
        <v>85</v>
      </c>
      <c r="E3840" s="82">
        <v>467.5</v>
      </c>
    </row>
    <row r="3841" spans="1:5" x14ac:dyDescent="0.15">
      <c r="A3841" s="81" t="s">
        <v>6100</v>
      </c>
      <c r="B3841" s="82">
        <v>8.6999999999999993</v>
      </c>
      <c r="C3841" s="82">
        <v>10.875</v>
      </c>
      <c r="D3841" s="82">
        <v>15</v>
      </c>
      <c r="E3841" s="82">
        <v>130.5</v>
      </c>
    </row>
    <row r="3842" spans="1:5" x14ac:dyDescent="0.15">
      <c r="A3842" s="81" t="s">
        <v>6101</v>
      </c>
      <c r="B3842" s="82">
        <v>5.85</v>
      </c>
      <c r="C3842" s="82">
        <v>101.39999999999999</v>
      </c>
      <c r="D3842" s="82">
        <v>52</v>
      </c>
      <c r="E3842" s="82">
        <v>304.2</v>
      </c>
    </row>
    <row r="3843" spans="1:5" x14ac:dyDescent="0.15">
      <c r="A3843" s="81" t="s">
        <v>6102</v>
      </c>
      <c r="B3843" s="82">
        <v>5.5</v>
      </c>
      <c r="C3843" s="82">
        <v>5.5</v>
      </c>
      <c r="D3843" s="82">
        <v>2</v>
      </c>
      <c r="E3843" s="82">
        <v>11</v>
      </c>
    </row>
    <row r="3844" spans="1:5" x14ac:dyDescent="0.15">
      <c r="A3844" s="81" t="s">
        <v>6103</v>
      </c>
      <c r="B3844" s="82">
        <v>4.78</v>
      </c>
      <c r="C3844" s="82">
        <v>73.913399014778321</v>
      </c>
      <c r="D3844" s="82">
        <v>3139</v>
      </c>
      <c r="E3844" s="82">
        <v>15004.42</v>
      </c>
    </row>
    <row r="3845" spans="1:5" x14ac:dyDescent="0.15">
      <c r="A3845" s="81" t="s">
        <v>6104</v>
      </c>
      <c r="B3845" s="82">
        <v>4</v>
      </c>
      <c r="C3845" s="82">
        <v>132</v>
      </c>
      <c r="D3845" s="82">
        <v>231</v>
      </c>
      <c r="E3845" s="82">
        <v>924</v>
      </c>
    </row>
    <row r="3846" spans="1:5" x14ac:dyDescent="0.15">
      <c r="A3846" s="81" t="s">
        <v>6105</v>
      </c>
      <c r="B3846" s="82">
        <v>5.87</v>
      </c>
      <c r="C3846" s="82">
        <v>22.892999999999997</v>
      </c>
      <c r="D3846" s="82">
        <v>117</v>
      </c>
      <c r="E3846" s="82">
        <v>686.79</v>
      </c>
    </row>
    <row r="3847" spans="1:5" x14ac:dyDescent="0.15">
      <c r="A3847" s="81" t="s">
        <v>6106</v>
      </c>
      <c r="B3847" s="82">
        <v>5.76</v>
      </c>
      <c r="C3847" s="82">
        <v>90.51428571428572</v>
      </c>
      <c r="D3847" s="82">
        <v>110</v>
      </c>
      <c r="E3847" s="82">
        <v>633.6</v>
      </c>
    </row>
    <row r="3848" spans="1:5" x14ac:dyDescent="0.15">
      <c r="A3848" s="81" t="s">
        <v>6107</v>
      </c>
      <c r="B3848" s="82">
        <v>8.8000000000000007</v>
      </c>
      <c r="C3848" s="82">
        <v>35.75</v>
      </c>
      <c r="D3848" s="82">
        <v>65</v>
      </c>
      <c r="E3848" s="82">
        <v>572</v>
      </c>
    </row>
    <row r="3849" spans="1:5" x14ac:dyDescent="0.15">
      <c r="A3849" s="81" t="s">
        <v>6108</v>
      </c>
      <c r="B3849" s="82">
        <v>7.5</v>
      </c>
      <c r="C3849" s="82">
        <v>26.25</v>
      </c>
      <c r="D3849" s="82">
        <v>7</v>
      </c>
      <c r="E3849" s="82">
        <v>52.5</v>
      </c>
    </row>
    <row r="3850" spans="1:5" x14ac:dyDescent="0.15">
      <c r="A3850" s="81" t="s">
        <v>6109</v>
      </c>
      <c r="B3850" s="82">
        <v>3.5</v>
      </c>
      <c r="C3850" s="82">
        <v>35</v>
      </c>
      <c r="D3850" s="82">
        <v>20</v>
      </c>
      <c r="E3850" s="82">
        <v>70</v>
      </c>
    </row>
    <row r="3851" spans="1:5" x14ac:dyDescent="0.15">
      <c r="A3851" s="81" t="s">
        <v>6110</v>
      </c>
      <c r="B3851" s="82">
        <v>7.9</v>
      </c>
      <c r="C3851" s="82">
        <v>39.5</v>
      </c>
      <c r="D3851" s="82">
        <v>15</v>
      </c>
      <c r="E3851" s="82">
        <v>118.5</v>
      </c>
    </row>
    <row r="3852" spans="1:5" x14ac:dyDescent="0.15">
      <c r="A3852" s="81" t="s">
        <v>6111</v>
      </c>
      <c r="B3852" s="82">
        <v>8</v>
      </c>
      <c r="C3852" s="82">
        <v>56.5</v>
      </c>
      <c r="D3852" s="82">
        <v>30</v>
      </c>
      <c r="E3852" s="82">
        <v>113</v>
      </c>
    </row>
    <row r="3853" spans="1:5" x14ac:dyDescent="0.15">
      <c r="A3853" s="81" t="s">
        <v>6112</v>
      </c>
      <c r="B3853" s="82">
        <v>6</v>
      </c>
      <c r="C3853" s="82">
        <v>18</v>
      </c>
      <c r="D3853" s="82">
        <v>12</v>
      </c>
      <c r="E3853" s="82">
        <v>72</v>
      </c>
    </row>
    <row r="3854" spans="1:5" x14ac:dyDescent="0.15">
      <c r="A3854" s="81" t="s">
        <v>6113</v>
      </c>
      <c r="B3854" s="82">
        <v>10</v>
      </c>
      <c r="C3854" s="82">
        <v>25</v>
      </c>
      <c r="D3854" s="82">
        <v>5</v>
      </c>
      <c r="E3854" s="82">
        <v>50</v>
      </c>
    </row>
    <row r="3855" spans="1:5" x14ac:dyDescent="0.15">
      <c r="A3855" s="81" t="s">
        <v>6114</v>
      </c>
      <c r="B3855" s="82">
        <v>12</v>
      </c>
      <c r="C3855" s="82">
        <v>28</v>
      </c>
      <c r="D3855" s="82">
        <v>7</v>
      </c>
      <c r="E3855" s="82">
        <v>84</v>
      </c>
    </row>
    <row r="3856" spans="1:5" x14ac:dyDescent="0.15">
      <c r="A3856" s="81" t="s">
        <v>6115</v>
      </c>
      <c r="B3856" s="82">
        <v>12</v>
      </c>
      <c r="C3856" s="82">
        <v>30</v>
      </c>
      <c r="D3856" s="82">
        <v>5</v>
      </c>
      <c r="E3856" s="82">
        <v>60</v>
      </c>
    </row>
    <row r="3857" spans="1:5" x14ac:dyDescent="0.15">
      <c r="A3857" s="81" t="s">
        <v>6116</v>
      </c>
      <c r="B3857" s="82">
        <v>7.5</v>
      </c>
      <c r="C3857" s="82">
        <v>51.5</v>
      </c>
      <c r="D3857" s="82">
        <v>103</v>
      </c>
      <c r="E3857" s="82">
        <v>772.5</v>
      </c>
    </row>
    <row r="3858" spans="1:5" x14ac:dyDescent="0.15">
      <c r="A3858" s="81" t="s">
        <v>6117</v>
      </c>
      <c r="B3858" s="82">
        <v>9.6</v>
      </c>
      <c r="C3858" s="82">
        <v>11.200000000000001</v>
      </c>
      <c r="D3858" s="82">
        <v>7</v>
      </c>
      <c r="E3858" s="82">
        <v>67.2</v>
      </c>
    </row>
    <row r="3859" spans="1:5" x14ac:dyDescent="0.15">
      <c r="A3859" s="81" t="s">
        <v>6118</v>
      </c>
      <c r="B3859" s="82">
        <v>8.5</v>
      </c>
      <c r="C3859" s="82">
        <v>80.75</v>
      </c>
      <c r="D3859" s="82">
        <v>38</v>
      </c>
      <c r="E3859" s="82">
        <v>323</v>
      </c>
    </row>
    <row r="3860" spans="1:5" x14ac:dyDescent="0.15">
      <c r="A3860" s="81" t="s">
        <v>6119</v>
      </c>
      <c r="B3860" s="82">
        <v>6.5</v>
      </c>
      <c r="C3860" s="82">
        <v>66.625</v>
      </c>
      <c r="D3860" s="82">
        <v>82</v>
      </c>
      <c r="E3860" s="82">
        <v>533</v>
      </c>
    </row>
    <row r="3861" spans="1:5" x14ac:dyDescent="0.15">
      <c r="A3861" s="81" t="s">
        <v>6120</v>
      </c>
      <c r="B3861" s="82">
        <v>3.3</v>
      </c>
      <c r="C3861" s="82">
        <v>15.992307692307691</v>
      </c>
      <c r="D3861" s="82">
        <v>189</v>
      </c>
      <c r="E3861" s="82">
        <v>623.69999999999993</v>
      </c>
    </row>
    <row r="3862" spans="1:5" x14ac:dyDescent="0.15">
      <c r="A3862" s="81" t="s">
        <v>6121</v>
      </c>
      <c r="B3862" s="82">
        <v>3.3</v>
      </c>
      <c r="C3862" s="82">
        <v>32.528571428571425</v>
      </c>
      <c r="D3862" s="82">
        <v>207</v>
      </c>
      <c r="E3862" s="82">
        <v>683.09999999999991</v>
      </c>
    </row>
    <row r="3863" spans="1:5" x14ac:dyDescent="0.15">
      <c r="A3863" s="81" t="s">
        <v>6122</v>
      </c>
      <c r="B3863" s="82">
        <v>3.5</v>
      </c>
      <c r="C3863" s="82">
        <v>21</v>
      </c>
      <c r="D3863" s="82">
        <v>12</v>
      </c>
      <c r="E3863" s="82">
        <v>42</v>
      </c>
    </row>
    <row r="3864" spans="1:5" x14ac:dyDescent="0.15">
      <c r="A3864" s="81" t="s">
        <v>6123</v>
      </c>
      <c r="B3864" s="82">
        <v>3.3</v>
      </c>
      <c r="C3864" s="82">
        <v>18.149999999999999</v>
      </c>
      <c r="D3864" s="82">
        <v>11</v>
      </c>
      <c r="E3864" s="82">
        <v>36.299999999999997</v>
      </c>
    </row>
    <row r="3865" spans="1:5" x14ac:dyDescent="0.15">
      <c r="A3865" s="81" t="s">
        <v>6124</v>
      </c>
      <c r="B3865" s="82">
        <v>27</v>
      </c>
      <c r="C3865" s="82">
        <v>46.40625</v>
      </c>
      <c r="D3865" s="82">
        <v>55</v>
      </c>
      <c r="E3865" s="82">
        <v>1485</v>
      </c>
    </row>
    <row r="3866" spans="1:5" x14ac:dyDescent="0.15">
      <c r="A3866" s="81" t="s">
        <v>6125</v>
      </c>
      <c r="B3866" s="82">
        <v>4.8</v>
      </c>
      <c r="C3866" s="82">
        <v>36</v>
      </c>
      <c r="D3866" s="82">
        <v>15</v>
      </c>
      <c r="E3866" s="82">
        <v>72</v>
      </c>
    </row>
    <row r="3867" spans="1:5" x14ac:dyDescent="0.15">
      <c r="A3867" s="81" t="s">
        <v>6126</v>
      </c>
      <c r="B3867" s="82">
        <v>2.98</v>
      </c>
      <c r="C3867" s="82">
        <v>71.52</v>
      </c>
      <c r="D3867" s="82">
        <v>96</v>
      </c>
      <c r="E3867" s="82">
        <v>286.08</v>
      </c>
    </row>
    <row r="3868" spans="1:5" x14ac:dyDescent="0.15">
      <c r="A3868" s="81" t="s">
        <v>6127</v>
      </c>
      <c r="B3868" s="82">
        <v>8</v>
      </c>
      <c r="C3868" s="82">
        <v>25.6</v>
      </c>
      <c r="D3868" s="82">
        <v>16</v>
      </c>
      <c r="E3868" s="82">
        <v>128</v>
      </c>
    </row>
    <row r="3869" spans="1:5" x14ac:dyDescent="0.15">
      <c r="A3869" s="81" t="s">
        <v>6128</v>
      </c>
      <c r="B3869" s="82">
        <v>3.5</v>
      </c>
      <c r="C3869" s="82">
        <v>28</v>
      </c>
      <c r="D3869" s="82">
        <v>32</v>
      </c>
      <c r="E3869" s="82">
        <v>112</v>
      </c>
    </row>
    <row r="3870" spans="1:5" x14ac:dyDescent="0.15">
      <c r="A3870" s="81" t="s">
        <v>6129</v>
      </c>
      <c r="B3870" s="82">
        <v>11.63</v>
      </c>
      <c r="C3870" s="82">
        <v>26.1675</v>
      </c>
      <c r="D3870" s="82">
        <v>9</v>
      </c>
      <c r="E3870" s="82">
        <v>104.67</v>
      </c>
    </row>
    <row r="3871" spans="1:5" x14ac:dyDescent="0.15">
      <c r="A3871" s="81" t="s">
        <v>6130</v>
      </c>
      <c r="B3871" s="82">
        <v>1.7</v>
      </c>
      <c r="C3871" s="82">
        <v>38.614285714285714</v>
      </c>
      <c r="D3871" s="82">
        <v>159</v>
      </c>
      <c r="E3871" s="82">
        <v>270.3</v>
      </c>
    </row>
    <row r="3872" spans="1:5" x14ac:dyDescent="0.15">
      <c r="A3872" s="81" t="s">
        <v>6131</v>
      </c>
      <c r="B3872" s="82">
        <v>33.590000000000003</v>
      </c>
      <c r="C3872" s="82">
        <v>55.765922330097091</v>
      </c>
      <c r="D3872" s="82">
        <v>171</v>
      </c>
      <c r="E3872" s="82">
        <v>5743.89</v>
      </c>
    </row>
    <row r="3873" spans="1:5" x14ac:dyDescent="0.15">
      <c r="A3873" s="81" t="s">
        <v>6132</v>
      </c>
      <c r="B3873" s="82">
        <v>27.6</v>
      </c>
      <c r="C3873" s="82">
        <v>57.5741935483871</v>
      </c>
      <c r="D3873" s="82">
        <v>194</v>
      </c>
      <c r="E3873" s="82">
        <v>5354.4000000000005</v>
      </c>
    </row>
    <row r="3874" spans="1:5" x14ac:dyDescent="0.15">
      <c r="A3874" s="81" t="s">
        <v>6133</v>
      </c>
      <c r="B3874" s="82">
        <v>33</v>
      </c>
      <c r="C3874" s="82">
        <v>69.259259259259252</v>
      </c>
      <c r="D3874" s="82">
        <v>340</v>
      </c>
      <c r="E3874" s="82">
        <v>11220</v>
      </c>
    </row>
    <row r="3875" spans="1:5" x14ac:dyDescent="0.15">
      <c r="A3875" s="81" t="s">
        <v>6134</v>
      </c>
      <c r="B3875" s="82">
        <v>3.3</v>
      </c>
      <c r="C3875" s="82">
        <v>24.623076923076919</v>
      </c>
      <c r="D3875" s="82">
        <v>97</v>
      </c>
      <c r="E3875" s="82">
        <v>320.09999999999997</v>
      </c>
    </row>
    <row r="3876" spans="1:5" x14ac:dyDescent="0.15">
      <c r="A3876" s="81" t="s">
        <v>6135</v>
      </c>
      <c r="B3876" s="82">
        <v>29.9</v>
      </c>
      <c r="C3876" s="82">
        <v>53.819999999999993</v>
      </c>
      <c r="D3876" s="82">
        <v>9</v>
      </c>
      <c r="E3876" s="82">
        <v>269.09999999999997</v>
      </c>
    </row>
    <row r="3877" spans="1:5" x14ac:dyDescent="0.15">
      <c r="A3877" s="81" t="s">
        <v>6136</v>
      </c>
      <c r="B3877" s="82">
        <v>6</v>
      </c>
      <c r="C3877" s="82">
        <v>25</v>
      </c>
      <c r="D3877" s="82">
        <v>25</v>
      </c>
      <c r="E3877" s="82">
        <v>150</v>
      </c>
    </row>
    <row r="3878" spans="1:5" x14ac:dyDescent="0.15">
      <c r="A3878" s="81" t="s">
        <v>6137</v>
      </c>
      <c r="B3878" s="82">
        <v>4.5</v>
      </c>
      <c r="C3878" s="82">
        <v>12.6</v>
      </c>
      <c r="D3878" s="82">
        <v>14</v>
      </c>
      <c r="E3878" s="82">
        <v>63</v>
      </c>
    </row>
    <row r="3879" spans="1:5" x14ac:dyDescent="0.15">
      <c r="A3879" s="81" t="s">
        <v>6138</v>
      </c>
      <c r="B3879" s="82">
        <v>3.3</v>
      </c>
      <c r="C3879" s="82">
        <v>15.116129032258064</v>
      </c>
      <c r="D3879" s="82">
        <v>142</v>
      </c>
      <c r="E3879" s="82">
        <v>468.59999999999997</v>
      </c>
    </row>
    <row r="3880" spans="1:5" x14ac:dyDescent="0.15">
      <c r="A3880" s="81" t="s">
        <v>6139</v>
      </c>
      <c r="B3880" s="82">
        <v>5.5</v>
      </c>
      <c r="C3880" s="82">
        <v>9.625</v>
      </c>
      <c r="D3880" s="82">
        <v>7</v>
      </c>
      <c r="E3880" s="82">
        <v>38.5</v>
      </c>
    </row>
    <row r="3881" spans="1:5" x14ac:dyDescent="0.15">
      <c r="A3881" s="81" t="s">
        <v>6140</v>
      </c>
      <c r="B3881" s="82">
        <v>11.5</v>
      </c>
      <c r="C3881" s="82">
        <v>49.833333333333336</v>
      </c>
      <c r="D3881" s="82">
        <v>13</v>
      </c>
      <c r="E3881" s="82">
        <v>149.5</v>
      </c>
    </row>
    <row r="3882" spans="1:5" x14ac:dyDescent="0.15">
      <c r="A3882" s="81" t="s">
        <v>6141</v>
      </c>
      <c r="B3882" s="82">
        <v>5.5</v>
      </c>
      <c r="C3882" s="82">
        <v>18.944444444444443</v>
      </c>
      <c r="D3882" s="82">
        <v>62</v>
      </c>
      <c r="E3882" s="82">
        <v>341</v>
      </c>
    </row>
    <row r="3883" spans="1:5" x14ac:dyDescent="0.15">
      <c r="A3883" s="81" t="s">
        <v>6142</v>
      </c>
      <c r="B3883" s="82">
        <v>3.3</v>
      </c>
      <c r="C3883" s="82">
        <v>18.2</v>
      </c>
      <c r="D3883" s="82">
        <v>182</v>
      </c>
      <c r="E3883" s="82">
        <v>600.6</v>
      </c>
    </row>
    <row r="3884" spans="1:5" x14ac:dyDescent="0.15">
      <c r="A3884" s="81" t="s">
        <v>6143</v>
      </c>
      <c r="B3884" s="82">
        <v>5.8</v>
      </c>
      <c r="C3884" s="82">
        <v>12.76</v>
      </c>
      <c r="D3884" s="82">
        <v>11</v>
      </c>
      <c r="E3884" s="82">
        <v>63.8</v>
      </c>
    </row>
    <row r="3885" spans="1:5" x14ac:dyDescent="0.15">
      <c r="A3885" s="81" t="s">
        <v>6144</v>
      </c>
      <c r="B3885" s="82">
        <v>13.8</v>
      </c>
      <c r="C3885" s="82">
        <v>48.300000000000004</v>
      </c>
      <c r="D3885" s="82">
        <v>7</v>
      </c>
      <c r="E3885" s="82">
        <v>96.600000000000009</v>
      </c>
    </row>
    <row r="3886" spans="1:5" x14ac:dyDescent="0.15">
      <c r="A3886" s="81" t="s">
        <v>6145</v>
      </c>
      <c r="B3886" s="82">
        <v>32</v>
      </c>
      <c r="C3886" s="82">
        <v>80</v>
      </c>
      <c r="D3886" s="82">
        <v>5</v>
      </c>
      <c r="E3886" s="82">
        <v>160</v>
      </c>
    </row>
    <row r="3887" spans="1:5" x14ac:dyDescent="0.15">
      <c r="A3887" s="81" t="s">
        <v>6146</v>
      </c>
      <c r="B3887" s="82">
        <v>9</v>
      </c>
      <c r="C3887" s="82">
        <v>38.571428571428569</v>
      </c>
      <c r="D3887" s="82">
        <v>30</v>
      </c>
      <c r="E3887" s="82">
        <v>270</v>
      </c>
    </row>
    <row r="3888" spans="1:5" x14ac:dyDescent="0.15">
      <c r="A3888" s="81" t="s">
        <v>6147</v>
      </c>
      <c r="B3888" s="82">
        <v>10</v>
      </c>
      <c r="C3888" s="82">
        <v>12</v>
      </c>
      <c r="D3888" s="82">
        <v>6</v>
      </c>
      <c r="E3888" s="82">
        <v>60</v>
      </c>
    </row>
    <row r="3889" spans="1:5" x14ac:dyDescent="0.15">
      <c r="A3889" s="81" t="s">
        <v>6148</v>
      </c>
      <c r="B3889" s="82">
        <v>6</v>
      </c>
      <c r="C3889" s="82">
        <v>21</v>
      </c>
      <c r="D3889" s="82">
        <v>7</v>
      </c>
      <c r="E3889" s="82">
        <v>42</v>
      </c>
    </row>
    <row r="3890" spans="1:5" x14ac:dyDescent="0.15">
      <c r="A3890" s="81" t="s">
        <v>6149</v>
      </c>
      <c r="B3890" s="82">
        <v>15.5</v>
      </c>
      <c r="C3890" s="82">
        <v>22.01</v>
      </c>
      <c r="D3890" s="82">
        <v>71</v>
      </c>
      <c r="E3890" s="82">
        <v>1100.5</v>
      </c>
    </row>
    <row r="3891" spans="1:5" x14ac:dyDescent="0.15">
      <c r="A3891" s="81" t="s">
        <v>6150</v>
      </c>
      <c r="B3891" s="82">
        <v>6.83</v>
      </c>
      <c r="C3891" s="82">
        <v>151.39833333333334</v>
      </c>
      <c r="D3891" s="82">
        <v>133</v>
      </c>
      <c r="E3891" s="82">
        <v>908.39</v>
      </c>
    </row>
    <row r="3892" spans="1:5" x14ac:dyDescent="0.15">
      <c r="A3892" s="81" t="s">
        <v>6151</v>
      </c>
      <c r="B3892" s="82">
        <v>55</v>
      </c>
      <c r="C3892" s="82">
        <v>271.94444444444446</v>
      </c>
      <c r="D3892" s="82">
        <v>89</v>
      </c>
      <c r="E3892" s="82">
        <v>4895</v>
      </c>
    </row>
    <row r="3893" spans="1:5" x14ac:dyDescent="0.15">
      <c r="A3893" s="81" t="s">
        <v>6152</v>
      </c>
      <c r="B3893" s="82">
        <v>88</v>
      </c>
      <c r="C3893" s="82">
        <v>699.80952380952385</v>
      </c>
      <c r="D3893" s="82">
        <v>167</v>
      </c>
      <c r="E3893" s="82">
        <v>14696</v>
      </c>
    </row>
    <row r="3894" spans="1:5" x14ac:dyDescent="0.15">
      <c r="A3894" s="81" t="s">
        <v>6153</v>
      </c>
      <c r="B3894" s="82">
        <v>2.5</v>
      </c>
      <c r="C3894" s="82">
        <v>65</v>
      </c>
      <c r="D3894" s="82">
        <v>988</v>
      </c>
      <c r="E3894" s="82">
        <v>2470</v>
      </c>
    </row>
    <row r="3895" spans="1:5" x14ac:dyDescent="0.15">
      <c r="A3895" s="81" t="s">
        <v>6154</v>
      </c>
      <c r="B3895" s="82">
        <v>6.8</v>
      </c>
      <c r="C3895" s="82">
        <v>39.44</v>
      </c>
      <c r="D3895" s="82">
        <v>29</v>
      </c>
      <c r="E3895" s="82">
        <v>197.2</v>
      </c>
    </row>
    <row r="3896" spans="1:5" x14ac:dyDescent="0.15">
      <c r="A3896" s="81" t="s">
        <v>6155</v>
      </c>
      <c r="B3896" s="82">
        <v>28.9</v>
      </c>
      <c r="C3896" s="82">
        <v>164.1481220657277</v>
      </c>
      <c r="D3896" s="82">
        <v>189</v>
      </c>
      <c r="E3896" s="82">
        <v>2770.1</v>
      </c>
    </row>
    <row r="3897" spans="1:5" x14ac:dyDescent="0.15">
      <c r="A3897" s="81" t="s">
        <v>6156</v>
      </c>
      <c r="B3897" s="82">
        <v>55</v>
      </c>
      <c r="C3897" s="82">
        <v>165</v>
      </c>
      <c r="D3897" s="82">
        <v>12</v>
      </c>
      <c r="E3897" s="82">
        <v>660</v>
      </c>
    </row>
    <row r="3898" spans="1:5" x14ac:dyDescent="0.15">
      <c r="A3898" s="81" t="s">
        <v>6157</v>
      </c>
      <c r="B3898" s="82">
        <v>3.28</v>
      </c>
      <c r="C3898" s="82">
        <v>3.28</v>
      </c>
      <c r="D3898" s="82">
        <v>2</v>
      </c>
      <c r="E3898" s="82">
        <v>6.56</v>
      </c>
    </row>
    <row r="3899" spans="1:5" x14ac:dyDescent="0.15">
      <c r="A3899" s="81" t="s">
        <v>6158</v>
      </c>
      <c r="B3899" s="82">
        <v>3.8</v>
      </c>
      <c r="C3899" s="82">
        <v>42.885714285714286</v>
      </c>
      <c r="D3899" s="82">
        <v>79</v>
      </c>
      <c r="E3899" s="82">
        <v>300.2</v>
      </c>
    </row>
    <row r="3900" spans="1:5" x14ac:dyDescent="0.15">
      <c r="A3900" s="81" t="s">
        <v>6159</v>
      </c>
      <c r="B3900" s="82">
        <v>42</v>
      </c>
      <c r="C3900" s="82">
        <v>42</v>
      </c>
      <c r="D3900" s="82">
        <v>3</v>
      </c>
      <c r="E3900" s="82">
        <v>126</v>
      </c>
    </row>
    <row r="3901" spans="1:5" x14ac:dyDescent="0.15">
      <c r="A3901" s="81" t="s">
        <v>6160</v>
      </c>
      <c r="B3901" s="82">
        <v>12.8</v>
      </c>
      <c r="C3901" s="82">
        <v>24.576000000000004</v>
      </c>
      <c r="D3901" s="82">
        <v>48</v>
      </c>
      <c r="E3901" s="82">
        <v>614.40000000000009</v>
      </c>
    </row>
    <row r="3902" spans="1:5" x14ac:dyDescent="0.15">
      <c r="A3902" s="81" t="s">
        <v>6161</v>
      </c>
      <c r="B3902" s="82">
        <v>5</v>
      </c>
      <c r="C3902" s="82">
        <v>20.833333333333332</v>
      </c>
      <c r="D3902" s="82">
        <v>25</v>
      </c>
      <c r="E3902" s="82">
        <v>125</v>
      </c>
    </row>
    <row r="3903" spans="1:5" x14ac:dyDescent="0.15">
      <c r="A3903" s="81" t="s">
        <v>6162</v>
      </c>
      <c r="B3903" s="82">
        <v>9.8000000000000007</v>
      </c>
      <c r="C3903" s="82">
        <v>17.02105263157895</v>
      </c>
      <c r="D3903" s="82">
        <v>33</v>
      </c>
      <c r="E3903" s="82">
        <v>323.40000000000003</v>
      </c>
    </row>
    <row r="3904" spans="1:5" x14ac:dyDescent="0.15">
      <c r="A3904" s="81" t="s">
        <v>6163</v>
      </c>
      <c r="B3904" s="82">
        <v>12.42</v>
      </c>
      <c r="C3904" s="82">
        <v>25.667999999999999</v>
      </c>
      <c r="D3904" s="82">
        <v>62</v>
      </c>
      <c r="E3904" s="82">
        <v>770.04</v>
      </c>
    </row>
    <row r="3905" spans="1:5" x14ac:dyDescent="0.15">
      <c r="A3905" s="81" t="s">
        <v>6164</v>
      </c>
      <c r="B3905" s="82">
        <v>5</v>
      </c>
      <c r="C3905" s="82">
        <v>47</v>
      </c>
      <c r="D3905" s="82">
        <v>47</v>
      </c>
      <c r="E3905" s="82">
        <v>235</v>
      </c>
    </row>
    <row r="3906" spans="1:5" x14ac:dyDescent="0.15">
      <c r="A3906" s="81" t="s">
        <v>6165</v>
      </c>
      <c r="B3906" s="82">
        <v>5.52</v>
      </c>
      <c r="C3906" s="82">
        <v>837.03272727272713</v>
      </c>
      <c r="D3906" s="82">
        <v>3336</v>
      </c>
      <c r="E3906" s="82">
        <v>18414.719999999998</v>
      </c>
    </row>
    <row r="3907" spans="1:5" x14ac:dyDescent="0.15">
      <c r="A3907" s="81" t="s">
        <v>6166</v>
      </c>
      <c r="B3907" s="82">
        <v>16</v>
      </c>
      <c r="C3907" s="82">
        <v>53.333333333333336</v>
      </c>
      <c r="D3907" s="82">
        <v>10</v>
      </c>
      <c r="E3907" s="82">
        <v>160</v>
      </c>
    </row>
    <row r="3908" spans="1:5" x14ac:dyDescent="0.15">
      <c r="A3908" s="81" t="s">
        <v>6167</v>
      </c>
      <c r="B3908" s="82">
        <v>9.8000000000000007</v>
      </c>
      <c r="C3908" s="82">
        <v>12.25</v>
      </c>
      <c r="D3908" s="82">
        <v>5</v>
      </c>
      <c r="E3908" s="82">
        <v>49</v>
      </c>
    </row>
    <row r="3909" spans="1:5" x14ac:dyDescent="0.15">
      <c r="A3909" s="81" t="s">
        <v>6168</v>
      </c>
      <c r="B3909" s="82">
        <v>6.9</v>
      </c>
      <c r="C3909" s="82">
        <v>38.263636363636365</v>
      </c>
      <c r="D3909" s="82">
        <v>61</v>
      </c>
      <c r="E3909" s="82">
        <v>420.90000000000003</v>
      </c>
    </row>
    <row r="3910" spans="1:5" x14ac:dyDescent="0.15">
      <c r="A3910" s="81" t="s">
        <v>6169</v>
      </c>
      <c r="B3910" s="82">
        <v>7.5</v>
      </c>
      <c r="C3910" s="82">
        <v>36.5625</v>
      </c>
      <c r="D3910" s="82">
        <v>39</v>
      </c>
      <c r="E3910" s="82">
        <v>292.5</v>
      </c>
    </row>
    <row r="3911" spans="1:5" x14ac:dyDescent="0.15">
      <c r="A3911" s="81" t="s">
        <v>6170</v>
      </c>
      <c r="B3911" s="82">
        <v>7.5</v>
      </c>
      <c r="C3911" s="82">
        <v>26.25</v>
      </c>
      <c r="D3911" s="82">
        <v>7</v>
      </c>
      <c r="E3911" s="82">
        <v>52.5</v>
      </c>
    </row>
    <row r="3912" spans="1:5" x14ac:dyDescent="0.15">
      <c r="A3912" s="81" t="s">
        <v>6171</v>
      </c>
      <c r="B3912" s="82">
        <v>9.8000000000000007</v>
      </c>
      <c r="C3912" s="82">
        <v>22.05</v>
      </c>
      <c r="D3912" s="82">
        <v>9</v>
      </c>
      <c r="E3912" s="82">
        <v>88.2</v>
      </c>
    </row>
    <row r="3913" spans="1:5" x14ac:dyDescent="0.15">
      <c r="A3913" s="81" t="s">
        <v>6172</v>
      </c>
      <c r="B3913" s="82">
        <v>15</v>
      </c>
      <c r="C3913" s="82">
        <v>126.42857142857143</v>
      </c>
      <c r="D3913" s="82">
        <v>59</v>
      </c>
      <c r="E3913" s="82">
        <v>885</v>
      </c>
    </row>
    <row r="3914" spans="1:5" x14ac:dyDescent="0.15">
      <c r="A3914" s="81" t="s">
        <v>6173</v>
      </c>
      <c r="B3914" s="82">
        <v>8.5</v>
      </c>
      <c r="C3914" s="82">
        <v>17</v>
      </c>
      <c r="D3914" s="82">
        <v>4</v>
      </c>
      <c r="E3914" s="82">
        <v>34</v>
      </c>
    </row>
    <row r="3915" spans="1:5" x14ac:dyDescent="0.15">
      <c r="A3915" s="81" t="s">
        <v>6174</v>
      </c>
      <c r="B3915" s="82">
        <v>8.5</v>
      </c>
      <c r="C3915" s="82">
        <v>12.75</v>
      </c>
      <c r="D3915" s="82">
        <v>3</v>
      </c>
      <c r="E3915" s="82">
        <v>25.5</v>
      </c>
    </row>
    <row r="3916" spans="1:5" x14ac:dyDescent="0.15">
      <c r="A3916" s="81" t="s">
        <v>6175</v>
      </c>
      <c r="B3916" s="82">
        <v>10</v>
      </c>
      <c r="C3916" s="82">
        <v>37.5</v>
      </c>
      <c r="D3916" s="82">
        <v>15</v>
      </c>
      <c r="E3916" s="82">
        <v>150</v>
      </c>
    </row>
    <row r="3917" spans="1:5" x14ac:dyDescent="0.15">
      <c r="A3917" s="81" t="s">
        <v>6176</v>
      </c>
      <c r="B3917" s="82">
        <v>22</v>
      </c>
      <c r="C3917" s="82">
        <v>36.666666666666664</v>
      </c>
      <c r="D3917" s="82">
        <v>40</v>
      </c>
      <c r="E3917" s="82">
        <v>880</v>
      </c>
    </row>
    <row r="3918" spans="1:5" x14ac:dyDescent="0.15">
      <c r="A3918" s="81" t="s">
        <v>6177</v>
      </c>
      <c r="B3918" s="82">
        <v>9.8000000000000007</v>
      </c>
      <c r="C3918" s="82">
        <v>34.844444444444449</v>
      </c>
      <c r="D3918" s="82">
        <v>32</v>
      </c>
      <c r="E3918" s="82">
        <v>313.60000000000002</v>
      </c>
    </row>
    <row r="3919" spans="1:5" x14ac:dyDescent="0.15">
      <c r="A3919" s="81" t="s">
        <v>6178</v>
      </c>
      <c r="B3919" s="82">
        <v>7.8</v>
      </c>
      <c r="C3919" s="82">
        <v>39</v>
      </c>
      <c r="D3919" s="82">
        <v>10</v>
      </c>
      <c r="E3919" s="82">
        <v>78</v>
      </c>
    </row>
    <row r="3920" spans="1:5" x14ac:dyDescent="0.15">
      <c r="A3920" s="81" t="s">
        <v>6179</v>
      </c>
      <c r="B3920" s="82">
        <v>6.8</v>
      </c>
      <c r="C3920" s="82">
        <v>18.7</v>
      </c>
      <c r="D3920" s="82">
        <v>77</v>
      </c>
      <c r="E3920" s="82">
        <v>523.6</v>
      </c>
    </row>
    <row r="3921" spans="1:5" x14ac:dyDescent="0.15">
      <c r="A3921" s="81" t="s">
        <v>6180</v>
      </c>
      <c r="B3921" s="82">
        <v>10.5</v>
      </c>
      <c r="C3921" s="82">
        <v>24</v>
      </c>
      <c r="D3921" s="82">
        <v>64</v>
      </c>
      <c r="E3921" s="82">
        <v>672</v>
      </c>
    </row>
    <row r="3922" spans="1:5" x14ac:dyDescent="0.15">
      <c r="A3922" s="81" t="s">
        <v>6181</v>
      </c>
      <c r="B3922" s="82">
        <v>9.5</v>
      </c>
      <c r="C3922" s="82">
        <v>20.847222222222221</v>
      </c>
      <c r="D3922" s="82">
        <v>79</v>
      </c>
      <c r="E3922" s="82">
        <v>750.5</v>
      </c>
    </row>
    <row r="3923" spans="1:5" x14ac:dyDescent="0.15">
      <c r="A3923" s="81" t="s">
        <v>6182</v>
      </c>
      <c r="B3923" s="82">
        <v>10.8</v>
      </c>
      <c r="C3923" s="82">
        <v>21.600000000000005</v>
      </c>
      <c r="D3923" s="82">
        <v>12</v>
      </c>
      <c r="E3923" s="82">
        <v>129.60000000000002</v>
      </c>
    </row>
    <row r="3924" spans="1:5" x14ac:dyDescent="0.15">
      <c r="A3924" s="81" t="s">
        <v>6183</v>
      </c>
      <c r="B3924" s="82">
        <v>10.8</v>
      </c>
      <c r="C3924" s="82">
        <v>24.923076923076923</v>
      </c>
      <c r="D3924" s="82">
        <v>30</v>
      </c>
      <c r="E3924" s="82">
        <v>324</v>
      </c>
    </row>
    <row r="3925" spans="1:5" x14ac:dyDescent="0.15">
      <c r="A3925" s="81" t="s">
        <v>6184</v>
      </c>
      <c r="B3925" s="82">
        <v>4.84</v>
      </c>
      <c r="C3925" s="82">
        <v>31.273846153846154</v>
      </c>
      <c r="D3925" s="82">
        <v>84</v>
      </c>
      <c r="E3925" s="82">
        <v>406.56</v>
      </c>
    </row>
    <row r="3926" spans="1:5" x14ac:dyDescent="0.15">
      <c r="A3926" s="81" t="s">
        <v>6185</v>
      </c>
      <c r="B3926" s="82">
        <v>24.5</v>
      </c>
      <c r="C3926" s="82">
        <v>79.779365079365078</v>
      </c>
      <c r="D3926" s="82">
        <v>244</v>
      </c>
      <c r="E3926" s="82">
        <v>2141.5</v>
      </c>
    </row>
    <row r="3927" spans="1:5" x14ac:dyDescent="0.15">
      <c r="A3927" s="81" t="s">
        <v>6186</v>
      </c>
      <c r="B3927" s="82">
        <v>4.5</v>
      </c>
      <c r="C3927" s="82">
        <v>24.75</v>
      </c>
      <c r="D3927" s="82">
        <v>44</v>
      </c>
      <c r="E3927" s="82">
        <v>198</v>
      </c>
    </row>
    <row r="3928" spans="1:5" x14ac:dyDescent="0.15">
      <c r="A3928" s="81" t="s">
        <v>6187</v>
      </c>
      <c r="B3928" s="82">
        <v>8.81</v>
      </c>
      <c r="C3928" s="82">
        <v>29.846122448979592</v>
      </c>
      <c r="D3928" s="82">
        <v>498</v>
      </c>
      <c r="E3928" s="82">
        <v>4387.38</v>
      </c>
    </row>
    <row r="3929" spans="1:5" x14ac:dyDescent="0.15">
      <c r="A3929" s="81" t="s">
        <v>6188</v>
      </c>
      <c r="B3929" s="82">
        <v>8.8000000000000007</v>
      </c>
      <c r="C3929" s="82">
        <v>39.111111111111114</v>
      </c>
      <c r="D3929" s="82">
        <v>40</v>
      </c>
      <c r="E3929" s="82">
        <v>352</v>
      </c>
    </row>
    <row r="3930" spans="1:5" x14ac:dyDescent="0.15">
      <c r="A3930" s="81" t="s">
        <v>6189</v>
      </c>
      <c r="B3930" s="82">
        <v>9.8000000000000007</v>
      </c>
      <c r="C3930" s="82">
        <v>64.925000000000011</v>
      </c>
      <c r="D3930" s="82">
        <v>53</v>
      </c>
      <c r="E3930" s="82">
        <v>519.40000000000009</v>
      </c>
    </row>
    <row r="3931" spans="1:5" x14ac:dyDescent="0.15">
      <c r="A3931" s="81" t="s">
        <v>6190</v>
      </c>
      <c r="B3931" s="82">
        <v>8.6</v>
      </c>
      <c r="C3931" s="82">
        <v>34.83</v>
      </c>
      <c r="D3931" s="82">
        <v>81</v>
      </c>
      <c r="E3931" s="82">
        <v>696.6</v>
      </c>
    </row>
    <row r="3932" spans="1:5" x14ac:dyDescent="0.15">
      <c r="A3932" s="81" t="s">
        <v>6191</v>
      </c>
      <c r="B3932" s="82">
        <v>6.5</v>
      </c>
      <c r="C3932" s="82">
        <v>115.39506172839506</v>
      </c>
      <c r="D3932" s="82">
        <v>1438</v>
      </c>
      <c r="E3932" s="82">
        <v>9347</v>
      </c>
    </row>
    <row r="3933" spans="1:5" x14ac:dyDescent="0.15">
      <c r="A3933" s="81" t="s">
        <v>6192</v>
      </c>
      <c r="B3933" s="82">
        <v>8.8000000000000007</v>
      </c>
      <c r="C3933" s="82">
        <v>44.604580152671758</v>
      </c>
      <c r="D3933" s="82">
        <v>664</v>
      </c>
      <c r="E3933" s="82">
        <v>5843.2000000000007</v>
      </c>
    </row>
    <row r="3934" spans="1:5" x14ac:dyDescent="0.15">
      <c r="A3934" s="81" t="s">
        <v>6193</v>
      </c>
      <c r="B3934" s="82">
        <v>11.6</v>
      </c>
      <c r="C3934" s="82">
        <v>66.5251976284585</v>
      </c>
      <c r="D3934" s="82">
        <v>625</v>
      </c>
      <c r="E3934" s="82">
        <v>3625</v>
      </c>
    </row>
    <row r="3935" spans="1:5" x14ac:dyDescent="0.15">
      <c r="A3935" s="81" t="s">
        <v>6194</v>
      </c>
      <c r="B3935" s="82">
        <v>9</v>
      </c>
      <c r="C3935" s="82">
        <v>56.8125</v>
      </c>
      <c r="D3935" s="82">
        <v>101</v>
      </c>
      <c r="E3935" s="82">
        <v>909</v>
      </c>
    </row>
    <row r="3936" spans="1:5" x14ac:dyDescent="0.15">
      <c r="A3936" s="81" t="s">
        <v>6195</v>
      </c>
      <c r="B3936" s="82">
        <v>12.12</v>
      </c>
      <c r="C3936" s="82">
        <v>59.617297297297291</v>
      </c>
      <c r="D3936" s="82">
        <v>182</v>
      </c>
      <c r="E3936" s="82">
        <v>2205.8399999999997</v>
      </c>
    </row>
    <row r="3937" spans="1:5" x14ac:dyDescent="0.15">
      <c r="A3937" s="81" t="s">
        <v>6196</v>
      </c>
      <c r="B3937" s="82">
        <v>8.8000000000000007</v>
      </c>
      <c r="C3937" s="82">
        <v>30.282352941176473</v>
      </c>
      <c r="D3937" s="82">
        <v>117</v>
      </c>
      <c r="E3937" s="82">
        <v>1029.6000000000001</v>
      </c>
    </row>
    <row r="3938" spans="1:5" x14ac:dyDescent="0.15">
      <c r="A3938" s="81" t="s">
        <v>6197</v>
      </c>
      <c r="B3938" s="82">
        <v>8.5</v>
      </c>
      <c r="C3938" s="82">
        <v>53.125</v>
      </c>
      <c r="D3938" s="82">
        <v>50</v>
      </c>
      <c r="E3938" s="82">
        <v>425</v>
      </c>
    </row>
    <row r="3939" spans="1:5" x14ac:dyDescent="0.15">
      <c r="A3939" s="81" t="s">
        <v>6198</v>
      </c>
      <c r="B3939" s="82">
        <v>7.88</v>
      </c>
      <c r="C3939" s="82">
        <v>28.142857142857142</v>
      </c>
      <c r="D3939" s="82">
        <v>125</v>
      </c>
      <c r="E3939" s="82">
        <v>985</v>
      </c>
    </row>
    <row r="3940" spans="1:5" x14ac:dyDescent="0.15">
      <c r="A3940" s="81" t="s">
        <v>6199</v>
      </c>
      <c r="B3940" s="82">
        <v>9.8000000000000007</v>
      </c>
      <c r="C3940" s="82">
        <v>88.2</v>
      </c>
      <c r="D3940" s="82">
        <v>18</v>
      </c>
      <c r="E3940" s="82">
        <v>176.4</v>
      </c>
    </row>
    <row r="3941" spans="1:5" x14ac:dyDescent="0.15">
      <c r="A3941" s="81" t="s">
        <v>6200</v>
      </c>
      <c r="B3941" s="82">
        <v>7.9</v>
      </c>
      <c r="C3941" s="82">
        <v>41.25555555555556</v>
      </c>
      <c r="D3941" s="82">
        <v>47</v>
      </c>
      <c r="E3941" s="82">
        <v>371.3</v>
      </c>
    </row>
    <row r="3942" spans="1:5" x14ac:dyDescent="0.15">
      <c r="A3942" s="81" t="s">
        <v>6201</v>
      </c>
      <c r="B3942" s="82">
        <v>8</v>
      </c>
      <c r="C3942" s="82">
        <v>12</v>
      </c>
      <c r="D3942" s="82">
        <v>3</v>
      </c>
      <c r="E3942" s="82">
        <v>24</v>
      </c>
    </row>
    <row r="3943" spans="1:5" x14ac:dyDescent="0.15">
      <c r="A3943" s="81" t="s">
        <v>6202</v>
      </c>
      <c r="B3943" s="82">
        <v>7.96</v>
      </c>
      <c r="C3943" s="82">
        <v>15.124000000000001</v>
      </c>
      <c r="D3943" s="82">
        <v>19</v>
      </c>
      <c r="E3943" s="82">
        <v>151.24</v>
      </c>
    </row>
    <row r="3944" spans="1:5" x14ac:dyDescent="0.15">
      <c r="A3944" s="81" t="s">
        <v>6203</v>
      </c>
      <c r="B3944" s="82">
        <v>7.5</v>
      </c>
      <c r="C3944" s="82">
        <v>28.333333333333332</v>
      </c>
      <c r="D3944" s="82">
        <v>68</v>
      </c>
      <c r="E3944" s="82">
        <v>510</v>
      </c>
    </row>
    <row r="3945" spans="1:5" x14ac:dyDescent="0.15">
      <c r="A3945" s="81" t="s">
        <v>6204</v>
      </c>
      <c r="B3945" s="82">
        <v>9</v>
      </c>
      <c r="C3945" s="82">
        <v>42.428571428571431</v>
      </c>
      <c r="D3945" s="82">
        <v>33</v>
      </c>
      <c r="E3945" s="82">
        <v>297</v>
      </c>
    </row>
    <row r="3946" spans="1:5" x14ac:dyDescent="0.15">
      <c r="A3946" s="81" t="s">
        <v>6205</v>
      </c>
      <c r="B3946" s="82">
        <v>6.5</v>
      </c>
      <c r="C3946" s="82">
        <v>35.208333333333336</v>
      </c>
      <c r="D3946" s="82">
        <v>65</v>
      </c>
      <c r="E3946" s="82">
        <v>422.5</v>
      </c>
    </row>
    <row r="3947" spans="1:5" x14ac:dyDescent="0.15">
      <c r="A3947" s="81" t="s">
        <v>6206</v>
      </c>
      <c r="B3947" s="82">
        <v>7.5</v>
      </c>
      <c r="C3947" s="82">
        <v>17.5</v>
      </c>
      <c r="D3947" s="82">
        <v>14</v>
      </c>
      <c r="E3947" s="82">
        <v>105</v>
      </c>
    </row>
    <row r="3948" spans="1:5" x14ac:dyDescent="0.15">
      <c r="A3948" s="81" t="s">
        <v>6207</v>
      </c>
      <c r="B3948" s="82">
        <v>6.8</v>
      </c>
      <c r="C3948" s="82">
        <v>6.8</v>
      </c>
      <c r="D3948" s="82">
        <v>3</v>
      </c>
      <c r="E3948" s="82">
        <v>20.399999999999999</v>
      </c>
    </row>
    <row r="3949" spans="1:5" x14ac:dyDescent="0.15">
      <c r="A3949" s="81" t="s">
        <v>6208</v>
      </c>
      <c r="B3949" s="82">
        <v>9.8000000000000007</v>
      </c>
      <c r="C3949" s="82">
        <v>9.8000000000000007</v>
      </c>
      <c r="D3949" s="82">
        <v>3</v>
      </c>
      <c r="E3949" s="82">
        <v>29.400000000000002</v>
      </c>
    </row>
    <row r="3950" spans="1:5" x14ac:dyDescent="0.15">
      <c r="A3950" s="81" t="s">
        <v>6209</v>
      </c>
      <c r="B3950" s="82">
        <v>6.75</v>
      </c>
      <c r="C3950" s="82">
        <v>8.7667682926829276</v>
      </c>
      <c r="D3950" s="82">
        <v>426</v>
      </c>
      <c r="E3950" s="82">
        <v>2875.5</v>
      </c>
    </row>
    <row r="3951" spans="1:5" x14ac:dyDescent="0.15">
      <c r="A3951" s="81" t="s">
        <v>6210</v>
      </c>
      <c r="B3951" s="82">
        <v>6.95</v>
      </c>
      <c r="C3951" s="82">
        <v>72.666111111111107</v>
      </c>
      <c r="D3951" s="82">
        <v>941</v>
      </c>
      <c r="E3951" s="82">
        <v>6539.95</v>
      </c>
    </row>
    <row r="3952" spans="1:5" x14ac:dyDescent="0.15">
      <c r="A3952" s="81" t="s">
        <v>6211</v>
      </c>
      <c r="B3952" s="82">
        <v>9.99</v>
      </c>
      <c r="C3952" s="82">
        <v>22.834285714285716</v>
      </c>
      <c r="D3952" s="82">
        <v>16</v>
      </c>
      <c r="E3952" s="82">
        <v>159.84</v>
      </c>
    </row>
    <row r="3953" spans="1:5" x14ac:dyDescent="0.15">
      <c r="A3953" s="81" t="s">
        <v>6212</v>
      </c>
      <c r="B3953" s="82">
        <v>25.99</v>
      </c>
      <c r="C3953" s="82">
        <v>60.643333333333324</v>
      </c>
      <c r="D3953" s="82">
        <v>7</v>
      </c>
      <c r="E3953" s="82">
        <v>181.92999999999998</v>
      </c>
    </row>
    <row r="3954" spans="1:5" x14ac:dyDescent="0.15">
      <c r="A3954" s="81" t="s">
        <v>6213</v>
      </c>
      <c r="B3954" s="82">
        <v>11.52</v>
      </c>
      <c r="C3954" s="82">
        <v>17.803636363636365</v>
      </c>
      <c r="D3954" s="82">
        <v>17</v>
      </c>
      <c r="E3954" s="82">
        <v>195.84</v>
      </c>
    </row>
    <row r="3955" spans="1:5" x14ac:dyDescent="0.15">
      <c r="A3955" s="81" t="s">
        <v>6214</v>
      </c>
      <c r="B3955" s="82">
        <v>11.52</v>
      </c>
      <c r="C3955" s="82">
        <v>14.81142857142857</v>
      </c>
      <c r="D3955" s="82">
        <v>18</v>
      </c>
      <c r="E3955" s="82">
        <v>207.35999999999999</v>
      </c>
    </row>
    <row r="3956" spans="1:5" x14ac:dyDescent="0.15">
      <c r="A3956" s="81" t="s">
        <v>6215</v>
      </c>
      <c r="B3956" s="82">
        <v>63</v>
      </c>
      <c r="C3956" s="82">
        <v>94.5</v>
      </c>
      <c r="D3956" s="82">
        <v>12</v>
      </c>
      <c r="E3956" s="82">
        <v>756</v>
      </c>
    </row>
    <row r="3957" spans="1:5" x14ac:dyDescent="0.15">
      <c r="A3957" s="81" t="s">
        <v>6216</v>
      </c>
      <c r="B3957" s="82">
        <v>16.8</v>
      </c>
      <c r="C3957" s="82">
        <v>21.828947368421051</v>
      </c>
      <c r="D3957" s="82">
        <v>395</v>
      </c>
      <c r="E3957" s="82">
        <v>6636</v>
      </c>
    </row>
    <row r="3958" spans="1:5" x14ac:dyDescent="0.15">
      <c r="A3958" s="81" t="s">
        <v>6217</v>
      </c>
      <c r="B3958" s="82">
        <v>6.8</v>
      </c>
      <c r="C3958" s="82">
        <v>20.399999999999999</v>
      </c>
      <c r="D3958" s="82">
        <v>9</v>
      </c>
      <c r="E3958" s="82">
        <v>61.199999999999996</v>
      </c>
    </row>
    <row r="3959" spans="1:5" x14ac:dyDescent="0.15">
      <c r="A3959" s="81" t="s">
        <v>6218</v>
      </c>
      <c r="B3959" s="82">
        <v>3.6</v>
      </c>
      <c r="C3959" s="82">
        <v>153.22499999999999</v>
      </c>
      <c r="D3959" s="82">
        <v>681</v>
      </c>
      <c r="E3959" s="82">
        <v>2451.6</v>
      </c>
    </row>
    <row r="3960" spans="1:5" x14ac:dyDescent="0.15">
      <c r="A3960" s="81" t="s">
        <v>6219</v>
      </c>
      <c r="B3960" s="82">
        <v>8.5</v>
      </c>
      <c r="C3960" s="82">
        <v>25.5</v>
      </c>
      <c r="D3960" s="82">
        <v>54</v>
      </c>
      <c r="E3960" s="82">
        <v>459</v>
      </c>
    </row>
    <row r="3961" spans="1:5" x14ac:dyDescent="0.15">
      <c r="A3961" s="81" t="s">
        <v>6220</v>
      </c>
      <c r="B3961" s="82">
        <v>19.600000000000001</v>
      </c>
      <c r="C3961" s="82">
        <v>19.600000000000001</v>
      </c>
      <c r="D3961" s="82">
        <v>3</v>
      </c>
      <c r="E3961" s="82">
        <v>58.800000000000004</v>
      </c>
    </row>
    <row r="3962" spans="1:5" x14ac:dyDescent="0.15">
      <c r="A3962" s="81" t="s">
        <v>6221</v>
      </c>
      <c r="B3962" s="82">
        <v>6.4</v>
      </c>
      <c r="C3962" s="82">
        <v>19.134020618556701</v>
      </c>
      <c r="D3962" s="82">
        <v>580</v>
      </c>
      <c r="E3962" s="82">
        <v>3712</v>
      </c>
    </row>
    <row r="3963" spans="1:5" x14ac:dyDescent="0.15">
      <c r="A3963" s="81" t="s">
        <v>6222</v>
      </c>
      <c r="B3963" s="82">
        <v>31.5</v>
      </c>
      <c r="C3963" s="82">
        <v>47.25</v>
      </c>
      <c r="D3963" s="82">
        <v>18</v>
      </c>
      <c r="E3963" s="82">
        <v>567</v>
      </c>
    </row>
    <row r="3964" spans="1:5" x14ac:dyDescent="0.15">
      <c r="A3964" s="81" t="s">
        <v>6223</v>
      </c>
      <c r="B3964" s="82">
        <v>9.9</v>
      </c>
      <c r="C3964" s="82">
        <v>19.8</v>
      </c>
      <c r="D3964" s="82">
        <v>8</v>
      </c>
      <c r="E3964" s="82">
        <v>79.2</v>
      </c>
    </row>
    <row r="3965" spans="1:5" x14ac:dyDescent="0.15">
      <c r="A3965" s="81" t="s">
        <v>6224</v>
      </c>
      <c r="B3965" s="82">
        <v>10</v>
      </c>
      <c r="C3965" s="82">
        <v>39</v>
      </c>
      <c r="D3965" s="82">
        <v>39</v>
      </c>
      <c r="E3965" s="82">
        <v>390</v>
      </c>
    </row>
    <row r="3966" spans="1:5" x14ac:dyDescent="0.15">
      <c r="A3966" s="81" t="s">
        <v>6225</v>
      </c>
      <c r="B3966" s="82">
        <v>4.5</v>
      </c>
      <c r="C3966" s="82">
        <v>124.07142857142857</v>
      </c>
      <c r="D3966" s="82">
        <v>579</v>
      </c>
      <c r="E3966" s="82">
        <v>2605.5</v>
      </c>
    </row>
    <row r="3967" spans="1:5" x14ac:dyDescent="0.15">
      <c r="A3967" s="81" t="s">
        <v>6226</v>
      </c>
      <c r="B3967" s="82">
        <v>12.8</v>
      </c>
      <c r="C3967" s="82">
        <v>23.630769230769236</v>
      </c>
      <c r="D3967" s="82">
        <v>24</v>
      </c>
      <c r="E3967" s="82">
        <v>307.20000000000005</v>
      </c>
    </row>
    <row r="3968" spans="1:5" x14ac:dyDescent="0.15">
      <c r="A3968" s="81" t="s">
        <v>6227</v>
      </c>
      <c r="B3968" s="82">
        <v>12.8</v>
      </c>
      <c r="C3968" s="82">
        <v>19.200000000000003</v>
      </c>
      <c r="D3968" s="82">
        <v>3</v>
      </c>
      <c r="E3968" s="82">
        <v>38.400000000000006</v>
      </c>
    </row>
    <row r="3969" spans="1:5" x14ac:dyDescent="0.15">
      <c r="A3969" s="81" t="s">
        <v>6228</v>
      </c>
      <c r="B3969" s="82">
        <v>18</v>
      </c>
      <c r="C3969" s="82">
        <v>410.4</v>
      </c>
      <c r="D3969" s="82">
        <v>114</v>
      </c>
      <c r="E3969" s="82">
        <v>2052</v>
      </c>
    </row>
    <row r="3970" spans="1:5" x14ac:dyDescent="0.15">
      <c r="A3970" s="81" t="s">
        <v>6229</v>
      </c>
      <c r="B3970" s="82">
        <v>14.8</v>
      </c>
      <c r="C3970" s="82">
        <v>37</v>
      </c>
      <c r="D3970" s="82">
        <v>10</v>
      </c>
      <c r="E3970" s="82">
        <v>148</v>
      </c>
    </row>
    <row r="3971" spans="1:5" x14ac:dyDescent="0.15">
      <c r="A3971" s="81" t="s">
        <v>6230</v>
      </c>
      <c r="B3971" s="82">
        <v>12.8</v>
      </c>
      <c r="C3971" s="82">
        <v>19.2</v>
      </c>
      <c r="D3971" s="82">
        <v>9</v>
      </c>
      <c r="E3971" s="82">
        <v>115.2</v>
      </c>
    </row>
    <row r="3972" spans="1:5" x14ac:dyDescent="0.15">
      <c r="A3972" s="81" t="s">
        <v>6231</v>
      </c>
      <c r="B3972" s="82">
        <v>12.8</v>
      </c>
      <c r="C3972" s="82">
        <v>19.200000000000003</v>
      </c>
      <c r="D3972" s="82">
        <v>3</v>
      </c>
      <c r="E3972" s="82">
        <v>38.400000000000006</v>
      </c>
    </row>
    <row r="3973" spans="1:5" x14ac:dyDescent="0.15">
      <c r="A3973" s="81" t="s">
        <v>6232</v>
      </c>
      <c r="B3973" s="82">
        <v>12.8</v>
      </c>
      <c r="C3973" s="82">
        <v>18.285714285714285</v>
      </c>
      <c r="D3973" s="82">
        <v>10</v>
      </c>
      <c r="E3973" s="82">
        <v>128</v>
      </c>
    </row>
    <row r="3974" spans="1:5" x14ac:dyDescent="0.15">
      <c r="A3974" s="81" t="s">
        <v>6233</v>
      </c>
      <c r="B3974" s="82">
        <v>11</v>
      </c>
      <c r="C3974" s="82">
        <v>18.333333333333332</v>
      </c>
      <c r="D3974" s="82">
        <v>5</v>
      </c>
      <c r="E3974" s="82">
        <v>55</v>
      </c>
    </row>
    <row r="3975" spans="1:5" x14ac:dyDescent="0.15">
      <c r="A3975" s="81" t="s">
        <v>6234</v>
      </c>
      <c r="B3975" s="82">
        <v>12.8</v>
      </c>
      <c r="C3975" s="82">
        <v>25.6</v>
      </c>
      <c r="D3975" s="82">
        <v>10</v>
      </c>
      <c r="E3975" s="82">
        <v>128</v>
      </c>
    </row>
    <row r="3976" spans="1:5" x14ac:dyDescent="0.15">
      <c r="A3976" s="81" t="s">
        <v>6235</v>
      </c>
      <c r="B3976" s="82">
        <v>12.8</v>
      </c>
      <c r="C3976" s="82">
        <v>12.8</v>
      </c>
      <c r="D3976" s="82">
        <v>2</v>
      </c>
      <c r="E3976" s="82">
        <v>25.6</v>
      </c>
    </row>
    <row r="3977" spans="1:5" x14ac:dyDescent="0.15">
      <c r="A3977" s="81" t="s">
        <v>6236</v>
      </c>
      <c r="B3977" s="82">
        <v>18</v>
      </c>
      <c r="C3977" s="82">
        <v>381.6</v>
      </c>
      <c r="D3977" s="82">
        <v>106</v>
      </c>
      <c r="E3977" s="82">
        <v>1908</v>
      </c>
    </row>
    <row r="3978" spans="1:5" x14ac:dyDescent="0.15">
      <c r="A3978" s="81" t="s">
        <v>6237</v>
      </c>
      <c r="B3978" s="82">
        <v>20.5</v>
      </c>
      <c r="C3978" s="82">
        <v>49.104651162790695</v>
      </c>
      <c r="D3978" s="82">
        <v>103</v>
      </c>
      <c r="E3978" s="82">
        <v>2111.5</v>
      </c>
    </row>
    <row r="3979" spans="1:5" x14ac:dyDescent="0.15">
      <c r="A3979" s="81" t="s">
        <v>6238</v>
      </c>
      <c r="B3979" s="82">
        <v>18.5</v>
      </c>
      <c r="C3979" s="82">
        <v>18.5</v>
      </c>
      <c r="D3979" s="82">
        <v>2</v>
      </c>
      <c r="E3979" s="82">
        <v>37</v>
      </c>
    </row>
    <row r="3980" spans="1:5" x14ac:dyDescent="0.15">
      <c r="A3980" s="81" t="s">
        <v>6239</v>
      </c>
      <c r="B3980" s="82">
        <v>6</v>
      </c>
      <c r="C3980" s="82">
        <v>8.4</v>
      </c>
      <c r="D3980" s="82">
        <v>7</v>
      </c>
      <c r="E3980" s="82">
        <v>42</v>
      </c>
    </row>
    <row r="3981" spans="1:5" x14ac:dyDescent="0.15">
      <c r="A3981" s="81" t="s">
        <v>6240</v>
      </c>
      <c r="B3981" s="82">
        <v>11.52</v>
      </c>
      <c r="C3981" s="82">
        <v>14.399999999999999</v>
      </c>
      <c r="D3981" s="82">
        <v>5</v>
      </c>
      <c r="E3981" s="82">
        <v>57.599999999999994</v>
      </c>
    </row>
    <row r="3982" spans="1:5" x14ac:dyDescent="0.15">
      <c r="A3982" s="81" t="s">
        <v>6241</v>
      </c>
      <c r="B3982" s="82">
        <v>12.8</v>
      </c>
      <c r="C3982" s="82">
        <v>16</v>
      </c>
      <c r="D3982" s="82">
        <v>5</v>
      </c>
      <c r="E3982" s="82">
        <v>64</v>
      </c>
    </row>
    <row r="3983" spans="1:5" x14ac:dyDescent="0.15">
      <c r="A3983" s="81" t="s">
        <v>6242</v>
      </c>
      <c r="B3983" s="82">
        <v>12.8</v>
      </c>
      <c r="C3983" s="82">
        <v>17.06666666666667</v>
      </c>
      <c r="D3983" s="82">
        <v>12</v>
      </c>
      <c r="E3983" s="82">
        <v>153.60000000000002</v>
      </c>
    </row>
    <row r="3984" spans="1:5" x14ac:dyDescent="0.15">
      <c r="A3984" s="81" t="s">
        <v>6243</v>
      </c>
      <c r="B3984" s="82">
        <v>11.52</v>
      </c>
      <c r="C3984" s="82">
        <v>25.2</v>
      </c>
      <c r="D3984" s="82">
        <v>70</v>
      </c>
      <c r="E3984" s="82">
        <v>806.4</v>
      </c>
    </row>
    <row r="3985" spans="1:5" x14ac:dyDescent="0.15">
      <c r="A3985" s="81" t="s">
        <v>6244</v>
      </c>
      <c r="B3985" s="82">
        <v>19.600000000000001</v>
      </c>
      <c r="C3985" s="82">
        <v>45.733333333333341</v>
      </c>
      <c r="D3985" s="82">
        <v>7</v>
      </c>
      <c r="E3985" s="82">
        <v>137.20000000000002</v>
      </c>
    </row>
    <row r="3986" spans="1:5" x14ac:dyDescent="0.15">
      <c r="A3986" s="81" t="s">
        <v>6245</v>
      </c>
      <c r="B3986" s="82">
        <v>25</v>
      </c>
      <c r="C3986" s="82">
        <v>38.586956521739133</v>
      </c>
      <c r="D3986" s="82">
        <v>71</v>
      </c>
      <c r="E3986" s="82">
        <v>1775</v>
      </c>
    </row>
    <row r="3987" spans="1:5" x14ac:dyDescent="0.15">
      <c r="A3987" s="81" t="s">
        <v>6246</v>
      </c>
      <c r="B3987" s="82">
        <v>39</v>
      </c>
      <c r="C3987" s="82">
        <v>1293.5</v>
      </c>
      <c r="D3987" s="82">
        <v>398</v>
      </c>
      <c r="E3987" s="82">
        <v>15522</v>
      </c>
    </row>
    <row r="3988" spans="1:5" x14ac:dyDescent="0.15">
      <c r="A3988" s="81" t="s">
        <v>6247</v>
      </c>
      <c r="B3988" s="82">
        <v>13.32</v>
      </c>
      <c r="C3988" s="82">
        <v>13.320000000000002</v>
      </c>
      <c r="D3988" s="82">
        <v>7</v>
      </c>
      <c r="E3988" s="82">
        <v>93.240000000000009</v>
      </c>
    </row>
    <row r="3989" spans="1:5" x14ac:dyDescent="0.15">
      <c r="A3989" s="81" t="s">
        <v>6248</v>
      </c>
      <c r="B3989" s="82">
        <v>25</v>
      </c>
      <c r="C3989" s="82">
        <v>32.489994282447114</v>
      </c>
      <c r="D3989" s="82">
        <v>2273</v>
      </c>
      <c r="E3989" s="82">
        <v>56825</v>
      </c>
    </row>
    <row r="3990" spans="1:5" x14ac:dyDescent="0.15">
      <c r="A3990" s="81" t="s">
        <v>6249</v>
      </c>
      <c r="B3990" s="82">
        <v>11</v>
      </c>
      <c r="C3990" s="82">
        <v>44</v>
      </c>
      <c r="D3990" s="82">
        <v>8</v>
      </c>
      <c r="E3990" s="82">
        <v>88</v>
      </c>
    </row>
    <row r="3991" spans="1:5" x14ac:dyDescent="0.15">
      <c r="A3991" s="81" t="s">
        <v>6250</v>
      </c>
      <c r="B3991" s="82">
        <v>12.8</v>
      </c>
      <c r="C3991" s="82">
        <v>37.415384615384617</v>
      </c>
      <c r="D3991" s="82">
        <v>190</v>
      </c>
      <c r="E3991" s="82">
        <v>2432</v>
      </c>
    </row>
    <row r="3992" spans="1:5" x14ac:dyDescent="0.15">
      <c r="A3992" s="81" t="s">
        <v>6251</v>
      </c>
      <c r="B3992" s="82">
        <v>29.6</v>
      </c>
      <c r="C3992" s="82">
        <v>57.966666666666669</v>
      </c>
      <c r="D3992" s="82">
        <v>19</v>
      </c>
      <c r="E3992" s="82">
        <v>281.20000000000005</v>
      </c>
    </row>
    <row r="3993" spans="1:5" x14ac:dyDescent="0.15">
      <c r="A3993" s="81" t="s">
        <v>6252</v>
      </c>
      <c r="B3993" s="82">
        <v>11.52</v>
      </c>
      <c r="C3993" s="82">
        <v>28.799999999999997</v>
      </c>
      <c r="D3993" s="82">
        <v>15</v>
      </c>
      <c r="E3993" s="82">
        <v>172.79999999999998</v>
      </c>
    </row>
    <row r="3994" spans="1:5" x14ac:dyDescent="0.15">
      <c r="A3994" s="81" t="s">
        <v>6253</v>
      </c>
      <c r="B3994" s="82">
        <v>13.32</v>
      </c>
      <c r="C3994" s="82">
        <v>32.438117647058824</v>
      </c>
      <c r="D3994" s="82">
        <v>207</v>
      </c>
      <c r="E3994" s="82">
        <v>2757.2400000000002</v>
      </c>
    </row>
    <row r="3995" spans="1:5" x14ac:dyDescent="0.15">
      <c r="A3995" s="81" t="s">
        <v>6254</v>
      </c>
      <c r="B3995" s="82">
        <v>13.32</v>
      </c>
      <c r="C3995" s="82">
        <v>21.09</v>
      </c>
      <c r="D3995" s="82">
        <v>19</v>
      </c>
      <c r="E3995" s="82">
        <v>253.08</v>
      </c>
    </row>
    <row r="3996" spans="1:5" x14ac:dyDescent="0.15">
      <c r="A3996" s="81" t="s">
        <v>6255</v>
      </c>
      <c r="B3996" s="82">
        <v>13.32</v>
      </c>
      <c r="C3996" s="82">
        <v>21.483870967741936</v>
      </c>
      <c r="D3996" s="82">
        <v>50</v>
      </c>
      <c r="E3996" s="82">
        <v>666</v>
      </c>
    </row>
    <row r="3997" spans="1:5" x14ac:dyDescent="0.15">
      <c r="A3997" s="81" t="s">
        <v>6256</v>
      </c>
      <c r="B3997" s="82">
        <v>13.32</v>
      </c>
      <c r="C3997" s="82">
        <v>23.566153846153846</v>
      </c>
      <c r="D3997" s="82">
        <v>23</v>
      </c>
      <c r="E3997" s="82">
        <v>306.36</v>
      </c>
    </row>
    <row r="3998" spans="1:5" x14ac:dyDescent="0.15">
      <c r="A3998" s="81" t="s">
        <v>6257</v>
      </c>
      <c r="B3998" s="82">
        <v>14.8</v>
      </c>
      <c r="C3998" s="82">
        <v>19.152941176470591</v>
      </c>
      <c r="D3998" s="82">
        <v>44</v>
      </c>
      <c r="E3998" s="82">
        <v>651.20000000000005</v>
      </c>
    </row>
    <row r="3999" spans="1:5" x14ac:dyDescent="0.15">
      <c r="A3999" s="81" t="s">
        <v>6258</v>
      </c>
      <c r="B3999" s="82">
        <v>13.32</v>
      </c>
      <c r="C3999" s="82">
        <v>29.97</v>
      </c>
      <c r="D3999" s="82">
        <v>9</v>
      </c>
      <c r="E3999" s="82">
        <v>119.88</v>
      </c>
    </row>
    <row r="4000" spans="1:5" x14ac:dyDescent="0.15">
      <c r="A4000" s="81" t="s">
        <v>6259</v>
      </c>
      <c r="B4000" s="82">
        <v>32</v>
      </c>
      <c r="C4000" s="82">
        <v>112</v>
      </c>
      <c r="D4000" s="82">
        <v>7</v>
      </c>
      <c r="E4000" s="82">
        <v>224</v>
      </c>
    </row>
    <row r="4001" spans="1:5" x14ac:dyDescent="0.15">
      <c r="A4001" s="81" t="s">
        <v>6260</v>
      </c>
      <c r="B4001" s="82">
        <v>16</v>
      </c>
      <c r="C4001" s="82">
        <v>32</v>
      </c>
      <c r="D4001" s="82">
        <v>88</v>
      </c>
      <c r="E4001" s="82">
        <v>1408</v>
      </c>
    </row>
    <row r="4002" spans="1:5" x14ac:dyDescent="0.15">
      <c r="A4002" s="81" t="s">
        <v>6261</v>
      </c>
      <c r="B4002" s="82">
        <v>7.2</v>
      </c>
      <c r="C4002" s="82">
        <v>28.933333333333334</v>
      </c>
      <c r="D4002" s="82">
        <v>217</v>
      </c>
      <c r="E4002" s="82">
        <v>1562.4</v>
      </c>
    </row>
    <row r="4003" spans="1:5" x14ac:dyDescent="0.15">
      <c r="A4003" s="81" t="s">
        <v>6262</v>
      </c>
      <c r="B4003" s="82">
        <v>14.22</v>
      </c>
      <c r="C4003" s="82">
        <v>17.775000000000002</v>
      </c>
      <c r="D4003" s="82">
        <v>5</v>
      </c>
      <c r="E4003" s="82">
        <v>71.100000000000009</v>
      </c>
    </row>
    <row r="4004" spans="1:5" x14ac:dyDescent="0.15">
      <c r="A4004" s="81" t="s">
        <v>6263</v>
      </c>
      <c r="B4004" s="82">
        <v>13.32</v>
      </c>
      <c r="C4004" s="82">
        <v>28.096875000000001</v>
      </c>
      <c r="D4004" s="82">
        <v>135</v>
      </c>
      <c r="E4004" s="82">
        <v>1798.2</v>
      </c>
    </row>
    <row r="4005" spans="1:5" x14ac:dyDescent="0.15">
      <c r="A4005" s="81" t="s">
        <v>6264</v>
      </c>
      <c r="B4005" s="82">
        <v>11.52</v>
      </c>
      <c r="C4005" s="82">
        <v>24.71563636363636</v>
      </c>
      <c r="D4005" s="82">
        <v>118</v>
      </c>
      <c r="E4005" s="82">
        <v>1359.36</v>
      </c>
    </row>
    <row r="4006" spans="1:5" x14ac:dyDescent="0.15">
      <c r="A4006" s="81" t="s">
        <v>6265</v>
      </c>
      <c r="B4006" s="82">
        <v>11.52</v>
      </c>
      <c r="C4006" s="82">
        <v>29.622857142857139</v>
      </c>
      <c r="D4006" s="82">
        <v>36</v>
      </c>
      <c r="E4006" s="82">
        <v>414.71999999999997</v>
      </c>
    </row>
    <row r="4007" spans="1:5" x14ac:dyDescent="0.15">
      <c r="A4007" s="81" t="s">
        <v>6266</v>
      </c>
      <c r="B4007" s="82">
        <v>16.8</v>
      </c>
      <c r="C4007" s="82">
        <v>28</v>
      </c>
      <c r="D4007" s="82">
        <v>30</v>
      </c>
      <c r="E4007" s="82">
        <v>504</v>
      </c>
    </row>
    <row r="4008" spans="1:5" x14ac:dyDescent="0.15">
      <c r="A4008" s="81" t="s">
        <v>6267</v>
      </c>
      <c r="B4008" s="82">
        <v>13.32</v>
      </c>
      <c r="C4008" s="82">
        <v>31.21875</v>
      </c>
      <c r="D4008" s="82">
        <v>75</v>
      </c>
      <c r="E4008" s="82">
        <v>999</v>
      </c>
    </row>
    <row r="4009" spans="1:5" x14ac:dyDescent="0.15">
      <c r="A4009" s="81" t="s">
        <v>6268</v>
      </c>
      <c r="B4009" s="82">
        <v>9.7200000000000006</v>
      </c>
      <c r="C4009" s="82">
        <v>15.552000000000001</v>
      </c>
      <c r="D4009" s="82">
        <v>8</v>
      </c>
      <c r="E4009" s="82">
        <v>77.760000000000005</v>
      </c>
    </row>
    <row r="4010" spans="1:5" x14ac:dyDescent="0.15">
      <c r="A4010" s="81" t="s">
        <v>6269</v>
      </c>
      <c r="B4010" s="82">
        <v>11.52</v>
      </c>
      <c r="C4010" s="82">
        <v>20.48</v>
      </c>
      <c r="D4010" s="82">
        <v>16</v>
      </c>
      <c r="E4010" s="82">
        <v>184.32</v>
      </c>
    </row>
    <row r="4011" spans="1:5" x14ac:dyDescent="0.15">
      <c r="A4011" s="81" t="s">
        <v>6270</v>
      </c>
      <c r="B4011" s="82">
        <v>8.5</v>
      </c>
      <c r="C4011" s="82">
        <v>17</v>
      </c>
      <c r="D4011" s="82">
        <v>10</v>
      </c>
      <c r="E4011" s="82">
        <v>85</v>
      </c>
    </row>
    <row r="4012" spans="1:5" x14ac:dyDescent="0.15">
      <c r="A4012" s="81" t="s">
        <v>6271</v>
      </c>
      <c r="B4012" s="82">
        <v>11.52</v>
      </c>
      <c r="C4012" s="82">
        <v>21.007058823529412</v>
      </c>
      <c r="D4012" s="82">
        <v>31</v>
      </c>
      <c r="E4012" s="82">
        <v>357.12</v>
      </c>
    </row>
    <row r="4013" spans="1:5" x14ac:dyDescent="0.15">
      <c r="A4013" s="81" t="s">
        <v>6272</v>
      </c>
      <c r="B4013" s="82">
        <v>14.22</v>
      </c>
      <c r="C4013" s="82">
        <v>30.02</v>
      </c>
      <c r="D4013" s="82">
        <v>19</v>
      </c>
      <c r="E4013" s="82">
        <v>270.18</v>
      </c>
    </row>
    <row r="4014" spans="1:5" x14ac:dyDescent="0.15">
      <c r="A4014" s="81" t="s">
        <v>6273</v>
      </c>
      <c r="B4014" s="82">
        <v>11.52</v>
      </c>
      <c r="C4014" s="82">
        <v>19.2</v>
      </c>
      <c r="D4014" s="82">
        <v>5</v>
      </c>
      <c r="E4014" s="82">
        <v>57.599999999999994</v>
      </c>
    </row>
    <row r="4015" spans="1:5" x14ac:dyDescent="0.15">
      <c r="A4015" s="81" t="s">
        <v>6274</v>
      </c>
      <c r="B4015" s="82">
        <v>12.8</v>
      </c>
      <c r="C4015" s="82">
        <v>12.8</v>
      </c>
      <c r="D4015" s="82">
        <v>2</v>
      </c>
      <c r="E4015" s="82">
        <v>25.6</v>
      </c>
    </row>
    <row r="4016" spans="1:5" x14ac:dyDescent="0.15">
      <c r="A4016" s="81" t="s">
        <v>6275</v>
      </c>
      <c r="B4016" s="82">
        <v>14.22</v>
      </c>
      <c r="C4016" s="82">
        <v>27.55125</v>
      </c>
      <c r="D4016" s="82">
        <v>31</v>
      </c>
      <c r="E4016" s="82">
        <v>440.82</v>
      </c>
    </row>
    <row r="4017" spans="1:5" x14ac:dyDescent="0.15">
      <c r="A4017" s="81" t="s">
        <v>6276</v>
      </c>
      <c r="B4017" s="82">
        <v>15.64</v>
      </c>
      <c r="C4017" s="82">
        <v>31.279999999999998</v>
      </c>
      <c r="D4017" s="82">
        <v>18</v>
      </c>
      <c r="E4017" s="82">
        <v>281.52</v>
      </c>
    </row>
    <row r="4018" spans="1:5" x14ac:dyDescent="0.15">
      <c r="A4018" s="81" t="s">
        <v>6277</v>
      </c>
      <c r="B4018" s="82">
        <v>8.8000000000000007</v>
      </c>
      <c r="C4018" s="82">
        <v>19.8</v>
      </c>
      <c r="D4018" s="82">
        <v>18</v>
      </c>
      <c r="E4018" s="82">
        <v>158.4</v>
      </c>
    </row>
    <row r="4019" spans="1:5" x14ac:dyDescent="0.15">
      <c r="A4019" s="81" t="s">
        <v>6278</v>
      </c>
      <c r="B4019" s="82">
        <v>49.9</v>
      </c>
      <c r="C4019" s="82">
        <v>1027.94</v>
      </c>
      <c r="D4019" s="82">
        <v>103</v>
      </c>
      <c r="E4019" s="82">
        <v>5139.7</v>
      </c>
    </row>
    <row r="4020" spans="1:5" x14ac:dyDescent="0.15">
      <c r="A4020" s="81" t="s">
        <v>6279</v>
      </c>
      <c r="B4020" s="82">
        <v>16.63</v>
      </c>
      <c r="C4020" s="82">
        <v>57.674255319148941</v>
      </c>
      <c r="D4020" s="82">
        <v>163</v>
      </c>
      <c r="E4020" s="82">
        <v>2710.69</v>
      </c>
    </row>
    <row r="4021" spans="1:5" x14ac:dyDescent="0.15">
      <c r="A4021" s="81" t="s">
        <v>6280</v>
      </c>
      <c r="B4021" s="82">
        <v>11.52</v>
      </c>
      <c r="C4021" s="82">
        <v>17.279999999999998</v>
      </c>
      <c r="D4021" s="82">
        <v>18</v>
      </c>
      <c r="E4021" s="82">
        <v>207.35999999999999</v>
      </c>
    </row>
    <row r="4022" spans="1:5" x14ac:dyDescent="0.15">
      <c r="A4022" s="81" t="s">
        <v>6281</v>
      </c>
      <c r="B4022" s="82">
        <v>13.5</v>
      </c>
      <c r="C4022" s="82">
        <v>23.4</v>
      </c>
      <c r="D4022" s="82">
        <v>52</v>
      </c>
      <c r="E4022" s="82">
        <v>702</v>
      </c>
    </row>
    <row r="4023" spans="1:5" x14ac:dyDescent="0.15">
      <c r="A4023" s="81" t="s">
        <v>6282</v>
      </c>
      <c r="B4023" s="82">
        <v>13.5</v>
      </c>
      <c r="C4023" s="82">
        <v>23</v>
      </c>
      <c r="D4023" s="82">
        <v>46</v>
      </c>
      <c r="E4023" s="82">
        <v>621</v>
      </c>
    </row>
    <row r="4024" spans="1:5" x14ac:dyDescent="0.15">
      <c r="A4024" s="81" t="s">
        <v>6283</v>
      </c>
      <c r="B4024" s="82">
        <v>19.8</v>
      </c>
      <c r="C4024" s="82">
        <v>39.6</v>
      </c>
      <c r="D4024" s="82">
        <v>4</v>
      </c>
      <c r="E4024" s="82">
        <v>79.2</v>
      </c>
    </row>
    <row r="4025" spans="1:5" x14ac:dyDescent="0.15">
      <c r="A4025" s="81" t="s">
        <v>6284</v>
      </c>
      <c r="B4025" s="82">
        <v>15.9</v>
      </c>
      <c r="C4025" s="82">
        <v>43.841911764705884</v>
      </c>
      <c r="D4025" s="82">
        <v>375</v>
      </c>
      <c r="E4025" s="82">
        <v>5962.5</v>
      </c>
    </row>
    <row r="4026" spans="1:5" x14ac:dyDescent="0.15">
      <c r="A4026" s="81" t="s">
        <v>6285</v>
      </c>
      <c r="B4026" s="82">
        <v>18</v>
      </c>
      <c r="C4026" s="82">
        <v>21</v>
      </c>
      <c r="D4026" s="82">
        <v>7</v>
      </c>
      <c r="E4026" s="82">
        <v>126</v>
      </c>
    </row>
    <row r="4027" spans="1:5" x14ac:dyDescent="0.15">
      <c r="A4027" s="81" t="s">
        <v>6286</v>
      </c>
      <c r="B4027" s="82">
        <v>19.8</v>
      </c>
      <c r="C4027" s="82">
        <v>29.700000000000003</v>
      </c>
      <c r="D4027" s="82">
        <v>3</v>
      </c>
      <c r="E4027" s="82">
        <v>59.400000000000006</v>
      </c>
    </row>
    <row r="4028" spans="1:5" x14ac:dyDescent="0.15">
      <c r="A4028" s="81" t="s">
        <v>6287</v>
      </c>
      <c r="B4028" s="82">
        <v>37.400000000000006</v>
      </c>
      <c r="C4028" s="82">
        <v>57.7</v>
      </c>
      <c r="D4028" s="82">
        <v>11</v>
      </c>
      <c r="E4028" s="82">
        <v>206</v>
      </c>
    </row>
    <row r="4029" spans="1:5" x14ac:dyDescent="0.15">
      <c r="A4029" s="81" t="s">
        <v>6288</v>
      </c>
      <c r="B4029" s="82">
        <v>6.5</v>
      </c>
      <c r="C4029" s="82">
        <v>13</v>
      </c>
      <c r="D4029" s="82">
        <v>22</v>
      </c>
      <c r="E4029" s="82">
        <v>143</v>
      </c>
    </row>
    <row r="4030" spans="1:5" x14ac:dyDescent="0.15">
      <c r="A4030" s="81" t="s">
        <v>6289</v>
      </c>
      <c r="B4030" s="82">
        <v>3.6</v>
      </c>
      <c r="C4030" s="82">
        <v>287.20000000000005</v>
      </c>
      <c r="D4030" s="82">
        <v>718</v>
      </c>
      <c r="E4030" s="82">
        <v>2584.8000000000002</v>
      </c>
    </row>
    <row r="4031" spans="1:5" x14ac:dyDescent="0.15">
      <c r="A4031" s="81" t="s">
        <v>6290</v>
      </c>
      <c r="B4031" s="82">
        <v>20.5</v>
      </c>
      <c r="C4031" s="82">
        <v>31.139240506329113</v>
      </c>
      <c r="D4031" s="82">
        <v>240</v>
      </c>
      <c r="E4031" s="82">
        <v>4920</v>
      </c>
    </row>
    <row r="4032" spans="1:5" x14ac:dyDescent="0.15">
      <c r="A4032" s="81" t="s">
        <v>6291</v>
      </c>
      <c r="B4032" s="82">
        <v>17.100000000000001</v>
      </c>
      <c r="C4032" s="82">
        <v>1101.2400000000002</v>
      </c>
      <c r="D4032" s="82">
        <v>322</v>
      </c>
      <c r="E4032" s="82">
        <v>5506.2000000000007</v>
      </c>
    </row>
    <row r="4033" spans="1:5" x14ac:dyDescent="0.15">
      <c r="A4033" s="81" t="s">
        <v>6292</v>
      </c>
      <c r="B4033" s="82">
        <v>18</v>
      </c>
      <c r="C4033" s="82">
        <v>30.6</v>
      </c>
      <c r="D4033" s="82">
        <v>17</v>
      </c>
      <c r="E4033" s="82">
        <v>306</v>
      </c>
    </row>
    <row r="4034" spans="1:5" x14ac:dyDescent="0.15">
      <c r="A4034" s="81" t="s">
        <v>6293</v>
      </c>
      <c r="B4034" s="82">
        <v>17.5</v>
      </c>
      <c r="C4034" s="82">
        <v>86.15384615384616</v>
      </c>
      <c r="D4034" s="82">
        <v>64</v>
      </c>
      <c r="E4034" s="82">
        <v>1120</v>
      </c>
    </row>
    <row r="4035" spans="1:5" x14ac:dyDescent="0.15">
      <c r="A4035" s="81" t="s">
        <v>6294</v>
      </c>
      <c r="B4035" s="82">
        <v>19.899999999999999</v>
      </c>
      <c r="C4035" s="82">
        <v>32.453994490358127</v>
      </c>
      <c r="D4035" s="82">
        <v>592</v>
      </c>
      <c r="E4035" s="82">
        <v>11780.8</v>
      </c>
    </row>
    <row r="4036" spans="1:5" x14ac:dyDescent="0.15">
      <c r="A4036" s="81" t="s">
        <v>6295</v>
      </c>
      <c r="B4036" s="82">
        <v>21.5</v>
      </c>
      <c r="C4036" s="82">
        <v>23.381250000000001</v>
      </c>
      <c r="D4036" s="82">
        <v>174</v>
      </c>
      <c r="E4036" s="82">
        <v>3741</v>
      </c>
    </row>
    <row r="4037" spans="1:5" x14ac:dyDescent="0.15">
      <c r="A4037" s="81" t="s">
        <v>6296</v>
      </c>
      <c r="B4037" s="82">
        <v>18</v>
      </c>
      <c r="C4037" s="82">
        <v>44.307692307692307</v>
      </c>
      <c r="D4037" s="82">
        <v>32</v>
      </c>
      <c r="E4037" s="82">
        <v>576</v>
      </c>
    </row>
    <row r="4038" spans="1:5" x14ac:dyDescent="0.15">
      <c r="A4038" s="81" t="s">
        <v>6297</v>
      </c>
      <c r="B4038" s="82">
        <v>17.100000000000001</v>
      </c>
      <c r="C4038" s="82">
        <v>729.6</v>
      </c>
      <c r="D4038" s="82">
        <v>384</v>
      </c>
      <c r="E4038" s="82">
        <v>6566.4000000000005</v>
      </c>
    </row>
    <row r="4039" spans="1:5" x14ac:dyDescent="0.15">
      <c r="A4039" s="81" t="s">
        <v>6298</v>
      </c>
      <c r="B4039" s="82">
        <v>37.659999999999997</v>
      </c>
      <c r="C4039" s="82">
        <v>49.593333333333334</v>
      </c>
      <c r="D4039" s="82">
        <v>9</v>
      </c>
      <c r="E4039" s="82">
        <v>168.54000000000002</v>
      </c>
    </row>
    <row r="4040" spans="1:5" x14ac:dyDescent="0.15">
      <c r="A4040" s="81" t="s">
        <v>6299</v>
      </c>
      <c r="B4040" s="82">
        <v>40</v>
      </c>
      <c r="C4040" s="82">
        <v>86.666666666666657</v>
      </c>
      <c r="D4040" s="82">
        <v>27</v>
      </c>
      <c r="E4040" s="82">
        <v>540</v>
      </c>
    </row>
    <row r="4041" spans="1:5" x14ac:dyDescent="0.15">
      <c r="A4041" s="81" t="s">
        <v>6300</v>
      </c>
      <c r="B4041" s="82">
        <v>16.989999999999998</v>
      </c>
      <c r="C4041" s="82">
        <v>169.89999999999998</v>
      </c>
      <c r="D4041" s="82">
        <v>20</v>
      </c>
      <c r="E4041" s="82">
        <v>339.79999999999995</v>
      </c>
    </row>
    <row r="4042" spans="1:5" x14ac:dyDescent="0.15">
      <c r="A4042" s="81" t="s">
        <v>6301</v>
      </c>
      <c r="B4042" s="82">
        <v>39.9</v>
      </c>
      <c r="C4042" s="82">
        <v>62.848955465587039</v>
      </c>
      <c r="D4042" s="82">
        <v>750</v>
      </c>
      <c r="E4042" s="82">
        <v>14927.099999999999</v>
      </c>
    </row>
    <row r="4043" spans="1:5" x14ac:dyDescent="0.15">
      <c r="A4043" s="81" t="s">
        <v>6302</v>
      </c>
      <c r="B4043" s="82">
        <v>20.5</v>
      </c>
      <c r="C4043" s="82">
        <v>35.245614035087719</v>
      </c>
      <c r="D4043" s="82">
        <v>588</v>
      </c>
      <c r="E4043" s="82">
        <v>12054</v>
      </c>
    </row>
    <row r="4044" spans="1:5" x14ac:dyDescent="0.15">
      <c r="A4044" s="81" t="s">
        <v>6303</v>
      </c>
      <c r="B4044" s="82">
        <v>20</v>
      </c>
      <c r="C4044" s="82">
        <v>220</v>
      </c>
      <c r="D4044" s="82">
        <v>33</v>
      </c>
      <c r="E4044" s="82">
        <v>660</v>
      </c>
    </row>
    <row r="4045" spans="1:5" x14ac:dyDescent="0.15">
      <c r="A4045" s="81" t="s">
        <v>6304</v>
      </c>
      <c r="B4045" s="82">
        <v>20.8</v>
      </c>
      <c r="C4045" s="82">
        <v>24.96</v>
      </c>
      <c r="D4045" s="82">
        <v>6</v>
      </c>
      <c r="E4045" s="82">
        <v>124.80000000000001</v>
      </c>
    </row>
    <row r="4046" spans="1:5" x14ac:dyDescent="0.15">
      <c r="A4046" s="81" t="s">
        <v>6305</v>
      </c>
      <c r="B4046" s="82">
        <v>15</v>
      </c>
      <c r="C4046" s="82">
        <v>21.818181818181817</v>
      </c>
      <c r="D4046" s="82">
        <v>16</v>
      </c>
      <c r="E4046" s="82">
        <v>240</v>
      </c>
    </row>
    <row r="4047" spans="1:5" x14ac:dyDescent="0.15">
      <c r="A4047" s="81" t="s">
        <v>6306</v>
      </c>
      <c r="B4047" s="82">
        <v>15</v>
      </c>
      <c r="C4047" s="82">
        <v>30</v>
      </c>
      <c r="D4047" s="82">
        <v>10</v>
      </c>
      <c r="E4047" s="82">
        <v>150</v>
      </c>
    </row>
    <row r="4048" spans="1:5" x14ac:dyDescent="0.15">
      <c r="A4048" s="81" t="s">
        <v>6307</v>
      </c>
      <c r="B4048" s="82">
        <v>48</v>
      </c>
      <c r="C4048" s="82">
        <v>216</v>
      </c>
      <c r="D4048" s="82">
        <v>9</v>
      </c>
      <c r="E4048" s="82">
        <v>432</v>
      </c>
    </row>
    <row r="4049" spans="1:5" x14ac:dyDescent="0.15">
      <c r="A4049" s="81" t="s">
        <v>6308</v>
      </c>
      <c r="B4049" s="82">
        <v>48</v>
      </c>
      <c r="C4049" s="82">
        <v>1241.1428571428571</v>
      </c>
      <c r="D4049" s="82">
        <v>181</v>
      </c>
      <c r="E4049" s="82">
        <v>8688</v>
      </c>
    </row>
    <row r="4050" spans="1:5" x14ac:dyDescent="0.15">
      <c r="A4050" s="81" t="s">
        <v>6309</v>
      </c>
      <c r="B4050" s="82">
        <v>7</v>
      </c>
      <c r="C4050" s="82">
        <v>784</v>
      </c>
      <c r="D4050" s="82">
        <v>1680</v>
      </c>
      <c r="E4050" s="82">
        <v>11760</v>
      </c>
    </row>
    <row r="4051" spans="1:5" x14ac:dyDescent="0.15">
      <c r="A4051" s="81" t="s">
        <v>6310</v>
      </c>
      <c r="B4051" s="82">
        <v>19.8</v>
      </c>
      <c r="C4051" s="82">
        <v>29.700000000000003</v>
      </c>
      <c r="D4051" s="82">
        <v>3</v>
      </c>
      <c r="E4051" s="82">
        <v>59.400000000000006</v>
      </c>
    </row>
    <row r="4052" spans="1:5" x14ac:dyDescent="0.15">
      <c r="A4052" s="81" t="s">
        <v>6311</v>
      </c>
      <c r="B4052" s="82">
        <v>11.8</v>
      </c>
      <c r="C4052" s="82">
        <v>17.700000000000003</v>
      </c>
      <c r="D4052" s="82">
        <v>6</v>
      </c>
      <c r="E4052" s="82">
        <v>70.800000000000011</v>
      </c>
    </row>
    <row r="4053" spans="1:5" x14ac:dyDescent="0.15">
      <c r="A4053" s="81" t="s">
        <v>6312</v>
      </c>
      <c r="B4053" s="82">
        <v>18.5</v>
      </c>
      <c r="C4053" s="82">
        <v>40.083333333333336</v>
      </c>
      <c r="D4053" s="82">
        <v>13</v>
      </c>
      <c r="E4053" s="82">
        <v>240.5</v>
      </c>
    </row>
    <row r="4054" spans="1:5" x14ac:dyDescent="0.15">
      <c r="A4054" s="81" t="s">
        <v>6313</v>
      </c>
      <c r="B4054" s="82">
        <v>18.5</v>
      </c>
      <c r="C4054" s="82">
        <v>34.944444444444443</v>
      </c>
      <c r="D4054" s="82">
        <v>17</v>
      </c>
      <c r="E4054" s="82">
        <v>314.5</v>
      </c>
    </row>
    <row r="4055" spans="1:5" x14ac:dyDescent="0.15">
      <c r="A4055" s="81" t="s">
        <v>6314</v>
      </c>
      <c r="B4055" s="82">
        <v>18.5</v>
      </c>
      <c r="C4055" s="82">
        <v>28.935897435897434</v>
      </c>
      <c r="D4055" s="82">
        <v>244</v>
      </c>
      <c r="E4055" s="82">
        <v>4514</v>
      </c>
    </row>
    <row r="4056" spans="1:5" x14ac:dyDescent="0.15">
      <c r="A4056" s="81" t="s">
        <v>6315</v>
      </c>
      <c r="B4056" s="82">
        <v>5.5</v>
      </c>
      <c r="C4056" s="82">
        <v>16.5</v>
      </c>
      <c r="D4056" s="82">
        <v>12</v>
      </c>
      <c r="E4056" s="82">
        <v>66</v>
      </c>
    </row>
    <row r="4057" spans="1:5" x14ac:dyDescent="0.15">
      <c r="A4057" s="81" t="s">
        <v>6316</v>
      </c>
      <c r="B4057" s="82">
        <v>105</v>
      </c>
      <c r="C4057" s="82">
        <v>136.5</v>
      </c>
      <c r="D4057" s="82">
        <v>13</v>
      </c>
      <c r="E4057" s="82">
        <v>1365</v>
      </c>
    </row>
    <row r="4058" spans="1:5" x14ac:dyDescent="0.15">
      <c r="A4058" s="81" t="s">
        <v>6317</v>
      </c>
      <c r="B4058" s="82">
        <v>19</v>
      </c>
      <c r="C4058" s="82">
        <v>25.333333333333332</v>
      </c>
      <c r="D4058" s="82">
        <v>4</v>
      </c>
      <c r="E4058" s="82">
        <v>76</v>
      </c>
    </row>
    <row r="4059" spans="1:5" x14ac:dyDescent="0.15">
      <c r="A4059" s="81" t="s">
        <v>6318</v>
      </c>
      <c r="B4059" s="82">
        <v>19</v>
      </c>
      <c r="C4059" s="82">
        <v>66.5</v>
      </c>
      <c r="D4059" s="82">
        <v>7</v>
      </c>
      <c r="E4059" s="82">
        <v>133</v>
      </c>
    </row>
    <row r="4060" spans="1:5" x14ac:dyDescent="0.15">
      <c r="A4060" s="81" t="s">
        <v>6319</v>
      </c>
      <c r="B4060" s="82">
        <v>4.9800000000000004</v>
      </c>
      <c r="C4060" s="82">
        <v>18.591999999999999</v>
      </c>
      <c r="D4060" s="82">
        <v>56</v>
      </c>
      <c r="E4060" s="82">
        <v>278.88</v>
      </c>
    </row>
    <row r="4061" spans="1:5" x14ac:dyDescent="0.15">
      <c r="A4061" s="81" t="s">
        <v>6320</v>
      </c>
      <c r="B4061" s="82">
        <v>6.93</v>
      </c>
      <c r="C4061" s="82">
        <v>23.939999999999998</v>
      </c>
      <c r="D4061" s="82">
        <v>38</v>
      </c>
      <c r="E4061" s="82">
        <v>263.33999999999997</v>
      </c>
    </row>
    <row r="4062" spans="1:5" x14ac:dyDescent="0.15">
      <c r="A4062" s="81" t="s">
        <v>6321</v>
      </c>
      <c r="B4062" s="82">
        <v>14.5</v>
      </c>
      <c r="C4062" s="82">
        <v>56.5</v>
      </c>
      <c r="D4062" s="82">
        <v>165</v>
      </c>
      <c r="E4062" s="82">
        <v>1170</v>
      </c>
    </row>
    <row r="4063" spans="1:5" x14ac:dyDescent="0.15">
      <c r="A4063" s="81" t="s">
        <v>6322</v>
      </c>
      <c r="B4063" s="82">
        <v>8.5</v>
      </c>
      <c r="C4063" s="82">
        <v>8.5</v>
      </c>
      <c r="D4063" s="82">
        <v>2</v>
      </c>
      <c r="E4063" s="82">
        <v>17</v>
      </c>
    </row>
    <row r="4064" spans="1:5" x14ac:dyDescent="0.15">
      <c r="A4064" s="81" t="s">
        <v>6323</v>
      </c>
      <c r="B4064" s="82">
        <v>29.9</v>
      </c>
      <c r="C4064" s="82">
        <v>111.44545454545454</v>
      </c>
      <c r="D4064" s="82">
        <v>82</v>
      </c>
      <c r="E4064" s="82">
        <v>2451.7999999999997</v>
      </c>
    </row>
    <row r="4065" spans="1:5" x14ac:dyDescent="0.15">
      <c r="A4065" s="81" t="s">
        <v>6324</v>
      </c>
      <c r="B4065" s="82">
        <v>2.5</v>
      </c>
      <c r="C4065" s="82">
        <v>72</v>
      </c>
      <c r="D4065" s="82">
        <v>144</v>
      </c>
      <c r="E4065" s="82">
        <v>360</v>
      </c>
    </row>
    <row r="4066" spans="1:5" x14ac:dyDescent="0.15">
      <c r="A4066" s="81" t="s">
        <v>6325</v>
      </c>
      <c r="B4066" s="82">
        <v>35.799999999999997</v>
      </c>
      <c r="C4066" s="82">
        <v>131.26666666666665</v>
      </c>
      <c r="D4066" s="82">
        <v>44</v>
      </c>
      <c r="E4066" s="82">
        <v>1575.1999999999998</v>
      </c>
    </row>
    <row r="4067" spans="1:5" x14ac:dyDescent="0.15">
      <c r="A4067" s="81" t="s">
        <v>6326</v>
      </c>
      <c r="B4067" s="82">
        <v>3.9</v>
      </c>
      <c r="C4067" s="82">
        <v>5.2</v>
      </c>
      <c r="D4067" s="82">
        <v>4</v>
      </c>
      <c r="E4067" s="82">
        <v>15.6</v>
      </c>
    </row>
    <row r="4068" spans="1:5" x14ac:dyDescent="0.15">
      <c r="A4068" s="81" t="s">
        <v>6327</v>
      </c>
      <c r="B4068" s="82">
        <v>3.6</v>
      </c>
      <c r="C4068" s="82">
        <v>14.4</v>
      </c>
      <c r="D4068" s="82">
        <v>48</v>
      </c>
      <c r="E4068" s="82">
        <v>172.8</v>
      </c>
    </row>
    <row r="4069" spans="1:5" x14ac:dyDescent="0.15">
      <c r="A4069" s="81" t="s">
        <v>6328</v>
      </c>
      <c r="B4069" s="82">
        <v>5</v>
      </c>
      <c r="C4069" s="82">
        <v>28.571428571428573</v>
      </c>
      <c r="D4069" s="82">
        <v>40</v>
      </c>
      <c r="E4069" s="82">
        <v>200</v>
      </c>
    </row>
    <row r="4070" spans="1:5" x14ac:dyDescent="0.15">
      <c r="A4070" s="81" t="s">
        <v>6329</v>
      </c>
      <c r="B4070" s="82">
        <v>3.78</v>
      </c>
      <c r="C4070" s="82">
        <v>15.12</v>
      </c>
      <c r="D4070" s="82">
        <v>8</v>
      </c>
      <c r="E4070" s="82">
        <v>30.24</v>
      </c>
    </row>
    <row r="4071" spans="1:5" x14ac:dyDescent="0.15">
      <c r="A4071" s="81" t="s">
        <v>6330</v>
      </c>
      <c r="B4071" s="82">
        <v>5.5</v>
      </c>
      <c r="C4071" s="82">
        <v>15.125</v>
      </c>
      <c r="D4071" s="82">
        <v>11</v>
      </c>
      <c r="E4071" s="82">
        <v>60.5</v>
      </c>
    </row>
    <row r="4072" spans="1:5" x14ac:dyDescent="0.15">
      <c r="A4072" s="81" t="s">
        <v>6331</v>
      </c>
      <c r="B4072" s="82">
        <v>8.9</v>
      </c>
      <c r="C4072" s="82">
        <v>21.096296296296298</v>
      </c>
      <c r="D4072" s="82">
        <v>64</v>
      </c>
      <c r="E4072" s="82">
        <v>569.6</v>
      </c>
    </row>
    <row r="4073" spans="1:5" x14ac:dyDescent="0.15">
      <c r="A4073" s="81" t="s">
        <v>6332</v>
      </c>
      <c r="B4073" s="82">
        <v>68</v>
      </c>
      <c r="C4073" s="82">
        <v>246.5</v>
      </c>
      <c r="D4073" s="82">
        <v>29</v>
      </c>
      <c r="E4073" s="82">
        <v>1972</v>
      </c>
    </row>
    <row r="4074" spans="1:5" x14ac:dyDescent="0.15">
      <c r="A4074" s="81" t="s">
        <v>6333</v>
      </c>
      <c r="B4074" s="82">
        <v>5.5</v>
      </c>
      <c r="C4074" s="82">
        <v>26.01923076923077</v>
      </c>
      <c r="D4074" s="82">
        <v>246</v>
      </c>
      <c r="E4074" s="82">
        <v>1353</v>
      </c>
    </row>
    <row r="4075" spans="1:5" x14ac:dyDescent="0.15">
      <c r="A4075" s="81" t="s">
        <v>6334</v>
      </c>
      <c r="B4075" s="82">
        <v>6</v>
      </c>
      <c r="C4075" s="82">
        <v>21.571428571428573</v>
      </c>
      <c r="D4075" s="82">
        <v>151</v>
      </c>
      <c r="E4075" s="82">
        <v>906</v>
      </c>
    </row>
    <row r="4076" spans="1:5" x14ac:dyDescent="0.15">
      <c r="A4076" s="81" t="s">
        <v>6335</v>
      </c>
      <c r="B4076" s="82">
        <v>5.8</v>
      </c>
      <c r="C4076" s="82">
        <v>69.599999999999994</v>
      </c>
      <c r="D4076" s="82">
        <v>24</v>
      </c>
      <c r="E4076" s="82">
        <v>139.19999999999999</v>
      </c>
    </row>
    <row r="4077" spans="1:5" x14ac:dyDescent="0.15">
      <c r="A4077" s="81" t="s">
        <v>6336</v>
      </c>
      <c r="B4077" s="82">
        <v>6.2</v>
      </c>
      <c r="C4077" s="82">
        <v>250.06666666666669</v>
      </c>
      <c r="D4077" s="82">
        <v>121</v>
      </c>
      <c r="E4077" s="82">
        <v>750.2</v>
      </c>
    </row>
    <row r="4078" spans="1:5" x14ac:dyDescent="0.15">
      <c r="A4078" s="81" t="s">
        <v>6337</v>
      </c>
      <c r="B4078" s="82">
        <v>9.49</v>
      </c>
      <c r="C4078" s="82">
        <v>66.429999999999993</v>
      </c>
      <c r="D4078" s="82">
        <v>21</v>
      </c>
      <c r="E4078" s="82">
        <v>199.29</v>
      </c>
    </row>
    <row r="4079" spans="1:5" x14ac:dyDescent="0.15">
      <c r="A4079" s="81" t="s">
        <v>6338</v>
      </c>
      <c r="B4079" s="82">
        <v>11.79</v>
      </c>
      <c r="C4079" s="82">
        <v>82.529999999999987</v>
      </c>
      <c r="D4079" s="82">
        <v>42</v>
      </c>
      <c r="E4079" s="82">
        <v>495.17999999999995</v>
      </c>
    </row>
    <row r="4080" spans="1:5" x14ac:dyDescent="0.15">
      <c r="A4080" s="81" t="s">
        <v>6339</v>
      </c>
      <c r="B4080" s="82">
        <v>11.79</v>
      </c>
      <c r="C4080" s="82">
        <v>23.58</v>
      </c>
      <c r="D4080" s="82">
        <v>4</v>
      </c>
      <c r="E4080" s="82">
        <v>47.16</v>
      </c>
    </row>
    <row r="4081" spans="1:5" x14ac:dyDescent="0.15">
      <c r="A4081" s="81" t="s">
        <v>6340</v>
      </c>
      <c r="B4081" s="82">
        <v>1.9</v>
      </c>
      <c r="C4081" s="82">
        <v>109.43999999999998</v>
      </c>
      <c r="D4081" s="82">
        <v>288</v>
      </c>
      <c r="E4081" s="82">
        <v>547.19999999999993</v>
      </c>
    </row>
    <row r="4082" spans="1:5" x14ac:dyDescent="0.15">
      <c r="A4082" s="81" t="s">
        <v>6341</v>
      </c>
      <c r="B4082" s="82">
        <v>3.32</v>
      </c>
      <c r="C4082" s="82">
        <v>3.32</v>
      </c>
      <c r="D4082" s="82">
        <v>3</v>
      </c>
      <c r="E4082" s="82">
        <v>9.9599999999999991</v>
      </c>
    </row>
    <row r="4083" spans="1:5" x14ac:dyDescent="0.15">
      <c r="A4083" s="81" t="s">
        <v>6342</v>
      </c>
      <c r="B4083" s="82">
        <v>3</v>
      </c>
      <c r="C4083" s="82">
        <v>184</v>
      </c>
      <c r="D4083" s="82">
        <v>184</v>
      </c>
      <c r="E4083" s="82">
        <v>552</v>
      </c>
    </row>
    <row r="4084" spans="1:5" x14ac:dyDescent="0.15">
      <c r="A4084" s="81" t="s">
        <v>6343</v>
      </c>
      <c r="B4084" s="82">
        <v>2.76</v>
      </c>
      <c r="C4084" s="82">
        <v>12.419999999999998</v>
      </c>
      <c r="D4084" s="82">
        <v>9</v>
      </c>
      <c r="E4084" s="82">
        <v>24.839999999999996</v>
      </c>
    </row>
    <row r="4085" spans="1:5" x14ac:dyDescent="0.15">
      <c r="A4085" s="81" t="s">
        <v>6344</v>
      </c>
      <c r="B4085" s="82">
        <v>2.29</v>
      </c>
      <c r="C4085" s="82">
        <v>12.366</v>
      </c>
      <c r="D4085" s="82">
        <v>27</v>
      </c>
      <c r="E4085" s="82">
        <v>61.83</v>
      </c>
    </row>
    <row r="4086" spans="1:5" x14ac:dyDescent="0.15">
      <c r="A4086" s="81" t="s">
        <v>6345</v>
      </c>
      <c r="B4086" s="82">
        <v>3</v>
      </c>
      <c r="C4086" s="82">
        <v>6</v>
      </c>
      <c r="D4086" s="82">
        <v>4</v>
      </c>
      <c r="E4086" s="82">
        <v>12</v>
      </c>
    </row>
    <row r="4087" spans="1:5" x14ac:dyDescent="0.15">
      <c r="A4087" s="81" t="s">
        <v>6346</v>
      </c>
      <c r="B4087" s="82">
        <v>2.76</v>
      </c>
      <c r="C4087" s="82">
        <v>6.44</v>
      </c>
      <c r="D4087" s="82">
        <v>7</v>
      </c>
      <c r="E4087" s="82">
        <v>19.32</v>
      </c>
    </row>
    <row r="4088" spans="1:5" x14ac:dyDescent="0.15">
      <c r="A4088" s="81" t="s">
        <v>6347</v>
      </c>
      <c r="B4088" s="82">
        <v>4.5</v>
      </c>
      <c r="C4088" s="82">
        <v>26.25</v>
      </c>
      <c r="D4088" s="82">
        <v>35</v>
      </c>
      <c r="E4088" s="82">
        <v>157.5</v>
      </c>
    </row>
    <row r="4089" spans="1:5" x14ac:dyDescent="0.15">
      <c r="A4089" s="81" t="s">
        <v>6348</v>
      </c>
      <c r="B4089" s="82">
        <v>10.8</v>
      </c>
      <c r="C4089" s="82">
        <v>65.845161290322579</v>
      </c>
      <c r="D4089" s="82">
        <v>189</v>
      </c>
      <c r="E4089" s="82">
        <v>2041.2</v>
      </c>
    </row>
    <row r="4090" spans="1:5" x14ac:dyDescent="0.15">
      <c r="A4090" s="81" t="s">
        <v>6349</v>
      </c>
      <c r="B4090" s="82">
        <v>10.8</v>
      </c>
      <c r="C4090" s="82">
        <v>25.200000000000003</v>
      </c>
      <c r="D4090" s="82">
        <v>7</v>
      </c>
      <c r="E4090" s="82">
        <v>75.600000000000009</v>
      </c>
    </row>
    <row r="4091" spans="1:5" x14ac:dyDescent="0.15">
      <c r="A4091" s="81" t="s">
        <v>6350</v>
      </c>
      <c r="B4091" s="82">
        <v>6.9</v>
      </c>
      <c r="C4091" s="82">
        <v>41.086363636363643</v>
      </c>
      <c r="D4091" s="82">
        <v>131</v>
      </c>
      <c r="E4091" s="82">
        <v>903.90000000000009</v>
      </c>
    </row>
    <row r="4092" spans="1:5" x14ac:dyDescent="0.15">
      <c r="A4092" s="81" t="s">
        <v>6351</v>
      </c>
      <c r="B4092" s="82">
        <v>7.5</v>
      </c>
      <c r="C4092" s="82">
        <v>67.5</v>
      </c>
      <c r="D4092" s="82">
        <v>72</v>
      </c>
      <c r="E4092" s="82">
        <v>540</v>
      </c>
    </row>
    <row r="4093" spans="1:5" x14ac:dyDescent="0.15">
      <c r="A4093" s="81" t="s">
        <v>6352</v>
      </c>
      <c r="B4093" s="82">
        <v>6</v>
      </c>
      <c r="C4093" s="82">
        <v>25.2</v>
      </c>
      <c r="D4093" s="82">
        <v>21</v>
      </c>
      <c r="E4093" s="82">
        <v>126</v>
      </c>
    </row>
    <row r="4094" spans="1:5" x14ac:dyDescent="0.15">
      <c r="A4094" s="81" t="s">
        <v>6353</v>
      </c>
      <c r="B4094" s="82">
        <v>7</v>
      </c>
      <c r="C4094" s="82">
        <v>42</v>
      </c>
      <c r="D4094" s="82">
        <v>12</v>
      </c>
      <c r="E4094" s="82">
        <v>84</v>
      </c>
    </row>
    <row r="4095" spans="1:5" x14ac:dyDescent="0.15">
      <c r="A4095" s="81" t="s">
        <v>6354</v>
      </c>
      <c r="B4095" s="82">
        <v>10</v>
      </c>
      <c r="C4095" s="82">
        <v>12.222222222222221</v>
      </c>
      <c r="D4095" s="82">
        <v>11</v>
      </c>
      <c r="E4095" s="82">
        <v>110</v>
      </c>
    </row>
    <row r="4096" spans="1:5" x14ac:dyDescent="0.15">
      <c r="A4096" s="81" t="s">
        <v>6355</v>
      </c>
      <c r="B4096" s="82">
        <v>6.37</v>
      </c>
      <c r="C4096" s="82">
        <v>34.398000000000003</v>
      </c>
      <c r="D4096" s="82">
        <v>27</v>
      </c>
      <c r="E4096" s="82">
        <v>171.99</v>
      </c>
    </row>
    <row r="4097" spans="1:5" x14ac:dyDescent="0.15">
      <c r="A4097" s="81" t="s">
        <v>6356</v>
      </c>
      <c r="B4097" s="82">
        <v>19.600000000000001</v>
      </c>
      <c r="C4097" s="82">
        <v>58.800000000000004</v>
      </c>
      <c r="D4097" s="82">
        <v>18</v>
      </c>
      <c r="E4097" s="82">
        <v>352.8</v>
      </c>
    </row>
    <row r="4098" spans="1:5" x14ac:dyDescent="0.15">
      <c r="A4098" s="81" t="s">
        <v>6357</v>
      </c>
      <c r="B4098" s="82">
        <v>9.99</v>
      </c>
      <c r="C4098" s="82">
        <v>29.97</v>
      </c>
      <c r="D4098" s="82">
        <v>21</v>
      </c>
      <c r="E4098" s="82">
        <v>209.79</v>
      </c>
    </row>
    <row r="4099" spans="1:5" x14ac:dyDescent="0.15">
      <c r="A4099" s="81" t="s">
        <v>6358</v>
      </c>
      <c r="B4099" s="82">
        <v>4.95</v>
      </c>
      <c r="C4099" s="82">
        <v>452.09999999999997</v>
      </c>
      <c r="D4099" s="82">
        <v>274</v>
      </c>
      <c r="E4099" s="82">
        <v>1356.3</v>
      </c>
    </row>
    <row r="4100" spans="1:5" x14ac:dyDescent="0.15">
      <c r="A4100" s="81" t="s">
        <v>6359</v>
      </c>
      <c r="B4100" s="82">
        <v>8</v>
      </c>
      <c r="C4100" s="82">
        <v>16.888888888888889</v>
      </c>
      <c r="D4100" s="82">
        <v>19</v>
      </c>
      <c r="E4100" s="82">
        <v>152</v>
      </c>
    </row>
    <row r="4101" spans="1:5" x14ac:dyDescent="0.15">
      <c r="A4101" s="81" t="s">
        <v>6360</v>
      </c>
      <c r="B4101" s="82">
        <v>3.78</v>
      </c>
      <c r="C4101" s="82">
        <v>45.224999999999994</v>
      </c>
      <c r="D4101" s="82">
        <v>1005</v>
      </c>
      <c r="E4101" s="82">
        <v>3798.8999999999996</v>
      </c>
    </row>
    <row r="4102" spans="1:5" x14ac:dyDescent="0.15">
      <c r="A4102" s="81" t="s">
        <v>6361</v>
      </c>
      <c r="B4102" s="82">
        <v>18</v>
      </c>
      <c r="C4102" s="82">
        <v>18</v>
      </c>
      <c r="D4102" s="82">
        <v>4</v>
      </c>
      <c r="E4102" s="82">
        <v>72</v>
      </c>
    </row>
    <row r="4103" spans="1:5" x14ac:dyDescent="0.15">
      <c r="A4103" s="81" t="s">
        <v>6362</v>
      </c>
      <c r="B4103" s="82">
        <v>8</v>
      </c>
      <c r="C4103" s="82">
        <v>40</v>
      </c>
      <c r="D4103" s="82">
        <v>15</v>
      </c>
      <c r="E4103" s="82">
        <v>120</v>
      </c>
    </row>
    <row r="4104" spans="1:5" x14ac:dyDescent="0.15">
      <c r="A4104" s="81" t="s">
        <v>6363</v>
      </c>
      <c r="B4104" s="82">
        <v>5.5</v>
      </c>
      <c r="C4104" s="82">
        <v>12.833333333333334</v>
      </c>
      <c r="D4104" s="82">
        <v>7</v>
      </c>
      <c r="E4104" s="82">
        <v>38.5</v>
      </c>
    </row>
    <row r="4105" spans="1:5" x14ac:dyDescent="0.15">
      <c r="A4105" s="81" t="s">
        <v>6364</v>
      </c>
      <c r="B4105" s="82">
        <v>34.5</v>
      </c>
      <c r="C4105" s="82">
        <v>80.5</v>
      </c>
      <c r="D4105" s="82">
        <v>14</v>
      </c>
      <c r="E4105" s="82">
        <v>483</v>
      </c>
    </row>
    <row r="4106" spans="1:5" x14ac:dyDescent="0.15">
      <c r="A4106" s="81" t="s">
        <v>6365</v>
      </c>
      <c r="B4106" s="82">
        <v>2.98</v>
      </c>
      <c r="C4106" s="82">
        <v>4.47</v>
      </c>
      <c r="D4106" s="82">
        <v>3</v>
      </c>
      <c r="E4106" s="82">
        <v>8.94</v>
      </c>
    </row>
    <row r="4107" spans="1:5" x14ac:dyDescent="0.15">
      <c r="A4107" s="81" t="s">
        <v>6366</v>
      </c>
      <c r="B4107" s="82">
        <v>6.8</v>
      </c>
      <c r="C4107" s="82">
        <v>19.752380952380953</v>
      </c>
      <c r="D4107" s="82">
        <v>61</v>
      </c>
      <c r="E4107" s="82">
        <v>414.8</v>
      </c>
    </row>
    <row r="4108" spans="1:5" x14ac:dyDescent="0.15">
      <c r="A4108" s="81" t="s">
        <v>6367</v>
      </c>
      <c r="B4108" s="82">
        <v>8.5</v>
      </c>
      <c r="C4108" s="82">
        <v>12.75</v>
      </c>
      <c r="D4108" s="82">
        <v>3</v>
      </c>
      <c r="E4108" s="82">
        <v>25.5</v>
      </c>
    </row>
    <row r="4109" spans="1:5" x14ac:dyDescent="0.15">
      <c r="A4109" s="81" t="s">
        <v>6368</v>
      </c>
      <c r="B4109" s="82">
        <v>50</v>
      </c>
      <c r="C4109" s="82">
        <v>100</v>
      </c>
      <c r="D4109" s="82">
        <v>10</v>
      </c>
      <c r="E4109" s="82">
        <v>500</v>
      </c>
    </row>
    <row r="4110" spans="1:5" x14ac:dyDescent="0.15">
      <c r="A4110" s="81" t="s">
        <v>6369</v>
      </c>
      <c r="B4110" s="82">
        <v>7.8</v>
      </c>
      <c r="C4110" s="82">
        <v>157.95999999999998</v>
      </c>
      <c r="D4110" s="82">
        <v>468</v>
      </c>
      <c r="E4110" s="82">
        <v>2134.8000000000002</v>
      </c>
    </row>
    <row r="4111" spans="1:5" x14ac:dyDescent="0.15">
      <c r="A4111" s="81" t="s">
        <v>6370</v>
      </c>
      <c r="B4111" s="82">
        <v>14.8</v>
      </c>
      <c r="C4111" s="82">
        <v>30.657142857142862</v>
      </c>
      <c r="D4111" s="82">
        <v>29</v>
      </c>
      <c r="E4111" s="82">
        <v>429.20000000000005</v>
      </c>
    </row>
    <row r="4112" spans="1:5" x14ac:dyDescent="0.15">
      <c r="A4112" s="81" t="s">
        <v>6371</v>
      </c>
      <c r="B4112" s="82">
        <v>13.32</v>
      </c>
      <c r="C4112" s="82">
        <v>37.609411764705882</v>
      </c>
      <c r="D4112" s="82">
        <v>48</v>
      </c>
      <c r="E4112" s="82">
        <v>639.36</v>
      </c>
    </row>
    <row r="4113" spans="1:5" x14ac:dyDescent="0.15">
      <c r="A4113" s="81" t="s">
        <v>6372</v>
      </c>
      <c r="B4113" s="82">
        <v>29.6</v>
      </c>
      <c r="C4113" s="82">
        <v>44.400000000000006</v>
      </c>
      <c r="D4113" s="82">
        <v>7</v>
      </c>
      <c r="E4113" s="82">
        <v>103.60000000000001</v>
      </c>
    </row>
    <row r="4114" spans="1:5" x14ac:dyDescent="0.15">
      <c r="A4114" s="81" t="s">
        <v>6373</v>
      </c>
      <c r="B4114" s="82">
        <v>13.32</v>
      </c>
      <c r="C4114" s="82">
        <v>29.97</v>
      </c>
      <c r="D4114" s="82">
        <v>9</v>
      </c>
      <c r="E4114" s="82">
        <v>119.88</v>
      </c>
    </row>
    <row r="4115" spans="1:5" x14ac:dyDescent="0.15">
      <c r="A4115" s="81" t="s">
        <v>6374</v>
      </c>
      <c r="B4115" s="82">
        <v>11.52</v>
      </c>
      <c r="C4115" s="82">
        <v>19.2</v>
      </c>
      <c r="D4115" s="82">
        <v>5</v>
      </c>
      <c r="E4115" s="82">
        <v>57.599999999999994</v>
      </c>
    </row>
    <row r="4116" spans="1:5" x14ac:dyDescent="0.15">
      <c r="A4116" s="81" t="s">
        <v>6375</v>
      </c>
      <c r="B4116" s="82">
        <v>12.67</v>
      </c>
      <c r="C4116" s="82">
        <v>38.01</v>
      </c>
      <c r="D4116" s="82">
        <v>6</v>
      </c>
      <c r="E4116" s="82">
        <v>76.02</v>
      </c>
    </row>
    <row r="4117" spans="1:5" x14ac:dyDescent="0.15">
      <c r="A4117" s="81" t="s">
        <v>6376</v>
      </c>
      <c r="B4117" s="82">
        <v>11.52</v>
      </c>
      <c r="C4117" s="82">
        <v>20.735999999999997</v>
      </c>
      <c r="D4117" s="82">
        <v>9</v>
      </c>
      <c r="E4117" s="82">
        <v>103.67999999999999</v>
      </c>
    </row>
    <row r="4118" spans="1:5" x14ac:dyDescent="0.15">
      <c r="A4118" s="81" t="s">
        <v>6377</v>
      </c>
      <c r="B4118" s="82">
        <v>13.32</v>
      </c>
      <c r="C4118" s="82">
        <v>23.975999999999999</v>
      </c>
      <c r="D4118" s="82">
        <v>9</v>
      </c>
      <c r="E4118" s="82">
        <v>119.88</v>
      </c>
    </row>
    <row r="4119" spans="1:5" x14ac:dyDescent="0.15">
      <c r="A4119" s="81" t="s">
        <v>6378</v>
      </c>
      <c r="B4119" s="82">
        <v>58</v>
      </c>
      <c r="C4119" s="82">
        <v>58</v>
      </c>
      <c r="D4119" s="82">
        <v>2</v>
      </c>
      <c r="E4119" s="82">
        <v>116</v>
      </c>
    </row>
    <row r="4120" spans="1:5" x14ac:dyDescent="0.15">
      <c r="A4120" s="81" t="s">
        <v>6379</v>
      </c>
      <c r="B4120" s="82">
        <v>3</v>
      </c>
      <c r="C4120" s="82">
        <v>42</v>
      </c>
      <c r="D4120" s="82">
        <v>42</v>
      </c>
      <c r="E4120" s="82">
        <v>126</v>
      </c>
    </row>
    <row r="4121" spans="1:5" x14ac:dyDescent="0.15">
      <c r="A4121" s="81" t="s">
        <v>6380</v>
      </c>
      <c r="B4121" s="82">
        <v>5</v>
      </c>
      <c r="C4121" s="82">
        <v>98.888888888888886</v>
      </c>
      <c r="D4121" s="82">
        <v>178</v>
      </c>
      <c r="E4121" s="82">
        <v>890</v>
      </c>
    </row>
    <row r="4122" spans="1:5" x14ac:dyDescent="0.15">
      <c r="A4122" s="81" t="s">
        <v>6381</v>
      </c>
      <c r="B4122" s="82">
        <v>6.7</v>
      </c>
      <c r="C4122" s="82">
        <v>46.900000000000006</v>
      </c>
      <c r="D4122" s="82">
        <v>21</v>
      </c>
      <c r="E4122" s="82">
        <v>140.70000000000002</v>
      </c>
    </row>
    <row r="4123" spans="1:5" x14ac:dyDescent="0.15">
      <c r="A4123" s="81" t="s">
        <v>6382</v>
      </c>
      <c r="B4123" s="82">
        <v>8.6</v>
      </c>
      <c r="C4123" s="82">
        <v>27.123076923076919</v>
      </c>
      <c r="D4123" s="82">
        <v>41</v>
      </c>
      <c r="E4123" s="82">
        <v>352.59999999999997</v>
      </c>
    </row>
    <row r="4124" spans="1:5" x14ac:dyDescent="0.15">
      <c r="A4124" s="81" t="s">
        <v>6383</v>
      </c>
      <c r="B4124" s="82">
        <v>40.799999999999997</v>
      </c>
      <c r="C4124" s="82">
        <v>54.4</v>
      </c>
      <c r="D4124" s="82">
        <v>4</v>
      </c>
      <c r="E4124" s="82">
        <v>163.19999999999999</v>
      </c>
    </row>
    <row r="4125" spans="1:5" x14ac:dyDescent="0.15">
      <c r="A4125" s="81" t="s">
        <v>6384</v>
      </c>
      <c r="B4125" s="82">
        <v>8</v>
      </c>
      <c r="C4125" s="82">
        <v>29.333333333333332</v>
      </c>
      <c r="D4125" s="82">
        <v>11</v>
      </c>
      <c r="E4125" s="82">
        <v>88</v>
      </c>
    </row>
    <row r="4126" spans="1:5" x14ac:dyDescent="0.15">
      <c r="A4126" s="81" t="s">
        <v>6385</v>
      </c>
      <c r="B4126" s="82">
        <v>41.86</v>
      </c>
      <c r="C4126" s="82">
        <v>64.425156250000001</v>
      </c>
      <c r="D4126" s="82">
        <v>197</v>
      </c>
      <c r="E4126" s="82">
        <v>8246.42</v>
      </c>
    </row>
    <row r="4127" spans="1:5" x14ac:dyDescent="0.15">
      <c r="A4127" s="81" t="s">
        <v>6386</v>
      </c>
      <c r="B4127" s="82">
        <v>7.65</v>
      </c>
      <c r="C4127" s="82">
        <v>21.857142857142858</v>
      </c>
      <c r="D4127" s="82">
        <v>40</v>
      </c>
      <c r="E4127" s="82">
        <v>306</v>
      </c>
    </row>
    <row r="4128" spans="1:5" x14ac:dyDescent="0.15">
      <c r="A4128" s="81" t="s">
        <v>6387</v>
      </c>
      <c r="B4128" s="82">
        <v>9</v>
      </c>
      <c r="C4128" s="82">
        <v>9</v>
      </c>
      <c r="D4128" s="82">
        <v>2</v>
      </c>
      <c r="E4128" s="82">
        <v>18</v>
      </c>
    </row>
    <row r="4129" spans="1:5" x14ac:dyDescent="0.15">
      <c r="A4129" s="81" t="s">
        <v>6388</v>
      </c>
      <c r="B4129" s="82">
        <v>9.65</v>
      </c>
      <c r="C4129" s="82">
        <v>38.6</v>
      </c>
      <c r="D4129" s="82">
        <v>8</v>
      </c>
      <c r="E4129" s="82">
        <v>77.2</v>
      </c>
    </row>
    <row r="4130" spans="1:5" x14ac:dyDescent="0.15">
      <c r="A4130" s="81" t="s">
        <v>6389</v>
      </c>
      <c r="B4130" s="82">
        <v>9.8000000000000007</v>
      </c>
      <c r="C4130" s="82">
        <v>140.73117408906884</v>
      </c>
      <c r="D4130" s="82">
        <v>3547</v>
      </c>
      <c r="E4130" s="82">
        <v>34760.600000000006</v>
      </c>
    </row>
    <row r="4131" spans="1:5" x14ac:dyDescent="0.15">
      <c r="A4131" s="81" t="s">
        <v>6390</v>
      </c>
      <c r="B4131" s="82">
        <v>9.9</v>
      </c>
      <c r="C4131" s="82">
        <v>36.300000000000004</v>
      </c>
      <c r="D4131" s="82">
        <v>11</v>
      </c>
      <c r="E4131" s="82">
        <v>108.9</v>
      </c>
    </row>
    <row r="4132" spans="1:5" x14ac:dyDescent="0.15">
      <c r="A4132" s="81" t="s">
        <v>6391</v>
      </c>
      <c r="B4132" s="82">
        <v>15</v>
      </c>
      <c r="C4132" s="82">
        <v>30</v>
      </c>
      <c r="D4132" s="82">
        <v>4</v>
      </c>
      <c r="E4132" s="82">
        <v>60</v>
      </c>
    </row>
    <row r="4133" spans="1:5" x14ac:dyDescent="0.15">
      <c r="A4133" s="81" t="s">
        <v>6392</v>
      </c>
      <c r="B4133" s="82">
        <v>26</v>
      </c>
      <c r="C4133" s="82">
        <v>26</v>
      </c>
      <c r="D4133" s="82">
        <v>3</v>
      </c>
      <c r="E4133" s="82">
        <v>78</v>
      </c>
    </row>
    <row r="4134" spans="1:5" x14ac:dyDescent="0.15">
      <c r="A4134" s="81" t="s">
        <v>6393</v>
      </c>
      <c r="B4134" s="82">
        <v>19</v>
      </c>
      <c r="C4134" s="82">
        <v>98.8</v>
      </c>
      <c r="D4134" s="82">
        <v>26</v>
      </c>
      <c r="E4134" s="82">
        <v>494</v>
      </c>
    </row>
    <row r="4135" spans="1:5" x14ac:dyDescent="0.15">
      <c r="A4135" s="81" t="s">
        <v>6394</v>
      </c>
      <c r="B4135" s="82">
        <v>19.899999999999999</v>
      </c>
      <c r="C4135" s="82">
        <v>84.680851063829778</v>
      </c>
      <c r="D4135" s="82">
        <v>200</v>
      </c>
      <c r="E4135" s="82">
        <v>3979.9999999999995</v>
      </c>
    </row>
    <row r="4136" spans="1:5" x14ac:dyDescent="0.15">
      <c r="A4136" s="81" t="s">
        <v>6395</v>
      </c>
      <c r="B4136" s="82">
        <v>20.8</v>
      </c>
      <c r="C4136" s="82">
        <v>110.93333333333334</v>
      </c>
      <c r="D4136" s="82">
        <v>16</v>
      </c>
      <c r="E4136" s="82">
        <v>332.8</v>
      </c>
    </row>
    <row r="4137" spans="1:5" x14ac:dyDescent="0.15">
      <c r="A4137" s="81" t="s">
        <v>6396</v>
      </c>
      <c r="B4137" s="82">
        <v>8.99</v>
      </c>
      <c r="C4137" s="82">
        <v>20.976666666666667</v>
      </c>
      <c r="D4137" s="82">
        <v>14</v>
      </c>
      <c r="E4137" s="82">
        <v>125.86</v>
      </c>
    </row>
    <row r="4138" spans="1:5" x14ac:dyDescent="0.15">
      <c r="A4138" s="81" t="s">
        <v>6397</v>
      </c>
      <c r="B4138" s="82">
        <v>13.6</v>
      </c>
      <c r="C4138" s="82">
        <v>95.2</v>
      </c>
      <c r="D4138" s="82">
        <v>35</v>
      </c>
      <c r="E4138" s="82">
        <v>476</v>
      </c>
    </row>
    <row r="4139" spans="1:5" x14ac:dyDescent="0.15">
      <c r="A4139" s="81" t="s">
        <v>6398</v>
      </c>
      <c r="B4139" s="82">
        <v>14.99</v>
      </c>
      <c r="C4139" s="82">
        <v>55.491283018867925</v>
      </c>
      <c r="D4139" s="82">
        <v>981</v>
      </c>
      <c r="E4139" s="82">
        <v>14705.19</v>
      </c>
    </row>
    <row r="4140" spans="1:5" x14ac:dyDescent="0.15">
      <c r="A4140" s="81" t="s">
        <v>6399</v>
      </c>
      <c r="B4140" s="82">
        <v>29.9</v>
      </c>
      <c r="C4140" s="82">
        <v>39.674999999999997</v>
      </c>
      <c r="D4140" s="82">
        <v>69</v>
      </c>
      <c r="E4140" s="82">
        <v>2063.1</v>
      </c>
    </row>
    <row r="4141" spans="1:5" x14ac:dyDescent="0.15">
      <c r="A4141" s="81" t="s">
        <v>6400</v>
      </c>
      <c r="B4141" s="82">
        <v>27</v>
      </c>
      <c r="C4141" s="82">
        <v>60.75</v>
      </c>
      <c r="D4141" s="82">
        <v>9</v>
      </c>
      <c r="E4141" s="82">
        <v>243</v>
      </c>
    </row>
    <row r="4142" spans="1:5" x14ac:dyDescent="0.15">
      <c r="A4142" s="81" t="s">
        <v>6401</v>
      </c>
      <c r="B4142" s="82">
        <v>21</v>
      </c>
      <c r="C4142" s="82">
        <v>23.333333333333332</v>
      </c>
      <c r="D4142" s="82">
        <v>20</v>
      </c>
      <c r="E4142" s="82">
        <v>420</v>
      </c>
    </row>
    <row r="4143" spans="1:5" x14ac:dyDescent="0.15">
      <c r="A4143" s="81" t="s">
        <v>6402</v>
      </c>
      <c r="B4143" s="82">
        <v>54.91</v>
      </c>
      <c r="C4143" s="82">
        <v>74.131428571428572</v>
      </c>
      <c r="D4143" s="82">
        <v>54</v>
      </c>
      <c r="E4143" s="82">
        <v>775.92000000000007</v>
      </c>
    </row>
    <row r="4144" spans="1:5" x14ac:dyDescent="0.15">
      <c r="A4144" s="81" t="s">
        <v>6403</v>
      </c>
      <c r="B4144" s="82">
        <v>15</v>
      </c>
      <c r="C4144" s="82">
        <v>18.46153846153846</v>
      </c>
      <c r="D4144" s="82">
        <v>16</v>
      </c>
      <c r="E4144" s="82">
        <v>240</v>
      </c>
    </row>
    <row r="4145" spans="1:5" x14ac:dyDescent="0.15">
      <c r="A4145" s="81" t="s">
        <v>6404</v>
      </c>
      <c r="B4145" s="82">
        <v>37.99</v>
      </c>
      <c r="C4145" s="82">
        <v>56.984999999999999</v>
      </c>
      <c r="D4145" s="82">
        <v>3</v>
      </c>
      <c r="E4145" s="82">
        <v>113.97</v>
      </c>
    </row>
    <row r="4146" spans="1:5" x14ac:dyDescent="0.15">
      <c r="A4146" s="81" t="s">
        <v>6405</v>
      </c>
      <c r="B4146" s="82">
        <v>108</v>
      </c>
      <c r="C4146" s="82">
        <v>252</v>
      </c>
      <c r="D4146" s="82">
        <v>14</v>
      </c>
      <c r="E4146" s="82">
        <v>1512</v>
      </c>
    </row>
    <row r="4147" spans="1:5" x14ac:dyDescent="0.15">
      <c r="A4147" s="81" t="s">
        <v>6406</v>
      </c>
      <c r="B4147" s="82">
        <v>41.85</v>
      </c>
      <c r="C4147" s="82">
        <v>96.124218749999997</v>
      </c>
      <c r="D4147" s="82">
        <v>147</v>
      </c>
      <c r="E4147" s="82">
        <v>6151.95</v>
      </c>
    </row>
    <row r="4148" spans="1:5" x14ac:dyDescent="0.15">
      <c r="A4148" s="81" t="s">
        <v>6407</v>
      </c>
      <c r="B4148" s="82">
        <v>40.950000000000003</v>
      </c>
      <c r="C4148" s="82">
        <v>118.03235294117648</v>
      </c>
      <c r="D4148" s="82">
        <v>49</v>
      </c>
      <c r="E4148" s="82">
        <v>2006.5500000000002</v>
      </c>
    </row>
    <row r="4149" spans="1:5" x14ac:dyDescent="0.15">
      <c r="A4149" s="81" t="s">
        <v>6408</v>
      </c>
      <c r="B4149" s="82">
        <v>40.950000000000003</v>
      </c>
      <c r="C4149" s="82">
        <v>108.39705882352942</v>
      </c>
      <c r="D4149" s="82">
        <v>45</v>
      </c>
      <c r="E4149" s="82">
        <v>1842.7500000000002</v>
      </c>
    </row>
    <row r="4150" spans="1:5" x14ac:dyDescent="0.15">
      <c r="A4150" s="81" t="s">
        <v>6409</v>
      </c>
      <c r="B4150" s="82">
        <v>15</v>
      </c>
      <c r="C4150" s="82">
        <v>24.392523364485982</v>
      </c>
      <c r="D4150" s="82">
        <v>174</v>
      </c>
      <c r="E4150" s="82">
        <v>2610</v>
      </c>
    </row>
    <row r="4151" spans="1:5" x14ac:dyDescent="0.15">
      <c r="A4151" s="81" t="s">
        <v>6410</v>
      </c>
      <c r="B4151" s="82">
        <v>23</v>
      </c>
      <c r="C4151" s="82">
        <v>29.9</v>
      </c>
      <c r="D4151" s="82">
        <v>39</v>
      </c>
      <c r="E4151" s="82">
        <v>897</v>
      </c>
    </row>
    <row r="4152" spans="1:5" x14ac:dyDescent="0.15">
      <c r="A4152" s="81" t="s">
        <v>6411</v>
      </c>
      <c r="B4152" s="82">
        <v>20</v>
      </c>
      <c r="C4152" s="82">
        <v>30</v>
      </c>
      <c r="D4152" s="82">
        <v>18</v>
      </c>
      <c r="E4152" s="82">
        <v>360</v>
      </c>
    </row>
    <row r="4153" spans="1:5" x14ac:dyDescent="0.15">
      <c r="A4153" s="81" t="s">
        <v>6412</v>
      </c>
      <c r="B4153" s="82">
        <v>16</v>
      </c>
      <c r="C4153" s="82">
        <v>902.4</v>
      </c>
      <c r="D4153" s="82">
        <v>282</v>
      </c>
      <c r="E4153" s="82">
        <v>4512</v>
      </c>
    </row>
    <row r="4154" spans="1:5" x14ac:dyDescent="0.15">
      <c r="A4154" s="81" t="s">
        <v>6413</v>
      </c>
      <c r="B4154" s="82">
        <v>27.5</v>
      </c>
      <c r="C4154" s="82">
        <v>29.791666666666668</v>
      </c>
      <c r="D4154" s="82">
        <v>26</v>
      </c>
      <c r="E4154" s="82">
        <v>715</v>
      </c>
    </row>
    <row r="4155" spans="1:5" x14ac:dyDescent="0.15">
      <c r="A4155" s="81" t="s">
        <v>6414</v>
      </c>
      <c r="B4155" s="82">
        <v>23.8</v>
      </c>
      <c r="C4155" s="82">
        <v>31.733333333333334</v>
      </c>
      <c r="D4155" s="82">
        <v>12</v>
      </c>
      <c r="E4155" s="82">
        <v>285.60000000000002</v>
      </c>
    </row>
    <row r="4156" spans="1:5" x14ac:dyDescent="0.15">
      <c r="A4156" s="81" t="s">
        <v>6415</v>
      </c>
      <c r="B4156" s="82">
        <v>10</v>
      </c>
      <c r="C4156" s="82">
        <v>12.5</v>
      </c>
      <c r="D4156" s="82">
        <v>5</v>
      </c>
      <c r="E4156" s="82">
        <v>50</v>
      </c>
    </row>
    <row r="4157" spans="1:5" x14ac:dyDescent="0.15">
      <c r="A4157" s="81" t="s">
        <v>6416</v>
      </c>
      <c r="B4157" s="82">
        <v>3.6</v>
      </c>
      <c r="C4157" s="82">
        <v>85.66153846153847</v>
      </c>
      <c r="D4157" s="82">
        <v>928</v>
      </c>
      <c r="E4157" s="82">
        <v>3340.8</v>
      </c>
    </row>
    <row r="4158" spans="1:5" x14ac:dyDescent="0.15">
      <c r="A4158" s="81" t="s">
        <v>6417</v>
      </c>
      <c r="B4158" s="82">
        <v>5.7</v>
      </c>
      <c r="C4158" s="82">
        <v>214.32000000000002</v>
      </c>
      <c r="D4158" s="82">
        <v>188</v>
      </c>
      <c r="E4158" s="82">
        <v>1071.6000000000001</v>
      </c>
    </row>
    <row r="4159" spans="1:5" x14ac:dyDescent="0.15">
      <c r="A4159" s="81" t="s">
        <v>6418</v>
      </c>
      <c r="B4159" s="82">
        <v>4.05</v>
      </c>
      <c r="C4159" s="82">
        <v>30.375</v>
      </c>
      <c r="D4159" s="82">
        <v>15</v>
      </c>
      <c r="E4159" s="82">
        <v>60.75</v>
      </c>
    </row>
    <row r="4160" spans="1:5" x14ac:dyDescent="0.15">
      <c r="A4160" s="81" t="s">
        <v>6419</v>
      </c>
      <c r="B4160" s="82">
        <v>44</v>
      </c>
      <c r="C4160" s="82">
        <v>410.66666666666669</v>
      </c>
      <c r="D4160" s="82">
        <v>56</v>
      </c>
      <c r="E4160" s="82">
        <v>2464</v>
      </c>
    </row>
    <row r="4161" spans="1:5" x14ac:dyDescent="0.15">
      <c r="A4161" s="81" t="s">
        <v>6420</v>
      </c>
      <c r="B4161" s="82">
        <v>13</v>
      </c>
      <c r="C4161" s="82">
        <v>17.333333333333332</v>
      </c>
      <c r="D4161" s="82">
        <v>4</v>
      </c>
      <c r="E4161" s="82">
        <v>52</v>
      </c>
    </row>
    <row r="4162" spans="1:5" x14ac:dyDescent="0.15">
      <c r="A4162" s="81" t="s">
        <v>6421</v>
      </c>
      <c r="B4162" s="82">
        <v>12.8</v>
      </c>
      <c r="C4162" s="82">
        <v>22.109090909090909</v>
      </c>
      <c r="D4162" s="82">
        <v>19</v>
      </c>
      <c r="E4162" s="82">
        <v>243.20000000000002</v>
      </c>
    </row>
    <row r="4163" spans="1:5" x14ac:dyDescent="0.15">
      <c r="A4163" s="81" t="s">
        <v>6422</v>
      </c>
      <c r="B4163" s="82">
        <v>2.9</v>
      </c>
      <c r="C4163" s="82">
        <v>43.236363636363635</v>
      </c>
      <c r="D4163" s="82">
        <v>164</v>
      </c>
      <c r="E4163" s="82">
        <v>475.59999999999997</v>
      </c>
    </row>
    <row r="4164" spans="1:5" x14ac:dyDescent="0.15">
      <c r="A4164" s="81" t="s">
        <v>6423</v>
      </c>
      <c r="B4164" s="82">
        <v>14.5</v>
      </c>
      <c r="C4164" s="82">
        <v>36.909090909090907</v>
      </c>
      <c r="D4164" s="82">
        <v>28</v>
      </c>
      <c r="E4164" s="82">
        <v>406</v>
      </c>
    </row>
    <row r="4165" spans="1:5" x14ac:dyDescent="0.15">
      <c r="A4165" s="81" t="s">
        <v>6424</v>
      </c>
      <c r="B4165" s="82">
        <v>13.39</v>
      </c>
      <c r="C4165" s="82">
        <v>41.745294117647063</v>
      </c>
      <c r="D4165" s="82">
        <v>53</v>
      </c>
      <c r="E4165" s="82">
        <v>709.67000000000007</v>
      </c>
    </row>
    <row r="4166" spans="1:5" x14ac:dyDescent="0.15">
      <c r="A4166" s="81" t="s">
        <v>6425</v>
      </c>
      <c r="B4166" s="82">
        <v>8</v>
      </c>
      <c r="C4166" s="82">
        <v>21.818181818181817</v>
      </c>
      <c r="D4166" s="82">
        <v>30</v>
      </c>
      <c r="E4166" s="82">
        <v>240</v>
      </c>
    </row>
    <row r="4167" spans="1:5" x14ac:dyDescent="0.15">
      <c r="A4167" s="81" t="s">
        <v>6426</v>
      </c>
      <c r="B4167" s="82">
        <v>11</v>
      </c>
      <c r="C4167" s="82">
        <v>46.75</v>
      </c>
      <c r="D4167" s="82">
        <v>17</v>
      </c>
      <c r="E4167" s="82">
        <v>187</v>
      </c>
    </row>
    <row r="4168" spans="1:5" x14ac:dyDescent="0.15">
      <c r="A4168" s="81" t="s">
        <v>6427</v>
      </c>
      <c r="B4168" s="82">
        <v>12</v>
      </c>
      <c r="C4168" s="82">
        <v>22.666666666666668</v>
      </c>
      <c r="D4168" s="82">
        <v>17</v>
      </c>
      <c r="E4168" s="82">
        <v>204</v>
      </c>
    </row>
    <row r="4169" spans="1:5" x14ac:dyDescent="0.15">
      <c r="A4169" s="81" t="s">
        <v>6428</v>
      </c>
      <c r="B4169" s="82">
        <v>16.48</v>
      </c>
      <c r="C4169" s="82">
        <v>91.110857142857142</v>
      </c>
      <c r="D4169" s="82">
        <v>387</v>
      </c>
      <c r="E4169" s="82">
        <v>6377.76</v>
      </c>
    </row>
    <row r="4170" spans="1:5" x14ac:dyDescent="0.15">
      <c r="A4170" s="81" t="s">
        <v>6429</v>
      </c>
      <c r="B4170" s="82">
        <v>6</v>
      </c>
      <c r="C4170" s="82">
        <v>9.6</v>
      </c>
      <c r="D4170" s="82">
        <v>8</v>
      </c>
      <c r="E4170" s="82">
        <v>48</v>
      </c>
    </row>
    <row r="4171" spans="1:5" x14ac:dyDescent="0.15">
      <c r="A4171" s="81" t="s">
        <v>6430</v>
      </c>
      <c r="B4171" s="82">
        <v>5.5</v>
      </c>
      <c r="C4171" s="82">
        <v>44.916666666666664</v>
      </c>
      <c r="D4171" s="82">
        <v>49</v>
      </c>
      <c r="E4171" s="82">
        <v>269.5</v>
      </c>
    </row>
    <row r="4172" spans="1:5" x14ac:dyDescent="0.15">
      <c r="A4172" s="81" t="s">
        <v>6431</v>
      </c>
      <c r="B4172" s="82">
        <v>19.600000000000001</v>
      </c>
      <c r="C4172" s="82">
        <v>47.218181818181826</v>
      </c>
      <c r="D4172" s="82">
        <v>53</v>
      </c>
      <c r="E4172" s="82">
        <v>1038.8000000000002</v>
      </c>
    </row>
    <row r="4173" spans="1:5" x14ac:dyDescent="0.15">
      <c r="A4173" s="81" t="s">
        <v>6432</v>
      </c>
      <c r="B4173" s="82">
        <v>20</v>
      </c>
      <c r="C4173" s="82">
        <v>55</v>
      </c>
      <c r="D4173" s="82">
        <v>11</v>
      </c>
      <c r="E4173" s="82">
        <v>220</v>
      </c>
    </row>
    <row r="4174" spans="1:5" x14ac:dyDescent="0.15">
      <c r="A4174" s="81" t="s">
        <v>6433</v>
      </c>
      <c r="B4174" s="82">
        <v>7.39</v>
      </c>
      <c r="C4174" s="82">
        <v>56.164000000000001</v>
      </c>
      <c r="D4174" s="82">
        <v>38</v>
      </c>
      <c r="E4174" s="82">
        <v>280.82</v>
      </c>
    </row>
    <row r="4175" spans="1:5" x14ac:dyDescent="0.15">
      <c r="A4175" s="81" t="s">
        <v>6434</v>
      </c>
      <c r="B4175" s="82">
        <v>10</v>
      </c>
      <c r="C4175" s="82">
        <v>13.333333333333334</v>
      </c>
      <c r="D4175" s="82">
        <v>4</v>
      </c>
      <c r="E4175" s="82">
        <v>40</v>
      </c>
    </row>
    <row r="4176" spans="1:5" x14ac:dyDescent="0.15">
      <c r="A4176" s="81" t="s">
        <v>6435</v>
      </c>
      <c r="B4176" s="82">
        <v>5</v>
      </c>
      <c r="C4176" s="82">
        <v>235</v>
      </c>
      <c r="D4176" s="82">
        <v>141</v>
      </c>
      <c r="E4176" s="82">
        <v>705</v>
      </c>
    </row>
    <row r="4177" spans="1:5" x14ac:dyDescent="0.15">
      <c r="A4177" s="81" t="s">
        <v>6436</v>
      </c>
      <c r="B4177" s="82">
        <v>11.6</v>
      </c>
      <c r="C4177" s="82">
        <v>11.6</v>
      </c>
      <c r="D4177" s="82">
        <v>2</v>
      </c>
      <c r="E4177" s="82">
        <v>23.2</v>
      </c>
    </row>
    <row r="4178" spans="1:5" x14ac:dyDescent="0.15">
      <c r="A4178" s="81" t="s">
        <v>6437</v>
      </c>
      <c r="B4178" s="82">
        <v>5.2</v>
      </c>
      <c r="C4178" s="82">
        <v>33.15</v>
      </c>
      <c r="D4178" s="82">
        <v>51</v>
      </c>
      <c r="E4178" s="82">
        <v>265.2</v>
      </c>
    </row>
    <row r="4179" spans="1:5" x14ac:dyDescent="0.15">
      <c r="A4179" s="81" t="s">
        <v>6438</v>
      </c>
      <c r="B4179" s="82">
        <v>8</v>
      </c>
      <c r="C4179" s="82">
        <v>14.4</v>
      </c>
      <c r="D4179" s="82">
        <v>27</v>
      </c>
      <c r="E4179" s="82">
        <v>216</v>
      </c>
    </row>
    <row r="4180" spans="1:5" x14ac:dyDescent="0.15">
      <c r="A4180" s="81" t="s">
        <v>6439</v>
      </c>
      <c r="B4180" s="82">
        <v>3.5</v>
      </c>
      <c r="C4180" s="82">
        <v>53.381679389312978</v>
      </c>
      <c r="D4180" s="82">
        <v>3996</v>
      </c>
      <c r="E4180" s="82">
        <v>13986</v>
      </c>
    </row>
    <row r="4181" spans="1:5" x14ac:dyDescent="0.15">
      <c r="A4181" s="81" t="s">
        <v>6440</v>
      </c>
      <c r="B4181" s="82">
        <v>6</v>
      </c>
      <c r="C4181" s="82">
        <v>26.32</v>
      </c>
      <c r="D4181" s="82">
        <v>329</v>
      </c>
      <c r="E4181" s="82">
        <v>1974</v>
      </c>
    </row>
    <row r="4182" spans="1:5" x14ac:dyDescent="0.15">
      <c r="A4182" s="81" t="s">
        <v>6441</v>
      </c>
      <c r="B4182" s="82">
        <v>7</v>
      </c>
      <c r="C4182" s="82">
        <v>17.5</v>
      </c>
      <c r="D4182" s="82">
        <v>10</v>
      </c>
      <c r="E4182" s="82">
        <v>70</v>
      </c>
    </row>
    <row r="4183" spans="1:5" x14ac:dyDescent="0.15">
      <c r="A4183" s="81" t="s">
        <v>6442</v>
      </c>
      <c r="B4183" s="82">
        <v>6</v>
      </c>
      <c r="C4183" s="82">
        <v>20.444444444444443</v>
      </c>
      <c r="D4183" s="82">
        <v>92</v>
      </c>
      <c r="E4183" s="82">
        <v>552</v>
      </c>
    </row>
    <row r="4184" spans="1:5" x14ac:dyDescent="0.15">
      <c r="A4184" s="81" t="s">
        <v>6443</v>
      </c>
      <c r="B4184" s="82">
        <v>6</v>
      </c>
      <c r="C4184" s="82">
        <v>22.4</v>
      </c>
      <c r="D4184" s="82">
        <v>112</v>
      </c>
      <c r="E4184" s="82">
        <v>672</v>
      </c>
    </row>
    <row r="4185" spans="1:5" x14ac:dyDescent="0.15">
      <c r="A4185" s="81" t="s">
        <v>6444</v>
      </c>
      <c r="B4185" s="82">
        <v>10</v>
      </c>
      <c r="C4185" s="82">
        <v>15</v>
      </c>
      <c r="D4185" s="82">
        <v>3</v>
      </c>
      <c r="E4185" s="82">
        <v>30</v>
      </c>
    </row>
    <row r="4186" spans="1:5" x14ac:dyDescent="0.15">
      <c r="A4186" s="81" t="s">
        <v>6445</v>
      </c>
      <c r="B4186" s="82">
        <v>15</v>
      </c>
      <c r="C4186" s="82">
        <v>45.517241379310342</v>
      </c>
      <c r="D4186" s="82">
        <v>88</v>
      </c>
      <c r="E4186" s="82">
        <v>1320</v>
      </c>
    </row>
    <row r="4187" spans="1:5" x14ac:dyDescent="0.15">
      <c r="A4187" s="81" t="s">
        <v>6446</v>
      </c>
      <c r="B4187" s="82">
        <v>11.6</v>
      </c>
      <c r="C4187" s="82">
        <v>157.93846153846152</v>
      </c>
      <c r="D4187" s="82">
        <v>177</v>
      </c>
      <c r="E4187" s="82">
        <v>2053.1999999999998</v>
      </c>
    </row>
    <row r="4188" spans="1:5" x14ac:dyDescent="0.15">
      <c r="A4188" s="81" t="s">
        <v>6447</v>
      </c>
      <c r="B4188" s="82">
        <v>4.9800000000000004</v>
      </c>
      <c r="C4188" s="82">
        <v>14.940000000000003</v>
      </c>
      <c r="D4188" s="82">
        <v>9</v>
      </c>
      <c r="E4188" s="82">
        <v>44.820000000000007</v>
      </c>
    </row>
    <row r="4189" spans="1:5" x14ac:dyDescent="0.15">
      <c r="A4189" s="81" t="s">
        <v>6448</v>
      </c>
      <c r="B4189" s="82">
        <v>3.77</v>
      </c>
      <c r="C4189" s="82">
        <v>45.239999999999995</v>
      </c>
      <c r="D4189" s="82">
        <v>60</v>
      </c>
      <c r="E4189" s="82">
        <v>226.2</v>
      </c>
    </row>
    <row r="4190" spans="1:5" x14ac:dyDescent="0.15">
      <c r="A4190" s="81" t="s">
        <v>6449</v>
      </c>
      <c r="B4190" s="82">
        <v>10</v>
      </c>
      <c r="C4190" s="82">
        <v>32.608695652173914</v>
      </c>
      <c r="D4190" s="82">
        <v>75</v>
      </c>
      <c r="E4190" s="82">
        <v>750</v>
      </c>
    </row>
    <row r="4191" spans="1:5" x14ac:dyDescent="0.15">
      <c r="A4191" s="81" t="s">
        <v>6450</v>
      </c>
      <c r="B4191" s="82">
        <v>33</v>
      </c>
      <c r="C4191" s="82">
        <v>41.684210526315788</v>
      </c>
      <c r="D4191" s="82">
        <v>48</v>
      </c>
      <c r="E4191" s="82">
        <v>1584</v>
      </c>
    </row>
    <row r="4192" spans="1:5" x14ac:dyDescent="0.15">
      <c r="A4192" s="81" t="s">
        <v>6451</v>
      </c>
      <c r="B4192" s="82">
        <v>6</v>
      </c>
      <c r="C4192" s="82">
        <v>9</v>
      </c>
      <c r="D4192" s="82">
        <v>9</v>
      </c>
      <c r="E4192" s="82">
        <v>54</v>
      </c>
    </row>
    <row r="4193" spans="1:5" x14ac:dyDescent="0.15">
      <c r="A4193" s="81" t="s">
        <v>6452</v>
      </c>
      <c r="B4193" s="82">
        <v>5.9</v>
      </c>
      <c r="C4193" s="82">
        <v>22.616666666666671</v>
      </c>
      <c r="D4193" s="82">
        <v>46</v>
      </c>
      <c r="E4193" s="82">
        <v>271.40000000000003</v>
      </c>
    </row>
    <row r="4194" spans="1:5" x14ac:dyDescent="0.15">
      <c r="A4194" s="81" t="s">
        <v>6453</v>
      </c>
      <c r="B4194" s="82">
        <v>23</v>
      </c>
      <c r="C4194" s="82">
        <v>552</v>
      </c>
      <c r="D4194" s="82">
        <v>96</v>
      </c>
      <c r="E4194" s="82">
        <v>2208</v>
      </c>
    </row>
    <row r="4195" spans="1:5" x14ac:dyDescent="0.15">
      <c r="A4195" s="81" t="s">
        <v>6454</v>
      </c>
      <c r="B4195" s="82">
        <v>14.8</v>
      </c>
      <c r="C4195" s="82">
        <v>23.409885931558936</v>
      </c>
      <c r="D4195" s="82">
        <v>416</v>
      </c>
      <c r="E4195" s="82">
        <v>6156.8</v>
      </c>
    </row>
    <row r="4196" spans="1:5" x14ac:dyDescent="0.15">
      <c r="A4196" s="81" t="s">
        <v>6455</v>
      </c>
      <c r="B4196" s="82">
        <v>7.9</v>
      </c>
      <c r="C4196" s="82">
        <v>31.6</v>
      </c>
      <c r="D4196" s="82">
        <v>8</v>
      </c>
      <c r="E4196" s="82">
        <v>63.2</v>
      </c>
    </row>
    <row r="4197" spans="1:5" x14ac:dyDescent="0.15">
      <c r="A4197" s="81" t="s">
        <v>6456</v>
      </c>
      <c r="B4197" s="82">
        <v>10</v>
      </c>
      <c r="C4197" s="82">
        <v>10</v>
      </c>
      <c r="D4197" s="82">
        <v>2</v>
      </c>
      <c r="E4197" s="82">
        <v>20</v>
      </c>
    </row>
    <row r="4198" spans="1:5" x14ac:dyDescent="0.15">
      <c r="A4198" s="81" t="s">
        <v>6457</v>
      </c>
      <c r="B4198" s="82">
        <v>24</v>
      </c>
      <c r="C4198" s="82">
        <v>34.434782608695649</v>
      </c>
      <c r="D4198" s="82">
        <v>33</v>
      </c>
      <c r="E4198" s="82">
        <v>792</v>
      </c>
    </row>
    <row r="4199" spans="1:5" x14ac:dyDescent="0.15">
      <c r="A4199" s="81" t="s">
        <v>6458</v>
      </c>
      <c r="B4199" s="82">
        <v>11.8</v>
      </c>
      <c r="C4199" s="82">
        <v>50.150000000000006</v>
      </c>
      <c r="D4199" s="82">
        <v>85</v>
      </c>
      <c r="E4199" s="82">
        <v>1003.0000000000001</v>
      </c>
    </row>
    <row r="4200" spans="1:5" x14ac:dyDescent="0.15">
      <c r="A4200" s="81" t="s">
        <v>6459</v>
      </c>
      <c r="B4200" s="82">
        <v>14.8</v>
      </c>
      <c r="C4200" s="82">
        <v>124.74285714285713</v>
      </c>
      <c r="D4200" s="82">
        <v>177</v>
      </c>
      <c r="E4200" s="82">
        <v>2619.6</v>
      </c>
    </row>
    <row r="4201" spans="1:5" x14ac:dyDescent="0.15">
      <c r="A4201" s="81" t="s">
        <v>6460</v>
      </c>
      <c r="B4201" s="82">
        <v>14.7</v>
      </c>
      <c r="C4201" s="82">
        <v>22.049999999999997</v>
      </c>
      <c r="D4201" s="82">
        <v>3</v>
      </c>
      <c r="E4201" s="82">
        <v>44.099999999999994</v>
      </c>
    </row>
    <row r="4202" spans="1:5" x14ac:dyDescent="0.15">
      <c r="A4202" s="81" t="s">
        <v>6461</v>
      </c>
      <c r="B4202" s="82">
        <v>17.5</v>
      </c>
      <c r="C4202" s="82">
        <v>32.070815450643778</v>
      </c>
      <c r="D4202" s="82">
        <v>427</v>
      </c>
      <c r="E4202" s="82">
        <v>7472.5</v>
      </c>
    </row>
    <row r="4203" spans="1:5" x14ac:dyDescent="0.15">
      <c r="A4203" s="81" t="s">
        <v>6462</v>
      </c>
      <c r="B4203" s="82">
        <v>27.91</v>
      </c>
      <c r="C4203" s="82">
        <v>55.820000000000007</v>
      </c>
      <c r="D4203" s="82">
        <v>10</v>
      </c>
      <c r="E4203" s="82">
        <v>137.46</v>
      </c>
    </row>
    <row r="4204" spans="1:5" x14ac:dyDescent="0.15">
      <c r="A4204" s="81" t="s">
        <v>6463</v>
      </c>
      <c r="B4204" s="82">
        <v>13.6</v>
      </c>
      <c r="C4204" s="82">
        <v>22.666666666666668</v>
      </c>
      <c r="D4204" s="82">
        <v>5</v>
      </c>
      <c r="E4204" s="82">
        <v>68</v>
      </c>
    </row>
    <row r="4205" spans="1:5" x14ac:dyDescent="0.15">
      <c r="A4205" s="81" t="s">
        <v>6464</v>
      </c>
      <c r="B4205" s="82">
        <v>15</v>
      </c>
      <c r="C4205" s="82">
        <v>155</v>
      </c>
      <c r="D4205" s="82">
        <v>31</v>
      </c>
      <c r="E4205" s="82">
        <v>465</v>
      </c>
    </row>
    <row r="4206" spans="1:5" x14ac:dyDescent="0.15">
      <c r="A4206" s="81" t="s">
        <v>6465</v>
      </c>
      <c r="B4206" s="82">
        <v>8.8000000000000007</v>
      </c>
      <c r="C4206" s="82">
        <v>29.920000000000005</v>
      </c>
      <c r="D4206" s="82">
        <v>17</v>
      </c>
      <c r="E4206" s="82">
        <v>149.60000000000002</v>
      </c>
    </row>
    <row r="4207" spans="1:5" x14ac:dyDescent="0.15">
      <c r="A4207" s="81" t="s">
        <v>6466</v>
      </c>
      <c r="B4207" s="82">
        <v>7.2</v>
      </c>
      <c r="C4207" s="82">
        <v>10.8</v>
      </c>
      <c r="D4207" s="82">
        <v>3</v>
      </c>
      <c r="E4207" s="82">
        <v>21.6</v>
      </c>
    </row>
    <row r="4208" spans="1:5" x14ac:dyDescent="0.15">
      <c r="A4208" s="81" t="s">
        <v>6467</v>
      </c>
      <c r="B4208" s="82">
        <v>6</v>
      </c>
      <c r="C4208" s="82">
        <v>40.200000000000003</v>
      </c>
      <c r="D4208" s="82">
        <v>402</v>
      </c>
      <c r="E4208" s="82">
        <v>2412</v>
      </c>
    </row>
    <row r="4209" spans="1:5" x14ac:dyDescent="0.15">
      <c r="A4209" s="81" t="s">
        <v>6468</v>
      </c>
      <c r="B4209" s="82">
        <v>11.56</v>
      </c>
      <c r="C4209" s="82">
        <v>43.726956521739133</v>
      </c>
      <c r="D4209" s="82">
        <v>87</v>
      </c>
      <c r="E4209" s="82">
        <v>1005.72</v>
      </c>
    </row>
    <row r="4210" spans="1:5" x14ac:dyDescent="0.15">
      <c r="A4210" s="81" t="s">
        <v>6469</v>
      </c>
      <c r="B4210" s="82">
        <v>2</v>
      </c>
      <c r="C4210" s="82">
        <v>9.6</v>
      </c>
      <c r="D4210" s="82">
        <v>24</v>
      </c>
      <c r="E4210" s="82">
        <v>48</v>
      </c>
    </row>
    <row r="4211" spans="1:5" x14ac:dyDescent="0.15">
      <c r="A4211" s="81" t="s">
        <v>6470</v>
      </c>
      <c r="B4211" s="82">
        <v>2.5</v>
      </c>
      <c r="C4211" s="82">
        <v>13.333333333333334</v>
      </c>
      <c r="D4211" s="82">
        <v>16</v>
      </c>
      <c r="E4211" s="82">
        <v>40</v>
      </c>
    </row>
    <row r="4212" spans="1:5" x14ac:dyDescent="0.15">
      <c r="A4212" s="81" t="s">
        <v>6471</v>
      </c>
      <c r="B4212" s="82">
        <v>5.8</v>
      </c>
      <c r="C4212" s="82">
        <v>61.093333333333334</v>
      </c>
      <c r="D4212" s="82">
        <v>158</v>
      </c>
      <c r="E4212" s="82">
        <v>916.4</v>
      </c>
    </row>
    <row r="4213" spans="1:5" x14ac:dyDescent="0.15">
      <c r="A4213" s="81" t="s">
        <v>6472</v>
      </c>
      <c r="B4213" s="82">
        <v>20</v>
      </c>
      <c r="C4213" s="82">
        <v>34</v>
      </c>
      <c r="D4213" s="82">
        <v>17</v>
      </c>
      <c r="E4213" s="82">
        <v>340</v>
      </c>
    </row>
    <row r="4214" spans="1:5" x14ac:dyDescent="0.15">
      <c r="A4214" s="81" t="s">
        <v>6473</v>
      </c>
      <c r="B4214" s="82">
        <v>9.9</v>
      </c>
      <c r="C4214" s="82">
        <v>16.087500000000002</v>
      </c>
      <c r="D4214" s="82">
        <v>13</v>
      </c>
      <c r="E4214" s="82">
        <v>128.70000000000002</v>
      </c>
    </row>
    <row r="4215" spans="1:5" x14ac:dyDescent="0.15">
      <c r="A4215" s="81" t="s">
        <v>6474</v>
      </c>
      <c r="B4215" s="82">
        <v>10.95</v>
      </c>
      <c r="C4215" s="82">
        <v>27.375</v>
      </c>
      <c r="D4215" s="82">
        <v>5</v>
      </c>
      <c r="E4215" s="82">
        <v>54.75</v>
      </c>
    </row>
    <row r="4216" spans="1:5" x14ac:dyDescent="0.15">
      <c r="A4216" s="81" t="s">
        <v>6475</v>
      </c>
      <c r="B4216" s="82">
        <v>9.9</v>
      </c>
      <c r="C4216" s="82">
        <v>9.9</v>
      </c>
      <c r="D4216" s="82">
        <v>3</v>
      </c>
      <c r="E4216" s="82">
        <v>29.700000000000003</v>
      </c>
    </row>
    <row r="4217" spans="1:5" x14ac:dyDescent="0.15">
      <c r="A4217" s="81" t="s">
        <v>6476</v>
      </c>
      <c r="B4217" s="82">
        <v>25.259999999999998</v>
      </c>
      <c r="C4217" s="82">
        <v>655.07333333333327</v>
      </c>
      <c r="D4217" s="82">
        <v>494</v>
      </c>
      <c r="E4217" s="82">
        <v>5814.66</v>
      </c>
    </row>
    <row r="4218" spans="1:5" x14ac:dyDescent="0.15">
      <c r="A4218" s="81" t="s">
        <v>6477</v>
      </c>
      <c r="B4218" s="82">
        <v>3.02</v>
      </c>
      <c r="C4218" s="82">
        <v>41.273333333333333</v>
      </c>
      <c r="D4218" s="82">
        <v>41</v>
      </c>
      <c r="E4218" s="82">
        <v>123.82000000000001</v>
      </c>
    </row>
    <row r="4219" spans="1:5" x14ac:dyDescent="0.15">
      <c r="A4219" s="81" t="s">
        <v>6478</v>
      </c>
      <c r="B4219" s="82">
        <v>6</v>
      </c>
      <c r="C4219" s="82">
        <v>9</v>
      </c>
      <c r="D4219" s="82">
        <v>3</v>
      </c>
      <c r="E4219" s="82">
        <v>18</v>
      </c>
    </row>
    <row r="4220" spans="1:5" x14ac:dyDescent="0.15">
      <c r="A4220" s="81" t="s">
        <v>6479</v>
      </c>
      <c r="B4220" s="82">
        <v>6</v>
      </c>
      <c r="C4220" s="82">
        <v>10</v>
      </c>
      <c r="D4220" s="82">
        <v>5</v>
      </c>
      <c r="E4220" s="82">
        <v>30</v>
      </c>
    </row>
    <row r="4221" spans="1:5" x14ac:dyDescent="0.15">
      <c r="A4221"/>
      <c r="B4221"/>
      <c r="C4221"/>
      <c r="D4221"/>
      <c r="E4221"/>
    </row>
    <row r="4222" spans="1:5" x14ac:dyDescent="0.15">
      <c r="A4222"/>
      <c r="B4222"/>
      <c r="C4222"/>
      <c r="D4222"/>
      <c r="E4222"/>
    </row>
    <row r="4223" spans="1:5" x14ac:dyDescent="0.15">
      <c r="A4223"/>
      <c r="B4223"/>
      <c r="C4223"/>
      <c r="D4223"/>
      <c r="E4223"/>
    </row>
    <row r="4224" spans="1:5" x14ac:dyDescent="0.15">
      <c r="A4224"/>
      <c r="B4224"/>
      <c r="C4224"/>
      <c r="D4224"/>
      <c r="E4224"/>
    </row>
    <row r="4225" spans="1:5" x14ac:dyDescent="0.15">
      <c r="A4225"/>
      <c r="B4225"/>
      <c r="C4225"/>
      <c r="D4225"/>
      <c r="E4225"/>
    </row>
    <row r="4226" spans="1:5" x14ac:dyDescent="0.15">
      <c r="A4226"/>
      <c r="B4226"/>
      <c r="C4226"/>
      <c r="D4226"/>
      <c r="E4226"/>
    </row>
    <row r="4227" spans="1:5" x14ac:dyDescent="0.15">
      <c r="A4227"/>
      <c r="B4227"/>
      <c r="C4227"/>
      <c r="D4227"/>
      <c r="E4227"/>
    </row>
    <row r="4228" spans="1:5" x14ac:dyDescent="0.15">
      <c r="A4228"/>
      <c r="B4228"/>
      <c r="C4228"/>
      <c r="D4228"/>
      <c r="E4228"/>
    </row>
    <row r="4229" spans="1:5" x14ac:dyDescent="0.15">
      <c r="A4229"/>
      <c r="B4229"/>
      <c r="C4229"/>
      <c r="D4229"/>
      <c r="E4229"/>
    </row>
    <row r="4230" spans="1:5" x14ac:dyDescent="0.15">
      <c r="A4230"/>
      <c r="B4230"/>
      <c r="C4230"/>
      <c r="D4230"/>
      <c r="E4230"/>
    </row>
    <row r="4231" spans="1:5" x14ac:dyDescent="0.15">
      <c r="A4231"/>
      <c r="B4231"/>
      <c r="C4231"/>
      <c r="D4231"/>
      <c r="E4231"/>
    </row>
    <row r="4232" spans="1:5" x14ac:dyDescent="0.15">
      <c r="A4232"/>
      <c r="B4232"/>
      <c r="C4232"/>
      <c r="D4232"/>
      <c r="E4232"/>
    </row>
    <row r="4233" spans="1:5" x14ac:dyDescent="0.15">
      <c r="A4233"/>
      <c r="B4233"/>
      <c r="C4233"/>
      <c r="D4233"/>
      <c r="E4233"/>
    </row>
    <row r="4234" spans="1:5" x14ac:dyDescent="0.15">
      <c r="A4234"/>
      <c r="B4234"/>
      <c r="C4234"/>
      <c r="D4234"/>
      <c r="E4234"/>
    </row>
    <row r="4235" spans="1:5" x14ac:dyDescent="0.15">
      <c r="A4235"/>
      <c r="B4235"/>
      <c r="C4235"/>
      <c r="D4235"/>
      <c r="E4235"/>
    </row>
    <row r="4236" spans="1:5" x14ac:dyDescent="0.15">
      <c r="A4236"/>
      <c r="B4236"/>
      <c r="C4236"/>
      <c r="D4236"/>
      <c r="E4236"/>
    </row>
    <row r="4237" spans="1:5" x14ac:dyDescent="0.15">
      <c r="A4237"/>
      <c r="B4237"/>
      <c r="C4237"/>
      <c r="D4237"/>
      <c r="E4237"/>
    </row>
    <row r="4238" spans="1:5" x14ac:dyDescent="0.15">
      <c r="A4238"/>
      <c r="B4238"/>
      <c r="C4238"/>
      <c r="D4238"/>
      <c r="E4238"/>
    </row>
    <row r="4239" spans="1:5" x14ac:dyDescent="0.15">
      <c r="A4239"/>
      <c r="B4239"/>
      <c r="C4239"/>
      <c r="D4239"/>
      <c r="E4239"/>
    </row>
    <row r="4240" spans="1:5" x14ac:dyDescent="0.15">
      <c r="A4240"/>
      <c r="B4240"/>
      <c r="C4240"/>
      <c r="D4240"/>
      <c r="E4240"/>
    </row>
    <row r="4241" spans="1:5" x14ac:dyDescent="0.15">
      <c r="A4241"/>
      <c r="B4241"/>
      <c r="C4241"/>
      <c r="D4241"/>
      <c r="E4241"/>
    </row>
    <row r="4242" spans="1:5" x14ac:dyDescent="0.15">
      <c r="A4242"/>
      <c r="B4242"/>
      <c r="C4242"/>
      <c r="D4242"/>
      <c r="E4242"/>
    </row>
    <row r="4243" spans="1:5" x14ac:dyDescent="0.15">
      <c r="A4243"/>
      <c r="B4243"/>
      <c r="C4243"/>
      <c r="D4243"/>
      <c r="E4243"/>
    </row>
    <row r="4244" spans="1:5" x14ac:dyDescent="0.15">
      <c r="A4244"/>
      <c r="B4244"/>
      <c r="C4244"/>
      <c r="D4244"/>
      <c r="E4244"/>
    </row>
    <row r="4245" spans="1:5" x14ac:dyDescent="0.15">
      <c r="A4245"/>
      <c r="B4245"/>
      <c r="C4245"/>
      <c r="D4245"/>
      <c r="E4245"/>
    </row>
    <row r="4246" spans="1:5" x14ac:dyDescent="0.15">
      <c r="A4246"/>
      <c r="B4246"/>
      <c r="C4246"/>
      <c r="D4246"/>
      <c r="E4246"/>
    </row>
    <row r="4247" spans="1:5" x14ac:dyDescent="0.15">
      <c r="A4247"/>
      <c r="B4247"/>
      <c r="C4247"/>
      <c r="D4247"/>
      <c r="E4247"/>
    </row>
    <row r="4248" spans="1:5" x14ac:dyDescent="0.15">
      <c r="A4248"/>
      <c r="B4248"/>
      <c r="C4248"/>
      <c r="D4248"/>
      <c r="E4248"/>
    </row>
    <row r="4249" spans="1:5" x14ac:dyDescent="0.15">
      <c r="A4249"/>
      <c r="B4249"/>
      <c r="C4249"/>
      <c r="D4249"/>
      <c r="E4249"/>
    </row>
    <row r="4250" spans="1:5" x14ac:dyDescent="0.15">
      <c r="A4250"/>
      <c r="B4250"/>
      <c r="C4250"/>
      <c r="D4250"/>
      <c r="E4250"/>
    </row>
    <row r="4251" spans="1:5" x14ac:dyDescent="0.15">
      <c r="A4251"/>
      <c r="B4251"/>
      <c r="C4251"/>
      <c r="D4251"/>
      <c r="E4251"/>
    </row>
    <row r="4252" spans="1:5" x14ac:dyDescent="0.15">
      <c r="A4252"/>
      <c r="B4252"/>
      <c r="C4252"/>
      <c r="D4252"/>
      <c r="E4252"/>
    </row>
    <row r="4253" spans="1:5" x14ac:dyDescent="0.15">
      <c r="A4253"/>
      <c r="B4253"/>
      <c r="C4253"/>
      <c r="D4253"/>
      <c r="E4253"/>
    </row>
    <row r="4254" spans="1:5" x14ac:dyDescent="0.15">
      <c r="A4254"/>
      <c r="B4254"/>
      <c r="C4254"/>
      <c r="D4254"/>
      <c r="E4254"/>
    </row>
    <row r="4255" spans="1:5" x14ac:dyDescent="0.15">
      <c r="A4255"/>
      <c r="B4255"/>
      <c r="C4255"/>
      <c r="D4255"/>
      <c r="E4255"/>
    </row>
    <row r="4256" spans="1:5" x14ac:dyDescent="0.15">
      <c r="A4256"/>
      <c r="B4256"/>
      <c r="C4256"/>
      <c r="D4256"/>
      <c r="E4256"/>
    </row>
    <row r="4257" spans="1:5" x14ac:dyDescent="0.15">
      <c r="A4257"/>
      <c r="B4257"/>
      <c r="C4257"/>
      <c r="D4257"/>
      <c r="E4257"/>
    </row>
    <row r="4258" spans="1:5" x14ac:dyDescent="0.15">
      <c r="A4258"/>
      <c r="B4258"/>
      <c r="C4258"/>
      <c r="D4258"/>
      <c r="E4258"/>
    </row>
    <row r="4259" spans="1:5" x14ac:dyDescent="0.15">
      <c r="A4259"/>
      <c r="B4259"/>
      <c r="C4259"/>
      <c r="D4259"/>
      <c r="E4259"/>
    </row>
    <row r="4260" spans="1:5" x14ac:dyDescent="0.15">
      <c r="A4260"/>
      <c r="B4260"/>
      <c r="C4260"/>
      <c r="D4260"/>
      <c r="E4260"/>
    </row>
    <row r="4261" spans="1:5" x14ac:dyDescent="0.15">
      <c r="A4261"/>
      <c r="B4261"/>
      <c r="C4261"/>
      <c r="D4261"/>
      <c r="E4261"/>
    </row>
    <row r="4262" spans="1:5" x14ac:dyDescent="0.15">
      <c r="A4262"/>
      <c r="B4262"/>
      <c r="C4262"/>
      <c r="D4262"/>
      <c r="E4262"/>
    </row>
    <row r="4263" spans="1:5" x14ac:dyDescent="0.15">
      <c r="A4263"/>
      <c r="B4263"/>
      <c r="C4263"/>
      <c r="D4263"/>
      <c r="E4263"/>
    </row>
    <row r="4264" spans="1:5" x14ac:dyDescent="0.15">
      <c r="A4264"/>
      <c r="B4264"/>
      <c r="C4264"/>
      <c r="D4264"/>
      <c r="E4264"/>
    </row>
    <row r="4265" spans="1:5" x14ac:dyDescent="0.15">
      <c r="A4265"/>
      <c r="B4265"/>
      <c r="C4265"/>
      <c r="D4265"/>
      <c r="E4265"/>
    </row>
    <row r="4266" spans="1:5" x14ac:dyDescent="0.15">
      <c r="A4266"/>
      <c r="B4266"/>
      <c r="C4266"/>
      <c r="D4266"/>
      <c r="E4266"/>
    </row>
    <row r="4267" spans="1:5" x14ac:dyDescent="0.15">
      <c r="A4267"/>
      <c r="B4267"/>
      <c r="C4267"/>
      <c r="D4267"/>
      <c r="E4267"/>
    </row>
    <row r="4268" spans="1:5" x14ac:dyDescent="0.15">
      <c r="A4268"/>
      <c r="B4268"/>
      <c r="C4268"/>
      <c r="D4268"/>
      <c r="E4268"/>
    </row>
    <row r="4269" spans="1:5" x14ac:dyDescent="0.15">
      <c r="A4269"/>
      <c r="B4269"/>
      <c r="C4269"/>
      <c r="D4269"/>
      <c r="E4269"/>
    </row>
    <row r="4270" spans="1:5" x14ac:dyDescent="0.15">
      <c r="A4270"/>
      <c r="B4270"/>
      <c r="C4270"/>
      <c r="D4270"/>
      <c r="E4270"/>
    </row>
    <row r="4271" spans="1:5" x14ac:dyDescent="0.15">
      <c r="A4271"/>
      <c r="B4271"/>
      <c r="C4271"/>
      <c r="D4271"/>
      <c r="E4271"/>
    </row>
    <row r="4272" spans="1:5" x14ac:dyDescent="0.15">
      <c r="A4272"/>
      <c r="B4272"/>
      <c r="C4272"/>
      <c r="D4272"/>
      <c r="E4272"/>
    </row>
    <row r="4273" spans="1:5" x14ac:dyDescent="0.15">
      <c r="A4273"/>
      <c r="B4273"/>
      <c r="C4273"/>
      <c r="D4273"/>
      <c r="E4273"/>
    </row>
    <row r="4274" spans="1:5" x14ac:dyDescent="0.15">
      <c r="A4274"/>
      <c r="B4274"/>
      <c r="C4274"/>
      <c r="D4274"/>
      <c r="E4274"/>
    </row>
    <row r="4275" spans="1:5" x14ac:dyDescent="0.15">
      <c r="A4275"/>
      <c r="B4275"/>
      <c r="C4275"/>
      <c r="D4275"/>
      <c r="E4275"/>
    </row>
    <row r="4276" spans="1:5" x14ac:dyDescent="0.15">
      <c r="A4276"/>
      <c r="B4276"/>
      <c r="C4276"/>
      <c r="D4276"/>
      <c r="E4276"/>
    </row>
    <row r="4277" spans="1:5" x14ac:dyDescent="0.15">
      <c r="A4277"/>
      <c r="B4277"/>
      <c r="C4277"/>
      <c r="D4277"/>
      <c r="E4277"/>
    </row>
    <row r="4278" spans="1:5" x14ac:dyDescent="0.15">
      <c r="A4278"/>
      <c r="B4278"/>
      <c r="C4278"/>
      <c r="D4278"/>
      <c r="E4278"/>
    </row>
    <row r="4279" spans="1:5" x14ac:dyDescent="0.15">
      <c r="A4279"/>
      <c r="B4279"/>
      <c r="C4279"/>
      <c r="D4279"/>
      <c r="E4279"/>
    </row>
    <row r="4280" spans="1:5" x14ac:dyDescent="0.15">
      <c r="A4280"/>
      <c r="B4280"/>
      <c r="C4280"/>
      <c r="D4280"/>
      <c r="E4280"/>
    </row>
    <row r="4281" spans="1:5" x14ac:dyDescent="0.15">
      <c r="A4281"/>
      <c r="B4281"/>
      <c r="C4281"/>
      <c r="D4281"/>
      <c r="E4281"/>
    </row>
    <row r="4282" spans="1:5" x14ac:dyDescent="0.15">
      <c r="A4282"/>
      <c r="B4282"/>
      <c r="C4282"/>
      <c r="D4282"/>
      <c r="E4282"/>
    </row>
    <row r="4283" spans="1:5" x14ac:dyDescent="0.15">
      <c r="A4283"/>
      <c r="B4283"/>
      <c r="C4283"/>
      <c r="D4283"/>
      <c r="E4283"/>
    </row>
    <row r="4284" spans="1:5" x14ac:dyDescent="0.15">
      <c r="A4284"/>
      <c r="B4284"/>
      <c r="C4284"/>
      <c r="D4284"/>
      <c r="E4284"/>
    </row>
    <row r="4285" spans="1:5" x14ac:dyDescent="0.15">
      <c r="A4285"/>
      <c r="B4285"/>
      <c r="C4285"/>
      <c r="D4285"/>
      <c r="E4285"/>
    </row>
    <row r="4286" spans="1:5" x14ac:dyDescent="0.15">
      <c r="A4286"/>
      <c r="B4286"/>
      <c r="C4286"/>
      <c r="D4286"/>
      <c r="E4286"/>
    </row>
    <row r="4287" spans="1:5" x14ac:dyDescent="0.15">
      <c r="A4287"/>
      <c r="B4287"/>
      <c r="C4287"/>
      <c r="D4287"/>
      <c r="E4287"/>
    </row>
    <row r="4288" spans="1:5" x14ac:dyDescent="0.15">
      <c r="A4288"/>
      <c r="B4288"/>
      <c r="C4288"/>
      <c r="D4288"/>
      <c r="E4288"/>
    </row>
    <row r="4289" spans="1:5" x14ac:dyDescent="0.15">
      <c r="A4289"/>
      <c r="B4289"/>
      <c r="C4289"/>
      <c r="D4289"/>
      <c r="E4289"/>
    </row>
    <row r="4290" spans="1:5" x14ac:dyDescent="0.15">
      <c r="A4290"/>
      <c r="B4290"/>
      <c r="C4290"/>
      <c r="D4290"/>
      <c r="E4290"/>
    </row>
    <row r="4291" spans="1:5" x14ac:dyDescent="0.15">
      <c r="A4291"/>
      <c r="B4291"/>
      <c r="C4291"/>
      <c r="D4291"/>
      <c r="E4291"/>
    </row>
    <row r="4292" spans="1:5" x14ac:dyDescent="0.15">
      <c r="A4292"/>
      <c r="B4292"/>
      <c r="C4292"/>
      <c r="D4292"/>
      <c r="E4292"/>
    </row>
    <row r="4293" spans="1:5" x14ac:dyDescent="0.15">
      <c r="A4293"/>
      <c r="B4293"/>
      <c r="C4293"/>
      <c r="D4293"/>
      <c r="E4293"/>
    </row>
    <row r="4294" spans="1:5" x14ac:dyDescent="0.15">
      <c r="A4294"/>
      <c r="B4294"/>
      <c r="C4294"/>
      <c r="D4294"/>
      <c r="E4294"/>
    </row>
    <row r="4295" spans="1:5" x14ac:dyDescent="0.15">
      <c r="A4295"/>
      <c r="B4295"/>
      <c r="C4295"/>
      <c r="D4295"/>
      <c r="E4295"/>
    </row>
    <row r="4296" spans="1:5" x14ac:dyDescent="0.15">
      <c r="A4296"/>
      <c r="B4296"/>
      <c r="C4296"/>
      <c r="D4296"/>
      <c r="E4296"/>
    </row>
    <row r="4297" spans="1:5" x14ac:dyDescent="0.15">
      <c r="A4297"/>
      <c r="B4297"/>
      <c r="C4297"/>
      <c r="D4297"/>
      <c r="E4297"/>
    </row>
    <row r="4298" spans="1:5" x14ac:dyDescent="0.15">
      <c r="A4298"/>
      <c r="B4298"/>
      <c r="C4298"/>
      <c r="D4298"/>
      <c r="E4298"/>
    </row>
    <row r="4299" spans="1:5" x14ac:dyDescent="0.15">
      <c r="A4299"/>
      <c r="B4299"/>
      <c r="C4299"/>
      <c r="D4299"/>
      <c r="E4299"/>
    </row>
    <row r="4300" spans="1:5" x14ac:dyDescent="0.15">
      <c r="A4300"/>
      <c r="B4300"/>
      <c r="C4300"/>
      <c r="D4300"/>
      <c r="E4300"/>
    </row>
    <row r="4301" spans="1:5" x14ac:dyDescent="0.15">
      <c r="A4301"/>
      <c r="B4301"/>
      <c r="C4301"/>
      <c r="D4301"/>
      <c r="E4301"/>
    </row>
    <row r="4302" spans="1:5" x14ac:dyDescent="0.15">
      <c r="A4302"/>
      <c r="B4302"/>
      <c r="C4302"/>
      <c r="D4302"/>
      <c r="E4302"/>
    </row>
    <row r="4303" spans="1:5" x14ac:dyDescent="0.15">
      <c r="A4303"/>
      <c r="B4303"/>
      <c r="C4303"/>
      <c r="D4303"/>
      <c r="E4303"/>
    </row>
    <row r="4304" spans="1:5" x14ac:dyDescent="0.15">
      <c r="A4304"/>
      <c r="B4304"/>
      <c r="C4304"/>
      <c r="D4304"/>
      <c r="E4304"/>
    </row>
    <row r="4305" spans="1:5" x14ac:dyDescent="0.15">
      <c r="A4305"/>
      <c r="B4305"/>
      <c r="C4305"/>
      <c r="D4305"/>
      <c r="E4305"/>
    </row>
    <row r="4306" spans="1:5" x14ac:dyDescent="0.15">
      <c r="A4306"/>
      <c r="B4306"/>
      <c r="C4306"/>
      <c r="D4306"/>
      <c r="E4306"/>
    </row>
    <row r="4307" spans="1:5" x14ac:dyDescent="0.15">
      <c r="A4307"/>
      <c r="B4307"/>
      <c r="C4307"/>
      <c r="D4307"/>
      <c r="E4307"/>
    </row>
    <row r="4308" spans="1:5" x14ac:dyDescent="0.15">
      <c r="A4308"/>
      <c r="B4308"/>
      <c r="C4308"/>
      <c r="D4308"/>
      <c r="E4308"/>
    </row>
    <row r="4309" spans="1:5" x14ac:dyDescent="0.15">
      <c r="A4309"/>
      <c r="B4309"/>
      <c r="C4309"/>
      <c r="D4309"/>
      <c r="E4309"/>
    </row>
    <row r="4310" spans="1:5" x14ac:dyDescent="0.15">
      <c r="A4310"/>
      <c r="B4310"/>
      <c r="C4310"/>
      <c r="D4310"/>
      <c r="E4310"/>
    </row>
    <row r="4311" spans="1:5" x14ac:dyDescent="0.15">
      <c r="A4311"/>
      <c r="B4311"/>
      <c r="C4311"/>
      <c r="D4311"/>
      <c r="E4311"/>
    </row>
    <row r="4312" spans="1:5" x14ac:dyDescent="0.15">
      <c r="A4312"/>
      <c r="B4312"/>
      <c r="C4312"/>
      <c r="D4312"/>
      <c r="E4312"/>
    </row>
    <row r="4313" spans="1:5" x14ac:dyDescent="0.15">
      <c r="A4313"/>
      <c r="B4313"/>
      <c r="C4313"/>
      <c r="D4313"/>
      <c r="E4313"/>
    </row>
    <row r="4314" spans="1:5" x14ac:dyDescent="0.15">
      <c r="A4314"/>
      <c r="B4314"/>
      <c r="C4314"/>
      <c r="D4314"/>
      <c r="E4314"/>
    </row>
    <row r="4315" spans="1:5" x14ac:dyDescent="0.15">
      <c r="A4315"/>
      <c r="B4315"/>
      <c r="C4315"/>
      <c r="D4315"/>
      <c r="E4315"/>
    </row>
    <row r="4316" spans="1:5" x14ac:dyDescent="0.15">
      <c r="A4316"/>
      <c r="B4316"/>
      <c r="C4316"/>
      <c r="D4316"/>
      <c r="E4316"/>
    </row>
    <row r="4317" spans="1:5" x14ac:dyDescent="0.15">
      <c r="A4317"/>
      <c r="B4317"/>
      <c r="C4317"/>
      <c r="D4317"/>
      <c r="E4317"/>
    </row>
    <row r="4318" spans="1:5" x14ac:dyDescent="0.15">
      <c r="A4318"/>
      <c r="B4318"/>
      <c r="C4318"/>
      <c r="D4318"/>
      <c r="E4318"/>
    </row>
    <row r="4319" spans="1:5" x14ac:dyDescent="0.15">
      <c r="A4319"/>
      <c r="B4319"/>
      <c r="C4319"/>
      <c r="D4319"/>
      <c r="E4319"/>
    </row>
    <row r="4320" spans="1:5" x14ac:dyDescent="0.15">
      <c r="A4320"/>
      <c r="B4320"/>
      <c r="C4320"/>
      <c r="D4320"/>
      <c r="E4320"/>
    </row>
    <row r="4321" spans="1:5" x14ac:dyDescent="0.15">
      <c r="A4321"/>
      <c r="B4321"/>
      <c r="C4321"/>
      <c r="D4321"/>
      <c r="E4321"/>
    </row>
    <row r="4322" spans="1:5" x14ac:dyDescent="0.15">
      <c r="A4322"/>
      <c r="B4322"/>
      <c r="C4322"/>
      <c r="D4322"/>
      <c r="E4322"/>
    </row>
    <row r="4323" spans="1:5" x14ac:dyDescent="0.15">
      <c r="A4323"/>
      <c r="B4323"/>
      <c r="C4323"/>
      <c r="D4323"/>
      <c r="E4323"/>
    </row>
    <row r="4324" spans="1:5" x14ac:dyDescent="0.15">
      <c r="A4324"/>
      <c r="B4324"/>
      <c r="C4324"/>
      <c r="D4324"/>
      <c r="E4324"/>
    </row>
    <row r="4325" spans="1:5" x14ac:dyDescent="0.15">
      <c r="A4325"/>
      <c r="B4325"/>
      <c r="C4325"/>
      <c r="D4325"/>
      <c r="E4325"/>
    </row>
    <row r="4326" spans="1:5" x14ac:dyDescent="0.15">
      <c r="A4326"/>
      <c r="B4326"/>
      <c r="C4326"/>
      <c r="D4326"/>
      <c r="E4326"/>
    </row>
    <row r="4327" spans="1:5" x14ac:dyDescent="0.15">
      <c r="A4327"/>
      <c r="B4327"/>
      <c r="C4327"/>
      <c r="D4327"/>
      <c r="E4327"/>
    </row>
    <row r="4328" spans="1:5" x14ac:dyDescent="0.15">
      <c r="A4328"/>
      <c r="B4328"/>
      <c r="C4328"/>
      <c r="D4328"/>
      <c r="E4328"/>
    </row>
    <row r="4329" spans="1:5" x14ac:dyDescent="0.15">
      <c r="A4329"/>
      <c r="B4329"/>
      <c r="C4329"/>
      <c r="D4329"/>
      <c r="E4329"/>
    </row>
    <row r="4330" spans="1:5" x14ac:dyDescent="0.15">
      <c r="A4330"/>
      <c r="B4330"/>
      <c r="C4330"/>
      <c r="D4330"/>
      <c r="E4330"/>
    </row>
    <row r="4331" spans="1:5" x14ac:dyDescent="0.15">
      <c r="A4331"/>
      <c r="B4331"/>
      <c r="C4331"/>
      <c r="D4331"/>
      <c r="E4331"/>
    </row>
    <row r="4332" spans="1:5" x14ac:dyDescent="0.15">
      <c r="A4332"/>
      <c r="B4332"/>
      <c r="C4332"/>
      <c r="D4332"/>
      <c r="E4332"/>
    </row>
    <row r="4333" spans="1:5" x14ac:dyDescent="0.15">
      <c r="A4333"/>
      <c r="B4333"/>
      <c r="C4333"/>
      <c r="D4333"/>
      <c r="E4333"/>
    </row>
    <row r="4334" spans="1:5" x14ac:dyDescent="0.15">
      <c r="A4334"/>
      <c r="B4334"/>
      <c r="C4334"/>
      <c r="D4334"/>
      <c r="E4334"/>
    </row>
    <row r="4335" spans="1:5" x14ac:dyDescent="0.15">
      <c r="A4335"/>
      <c r="B4335"/>
      <c r="C4335"/>
      <c r="D4335"/>
      <c r="E4335"/>
    </row>
    <row r="4336" spans="1:5" x14ac:dyDescent="0.15">
      <c r="A4336"/>
      <c r="B4336"/>
      <c r="C4336"/>
      <c r="D4336"/>
      <c r="E4336"/>
    </row>
    <row r="4337" spans="1:5" x14ac:dyDescent="0.15">
      <c r="A4337"/>
      <c r="B4337"/>
      <c r="C4337"/>
      <c r="D4337"/>
      <c r="E4337"/>
    </row>
    <row r="4338" spans="1:5" x14ac:dyDescent="0.15">
      <c r="A4338"/>
      <c r="B4338"/>
      <c r="C4338"/>
      <c r="D4338"/>
      <c r="E4338"/>
    </row>
    <row r="4339" spans="1:5" x14ac:dyDescent="0.15">
      <c r="A4339"/>
      <c r="B4339"/>
      <c r="C4339"/>
      <c r="D4339"/>
      <c r="E4339"/>
    </row>
    <row r="4340" spans="1:5" x14ac:dyDescent="0.15">
      <c r="A4340"/>
      <c r="B4340"/>
      <c r="C4340"/>
      <c r="D4340"/>
      <c r="E4340"/>
    </row>
    <row r="4341" spans="1:5" x14ac:dyDescent="0.15">
      <c r="A4341"/>
      <c r="B4341"/>
      <c r="C4341"/>
      <c r="D4341"/>
      <c r="E4341"/>
    </row>
    <row r="4342" spans="1:5" x14ac:dyDescent="0.15">
      <c r="A4342"/>
      <c r="B4342"/>
      <c r="C4342"/>
      <c r="D4342"/>
      <c r="E4342"/>
    </row>
    <row r="4343" spans="1:5" x14ac:dyDescent="0.15">
      <c r="A4343"/>
      <c r="B4343"/>
      <c r="C4343"/>
      <c r="D4343"/>
      <c r="E4343"/>
    </row>
    <row r="4344" spans="1:5" x14ac:dyDescent="0.15">
      <c r="A4344"/>
      <c r="B4344"/>
      <c r="C4344"/>
      <c r="D4344"/>
      <c r="E4344"/>
    </row>
    <row r="4345" spans="1:5" x14ac:dyDescent="0.15">
      <c r="A4345"/>
      <c r="B4345"/>
      <c r="C4345"/>
      <c r="D4345"/>
      <c r="E4345"/>
    </row>
    <row r="4346" spans="1:5" x14ac:dyDescent="0.15">
      <c r="A4346"/>
      <c r="B4346"/>
      <c r="C4346"/>
      <c r="D4346"/>
      <c r="E4346"/>
    </row>
    <row r="4347" spans="1:5" x14ac:dyDescent="0.15">
      <c r="A4347"/>
      <c r="B4347"/>
      <c r="C4347"/>
      <c r="D4347"/>
      <c r="E4347"/>
    </row>
    <row r="4348" spans="1:5" x14ac:dyDescent="0.15">
      <c r="A4348"/>
      <c r="B4348"/>
      <c r="C4348"/>
      <c r="D4348"/>
      <c r="E4348"/>
    </row>
    <row r="4349" spans="1:5" x14ac:dyDescent="0.15">
      <c r="A4349"/>
      <c r="B4349"/>
      <c r="C4349"/>
      <c r="D4349"/>
      <c r="E4349"/>
    </row>
    <row r="4350" spans="1:5" x14ac:dyDescent="0.15">
      <c r="A4350"/>
      <c r="B4350"/>
      <c r="C4350"/>
      <c r="D4350"/>
      <c r="E4350"/>
    </row>
    <row r="4351" spans="1:5" x14ac:dyDescent="0.15">
      <c r="A4351"/>
      <c r="B4351"/>
      <c r="C4351"/>
      <c r="D4351"/>
      <c r="E4351"/>
    </row>
    <row r="4352" spans="1:5" x14ac:dyDescent="0.15">
      <c r="A4352"/>
      <c r="B4352"/>
      <c r="C4352"/>
      <c r="D4352"/>
      <c r="E4352"/>
    </row>
    <row r="4353" spans="1:5" x14ac:dyDescent="0.15">
      <c r="A4353"/>
      <c r="B4353"/>
      <c r="C4353"/>
      <c r="D4353"/>
      <c r="E4353"/>
    </row>
    <row r="4354" spans="1:5" x14ac:dyDescent="0.15">
      <c r="A4354"/>
      <c r="B4354"/>
      <c r="C4354"/>
      <c r="D4354"/>
      <c r="E4354"/>
    </row>
    <row r="4355" spans="1:5" x14ac:dyDescent="0.15">
      <c r="A4355"/>
      <c r="B4355"/>
      <c r="C4355"/>
      <c r="D4355"/>
      <c r="E4355"/>
    </row>
    <row r="4356" spans="1:5" x14ac:dyDescent="0.15">
      <c r="A4356"/>
      <c r="B4356"/>
      <c r="C4356"/>
      <c r="D4356"/>
      <c r="E4356"/>
    </row>
    <row r="4357" spans="1:5" x14ac:dyDescent="0.15">
      <c r="A4357"/>
      <c r="B4357"/>
      <c r="C4357"/>
      <c r="D4357"/>
      <c r="E4357"/>
    </row>
    <row r="4358" spans="1:5" x14ac:dyDescent="0.15">
      <c r="A4358"/>
      <c r="B4358"/>
      <c r="C4358"/>
      <c r="D4358"/>
      <c r="E4358"/>
    </row>
    <row r="4359" spans="1:5" x14ac:dyDescent="0.15">
      <c r="A4359"/>
      <c r="B4359"/>
      <c r="C4359"/>
      <c r="D4359"/>
      <c r="E4359"/>
    </row>
    <row r="4360" spans="1:5" x14ac:dyDescent="0.15">
      <c r="A4360"/>
      <c r="B4360"/>
      <c r="C4360"/>
      <c r="D4360"/>
      <c r="E4360"/>
    </row>
    <row r="4361" spans="1:5" x14ac:dyDescent="0.15">
      <c r="A4361"/>
      <c r="B4361"/>
      <c r="C4361"/>
      <c r="D4361"/>
      <c r="E4361"/>
    </row>
    <row r="4362" spans="1:5" x14ac:dyDescent="0.15">
      <c r="A4362"/>
      <c r="B4362"/>
      <c r="C4362"/>
      <c r="D4362"/>
      <c r="E4362"/>
    </row>
    <row r="4363" spans="1:5" x14ac:dyDescent="0.15">
      <c r="A4363"/>
      <c r="B4363"/>
      <c r="C4363"/>
      <c r="D4363"/>
      <c r="E4363"/>
    </row>
    <row r="4364" spans="1:5" x14ac:dyDescent="0.15">
      <c r="A4364"/>
      <c r="B4364"/>
      <c r="C4364"/>
      <c r="D4364"/>
      <c r="E4364"/>
    </row>
    <row r="4365" spans="1:5" x14ac:dyDescent="0.15">
      <c r="A4365"/>
      <c r="B4365"/>
      <c r="C4365"/>
      <c r="D4365"/>
      <c r="E4365"/>
    </row>
    <row r="4366" spans="1:5" x14ac:dyDescent="0.15">
      <c r="A4366"/>
      <c r="B4366"/>
      <c r="C4366"/>
      <c r="D4366"/>
      <c r="E4366"/>
    </row>
    <row r="4367" spans="1:5" x14ac:dyDescent="0.15">
      <c r="A4367"/>
      <c r="B4367"/>
      <c r="C4367"/>
      <c r="D4367"/>
      <c r="E4367"/>
    </row>
    <row r="4368" spans="1:5" x14ac:dyDescent="0.15">
      <c r="A4368"/>
      <c r="B4368"/>
      <c r="C4368"/>
      <c r="D4368"/>
      <c r="E4368"/>
    </row>
    <row r="4369" spans="1:5" x14ac:dyDescent="0.15">
      <c r="A4369"/>
      <c r="B4369"/>
      <c r="C4369"/>
      <c r="D4369"/>
      <c r="E4369"/>
    </row>
    <row r="4370" spans="1:5" x14ac:dyDescent="0.15">
      <c r="A4370"/>
      <c r="B4370"/>
      <c r="C4370"/>
      <c r="D4370"/>
      <c r="E4370"/>
    </row>
    <row r="4371" spans="1:5" x14ac:dyDescent="0.15">
      <c r="A4371"/>
      <c r="B4371"/>
      <c r="C4371"/>
      <c r="D4371"/>
      <c r="E4371"/>
    </row>
    <row r="4372" spans="1:5" x14ac:dyDescent="0.15">
      <c r="A4372"/>
      <c r="B4372"/>
      <c r="C4372"/>
      <c r="D4372"/>
      <c r="E4372"/>
    </row>
    <row r="4373" spans="1:5" x14ac:dyDescent="0.15">
      <c r="A4373"/>
      <c r="B4373"/>
      <c r="C4373"/>
      <c r="D4373"/>
      <c r="E4373"/>
    </row>
    <row r="4374" spans="1:5" x14ac:dyDescent="0.15">
      <c r="A4374"/>
      <c r="B4374"/>
      <c r="C4374"/>
      <c r="D4374"/>
      <c r="E4374"/>
    </row>
    <row r="4375" spans="1:5" x14ac:dyDescent="0.15">
      <c r="A4375"/>
      <c r="B4375"/>
      <c r="C4375"/>
      <c r="D4375"/>
      <c r="E4375"/>
    </row>
    <row r="4376" spans="1:5" x14ac:dyDescent="0.15">
      <c r="A4376"/>
      <c r="B4376"/>
      <c r="C4376"/>
      <c r="D4376"/>
      <c r="E4376"/>
    </row>
    <row r="4377" spans="1:5" x14ac:dyDescent="0.15">
      <c r="A4377"/>
      <c r="B4377"/>
      <c r="C4377"/>
      <c r="D4377"/>
      <c r="E4377"/>
    </row>
    <row r="4378" spans="1:5" x14ac:dyDescent="0.15">
      <c r="A4378"/>
      <c r="B4378"/>
      <c r="C4378"/>
      <c r="D4378"/>
      <c r="E4378"/>
    </row>
    <row r="4379" spans="1:5" x14ac:dyDescent="0.15">
      <c r="A4379"/>
      <c r="B4379"/>
      <c r="C4379"/>
      <c r="D4379"/>
      <c r="E4379"/>
    </row>
    <row r="4380" spans="1:5" x14ac:dyDescent="0.15">
      <c r="A4380"/>
      <c r="B4380"/>
      <c r="C4380"/>
      <c r="D4380"/>
      <c r="E4380"/>
    </row>
    <row r="4381" spans="1:5" x14ac:dyDescent="0.15">
      <c r="A4381"/>
      <c r="B4381"/>
      <c r="C4381"/>
      <c r="D4381"/>
      <c r="E4381"/>
    </row>
    <row r="4382" spans="1:5" x14ac:dyDescent="0.15">
      <c r="A4382"/>
      <c r="B4382"/>
      <c r="C4382"/>
      <c r="D4382"/>
      <c r="E4382"/>
    </row>
    <row r="4383" spans="1:5" x14ac:dyDescent="0.15">
      <c r="A4383"/>
      <c r="B4383"/>
      <c r="C4383"/>
      <c r="D4383"/>
      <c r="E4383"/>
    </row>
    <row r="4384" spans="1:5" x14ac:dyDescent="0.15">
      <c r="A4384"/>
      <c r="B4384"/>
      <c r="C4384"/>
      <c r="D4384"/>
      <c r="E4384"/>
    </row>
    <row r="4385" spans="1:5" x14ac:dyDescent="0.15">
      <c r="A4385"/>
      <c r="B4385"/>
      <c r="C4385"/>
      <c r="D4385"/>
      <c r="E4385"/>
    </row>
    <row r="4386" spans="1:5" x14ac:dyDescent="0.15">
      <c r="A4386"/>
      <c r="B4386"/>
      <c r="C4386"/>
      <c r="D4386"/>
      <c r="E4386"/>
    </row>
    <row r="4387" spans="1:5" x14ac:dyDescent="0.15">
      <c r="A4387"/>
      <c r="B4387"/>
      <c r="C4387"/>
      <c r="D4387"/>
      <c r="E4387"/>
    </row>
    <row r="4388" spans="1:5" x14ac:dyDescent="0.15">
      <c r="A4388"/>
      <c r="B4388"/>
      <c r="C4388"/>
      <c r="D4388"/>
      <c r="E4388"/>
    </row>
    <row r="4389" spans="1:5" x14ac:dyDescent="0.15">
      <c r="A4389"/>
      <c r="B4389"/>
      <c r="C4389"/>
      <c r="D4389"/>
      <c r="E4389"/>
    </row>
    <row r="4390" spans="1:5" x14ac:dyDescent="0.15">
      <c r="A4390"/>
      <c r="B4390"/>
      <c r="C4390"/>
      <c r="D4390"/>
      <c r="E4390"/>
    </row>
    <row r="4391" spans="1:5" x14ac:dyDescent="0.15">
      <c r="A4391"/>
      <c r="B4391"/>
      <c r="C4391"/>
      <c r="D4391"/>
      <c r="E4391"/>
    </row>
    <row r="4392" spans="1:5" x14ac:dyDescent="0.15">
      <c r="A4392"/>
      <c r="B4392"/>
      <c r="C4392"/>
      <c r="D4392"/>
      <c r="E4392"/>
    </row>
    <row r="4393" spans="1:5" x14ac:dyDescent="0.15">
      <c r="A4393"/>
      <c r="B4393"/>
      <c r="C4393"/>
      <c r="D4393"/>
      <c r="E4393"/>
    </row>
    <row r="4394" spans="1:5" x14ac:dyDescent="0.15">
      <c r="A4394"/>
      <c r="B4394"/>
      <c r="C4394"/>
      <c r="D4394"/>
      <c r="E4394"/>
    </row>
    <row r="4395" spans="1:5" x14ac:dyDescent="0.15">
      <c r="A4395"/>
      <c r="B4395"/>
      <c r="C4395"/>
      <c r="D4395"/>
      <c r="E4395"/>
    </row>
    <row r="4396" spans="1:5" x14ac:dyDescent="0.15">
      <c r="A4396"/>
      <c r="B4396"/>
      <c r="C4396"/>
      <c r="D4396"/>
      <c r="E4396"/>
    </row>
    <row r="4397" spans="1:5" x14ac:dyDescent="0.15">
      <c r="A4397"/>
      <c r="B4397"/>
      <c r="C4397"/>
      <c r="D4397"/>
      <c r="E4397"/>
    </row>
    <row r="4398" spans="1:5" x14ac:dyDescent="0.15">
      <c r="A4398"/>
      <c r="B4398"/>
      <c r="C4398"/>
      <c r="D4398"/>
      <c r="E4398"/>
    </row>
    <row r="4399" spans="1:5" x14ac:dyDescent="0.15">
      <c r="A4399"/>
      <c r="B4399"/>
      <c r="C4399"/>
      <c r="D4399"/>
      <c r="E4399"/>
    </row>
    <row r="4400" spans="1:5" x14ac:dyDescent="0.15">
      <c r="A4400"/>
      <c r="B4400"/>
      <c r="C4400"/>
      <c r="D4400"/>
      <c r="E4400"/>
    </row>
    <row r="4401" spans="1:5" x14ac:dyDescent="0.15">
      <c r="A4401"/>
      <c r="B4401"/>
      <c r="C4401"/>
      <c r="D4401"/>
      <c r="E4401"/>
    </row>
    <row r="4402" spans="1:5" x14ac:dyDescent="0.15">
      <c r="A4402"/>
      <c r="B4402"/>
      <c r="C4402"/>
      <c r="D4402"/>
      <c r="E4402"/>
    </row>
    <row r="4403" spans="1:5" x14ac:dyDescent="0.15">
      <c r="A4403"/>
      <c r="B4403"/>
      <c r="C4403"/>
      <c r="D4403"/>
      <c r="E4403"/>
    </row>
    <row r="4404" spans="1:5" x14ac:dyDescent="0.15">
      <c r="A4404"/>
      <c r="B4404"/>
      <c r="C4404"/>
      <c r="D4404"/>
      <c r="E4404"/>
    </row>
    <row r="4405" spans="1:5" x14ac:dyDescent="0.15">
      <c r="A4405"/>
      <c r="B4405"/>
      <c r="C4405"/>
      <c r="D4405"/>
      <c r="E4405"/>
    </row>
    <row r="4406" spans="1:5" x14ac:dyDescent="0.15">
      <c r="A4406"/>
      <c r="B4406"/>
      <c r="C4406"/>
      <c r="D4406"/>
      <c r="E4406"/>
    </row>
    <row r="4407" spans="1:5" x14ac:dyDescent="0.15">
      <c r="A4407"/>
      <c r="B4407"/>
      <c r="C4407"/>
      <c r="D4407"/>
      <c r="E4407"/>
    </row>
    <row r="4408" spans="1:5" x14ac:dyDescent="0.15">
      <c r="A4408"/>
      <c r="B4408"/>
      <c r="C4408"/>
      <c r="D4408"/>
      <c r="E4408"/>
    </row>
    <row r="4409" spans="1:5" x14ac:dyDescent="0.15">
      <c r="A4409"/>
      <c r="B4409"/>
      <c r="C4409"/>
      <c r="D4409"/>
      <c r="E4409"/>
    </row>
    <row r="4410" spans="1:5" x14ac:dyDescent="0.15">
      <c r="A4410"/>
      <c r="B4410"/>
      <c r="C4410"/>
      <c r="D4410"/>
      <c r="E4410"/>
    </row>
    <row r="4411" spans="1:5" x14ac:dyDescent="0.15">
      <c r="A4411"/>
      <c r="B4411"/>
      <c r="C4411"/>
      <c r="D4411"/>
      <c r="E4411"/>
    </row>
    <row r="4412" spans="1:5" x14ac:dyDescent="0.15">
      <c r="A4412"/>
      <c r="B4412"/>
      <c r="C4412"/>
      <c r="D4412"/>
      <c r="E4412"/>
    </row>
    <row r="4413" spans="1:5" x14ac:dyDescent="0.15">
      <c r="A4413"/>
      <c r="B4413"/>
      <c r="C4413"/>
      <c r="D4413"/>
      <c r="E4413"/>
    </row>
    <row r="4414" spans="1:5" x14ac:dyDescent="0.15">
      <c r="A4414"/>
      <c r="B4414"/>
      <c r="C4414"/>
      <c r="D4414"/>
      <c r="E4414"/>
    </row>
    <row r="4415" spans="1:5" x14ac:dyDescent="0.15">
      <c r="A4415"/>
      <c r="B4415"/>
      <c r="C4415"/>
      <c r="D4415"/>
      <c r="E4415"/>
    </row>
    <row r="4416" spans="1:5" x14ac:dyDescent="0.15">
      <c r="A4416"/>
      <c r="B4416"/>
      <c r="C4416"/>
      <c r="D4416"/>
      <c r="E4416"/>
    </row>
    <row r="4417" spans="1:5" x14ac:dyDescent="0.15">
      <c r="A4417"/>
      <c r="B4417"/>
      <c r="C4417"/>
      <c r="D4417"/>
      <c r="E4417"/>
    </row>
    <row r="4418" spans="1:5" x14ac:dyDescent="0.15">
      <c r="A4418"/>
      <c r="B4418"/>
      <c r="C4418"/>
      <c r="D4418"/>
      <c r="E4418"/>
    </row>
    <row r="4419" spans="1:5" x14ac:dyDescent="0.15">
      <c r="A4419"/>
      <c r="B4419"/>
      <c r="C4419"/>
      <c r="D4419"/>
      <c r="E4419"/>
    </row>
    <row r="4420" spans="1:5" x14ac:dyDescent="0.15">
      <c r="A4420"/>
      <c r="B4420"/>
      <c r="C4420"/>
      <c r="D4420"/>
      <c r="E4420"/>
    </row>
    <row r="4421" spans="1:5" x14ac:dyDescent="0.15">
      <c r="A4421"/>
      <c r="B4421"/>
      <c r="C4421"/>
      <c r="D4421"/>
      <c r="E4421"/>
    </row>
    <row r="4422" spans="1:5" x14ac:dyDescent="0.15">
      <c r="A4422"/>
      <c r="B4422"/>
      <c r="C4422"/>
      <c r="D4422"/>
      <c r="E4422"/>
    </row>
    <row r="4423" spans="1:5" x14ac:dyDescent="0.15">
      <c r="A4423"/>
      <c r="B4423"/>
      <c r="C4423"/>
      <c r="D4423"/>
      <c r="E4423"/>
    </row>
    <row r="4424" spans="1:5" x14ac:dyDescent="0.15">
      <c r="A4424"/>
      <c r="B4424"/>
      <c r="C4424"/>
      <c r="D4424"/>
      <c r="E4424"/>
    </row>
    <row r="4425" spans="1:5" x14ac:dyDescent="0.15">
      <c r="A4425"/>
      <c r="B4425"/>
      <c r="C4425"/>
      <c r="D4425"/>
      <c r="E4425"/>
    </row>
    <row r="4426" spans="1:5" x14ac:dyDescent="0.15">
      <c r="A4426"/>
      <c r="B4426"/>
      <c r="C4426"/>
      <c r="D4426"/>
      <c r="E4426"/>
    </row>
    <row r="4427" spans="1:5" x14ac:dyDescent="0.15">
      <c r="A4427"/>
      <c r="B4427"/>
      <c r="C4427"/>
      <c r="D4427"/>
      <c r="E4427"/>
    </row>
    <row r="4428" spans="1:5" x14ac:dyDescent="0.15">
      <c r="A4428"/>
      <c r="B4428"/>
      <c r="C4428"/>
      <c r="D4428"/>
      <c r="E4428"/>
    </row>
    <row r="4429" spans="1:5" x14ac:dyDescent="0.15">
      <c r="A4429"/>
      <c r="B4429"/>
      <c r="C4429"/>
      <c r="D4429"/>
      <c r="E4429"/>
    </row>
    <row r="4430" spans="1:5" x14ac:dyDescent="0.15">
      <c r="A4430"/>
      <c r="B4430"/>
      <c r="C4430"/>
      <c r="D4430"/>
      <c r="E4430"/>
    </row>
    <row r="4431" spans="1:5" x14ac:dyDescent="0.15">
      <c r="A4431"/>
      <c r="B4431"/>
      <c r="C4431"/>
      <c r="D4431"/>
      <c r="E4431"/>
    </row>
    <row r="4432" spans="1:5" x14ac:dyDescent="0.15">
      <c r="A4432"/>
      <c r="B4432"/>
      <c r="C4432"/>
      <c r="D4432"/>
      <c r="E4432"/>
    </row>
    <row r="4433" spans="1:5" x14ac:dyDescent="0.15">
      <c r="A4433"/>
      <c r="B4433"/>
      <c r="C4433"/>
      <c r="D4433"/>
      <c r="E4433"/>
    </row>
    <row r="4434" spans="1:5" x14ac:dyDescent="0.15">
      <c r="A4434"/>
      <c r="B4434"/>
      <c r="C4434"/>
      <c r="D4434"/>
      <c r="E4434"/>
    </row>
    <row r="4435" spans="1:5" x14ac:dyDescent="0.15">
      <c r="A4435"/>
      <c r="B4435"/>
      <c r="C4435"/>
      <c r="D4435"/>
      <c r="E4435"/>
    </row>
    <row r="4436" spans="1:5" x14ac:dyDescent="0.15">
      <c r="A4436"/>
      <c r="B4436"/>
      <c r="C4436"/>
      <c r="D4436"/>
      <c r="E4436"/>
    </row>
    <row r="4437" spans="1:5" x14ac:dyDescent="0.15">
      <c r="A4437"/>
      <c r="B4437"/>
      <c r="C4437"/>
      <c r="D4437"/>
      <c r="E4437"/>
    </row>
    <row r="4438" spans="1:5" x14ac:dyDescent="0.15">
      <c r="A4438"/>
      <c r="B4438"/>
      <c r="C4438"/>
      <c r="D4438"/>
      <c r="E4438"/>
    </row>
    <row r="4439" spans="1:5" x14ac:dyDescent="0.15">
      <c r="A4439"/>
      <c r="B4439"/>
      <c r="C4439"/>
      <c r="D4439"/>
      <c r="E4439"/>
    </row>
    <row r="4440" spans="1:5" x14ac:dyDescent="0.15">
      <c r="A4440"/>
      <c r="B4440"/>
      <c r="C4440"/>
      <c r="D4440"/>
      <c r="E4440"/>
    </row>
    <row r="4441" spans="1:5" x14ac:dyDescent="0.15">
      <c r="A4441"/>
      <c r="B4441"/>
      <c r="C4441"/>
      <c r="D4441"/>
      <c r="E4441"/>
    </row>
    <row r="4442" spans="1:5" x14ac:dyDescent="0.15">
      <c r="A4442"/>
      <c r="B4442"/>
      <c r="C4442"/>
      <c r="D4442"/>
      <c r="E4442"/>
    </row>
    <row r="4443" spans="1:5" x14ac:dyDescent="0.15">
      <c r="A4443"/>
      <c r="B4443"/>
      <c r="C4443"/>
      <c r="D4443"/>
      <c r="E4443"/>
    </row>
    <row r="4444" spans="1:5" x14ac:dyDescent="0.15">
      <c r="A4444"/>
      <c r="B4444"/>
      <c r="C4444"/>
      <c r="D4444"/>
      <c r="E4444"/>
    </row>
    <row r="4445" spans="1:5" x14ac:dyDescent="0.15">
      <c r="A4445"/>
      <c r="B4445"/>
      <c r="C4445"/>
      <c r="D4445"/>
      <c r="E4445"/>
    </row>
    <row r="4446" spans="1:5" x14ac:dyDescent="0.15">
      <c r="A4446"/>
      <c r="B4446"/>
      <c r="C4446"/>
      <c r="D4446"/>
      <c r="E4446"/>
    </row>
    <row r="4447" spans="1:5" x14ac:dyDescent="0.15">
      <c r="A4447"/>
      <c r="B4447"/>
      <c r="C4447"/>
      <c r="D4447"/>
      <c r="E4447"/>
    </row>
    <row r="4448" spans="1:5" x14ac:dyDescent="0.15">
      <c r="A4448"/>
      <c r="B4448"/>
      <c r="C4448"/>
      <c r="D4448"/>
      <c r="E4448"/>
    </row>
    <row r="4449" spans="1:5" x14ac:dyDescent="0.15">
      <c r="A4449"/>
      <c r="B4449"/>
      <c r="C4449"/>
      <c r="D4449"/>
      <c r="E4449"/>
    </row>
    <row r="4450" spans="1:5" x14ac:dyDescent="0.15">
      <c r="A4450"/>
      <c r="B4450"/>
      <c r="C4450"/>
      <c r="D4450"/>
      <c r="E4450"/>
    </row>
    <row r="4451" spans="1:5" x14ac:dyDescent="0.15">
      <c r="A4451"/>
      <c r="B4451"/>
      <c r="C4451"/>
      <c r="D4451"/>
      <c r="E4451"/>
    </row>
    <row r="4452" spans="1:5" x14ac:dyDescent="0.15">
      <c r="A4452"/>
      <c r="B4452"/>
      <c r="C4452"/>
      <c r="D4452"/>
      <c r="E4452"/>
    </row>
    <row r="4453" spans="1:5" x14ac:dyDescent="0.15">
      <c r="A4453"/>
      <c r="B4453"/>
      <c r="C4453"/>
      <c r="D4453"/>
      <c r="E4453"/>
    </row>
    <row r="4454" spans="1:5" x14ac:dyDescent="0.15">
      <c r="A4454"/>
      <c r="B4454"/>
      <c r="C4454"/>
      <c r="D4454"/>
      <c r="E4454"/>
    </row>
    <row r="4455" spans="1:5" x14ac:dyDescent="0.15">
      <c r="A4455"/>
      <c r="B4455"/>
      <c r="C4455"/>
      <c r="D4455"/>
      <c r="E4455"/>
    </row>
    <row r="4456" spans="1:5" x14ac:dyDescent="0.15">
      <c r="A4456"/>
      <c r="B4456"/>
      <c r="C4456"/>
      <c r="D4456"/>
      <c r="E4456"/>
    </row>
    <row r="4457" spans="1:5" x14ac:dyDescent="0.15">
      <c r="A4457"/>
      <c r="B4457"/>
      <c r="C4457"/>
      <c r="D4457"/>
      <c r="E4457"/>
    </row>
    <row r="4458" spans="1:5" x14ac:dyDescent="0.15">
      <c r="A4458"/>
      <c r="B4458"/>
      <c r="C4458"/>
      <c r="D4458"/>
      <c r="E4458"/>
    </row>
    <row r="4459" spans="1:5" x14ac:dyDescent="0.15">
      <c r="A4459"/>
      <c r="B4459"/>
      <c r="C4459"/>
      <c r="D4459"/>
      <c r="E4459"/>
    </row>
    <row r="4460" spans="1:5" x14ac:dyDescent="0.15">
      <c r="A4460"/>
      <c r="B4460"/>
      <c r="C4460"/>
      <c r="D4460"/>
      <c r="E4460"/>
    </row>
    <row r="4461" spans="1:5" x14ac:dyDescent="0.15">
      <c r="A4461"/>
      <c r="B4461"/>
      <c r="C4461"/>
      <c r="D4461"/>
      <c r="E4461"/>
    </row>
    <row r="4462" spans="1:5" x14ac:dyDescent="0.15">
      <c r="A4462"/>
      <c r="B4462"/>
      <c r="C4462"/>
      <c r="D4462"/>
      <c r="E4462"/>
    </row>
    <row r="4463" spans="1:5" x14ac:dyDescent="0.15">
      <c r="A4463"/>
      <c r="B4463"/>
      <c r="C4463"/>
      <c r="D4463"/>
      <c r="E4463"/>
    </row>
    <row r="4464" spans="1:5" x14ac:dyDescent="0.15">
      <c r="A4464"/>
      <c r="B4464"/>
      <c r="C4464"/>
      <c r="D4464"/>
      <c r="E4464"/>
    </row>
    <row r="4465" spans="1:5" x14ac:dyDescent="0.15">
      <c r="A4465"/>
      <c r="B4465"/>
      <c r="C4465"/>
      <c r="D4465"/>
      <c r="E4465"/>
    </row>
    <row r="4466" spans="1:5" x14ac:dyDescent="0.15">
      <c r="A4466"/>
      <c r="B4466"/>
      <c r="C4466"/>
      <c r="D4466"/>
      <c r="E4466"/>
    </row>
    <row r="4467" spans="1:5" x14ac:dyDescent="0.15">
      <c r="A4467"/>
      <c r="B4467"/>
      <c r="C4467"/>
      <c r="D4467"/>
      <c r="E4467"/>
    </row>
    <row r="4468" spans="1:5" x14ac:dyDescent="0.15">
      <c r="A4468"/>
      <c r="B4468"/>
      <c r="C4468"/>
      <c r="D4468"/>
      <c r="E4468"/>
    </row>
    <row r="4469" spans="1:5" x14ac:dyDescent="0.15">
      <c r="A4469"/>
      <c r="B4469"/>
      <c r="C4469"/>
      <c r="D4469"/>
      <c r="E4469"/>
    </row>
    <row r="4470" spans="1:5" x14ac:dyDescent="0.15">
      <c r="A4470"/>
      <c r="B4470"/>
      <c r="C4470"/>
      <c r="D4470"/>
      <c r="E4470"/>
    </row>
    <row r="4471" spans="1:5" x14ac:dyDescent="0.15">
      <c r="A4471"/>
      <c r="B4471"/>
      <c r="C4471"/>
      <c r="D4471"/>
      <c r="E4471"/>
    </row>
    <row r="4472" spans="1:5" x14ac:dyDescent="0.15">
      <c r="A4472"/>
      <c r="B4472"/>
      <c r="C4472"/>
      <c r="D4472"/>
      <c r="E4472"/>
    </row>
    <row r="4473" spans="1:5" x14ac:dyDescent="0.15">
      <c r="A4473"/>
      <c r="B4473"/>
      <c r="C4473"/>
      <c r="D4473"/>
      <c r="E4473"/>
    </row>
    <row r="4474" spans="1:5" x14ac:dyDescent="0.15">
      <c r="A4474"/>
      <c r="B4474"/>
      <c r="C4474"/>
      <c r="D4474"/>
      <c r="E4474"/>
    </row>
    <row r="4475" spans="1:5" x14ac:dyDescent="0.15">
      <c r="A4475"/>
      <c r="B4475"/>
      <c r="C4475"/>
      <c r="D4475"/>
      <c r="E4475"/>
    </row>
    <row r="4476" spans="1:5" x14ac:dyDescent="0.15">
      <c r="A4476"/>
      <c r="B4476"/>
      <c r="C4476"/>
      <c r="D4476"/>
      <c r="E4476"/>
    </row>
    <row r="4477" spans="1:5" x14ac:dyDescent="0.15">
      <c r="A4477"/>
      <c r="B4477"/>
      <c r="C4477"/>
      <c r="D4477"/>
      <c r="E4477"/>
    </row>
    <row r="4478" spans="1:5" x14ac:dyDescent="0.15">
      <c r="A4478"/>
      <c r="B4478"/>
      <c r="C4478"/>
      <c r="D4478"/>
      <c r="E4478"/>
    </row>
    <row r="4479" spans="1:5" x14ac:dyDescent="0.15">
      <c r="A4479"/>
      <c r="B4479"/>
      <c r="C4479"/>
      <c r="D4479"/>
      <c r="E4479"/>
    </row>
    <row r="4480" spans="1:5" x14ac:dyDescent="0.15">
      <c r="A4480"/>
      <c r="B4480"/>
      <c r="C4480"/>
      <c r="D4480"/>
      <c r="E4480"/>
    </row>
    <row r="4481" spans="1:5" x14ac:dyDescent="0.15">
      <c r="A4481"/>
      <c r="B4481"/>
      <c r="C4481"/>
      <c r="D4481"/>
      <c r="E4481"/>
    </row>
    <row r="4482" spans="1:5" x14ac:dyDescent="0.15">
      <c r="A4482"/>
      <c r="B4482"/>
      <c r="C4482"/>
      <c r="D4482"/>
      <c r="E4482"/>
    </row>
    <row r="4483" spans="1:5" x14ac:dyDescent="0.15">
      <c r="A4483"/>
      <c r="B4483"/>
      <c r="C4483"/>
      <c r="D4483"/>
      <c r="E4483"/>
    </row>
    <row r="4484" spans="1:5" x14ac:dyDescent="0.15">
      <c r="A4484"/>
      <c r="B4484"/>
      <c r="C4484"/>
      <c r="D4484"/>
      <c r="E4484"/>
    </row>
    <row r="4485" spans="1:5" x14ac:dyDescent="0.15">
      <c r="A4485"/>
      <c r="B4485"/>
      <c r="C4485"/>
      <c r="D4485"/>
      <c r="E4485"/>
    </row>
    <row r="4486" spans="1:5" x14ac:dyDescent="0.15">
      <c r="A4486"/>
      <c r="B4486"/>
      <c r="C4486"/>
      <c r="D4486"/>
      <c r="E4486"/>
    </row>
    <row r="4487" spans="1:5" x14ac:dyDescent="0.15">
      <c r="A4487"/>
      <c r="B4487"/>
      <c r="C4487"/>
      <c r="D4487"/>
      <c r="E4487"/>
    </row>
    <row r="4488" spans="1:5" x14ac:dyDescent="0.15">
      <c r="A4488"/>
      <c r="B4488"/>
      <c r="C4488"/>
      <c r="D4488"/>
      <c r="E4488"/>
    </row>
    <row r="4489" spans="1:5" x14ac:dyDescent="0.15">
      <c r="A4489"/>
      <c r="B4489"/>
      <c r="C4489"/>
      <c r="D4489"/>
      <c r="E4489"/>
    </row>
    <row r="4490" spans="1:5" x14ac:dyDescent="0.15">
      <c r="A4490"/>
      <c r="B4490"/>
      <c r="C4490"/>
      <c r="D4490"/>
      <c r="E4490"/>
    </row>
    <row r="4491" spans="1:5" x14ac:dyDescent="0.15">
      <c r="A4491"/>
      <c r="B4491"/>
      <c r="C4491"/>
      <c r="D4491"/>
      <c r="E4491"/>
    </row>
    <row r="4492" spans="1:5" x14ac:dyDescent="0.15">
      <c r="A4492"/>
      <c r="B4492"/>
      <c r="C4492"/>
      <c r="D4492"/>
      <c r="E4492"/>
    </row>
    <row r="4493" spans="1:5" x14ac:dyDescent="0.15">
      <c r="A4493"/>
      <c r="B4493"/>
      <c r="C4493"/>
      <c r="D4493"/>
      <c r="E4493"/>
    </row>
    <row r="4494" spans="1:5" x14ac:dyDescent="0.15">
      <c r="A4494"/>
      <c r="B4494"/>
      <c r="C4494"/>
      <c r="D4494"/>
      <c r="E4494"/>
    </row>
    <row r="4495" spans="1:5" x14ac:dyDescent="0.15">
      <c r="A4495"/>
      <c r="B4495"/>
      <c r="C4495"/>
      <c r="D4495"/>
      <c r="E4495"/>
    </row>
    <row r="4496" spans="1:5" x14ac:dyDescent="0.15">
      <c r="A4496"/>
      <c r="B4496"/>
      <c r="C4496"/>
      <c r="D4496"/>
      <c r="E4496"/>
    </row>
    <row r="4497" spans="1:5" x14ac:dyDescent="0.15">
      <c r="A4497"/>
      <c r="B4497"/>
      <c r="C4497"/>
      <c r="D4497"/>
      <c r="E4497"/>
    </row>
    <row r="4498" spans="1:5" x14ac:dyDescent="0.15">
      <c r="A4498"/>
      <c r="B4498"/>
      <c r="C4498"/>
      <c r="D4498"/>
      <c r="E4498"/>
    </row>
    <row r="4499" spans="1:5" x14ac:dyDescent="0.15">
      <c r="A4499"/>
      <c r="B4499"/>
      <c r="C4499"/>
      <c r="D4499"/>
      <c r="E4499"/>
    </row>
    <row r="4500" spans="1:5" x14ac:dyDescent="0.15">
      <c r="A4500"/>
      <c r="B4500"/>
      <c r="C4500"/>
      <c r="D4500"/>
      <c r="E4500"/>
    </row>
    <row r="4501" spans="1:5" x14ac:dyDescent="0.15">
      <c r="A4501"/>
      <c r="B4501"/>
      <c r="C4501"/>
      <c r="D4501"/>
      <c r="E4501"/>
    </row>
    <row r="4502" spans="1:5" x14ac:dyDescent="0.15">
      <c r="A4502"/>
      <c r="B4502"/>
      <c r="C4502"/>
      <c r="D4502"/>
      <c r="E4502"/>
    </row>
    <row r="4503" spans="1:5" x14ac:dyDescent="0.15">
      <c r="A4503"/>
      <c r="B4503"/>
      <c r="C4503"/>
      <c r="D4503"/>
      <c r="E4503"/>
    </row>
    <row r="4504" spans="1:5" x14ac:dyDescent="0.15">
      <c r="A4504"/>
      <c r="B4504"/>
      <c r="C4504"/>
      <c r="D4504"/>
      <c r="E4504"/>
    </row>
    <row r="4505" spans="1:5" x14ac:dyDescent="0.15">
      <c r="A4505"/>
      <c r="B4505"/>
      <c r="C4505"/>
      <c r="D4505"/>
      <c r="E4505"/>
    </row>
    <row r="4506" spans="1:5" x14ac:dyDescent="0.15">
      <c r="A4506"/>
      <c r="B4506"/>
      <c r="C4506"/>
      <c r="D4506"/>
      <c r="E4506"/>
    </row>
    <row r="4507" spans="1:5" x14ac:dyDescent="0.15">
      <c r="A4507"/>
      <c r="B4507"/>
      <c r="C4507"/>
      <c r="D4507"/>
      <c r="E4507"/>
    </row>
    <row r="4508" spans="1:5" x14ac:dyDescent="0.15">
      <c r="A4508"/>
      <c r="B4508"/>
      <c r="C4508"/>
      <c r="D4508"/>
      <c r="E4508"/>
    </row>
    <row r="4509" spans="1:5" x14ac:dyDescent="0.15">
      <c r="A4509"/>
      <c r="B4509"/>
      <c r="C4509"/>
      <c r="D4509"/>
      <c r="E4509"/>
    </row>
    <row r="4510" spans="1:5" x14ac:dyDescent="0.15">
      <c r="A4510"/>
      <c r="B4510"/>
      <c r="C4510"/>
      <c r="D4510"/>
      <c r="E4510"/>
    </row>
    <row r="4511" spans="1:5" x14ac:dyDescent="0.15">
      <c r="A4511"/>
      <c r="B4511"/>
      <c r="C4511"/>
      <c r="D4511"/>
      <c r="E4511"/>
    </row>
    <row r="4512" spans="1:5" x14ac:dyDescent="0.15">
      <c r="A4512"/>
      <c r="B4512"/>
      <c r="C4512"/>
      <c r="D4512"/>
      <c r="E4512"/>
    </row>
    <row r="4513" spans="1:5" x14ac:dyDescent="0.15">
      <c r="A4513"/>
      <c r="B4513"/>
      <c r="C4513"/>
      <c r="D4513"/>
      <c r="E4513"/>
    </row>
    <row r="4514" spans="1:5" x14ac:dyDescent="0.15">
      <c r="A4514"/>
      <c r="B4514"/>
      <c r="C4514"/>
      <c r="D4514"/>
      <c r="E4514"/>
    </row>
    <row r="4515" spans="1:5" x14ac:dyDescent="0.15">
      <c r="A4515"/>
      <c r="B4515"/>
      <c r="C4515"/>
      <c r="D4515"/>
      <c r="E4515"/>
    </row>
    <row r="4516" spans="1:5" x14ac:dyDescent="0.15">
      <c r="A4516"/>
      <c r="B4516"/>
      <c r="C4516"/>
      <c r="D4516"/>
      <c r="E4516"/>
    </row>
    <row r="4517" spans="1:5" x14ac:dyDescent="0.15">
      <c r="A4517"/>
      <c r="B4517"/>
      <c r="C4517"/>
      <c r="D4517"/>
      <c r="E4517"/>
    </row>
    <row r="4518" spans="1:5" x14ac:dyDescent="0.15">
      <c r="A4518"/>
      <c r="B4518"/>
      <c r="C4518"/>
      <c r="D4518"/>
      <c r="E4518"/>
    </row>
    <row r="4519" spans="1:5" x14ac:dyDescent="0.15">
      <c r="A4519"/>
      <c r="B4519"/>
      <c r="C4519"/>
      <c r="D4519"/>
      <c r="E4519"/>
    </row>
    <row r="4520" spans="1:5" x14ac:dyDescent="0.15">
      <c r="A4520"/>
      <c r="B4520"/>
      <c r="C4520"/>
      <c r="D4520"/>
      <c r="E4520"/>
    </row>
    <row r="4521" spans="1:5" x14ac:dyDescent="0.15">
      <c r="A4521"/>
      <c r="B4521"/>
      <c r="C4521"/>
      <c r="D4521"/>
      <c r="E4521"/>
    </row>
    <row r="4522" spans="1:5" x14ac:dyDescent="0.15">
      <c r="A4522"/>
      <c r="B4522"/>
      <c r="C4522"/>
      <c r="D4522"/>
      <c r="E4522"/>
    </row>
    <row r="4523" spans="1:5" x14ac:dyDescent="0.15">
      <c r="A4523"/>
      <c r="B4523"/>
      <c r="C4523"/>
      <c r="D4523"/>
      <c r="E4523"/>
    </row>
    <row r="4524" spans="1:5" x14ac:dyDescent="0.15">
      <c r="A4524"/>
      <c r="B4524"/>
      <c r="C4524"/>
      <c r="D4524"/>
      <c r="E4524"/>
    </row>
    <row r="4525" spans="1:5" x14ac:dyDescent="0.15">
      <c r="A4525"/>
      <c r="B4525"/>
      <c r="C4525"/>
      <c r="D4525"/>
      <c r="E4525"/>
    </row>
    <row r="4526" spans="1:5" x14ac:dyDescent="0.15">
      <c r="A4526"/>
      <c r="B4526"/>
      <c r="C4526"/>
      <c r="D4526"/>
      <c r="E4526"/>
    </row>
    <row r="4527" spans="1:5" x14ac:dyDescent="0.15">
      <c r="A4527"/>
      <c r="B4527"/>
      <c r="C4527"/>
      <c r="D4527"/>
      <c r="E4527"/>
    </row>
    <row r="4528" spans="1:5" x14ac:dyDescent="0.15">
      <c r="A4528"/>
      <c r="B4528"/>
      <c r="C4528"/>
      <c r="D4528"/>
      <c r="E4528"/>
    </row>
    <row r="4529" spans="1:5" x14ac:dyDescent="0.15">
      <c r="A4529"/>
      <c r="B4529"/>
      <c r="C4529"/>
      <c r="D4529"/>
      <c r="E4529"/>
    </row>
    <row r="4530" spans="1:5" x14ac:dyDescent="0.15">
      <c r="A4530"/>
      <c r="B4530"/>
      <c r="C4530"/>
      <c r="D4530"/>
      <c r="E4530"/>
    </row>
    <row r="4531" spans="1:5" x14ac:dyDescent="0.15">
      <c r="A4531"/>
      <c r="B4531"/>
      <c r="C4531"/>
      <c r="D4531"/>
      <c r="E4531"/>
    </row>
    <row r="4532" spans="1:5" x14ac:dyDescent="0.15">
      <c r="A4532"/>
      <c r="B4532"/>
      <c r="C4532"/>
      <c r="D4532"/>
      <c r="E4532"/>
    </row>
    <row r="4533" spans="1:5" x14ac:dyDescent="0.15">
      <c r="A4533"/>
      <c r="B4533"/>
      <c r="C4533"/>
      <c r="D4533"/>
      <c r="E4533"/>
    </row>
    <row r="4534" spans="1:5" x14ac:dyDescent="0.15">
      <c r="A4534"/>
      <c r="B4534"/>
      <c r="C4534"/>
      <c r="D4534"/>
      <c r="E4534"/>
    </row>
    <row r="4535" spans="1:5" x14ac:dyDescent="0.15">
      <c r="A4535"/>
      <c r="B4535"/>
      <c r="C4535"/>
      <c r="D4535"/>
      <c r="E4535"/>
    </row>
    <row r="4536" spans="1:5" x14ac:dyDescent="0.15">
      <c r="A4536"/>
      <c r="B4536"/>
      <c r="C4536"/>
      <c r="D4536"/>
      <c r="E4536"/>
    </row>
    <row r="4537" spans="1:5" x14ac:dyDescent="0.15">
      <c r="A4537"/>
      <c r="B4537"/>
      <c r="C4537"/>
      <c r="D4537"/>
      <c r="E4537"/>
    </row>
    <row r="4538" spans="1:5" x14ac:dyDescent="0.15">
      <c r="A4538"/>
      <c r="B4538"/>
      <c r="C4538"/>
      <c r="D4538"/>
      <c r="E4538"/>
    </row>
    <row r="4539" spans="1:5" x14ac:dyDescent="0.15">
      <c r="A4539"/>
      <c r="B4539"/>
      <c r="C4539"/>
      <c r="D4539"/>
      <c r="E4539"/>
    </row>
    <row r="4540" spans="1:5" x14ac:dyDescent="0.15">
      <c r="A4540"/>
      <c r="B4540"/>
      <c r="C4540"/>
      <c r="D4540"/>
      <c r="E4540"/>
    </row>
    <row r="4541" spans="1:5" x14ac:dyDescent="0.15">
      <c r="A4541"/>
      <c r="B4541"/>
      <c r="C4541"/>
      <c r="D4541"/>
      <c r="E4541"/>
    </row>
    <row r="4542" spans="1:5" x14ac:dyDescent="0.15">
      <c r="A4542"/>
      <c r="B4542"/>
      <c r="C4542"/>
      <c r="D4542"/>
      <c r="E4542"/>
    </row>
    <row r="4543" spans="1:5" x14ac:dyDescent="0.15">
      <c r="A4543"/>
      <c r="B4543"/>
      <c r="C4543"/>
      <c r="D4543"/>
      <c r="E4543"/>
    </row>
    <row r="4544" spans="1:5" x14ac:dyDescent="0.15">
      <c r="A4544"/>
      <c r="B4544"/>
      <c r="C4544"/>
      <c r="D4544"/>
      <c r="E4544"/>
    </row>
    <row r="4545" spans="1:5" x14ac:dyDescent="0.15">
      <c r="A4545"/>
      <c r="B4545"/>
      <c r="C4545"/>
      <c r="D4545"/>
      <c r="E4545"/>
    </row>
    <row r="4546" spans="1:5" x14ac:dyDescent="0.15">
      <c r="A4546"/>
      <c r="B4546"/>
      <c r="C4546"/>
      <c r="D4546"/>
      <c r="E4546"/>
    </row>
    <row r="4547" spans="1:5" x14ac:dyDescent="0.15">
      <c r="A4547"/>
      <c r="B4547"/>
      <c r="C4547"/>
      <c r="D4547"/>
      <c r="E4547"/>
    </row>
    <row r="4548" spans="1:5" x14ac:dyDescent="0.15">
      <c r="A4548"/>
      <c r="B4548"/>
      <c r="C4548"/>
      <c r="D4548"/>
      <c r="E4548"/>
    </row>
    <row r="4549" spans="1:5" x14ac:dyDescent="0.15">
      <c r="A4549"/>
      <c r="B4549"/>
      <c r="C4549"/>
      <c r="D4549"/>
      <c r="E4549"/>
    </row>
    <row r="4550" spans="1:5" x14ac:dyDescent="0.15">
      <c r="A4550"/>
      <c r="B4550"/>
      <c r="C4550"/>
      <c r="D4550"/>
      <c r="E4550"/>
    </row>
    <row r="4551" spans="1:5" x14ac:dyDescent="0.15">
      <c r="A4551"/>
      <c r="B4551"/>
      <c r="C4551"/>
      <c r="D4551"/>
      <c r="E4551"/>
    </row>
    <row r="4552" spans="1:5" x14ac:dyDescent="0.15">
      <c r="A4552"/>
      <c r="B4552"/>
      <c r="C4552"/>
      <c r="D4552"/>
      <c r="E4552"/>
    </row>
    <row r="4553" spans="1:5" x14ac:dyDescent="0.15">
      <c r="A4553"/>
      <c r="B4553"/>
      <c r="C4553"/>
      <c r="D4553"/>
      <c r="E4553"/>
    </row>
    <row r="4554" spans="1:5" x14ac:dyDescent="0.15">
      <c r="A4554"/>
      <c r="B4554"/>
      <c r="C4554"/>
      <c r="D4554"/>
      <c r="E4554"/>
    </row>
    <row r="4555" spans="1:5" x14ac:dyDescent="0.15">
      <c r="A4555"/>
      <c r="B4555"/>
      <c r="C4555"/>
      <c r="D4555"/>
      <c r="E4555"/>
    </row>
    <row r="4556" spans="1:5" x14ac:dyDescent="0.15">
      <c r="A4556"/>
      <c r="B4556"/>
      <c r="C4556"/>
      <c r="D4556"/>
      <c r="E4556"/>
    </row>
    <row r="4557" spans="1:5" x14ac:dyDescent="0.15">
      <c r="A4557"/>
      <c r="B4557"/>
      <c r="C4557"/>
      <c r="D4557"/>
      <c r="E4557"/>
    </row>
    <row r="4558" spans="1:5" x14ac:dyDescent="0.15">
      <c r="A4558"/>
      <c r="B4558"/>
      <c r="C4558"/>
      <c r="D4558"/>
      <c r="E4558"/>
    </row>
    <row r="4559" spans="1:5" x14ac:dyDescent="0.15">
      <c r="A4559"/>
      <c r="B4559"/>
      <c r="C4559"/>
      <c r="D4559"/>
      <c r="E4559"/>
    </row>
    <row r="4560" spans="1:5" x14ac:dyDescent="0.15">
      <c r="A4560"/>
      <c r="B4560"/>
      <c r="C4560"/>
      <c r="D4560"/>
      <c r="E4560"/>
    </row>
    <row r="4561" spans="1:5" x14ac:dyDescent="0.15">
      <c r="A4561"/>
      <c r="B4561"/>
      <c r="C4561"/>
      <c r="D4561"/>
      <c r="E4561"/>
    </row>
    <row r="4562" spans="1:5" x14ac:dyDescent="0.15">
      <c r="A4562"/>
      <c r="B4562"/>
      <c r="C4562"/>
      <c r="D4562"/>
      <c r="E4562"/>
    </row>
    <row r="4563" spans="1:5" x14ac:dyDescent="0.15">
      <c r="A4563"/>
      <c r="B4563"/>
      <c r="C4563"/>
      <c r="D4563"/>
      <c r="E4563"/>
    </row>
    <row r="4564" spans="1:5" x14ac:dyDescent="0.15">
      <c r="A4564"/>
      <c r="B4564"/>
      <c r="C4564"/>
      <c r="D4564"/>
      <c r="E4564"/>
    </row>
    <row r="4565" spans="1:5" x14ac:dyDescent="0.15">
      <c r="A4565"/>
      <c r="B4565"/>
      <c r="C4565"/>
      <c r="D4565"/>
      <c r="E4565"/>
    </row>
    <row r="4566" spans="1:5" x14ac:dyDescent="0.15">
      <c r="A4566"/>
      <c r="B4566"/>
      <c r="C4566"/>
      <c r="D4566"/>
      <c r="E4566"/>
    </row>
    <row r="4567" spans="1:5" x14ac:dyDescent="0.15">
      <c r="A4567"/>
      <c r="B4567"/>
      <c r="C4567"/>
      <c r="D4567"/>
      <c r="E4567"/>
    </row>
    <row r="4568" spans="1:5" x14ac:dyDescent="0.15">
      <c r="A4568"/>
      <c r="B4568"/>
      <c r="C4568"/>
      <c r="D4568"/>
      <c r="E4568"/>
    </row>
    <row r="4569" spans="1:5" x14ac:dyDescent="0.15">
      <c r="A4569"/>
      <c r="B4569"/>
      <c r="C4569"/>
      <c r="D4569"/>
      <c r="E4569"/>
    </row>
    <row r="4570" spans="1:5" x14ac:dyDescent="0.15">
      <c r="A4570"/>
      <c r="B4570"/>
      <c r="C4570"/>
      <c r="D4570"/>
      <c r="E4570"/>
    </row>
    <row r="4571" spans="1:5" x14ac:dyDescent="0.15">
      <c r="A4571"/>
      <c r="B4571"/>
      <c r="C4571"/>
      <c r="D4571"/>
      <c r="E4571"/>
    </row>
    <row r="4572" spans="1:5" x14ac:dyDescent="0.15">
      <c r="A4572"/>
      <c r="B4572"/>
      <c r="C4572"/>
      <c r="D4572"/>
      <c r="E4572"/>
    </row>
    <row r="4573" spans="1:5" x14ac:dyDescent="0.15">
      <c r="A4573"/>
      <c r="B4573"/>
      <c r="C4573"/>
      <c r="D4573"/>
      <c r="E4573"/>
    </row>
    <row r="4574" spans="1:5" x14ac:dyDescent="0.15">
      <c r="A4574"/>
      <c r="B4574"/>
      <c r="C4574"/>
      <c r="D4574"/>
      <c r="E4574"/>
    </row>
    <row r="4575" spans="1:5" x14ac:dyDescent="0.15">
      <c r="A4575"/>
      <c r="B4575"/>
      <c r="C4575"/>
      <c r="D4575"/>
      <c r="E4575"/>
    </row>
    <row r="4576" spans="1:5" x14ac:dyDescent="0.15">
      <c r="A4576"/>
      <c r="B4576"/>
      <c r="C4576"/>
      <c r="D4576"/>
      <c r="E4576"/>
    </row>
    <row r="4577" spans="1:5" x14ac:dyDescent="0.15">
      <c r="A4577"/>
      <c r="B4577"/>
      <c r="C4577"/>
      <c r="D4577"/>
      <c r="E4577"/>
    </row>
    <row r="4578" spans="1:5" x14ac:dyDescent="0.15">
      <c r="A4578"/>
      <c r="B4578"/>
      <c r="C4578"/>
      <c r="D4578"/>
      <c r="E4578"/>
    </row>
    <row r="4579" spans="1:5" x14ac:dyDescent="0.15">
      <c r="A4579"/>
      <c r="B4579"/>
      <c r="C4579"/>
      <c r="D4579"/>
      <c r="E4579"/>
    </row>
    <row r="4580" spans="1:5" x14ac:dyDescent="0.15">
      <c r="A4580"/>
      <c r="B4580"/>
      <c r="C4580"/>
      <c r="D4580"/>
      <c r="E4580"/>
    </row>
    <row r="4581" spans="1:5" x14ac:dyDescent="0.15">
      <c r="A4581"/>
      <c r="B4581"/>
      <c r="C4581"/>
      <c r="D4581"/>
      <c r="E4581"/>
    </row>
    <row r="4582" spans="1:5" x14ac:dyDescent="0.15">
      <c r="A4582"/>
      <c r="B4582"/>
      <c r="C4582"/>
      <c r="D4582"/>
      <c r="E4582"/>
    </row>
    <row r="4583" spans="1:5" x14ac:dyDescent="0.15">
      <c r="A4583"/>
      <c r="B4583"/>
      <c r="C4583"/>
      <c r="D4583"/>
      <c r="E4583"/>
    </row>
    <row r="4584" spans="1:5" x14ac:dyDescent="0.15">
      <c r="A4584"/>
      <c r="B4584"/>
      <c r="C4584"/>
      <c r="D4584"/>
      <c r="E4584"/>
    </row>
    <row r="4585" spans="1:5" x14ac:dyDescent="0.15">
      <c r="A4585"/>
      <c r="B4585"/>
      <c r="C4585"/>
      <c r="D4585"/>
      <c r="E4585"/>
    </row>
    <row r="4586" spans="1:5" x14ac:dyDescent="0.15">
      <c r="A4586"/>
      <c r="B4586"/>
      <c r="C4586"/>
      <c r="D4586"/>
      <c r="E4586"/>
    </row>
    <row r="4587" spans="1:5" x14ac:dyDescent="0.15">
      <c r="A4587"/>
      <c r="B4587"/>
      <c r="C4587"/>
      <c r="D4587"/>
      <c r="E4587"/>
    </row>
    <row r="4588" spans="1:5" x14ac:dyDescent="0.15">
      <c r="A4588"/>
      <c r="B4588"/>
      <c r="C4588"/>
      <c r="D4588"/>
      <c r="E4588"/>
    </row>
    <row r="4589" spans="1:5" x14ac:dyDescent="0.15">
      <c r="A4589"/>
      <c r="B4589"/>
      <c r="C4589"/>
      <c r="D4589"/>
      <c r="E4589"/>
    </row>
    <row r="4590" spans="1:5" x14ac:dyDescent="0.15">
      <c r="A4590"/>
      <c r="B4590"/>
      <c r="C4590"/>
      <c r="D4590"/>
      <c r="E4590"/>
    </row>
    <row r="4591" spans="1:5" x14ac:dyDescent="0.15">
      <c r="A4591"/>
      <c r="B4591"/>
      <c r="C4591"/>
      <c r="D4591"/>
      <c r="E4591"/>
    </row>
    <row r="4592" spans="1:5" x14ac:dyDescent="0.15">
      <c r="A4592"/>
      <c r="B4592"/>
      <c r="C4592"/>
      <c r="D4592"/>
      <c r="E4592"/>
    </row>
    <row r="4593" spans="1:5" x14ac:dyDescent="0.15">
      <c r="A4593"/>
      <c r="B4593"/>
      <c r="C4593"/>
      <c r="D4593"/>
      <c r="E4593"/>
    </row>
    <row r="4594" spans="1:5" x14ac:dyDescent="0.15">
      <c r="A4594"/>
      <c r="B4594"/>
      <c r="C4594"/>
      <c r="D4594"/>
      <c r="E4594"/>
    </row>
    <row r="4595" spans="1:5" x14ac:dyDescent="0.15">
      <c r="A4595"/>
      <c r="B4595"/>
      <c r="C4595"/>
      <c r="D4595"/>
      <c r="E4595"/>
    </row>
    <row r="4596" spans="1:5" x14ac:dyDescent="0.15">
      <c r="A4596"/>
      <c r="B4596"/>
      <c r="C4596"/>
      <c r="D4596"/>
      <c r="E4596"/>
    </row>
    <row r="4597" spans="1:5" x14ac:dyDescent="0.15">
      <c r="A4597"/>
      <c r="B4597"/>
      <c r="C4597"/>
      <c r="D4597"/>
      <c r="E4597"/>
    </row>
    <row r="4598" spans="1:5" x14ac:dyDescent="0.15">
      <c r="A4598"/>
      <c r="B4598"/>
      <c r="C4598"/>
      <c r="D4598"/>
      <c r="E4598"/>
    </row>
    <row r="4599" spans="1:5" x14ac:dyDescent="0.15">
      <c r="A4599"/>
      <c r="B4599"/>
      <c r="C4599"/>
      <c r="D4599"/>
      <c r="E4599"/>
    </row>
    <row r="4600" spans="1:5" x14ac:dyDescent="0.15">
      <c r="A4600"/>
      <c r="B4600"/>
      <c r="C4600"/>
      <c r="D4600"/>
      <c r="E4600"/>
    </row>
    <row r="4601" spans="1:5" x14ac:dyDescent="0.15">
      <c r="A4601"/>
      <c r="B4601"/>
      <c r="C4601"/>
      <c r="D4601"/>
      <c r="E4601"/>
    </row>
    <row r="4602" spans="1:5" x14ac:dyDescent="0.15">
      <c r="A4602"/>
      <c r="B4602"/>
      <c r="C4602"/>
      <c r="D4602"/>
      <c r="E4602"/>
    </row>
    <row r="4603" spans="1:5" x14ac:dyDescent="0.15">
      <c r="A4603"/>
      <c r="B4603"/>
      <c r="C4603"/>
      <c r="D4603"/>
      <c r="E4603"/>
    </row>
    <row r="4604" spans="1:5" x14ac:dyDescent="0.15">
      <c r="A4604"/>
      <c r="B4604"/>
      <c r="C4604"/>
      <c r="D4604"/>
      <c r="E4604"/>
    </row>
    <row r="4605" spans="1:5" x14ac:dyDescent="0.15">
      <c r="A4605"/>
      <c r="B4605"/>
      <c r="C4605"/>
      <c r="D4605"/>
      <c r="E4605"/>
    </row>
    <row r="4606" spans="1:5" x14ac:dyDescent="0.15">
      <c r="A4606"/>
      <c r="B4606"/>
      <c r="C4606"/>
      <c r="D4606"/>
      <c r="E4606"/>
    </row>
    <row r="4607" spans="1:5" x14ac:dyDescent="0.15">
      <c r="A4607"/>
      <c r="B4607"/>
      <c r="C4607"/>
      <c r="D4607"/>
      <c r="E4607"/>
    </row>
    <row r="4608" spans="1:5" x14ac:dyDescent="0.15">
      <c r="A4608"/>
      <c r="B4608"/>
      <c r="C4608"/>
      <c r="D4608"/>
      <c r="E4608"/>
    </row>
    <row r="4609" spans="1:5" x14ac:dyDescent="0.15">
      <c r="A4609"/>
      <c r="B4609"/>
      <c r="C4609"/>
      <c r="D4609"/>
      <c r="E4609"/>
    </row>
    <row r="4610" spans="1:5" x14ac:dyDescent="0.15">
      <c r="A4610"/>
      <c r="B4610"/>
      <c r="C4610"/>
      <c r="D4610"/>
      <c r="E4610"/>
    </row>
    <row r="4611" spans="1:5" x14ac:dyDescent="0.15">
      <c r="A4611"/>
      <c r="B4611"/>
      <c r="C4611"/>
      <c r="D4611"/>
      <c r="E4611"/>
    </row>
    <row r="4612" spans="1:5" x14ac:dyDescent="0.15">
      <c r="A4612"/>
      <c r="B4612"/>
      <c r="C4612"/>
      <c r="D4612"/>
      <c r="E4612"/>
    </row>
    <row r="4613" spans="1:5" x14ac:dyDescent="0.15">
      <c r="A4613"/>
      <c r="B4613"/>
      <c r="C4613"/>
      <c r="D4613"/>
      <c r="E4613"/>
    </row>
    <row r="4614" spans="1:5" x14ac:dyDescent="0.15">
      <c r="A4614"/>
      <c r="B4614"/>
      <c r="C4614"/>
      <c r="D4614"/>
      <c r="E4614"/>
    </row>
    <row r="4615" spans="1:5" x14ac:dyDescent="0.15">
      <c r="A4615"/>
      <c r="B4615"/>
      <c r="C4615"/>
      <c r="D4615"/>
      <c r="E4615"/>
    </row>
    <row r="4616" spans="1:5" x14ac:dyDescent="0.15">
      <c r="A4616"/>
      <c r="B4616"/>
      <c r="C4616"/>
      <c r="D4616"/>
      <c r="E4616"/>
    </row>
    <row r="4617" spans="1:5" x14ac:dyDescent="0.15">
      <c r="A4617"/>
      <c r="B4617"/>
      <c r="C4617"/>
      <c r="D4617"/>
      <c r="E4617"/>
    </row>
    <row r="4618" spans="1:5" x14ac:dyDescent="0.15">
      <c r="A4618"/>
      <c r="B4618"/>
      <c r="C4618"/>
      <c r="D4618"/>
      <c r="E4618"/>
    </row>
    <row r="4619" spans="1:5" x14ac:dyDescent="0.15">
      <c r="A4619"/>
      <c r="B4619"/>
      <c r="C4619"/>
      <c r="D4619"/>
      <c r="E4619"/>
    </row>
    <row r="4620" spans="1:5" x14ac:dyDescent="0.15">
      <c r="A4620"/>
      <c r="B4620"/>
      <c r="C4620"/>
      <c r="D4620"/>
      <c r="E4620"/>
    </row>
    <row r="4621" spans="1:5" x14ac:dyDescent="0.15">
      <c r="A4621"/>
      <c r="B4621"/>
      <c r="C4621"/>
      <c r="D4621"/>
      <c r="E4621"/>
    </row>
    <row r="4622" spans="1:5" x14ac:dyDescent="0.15">
      <c r="A4622"/>
      <c r="B4622"/>
      <c r="C4622"/>
      <c r="D4622"/>
      <c r="E4622"/>
    </row>
    <row r="4623" spans="1:5" x14ac:dyDescent="0.15">
      <c r="A4623"/>
      <c r="B4623"/>
      <c r="C4623"/>
      <c r="D4623"/>
      <c r="E4623"/>
    </row>
    <row r="4624" spans="1:5" x14ac:dyDescent="0.15">
      <c r="A4624"/>
      <c r="B4624"/>
      <c r="C4624"/>
      <c r="D4624"/>
      <c r="E4624"/>
    </row>
    <row r="4625" spans="1:5" x14ac:dyDescent="0.15">
      <c r="A4625"/>
      <c r="B4625"/>
      <c r="C4625"/>
      <c r="D4625"/>
      <c r="E4625"/>
    </row>
    <row r="4626" spans="1:5" x14ac:dyDescent="0.15">
      <c r="A4626"/>
      <c r="B4626"/>
      <c r="C4626"/>
      <c r="D4626"/>
      <c r="E4626"/>
    </row>
    <row r="4627" spans="1:5" x14ac:dyDescent="0.15">
      <c r="A4627"/>
      <c r="B4627"/>
      <c r="C4627"/>
      <c r="D4627"/>
      <c r="E4627"/>
    </row>
    <row r="4628" spans="1:5" x14ac:dyDescent="0.15">
      <c r="A4628"/>
      <c r="B4628"/>
      <c r="C4628"/>
      <c r="D4628"/>
      <c r="E4628"/>
    </row>
    <row r="4629" spans="1:5" x14ac:dyDescent="0.15">
      <c r="A4629"/>
      <c r="B4629"/>
      <c r="C4629"/>
      <c r="D4629"/>
      <c r="E4629"/>
    </row>
    <row r="4630" spans="1:5" x14ac:dyDescent="0.15">
      <c r="A4630"/>
      <c r="B4630"/>
      <c r="C4630"/>
      <c r="D4630"/>
      <c r="E4630"/>
    </row>
    <row r="4631" spans="1:5" x14ac:dyDescent="0.15">
      <c r="A4631"/>
      <c r="B4631"/>
      <c r="C4631"/>
      <c r="D4631"/>
      <c r="E4631"/>
    </row>
    <row r="4632" spans="1:5" x14ac:dyDescent="0.15">
      <c r="A4632"/>
      <c r="B4632"/>
      <c r="C4632"/>
      <c r="D4632"/>
      <c r="E4632"/>
    </row>
    <row r="4633" spans="1:5" x14ac:dyDescent="0.15">
      <c r="A4633"/>
      <c r="B4633"/>
      <c r="C4633"/>
      <c r="D4633"/>
      <c r="E4633"/>
    </row>
    <row r="4634" spans="1:5" x14ac:dyDescent="0.15">
      <c r="A4634"/>
      <c r="B4634"/>
      <c r="C4634"/>
      <c r="D4634"/>
      <c r="E4634"/>
    </row>
    <row r="4635" spans="1:5" x14ac:dyDescent="0.15">
      <c r="A4635"/>
      <c r="B4635"/>
      <c r="C4635"/>
      <c r="D4635"/>
      <c r="E4635"/>
    </row>
    <row r="4636" spans="1:5" x14ac:dyDescent="0.15">
      <c r="A4636"/>
      <c r="B4636"/>
      <c r="C4636"/>
      <c r="D4636"/>
      <c r="E4636"/>
    </row>
    <row r="4637" spans="1:5" x14ac:dyDescent="0.15">
      <c r="A4637"/>
      <c r="B4637"/>
      <c r="C4637"/>
      <c r="D4637"/>
      <c r="E4637"/>
    </row>
    <row r="4638" spans="1:5" x14ac:dyDescent="0.15">
      <c r="A4638"/>
      <c r="B4638"/>
      <c r="C4638"/>
      <c r="D4638"/>
      <c r="E4638"/>
    </row>
    <row r="4639" spans="1:5" x14ac:dyDescent="0.15">
      <c r="A4639"/>
      <c r="B4639"/>
      <c r="C4639"/>
      <c r="D4639"/>
      <c r="E4639"/>
    </row>
    <row r="4640" spans="1:5" x14ac:dyDescent="0.15">
      <c r="A4640"/>
      <c r="B4640"/>
      <c r="C4640"/>
      <c r="D4640"/>
      <c r="E4640"/>
    </row>
    <row r="4641" spans="1:5" x14ac:dyDescent="0.15">
      <c r="A4641"/>
      <c r="B4641"/>
      <c r="C4641"/>
      <c r="D4641"/>
      <c r="E4641"/>
    </row>
    <row r="4642" spans="1:5" x14ac:dyDescent="0.15">
      <c r="A4642"/>
      <c r="B4642"/>
      <c r="C4642"/>
      <c r="D4642"/>
      <c r="E4642"/>
    </row>
    <row r="4643" spans="1:5" x14ac:dyDescent="0.15">
      <c r="A4643"/>
      <c r="B4643"/>
      <c r="C4643"/>
      <c r="D4643"/>
      <c r="E4643"/>
    </row>
    <row r="4644" spans="1:5" x14ac:dyDescent="0.15">
      <c r="A4644"/>
      <c r="B4644"/>
      <c r="C4644"/>
      <c r="D4644"/>
      <c r="E4644"/>
    </row>
    <row r="4645" spans="1:5" x14ac:dyDescent="0.15">
      <c r="A4645"/>
      <c r="B4645"/>
      <c r="C4645"/>
      <c r="D4645"/>
      <c r="E4645"/>
    </row>
    <row r="4646" spans="1:5" x14ac:dyDescent="0.15">
      <c r="A4646"/>
      <c r="B4646"/>
      <c r="C4646"/>
      <c r="D4646"/>
      <c r="E4646"/>
    </row>
    <row r="4647" spans="1:5" x14ac:dyDescent="0.15">
      <c r="A4647"/>
      <c r="B4647"/>
      <c r="C4647"/>
      <c r="D4647"/>
      <c r="E4647"/>
    </row>
    <row r="4648" spans="1:5" x14ac:dyDescent="0.15">
      <c r="A4648"/>
      <c r="B4648"/>
      <c r="C4648"/>
      <c r="D4648"/>
      <c r="E4648"/>
    </row>
    <row r="4649" spans="1:5" x14ac:dyDescent="0.15">
      <c r="A4649"/>
      <c r="B4649"/>
      <c r="C4649"/>
      <c r="D4649"/>
      <c r="E4649"/>
    </row>
    <row r="4650" spans="1:5" x14ac:dyDescent="0.15">
      <c r="A4650"/>
      <c r="B4650"/>
      <c r="C4650"/>
      <c r="D4650"/>
      <c r="E4650"/>
    </row>
    <row r="4651" spans="1:5" x14ac:dyDescent="0.15">
      <c r="A4651"/>
      <c r="B4651"/>
      <c r="C4651"/>
      <c r="D4651"/>
      <c r="E4651"/>
    </row>
    <row r="4652" spans="1:5" x14ac:dyDescent="0.15">
      <c r="A4652"/>
      <c r="B4652"/>
      <c r="C4652"/>
      <c r="D4652"/>
      <c r="E4652"/>
    </row>
    <row r="4653" spans="1:5" x14ac:dyDescent="0.15">
      <c r="A4653"/>
      <c r="B4653"/>
      <c r="C4653"/>
      <c r="D4653"/>
      <c r="E4653"/>
    </row>
    <row r="4654" spans="1:5" x14ac:dyDescent="0.15">
      <c r="A4654"/>
      <c r="B4654"/>
      <c r="C4654"/>
      <c r="D4654"/>
      <c r="E4654"/>
    </row>
    <row r="4655" spans="1:5" x14ac:dyDescent="0.15">
      <c r="A4655"/>
      <c r="B4655"/>
      <c r="C4655"/>
      <c r="D4655"/>
      <c r="E4655"/>
    </row>
    <row r="4656" spans="1:5" x14ac:dyDescent="0.15">
      <c r="A4656"/>
      <c r="B4656"/>
      <c r="C4656"/>
      <c r="D4656"/>
      <c r="E4656"/>
    </row>
    <row r="4657" spans="1:5" x14ac:dyDescent="0.15">
      <c r="A4657"/>
      <c r="B4657"/>
      <c r="C4657"/>
      <c r="D4657"/>
      <c r="E4657"/>
    </row>
    <row r="4658" spans="1:5" x14ac:dyDescent="0.15">
      <c r="A4658"/>
      <c r="B4658"/>
      <c r="C4658"/>
      <c r="D4658"/>
      <c r="E4658"/>
    </row>
    <row r="4659" spans="1:5" x14ac:dyDescent="0.15">
      <c r="A4659"/>
      <c r="B4659"/>
      <c r="C4659"/>
      <c r="D4659"/>
      <c r="E4659"/>
    </row>
    <row r="4660" spans="1:5" x14ac:dyDescent="0.15">
      <c r="A4660"/>
      <c r="B4660"/>
      <c r="C4660"/>
      <c r="D4660"/>
      <c r="E4660"/>
    </row>
    <row r="4661" spans="1:5" x14ac:dyDescent="0.15">
      <c r="A4661"/>
      <c r="B4661"/>
      <c r="C4661"/>
      <c r="D4661"/>
      <c r="E4661"/>
    </row>
    <row r="4662" spans="1:5" x14ac:dyDescent="0.15">
      <c r="A4662"/>
      <c r="B4662"/>
      <c r="C4662"/>
      <c r="D4662"/>
      <c r="E4662"/>
    </row>
    <row r="4663" spans="1:5" x14ac:dyDescent="0.15">
      <c r="A4663"/>
      <c r="B4663"/>
      <c r="C4663"/>
      <c r="D4663"/>
      <c r="E4663"/>
    </row>
    <row r="4664" spans="1:5" x14ac:dyDescent="0.15">
      <c r="A4664"/>
      <c r="B4664"/>
      <c r="C4664"/>
      <c r="D4664"/>
      <c r="E4664"/>
    </row>
    <row r="4665" spans="1:5" x14ac:dyDescent="0.15">
      <c r="A4665"/>
      <c r="B4665"/>
      <c r="C4665"/>
      <c r="D4665"/>
      <c r="E4665"/>
    </row>
    <row r="4666" spans="1:5" x14ac:dyDescent="0.15">
      <c r="A4666"/>
      <c r="B4666"/>
      <c r="C4666"/>
      <c r="D4666"/>
      <c r="E4666"/>
    </row>
    <row r="4667" spans="1:5" x14ac:dyDescent="0.15">
      <c r="A4667"/>
      <c r="B4667"/>
      <c r="C4667"/>
      <c r="D4667"/>
      <c r="E4667"/>
    </row>
    <row r="4668" spans="1:5" x14ac:dyDescent="0.15">
      <c r="A4668"/>
      <c r="B4668"/>
      <c r="C4668"/>
      <c r="D4668"/>
      <c r="E4668"/>
    </row>
    <row r="4669" spans="1:5" x14ac:dyDescent="0.15">
      <c r="A4669"/>
      <c r="B4669"/>
      <c r="C4669"/>
      <c r="D4669"/>
      <c r="E4669"/>
    </row>
    <row r="4670" spans="1:5" x14ac:dyDescent="0.15">
      <c r="A4670"/>
      <c r="B4670"/>
      <c r="C4670"/>
      <c r="D4670"/>
      <c r="E4670"/>
    </row>
    <row r="4671" spans="1:5" x14ac:dyDescent="0.15">
      <c r="A4671"/>
      <c r="B4671"/>
      <c r="C4671"/>
      <c r="D4671"/>
      <c r="E4671"/>
    </row>
    <row r="4672" spans="1:5" x14ac:dyDescent="0.15">
      <c r="A4672"/>
      <c r="B4672"/>
      <c r="C4672"/>
      <c r="D4672"/>
      <c r="E4672"/>
    </row>
    <row r="4673" spans="1:5" x14ac:dyDescent="0.15">
      <c r="A4673"/>
      <c r="B4673"/>
      <c r="C4673"/>
      <c r="D4673"/>
      <c r="E4673"/>
    </row>
    <row r="4674" spans="1:5" x14ac:dyDescent="0.15">
      <c r="A4674"/>
      <c r="B4674"/>
      <c r="C4674"/>
      <c r="D4674"/>
      <c r="E4674"/>
    </row>
    <row r="4675" spans="1:5" x14ac:dyDescent="0.15">
      <c r="A4675"/>
      <c r="B4675"/>
      <c r="C4675"/>
      <c r="D4675"/>
      <c r="E4675"/>
    </row>
    <row r="4676" spans="1:5" x14ac:dyDescent="0.15">
      <c r="A4676"/>
      <c r="B4676"/>
      <c r="C4676"/>
      <c r="D4676"/>
      <c r="E4676"/>
    </row>
    <row r="4677" spans="1:5" x14ac:dyDescent="0.15">
      <c r="A4677"/>
      <c r="B4677"/>
      <c r="C4677"/>
      <c r="D4677"/>
      <c r="E4677"/>
    </row>
    <row r="4678" spans="1:5" x14ac:dyDescent="0.15">
      <c r="A4678"/>
      <c r="B4678"/>
      <c r="C4678"/>
      <c r="D4678"/>
      <c r="E4678"/>
    </row>
    <row r="4679" spans="1:5" x14ac:dyDescent="0.15">
      <c r="A4679"/>
      <c r="B4679"/>
      <c r="C4679"/>
      <c r="D4679"/>
      <c r="E4679"/>
    </row>
    <row r="4680" spans="1:5" x14ac:dyDescent="0.15">
      <c r="A4680"/>
      <c r="B4680"/>
      <c r="C4680"/>
      <c r="D4680"/>
      <c r="E4680"/>
    </row>
    <row r="4681" spans="1:5" x14ac:dyDescent="0.15">
      <c r="A4681"/>
      <c r="B4681"/>
      <c r="C4681"/>
      <c r="D4681"/>
      <c r="E4681"/>
    </row>
    <row r="4682" spans="1:5" x14ac:dyDescent="0.15">
      <c r="A4682"/>
      <c r="B4682"/>
      <c r="C4682"/>
      <c r="D4682"/>
      <c r="E4682"/>
    </row>
    <row r="4683" spans="1:5" x14ac:dyDescent="0.15">
      <c r="A4683"/>
      <c r="B4683"/>
      <c r="C4683"/>
      <c r="D4683"/>
      <c r="E4683"/>
    </row>
    <row r="4684" spans="1:5" x14ac:dyDescent="0.15">
      <c r="A4684"/>
      <c r="B4684"/>
      <c r="C4684"/>
      <c r="D4684"/>
      <c r="E4684"/>
    </row>
    <row r="4685" spans="1:5" x14ac:dyDescent="0.15">
      <c r="A4685"/>
      <c r="B4685"/>
      <c r="C4685"/>
      <c r="D4685"/>
      <c r="E4685"/>
    </row>
    <row r="4686" spans="1:5" x14ac:dyDescent="0.15">
      <c r="A4686"/>
      <c r="B4686"/>
      <c r="C4686"/>
      <c r="D4686"/>
      <c r="E4686"/>
    </row>
    <row r="4687" spans="1:5" x14ac:dyDescent="0.15">
      <c r="A4687"/>
      <c r="B4687"/>
      <c r="C4687"/>
      <c r="D4687"/>
      <c r="E4687"/>
    </row>
    <row r="4688" spans="1:5" x14ac:dyDescent="0.15">
      <c r="A4688"/>
      <c r="B4688"/>
      <c r="C4688"/>
      <c r="D4688"/>
      <c r="E4688"/>
    </row>
    <row r="4689" spans="1:5" x14ac:dyDescent="0.15">
      <c r="A4689"/>
      <c r="B4689"/>
      <c r="C4689"/>
      <c r="D4689"/>
      <c r="E4689"/>
    </row>
    <row r="4690" spans="1:5" x14ac:dyDescent="0.15">
      <c r="A4690"/>
      <c r="B4690"/>
      <c r="C4690"/>
      <c r="D4690"/>
      <c r="E4690"/>
    </row>
    <row r="4691" spans="1:5" x14ac:dyDescent="0.15">
      <c r="A4691"/>
      <c r="B4691"/>
      <c r="C4691"/>
      <c r="D4691"/>
      <c r="E4691"/>
    </row>
    <row r="4692" spans="1:5" x14ac:dyDescent="0.15">
      <c r="A4692"/>
      <c r="B4692"/>
      <c r="C4692"/>
      <c r="D4692"/>
      <c r="E4692"/>
    </row>
    <row r="4693" spans="1:5" x14ac:dyDescent="0.15">
      <c r="A4693"/>
      <c r="B4693"/>
      <c r="C4693"/>
      <c r="D4693"/>
      <c r="E4693"/>
    </row>
    <row r="4694" spans="1:5" x14ac:dyDescent="0.15">
      <c r="A4694"/>
      <c r="B4694"/>
      <c r="C4694"/>
      <c r="D4694"/>
      <c r="E4694"/>
    </row>
    <row r="4695" spans="1:5" x14ac:dyDescent="0.15">
      <c r="A4695"/>
      <c r="B4695"/>
      <c r="C4695"/>
      <c r="D4695"/>
      <c r="E4695"/>
    </row>
    <row r="4696" spans="1:5" x14ac:dyDescent="0.15">
      <c r="A4696"/>
      <c r="B4696"/>
      <c r="C4696"/>
      <c r="D4696"/>
      <c r="E4696"/>
    </row>
    <row r="4697" spans="1:5" x14ac:dyDescent="0.15">
      <c r="A4697"/>
      <c r="B4697"/>
      <c r="C4697"/>
      <c r="D4697"/>
      <c r="E4697"/>
    </row>
    <row r="4698" spans="1:5" x14ac:dyDescent="0.15">
      <c r="A4698"/>
      <c r="B4698"/>
      <c r="C4698"/>
      <c r="D4698"/>
      <c r="E4698"/>
    </row>
    <row r="4699" spans="1:5" x14ac:dyDescent="0.15">
      <c r="A4699"/>
      <c r="B4699"/>
      <c r="C4699"/>
      <c r="D4699"/>
      <c r="E4699"/>
    </row>
    <row r="4700" spans="1:5" x14ac:dyDescent="0.15">
      <c r="A4700"/>
      <c r="B4700"/>
      <c r="C4700"/>
      <c r="D4700"/>
      <c r="E4700"/>
    </row>
    <row r="4701" spans="1:5" x14ac:dyDescent="0.15">
      <c r="A4701"/>
      <c r="B4701"/>
      <c r="C4701"/>
      <c r="D4701"/>
      <c r="E4701"/>
    </row>
    <row r="4702" spans="1:5" x14ac:dyDescent="0.15">
      <c r="A4702"/>
      <c r="B4702"/>
      <c r="C4702"/>
      <c r="D4702"/>
      <c r="E4702"/>
    </row>
    <row r="4703" spans="1:5" x14ac:dyDescent="0.15">
      <c r="A4703"/>
      <c r="B4703"/>
      <c r="C4703"/>
      <c r="D4703"/>
      <c r="E4703"/>
    </row>
    <row r="4704" spans="1:5" x14ac:dyDescent="0.15">
      <c r="A4704"/>
      <c r="B4704"/>
      <c r="C4704"/>
      <c r="D4704"/>
      <c r="E4704"/>
    </row>
    <row r="4705" spans="1:5" x14ac:dyDescent="0.15">
      <c r="A4705"/>
      <c r="B4705"/>
      <c r="C4705"/>
      <c r="D4705"/>
      <c r="E4705"/>
    </row>
    <row r="4706" spans="1:5" x14ac:dyDescent="0.15">
      <c r="A4706"/>
      <c r="B4706"/>
      <c r="C4706"/>
      <c r="D4706"/>
      <c r="E4706"/>
    </row>
    <row r="4707" spans="1:5" x14ac:dyDescent="0.15">
      <c r="A4707"/>
      <c r="B4707"/>
      <c r="C4707"/>
      <c r="D4707"/>
      <c r="E4707"/>
    </row>
    <row r="4708" spans="1:5" x14ac:dyDescent="0.15">
      <c r="A4708"/>
      <c r="B4708"/>
      <c r="C4708"/>
      <c r="D4708"/>
      <c r="E4708"/>
    </row>
    <row r="4709" spans="1:5" x14ac:dyDescent="0.15">
      <c r="A4709"/>
      <c r="B4709"/>
      <c r="C4709"/>
      <c r="D4709"/>
      <c r="E4709"/>
    </row>
    <row r="4710" spans="1:5" x14ac:dyDescent="0.15">
      <c r="A4710"/>
      <c r="B4710"/>
      <c r="C4710"/>
      <c r="D4710"/>
      <c r="E4710"/>
    </row>
    <row r="4711" spans="1:5" x14ac:dyDescent="0.15">
      <c r="A4711"/>
      <c r="B4711"/>
      <c r="C4711"/>
      <c r="D4711"/>
      <c r="E4711"/>
    </row>
    <row r="4712" spans="1:5" x14ac:dyDescent="0.15">
      <c r="A4712"/>
      <c r="B4712"/>
      <c r="C4712"/>
      <c r="D4712"/>
      <c r="E4712"/>
    </row>
    <row r="4713" spans="1:5" x14ac:dyDescent="0.15">
      <c r="A4713"/>
      <c r="B4713"/>
      <c r="C4713"/>
      <c r="D4713"/>
      <c r="E4713"/>
    </row>
    <row r="4714" spans="1:5" x14ac:dyDescent="0.15">
      <c r="A4714"/>
      <c r="B4714"/>
      <c r="C4714"/>
      <c r="D4714"/>
      <c r="E4714"/>
    </row>
    <row r="4715" spans="1:5" x14ac:dyDescent="0.15">
      <c r="A4715"/>
      <c r="B4715"/>
      <c r="C4715"/>
      <c r="D4715"/>
      <c r="E4715"/>
    </row>
    <row r="4716" spans="1:5" x14ac:dyDescent="0.15">
      <c r="A4716"/>
      <c r="B4716"/>
      <c r="C4716"/>
      <c r="D4716"/>
      <c r="E4716"/>
    </row>
    <row r="4717" spans="1:5" x14ac:dyDescent="0.15">
      <c r="A4717"/>
      <c r="B4717"/>
      <c r="C4717"/>
      <c r="D4717"/>
      <c r="E4717"/>
    </row>
    <row r="4718" spans="1:5" x14ac:dyDescent="0.15">
      <c r="A4718"/>
      <c r="B4718"/>
      <c r="C4718"/>
      <c r="D4718"/>
      <c r="E4718"/>
    </row>
    <row r="4719" spans="1:5" x14ac:dyDescent="0.15">
      <c r="A4719"/>
      <c r="B4719"/>
      <c r="C4719"/>
      <c r="D4719"/>
      <c r="E4719"/>
    </row>
    <row r="4720" spans="1:5" x14ac:dyDescent="0.15">
      <c r="A4720"/>
      <c r="B4720"/>
      <c r="C4720"/>
      <c r="D4720"/>
      <c r="E4720"/>
    </row>
    <row r="4721" spans="1:5" x14ac:dyDescent="0.15">
      <c r="A4721"/>
      <c r="B4721"/>
      <c r="C4721"/>
      <c r="D4721"/>
      <c r="E4721"/>
    </row>
    <row r="4722" spans="1:5" x14ac:dyDescent="0.15">
      <c r="A4722"/>
      <c r="B4722"/>
      <c r="C4722"/>
      <c r="D4722"/>
      <c r="E4722"/>
    </row>
    <row r="4723" spans="1:5" x14ac:dyDescent="0.15">
      <c r="A4723"/>
      <c r="B4723"/>
      <c r="C4723"/>
      <c r="D4723"/>
      <c r="E4723"/>
    </row>
    <row r="4724" spans="1:5" x14ac:dyDescent="0.15">
      <c r="A4724"/>
      <c r="B4724"/>
      <c r="C4724"/>
      <c r="D4724"/>
      <c r="E4724"/>
    </row>
    <row r="4725" spans="1:5" x14ac:dyDescent="0.15">
      <c r="A4725"/>
      <c r="B4725"/>
      <c r="C4725"/>
      <c r="D4725"/>
      <c r="E4725"/>
    </row>
    <row r="4726" spans="1:5" x14ac:dyDescent="0.15">
      <c r="A4726"/>
      <c r="B4726"/>
      <c r="C4726"/>
      <c r="D4726"/>
      <c r="E4726"/>
    </row>
    <row r="4727" spans="1:5" x14ac:dyDescent="0.15">
      <c r="A4727"/>
      <c r="B4727"/>
      <c r="C4727"/>
      <c r="D4727"/>
      <c r="E4727"/>
    </row>
    <row r="4728" spans="1:5" x14ac:dyDescent="0.15">
      <c r="A4728"/>
      <c r="B4728"/>
      <c r="C4728"/>
      <c r="D4728"/>
      <c r="E4728"/>
    </row>
    <row r="4729" spans="1:5" x14ac:dyDescent="0.15">
      <c r="A4729"/>
      <c r="B4729"/>
      <c r="C4729"/>
      <c r="D4729"/>
      <c r="E4729"/>
    </row>
    <row r="4730" spans="1:5" x14ac:dyDescent="0.15">
      <c r="A4730"/>
      <c r="B4730"/>
      <c r="C4730"/>
      <c r="D4730"/>
      <c r="E4730"/>
    </row>
    <row r="4731" spans="1:5" x14ac:dyDescent="0.15">
      <c r="A4731"/>
      <c r="B4731"/>
      <c r="C4731"/>
      <c r="D4731"/>
      <c r="E4731"/>
    </row>
    <row r="4732" spans="1:5" x14ac:dyDescent="0.15">
      <c r="A4732"/>
      <c r="B4732"/>
      <c r="C4732"/>
      <c r="D4732"/>
      <c r="E4732"/>
    </row>
    <row r="4733" spans="1:5" x14ac:dyDescent="0.15">
      <c r="A4733"/>
      <c r="B4733"/>
      <c r="C4733"/>
      <c r="D4733"/>
      <c r="E4733"/>
    </row>
    <row r="4734" spans="1:5" x14ac:dyDescent="0.15">
      <c r="A4734"/>
      <c r="B4734"/>
      <c r="C4734"/>
      <c r="D4734"/>
      <c r="E4734"/>
    </row>
    <row r="4735" spans="1:5" x14ac:dyDescent="0.15">
      <c r="A4735"/>
      <c r="B4735"/>
      <c r="C4735"/>
      <c r="D4735"/>
      <c r="E4735"/>
    </row>
    <row r="4736" spans="1:5" x14ac:dyDescent="0.15">
      <c r="A4736"/>
      <c r="B4736"/>
      <c r="C4736"/>
      <c r="D4736"/>
      <c r="E4736"/>
    </row>
    <row r="4737" spans="1:5" x14ac:dyDescent="0.15">
      <c r="A4737"/>
      <c r="B4737"/>
      <c r="C4737"/>
      <c r="D4737"/>
      <c r="E4737"/>
    </row>
    <row r="4738" spans="1:5" x14ac:dyDescent="0.15">
      <c r="A4738"/>
      <c r="B4738"/>
      <c r="C4738"/>
      <c r="D4738"/>
      <c r="E4738"/>
    </row>
    <row r="4739" spans="1:5" x14ac:dyDescent="0.15">
      <c r="A4739"/>
      <c r="B4739"/>
      <c r="C4739"/>
      <c r="D4739"/>
      <c r="E4739"/>
    </row>
    <row r="4740" spans="1:5" x14ac:dyDescent="0.15">
      <c r="A4740"/>
      <c r="B4740"/>
      <c r="C4740"/>
      <c r="D4740"/>
      <c r="E4740"/>
    </row>
    <row r="4741" spans="1:5" x14ac:dyDescent="0.15">
      <c r="A4741"/>
      <c r="B4741"/>
      <c r="C4741"/>
      <c r="D4741"/>
      <c r="E4741"/>
    </row>
    <row r="4742" spans="1:5" x14ac:dyDescent="0.15">
      <c r="A4742"/>
      <c r="B4742"/>
      <c r="C4742"/>
      <c r="D4742"/>
      <c r="E4742"/>
    </row>
    <row r="4743" spans="1:5" x14ac:dyDescent="0.15">
      <c r="A4743"/>
      <c r="B4743"/>
      <c r="C4743"/>
      <c r="D4743"/>
      <c r="E4743"/>
    </row>
    <row r="4744" spans="1:5" x14ac:dyDescent="0.15">
      <c r="A4744"/>
      <c r="B4744"/>
      <c r="C4744"/>
      <c r="D4744"/>
      <c r="E4744"/>
    </row>
    <row r="4745" spans="1:5" x14ac:dyDescent="0.15">
      <c r="A4745"/>
      <c r="B4745"/>
      <c r="C4745"/>
      <c r="D4745"/>
      <c r="E4745"/>
    </row>
    <row r="4746" spans="1:5" x14ac:dyDescent="0.15">
      <c r="A4746"/>
      <c r="B4746"/>
      <c r="C4746"/>
      <c r="D4746"/>
      <c r="E4746"/>
    </row>
    <row r="4747" spans="1:5" x14ac:dyDescent="0.15">
      <c r="A4747"/>
      <c r="B4747"/>
      <c r="C4747"/>
      <c r="D4747"/>
      <c r="E4747"/>
    </row>
    <row r="4748" spans="1:5" x14ac:dyDescent="0.15">
      <c r="A4748"/>
      <c r="B4748"/>
      <c r="C4748"/>
      <c r="D4748"/>
      <c r="E4748"/>
    </row>
    <row r="4749" spans="1:5" x14ac:dyDescent="0.15">
      <c r="A4749"/>
      <c r="B4749"/>
      <c r="C4749"/>
      <c r="D4749"/>
      <c r="E4749"/>
    </row>
    <row r="4750" spans="1:5" x14ac:dyDescent="0.15">
      <c r="A4750"/>
      <c r="B4750"/>
      <c r="C4750"/>
      <c r="D4750"/>
      <c r="E4750"/>
    </row>
    <row r="4751" spans="1:5" x14ac:dyDescent="0.15">
      <c r="A4751"/>
      <c r="B4751"/>
      <c r="C4751"/>
      <c r="D4751"/>
      <c r="E4751"/>
    </row>
    <row r="4752" spans="1:5" x14ac:dyDescent="0.15">
      <c r="A4752"/>
      <c r="B4752"/>
      <c r="C4752"/>
      <c r="D4752"/>
      <c r="E4752"/>
    </row>
    <row r="4753" spans="1:5" x14ac:dyDescent="0.15">
      <c r="A4753"/>
      <c r="B4753"/>
      <c r="C4753"/>
      <c r="D4753"/>
      <c r="E4753"/>
    </row>
    <row r="4754" spans="1:5" x14ac:dyDescent="0.15">
      <c r="A4754"/>
      <c r="B4754"/>
      <c r="C4754"/>
      <c r="D4754"/>
      <c r="E4754"/>
    </row>
    <row r="4755" spans="1:5" x14ac:dyDescent="0.15">
      <c r="A4755"/>
      <c r="B4755"/>
      <c r="C4755"/>
      <c r="D4755"/>
      <c r="E4755"/>
    </row>
    <row r="4756" spans="1:5" x14ac:dyDescent="0.15">
      <c r="A4756"/>
      <c r="B4756"/>
      <c r="C4756"/>
      <c r="D4756"/>
      <c r="E4756"/>
    </row>
    <row r="4757" spans="1:5" x14ac:dyDescent="0.15">
      <c r="A4757"/>
      <c r="B4757"/>
      <c r="C4757"/>
      <c r="D4757"/>
      <c r="E4757"/>
    </row>
    <row r="4758" spans="1:5" x14ac:dyDescent="0.15">
      <c r="A4758"/>
      <c r="B4758"/>
      <c r="C4758"/>
      <c r="D4758"/>
      <c r="E4758"/>
    </row>
    <row r="4759" spans="1:5" x14ac:dyDescent="0.15">
      <c r="A4759"/>
      <c r="B4759"/>
      <c r="C4759"/>
      <c r="D4759"/>
      <c r="E4759"/>
    </row>
    <row r="4760" spans="1:5" x14ac:dyDescent="0.15">
      <c r="A4760"/>
      <c r="B4760"/>
      <c r="C4760"/>
      <c r="D4760"/>
      <c r="E4760"/>
    </row>
    <row r="4761" spans="1:5" x14ac:dyDescent="0.15">
      <c r="A4761"/>
      <c r="B4761"/>
      <c r="C4761"/>
      <c r="D4761"/>
      <c r="E4761"/>
    </row>
    <row r="4762" spans="1:5" x14ac:dyDescent="0.15">
      <c r="A4762"/>
      <c r="B4762"/>
      <c r="C4762"/>
      <c r="D4762"/>
      <c r="E4762"/>
    </row>
    <row r="4763" spans="1:5" x14ac:dyDescent="0.15">
      <c r="A4763"/>
      <c r="B4763"/>
      <c r="C4763"/>
      <c r="D4763"/>
      <c r="E4763"/>
    </row>
    <row r="4764" spans="1:5" x14ac:dyDescent="0.15">
      <c r="A4764"/>
      <c r="B4764"/>
      <c r="C4764"/>
      <c r="D4764"/>
      <c r="E4764"/>
    </row>
    <row r="4765" spans="1:5" x14ac:dyDescent="0.15">
      <c r="A4765"/>
      <c r="B4765"/>
      <c r="C4765"/>
      <c r="D4765"/>
      <c r="E4765"/>
    </row>
    <row r="4766" spans="1:5" x14ac:dyDescent="0.15">
      <c r="A4766"/>
      <c r="B4766"/>
      <c r="C4766"/>
      <c r="D4766"/>
      <c r="E4766"/>
    </row>
    <row r="4767" spans="1:5" x14ac:dyDescent="0.15">
      <c r="A4767"/>
      <c r="B4767"/>
      <c r="C4767"/>
      <c r="D4767"/>
      <c r="E4767"/>
    </row>
    <row r="4768" spans="1:5" x14ac:dyDescent="0.15">
      <c r="A4768"/>
      <c r="B4768"/>
      <c r="C4768"/>
      <c r="D4768"/>
      <c r="E4768"/>
    </row>
    <row r="4769" spans="1:5" x14ac:dyDescent="0.15">
      <c r="A4769"/>
      <c r="B4769"/>
      <c r="C4769"/>
      <c r="D4769"/>
      <c r="E4769"/>
    </row>
    <row r="4770" spans="1:5" x14ac:dyDescent="0.15">
      <c r="A4770"/>
      <c r="B4770"/>
      <c r="C4770"/>
      <c r="D4770"/>
      <c r="E4770"/>
    </row>
    <row r="4771" spans="1:5" x14ac:dyDescent="0.15">
      <c r="A4771"/>
      <c r="B4771"/>
      <c r="C4771"/>
      <c r="D4771"/>
      <c r="E4771"/>
    </row>
    <row r="4772" spans="1:5" x14ac:dyDescent="0.15">
      <c r="A4772"/>
      <c r="B4772"/>
      <c r="C4772"/>
      <c r="D4772"/>
      <c r="E4772"/>
    </row>
    <row r="4773" spans="1:5" x14ac:dyDescent="0.15">
      <c r="A4773"/>
      <c r="B4773"/>
      <c r="C4773"/>
      <c r="D4773"/>
      <c r="E4773"/>
    </row>
    <row r="4774" spans="1:5" x14ac:dyDescent="0.15">
      <c r="A4774"/>
      <c r="B4774"/>
      <c r="C4774"/>
      <c r="D4774"/>
      <c r="E4774"/>
    </row>
    <row r="4775" spans="1:5" x14ac:dyDescent="0.15">
      <c r="A4775"/>
      <c r="B4775"/>
      <c r="C4775"/>
      <c r="D4775"/>
      <c r="E4775"/>
    </row>
    <row r="4776" spans="1:5" x14ac:dyDescent="0.15">
      <c r="A4776"/>
      <c r="B4776"/>
      <c r="C4776"/>
      <c r="D4776"/>
      <c r="E4776"/>
    </row>
    <row r="4777" spans="1:5" x14ac:dyDescent="0.15">
      <c r="A4777"/>
      <c r="B4777"/>
      <c r="C4777"/>
      <c r="D4777"/>
      <c r="E4777"/>
    </row>
    <row r="4778" spans="1:5" x14ac:dyDescent="0.15">
      <c r="A4778"/>
      <c r="B4778"/>
      <c r="C4778"/>
      <c r="D4778"/>
      <c r="E4778"/>
    </row>
    <row r="4779" spans="1:5" x14ac:dyDescent="0.15">
      <c r="A4779"/>
      <c r="B4779"/>
      <c r="C4779"/>
      <c r="D4779"/>
      <c r="E4779"/>
    </row>
    <row r="4780" spans="1:5" x14ac:dyDescent="0.15">
      <c r="A4780"/>
      <c r="B4780"/>
      <c r="C4780"/>
      <c r="D4780"/>
      <c r="E4780"/>
    </row>
    <row r="4781" spans="1:5" x14ac:dyDescent="0.15">
      <c r="A4781"/>
      <c r="B4781"/>
      <c r="C4781"/>
      <c r="D4781"/>
      <c r="E4781"/>
    </row>
    <row r="4782" spans="1:5" x14ac:dyDescent="0.15">
      <c r="A4782"/>
      <c r="B4782"/>
      <c r="C4782"/>
      <c r="D4782"/>
      <c r="E4782"/>
    </row>
    <row r="4783" spans="1:5" x14ac:dyDescent="0.15">
      <c r="A4783"/>
      <c r="B4783"/>
      <c r="C4783"/>
      <c r="D4783"/>
      <c r="E4783"/>
    </row>
    <row r="4784" spans="1:5" x14ac:dyDescent="0.15">
      <c r="A4784"/>
      <c r="B4784"/>
      <c r="C4784"/>
      <c r="D4784"/>
      <c r="E4784"/>
    </row>
    <row r="4785" spans="1:5" x14ac:dyDescent="0.15">
      <c r="A4785"/>
      <c r="B4785"/>
      <c r="C4785"/>
      <c r="D4785"/>
      <c r="E4785"/>
    </row>
    <row r="4786" spans="1:5" x14ac:dyDescent="0.15">
      <c r="A4786"/>
      <c r="B4786"/>
      <c r="C4786"/>
      <c r="D4786"/>
      <c r="E4786"/>
    </row>
    <row r="4787" spans="1:5" x14ac:dyDescent="0.15">
      <c r="A4787"/>
      <c r="B4787"/>
      <c r="C4787"/>
      <c r="D4787"/>
      <c r="E4787"/>
    </row>
    <row r="4788" spans="1:5" x14ac:dyDescent="0.15">
      <c r="A4788"/>
      <c r="B4788"/>
      <c r="C4788"/>
      <c r="D4788"/>
      <c r="E4788"/>
    </row>
    <row r="4789" spans="1:5" x14ac:dyDescent="0.15">
      <c r="A4789"/>
      <c r="B4789"/>
      <c r="C4789"/>
      <c r="D4789"/>
      <c r="E4789"/>
    </row>
    <row r="4790" spans="1:5" x14ac:dyDescent="0.15">
      <c r="A4790"/>
      <c r="B4790"/>
      <c r="C4790"/>
      <c r="D4790"/>
      <c r="E4790"/>
    </row>
    <row r="4791" spans="1:5" x14ac:dyDescent="0.15">
      <c r="A4791"/>
      <c r="B4791"/>
      <c r="C4791"/>
      <c r="D4791"/>
      <c r="E4791"/>
    </row>
    <row r="4792" spans="1:5" x14ac:dyDescent="0.15">
      <c r="A4792"/>
      <c r="B4792"/>
      <c r="C4792"/>
      <c r="D4792"/>
      <c r="E4792"/>
    </row>
    <row r="4793" spans="1:5" x14ac:dyDescent="0.15">
      <c r="A4793"/>
      <c r="B4793"/>
      <c r="C4793"/>
      <c r="D4793"/>
      <c r="E4793"/>
    </row>
    <row r="4794" spans="1:5" x14ac:dyDescent="0.15">
      <c r="A4794"/>
      <c r="B4794"/>
      <c r="C4794"/>
      <c r="D4794"/>
      <c r="E4794"/>
    </row>
    <row r="4795" spans="1:5" x14ac:dyDescent="0.15">
      <c r="A4795"/>
      <c r="B4795"/>
      <c r="C4795"/>
      <c r="D4795"/>
      <c r="E4795"/>
    </row>
    <row r="4796" spans="1:5" x14ac:dyDescent="0.15">
      <c r="A4796"/>
      <c r="B4796"/>
      <c r="C4796"/>
      <c r="D4796"/>
      <c r="E4796"/>
    </row>
    <row r="4797" spans="1:5" x14ac:dyDescent="0.15">
      <c r="A4797"/>
      <c r="B4797"/>
      <c r="C4797"/>
      <c r="D4797"/>
      <c r="E4797"/>
    </row>
    <row r="4798" spans="1:5" x14ac:dyDescent="0.15">
      <c r="A4798"/>
      <c r="B4798"/>
      <c r="C4798"/>
      <c r="D4798"/>
      <c r="E4798"/>
    </row>
    <row r="4799" spans="1:5" x14ac:dyDescent="0.15">
      <c r="A4799"/>
      <c r="B4799"/>
      <c r="C4799"/>
      <c r="D4799"/>
      <c r="E4799"/>
    </row>
    <row r="4800" spans="1:5" x14ac:dyDescent="0.15">
      <c r="A4800"/>
      <c r="B4800"/>
      <c r="C4800"/>
      <c r="D4800"/>
      <c r="E4800"/>
    </row>
    <row r="4801" spans="1:5" x14ac:dyDescent="0.15">
      <c r="A4801"/>
      <c r="B4801"/>
      <c r="C4801"/>
      <c r="D4801"/>
      <c r="E4801"/>
    </row>
    <row r="4802" spans="1:5" x14ac:dyDescent="0.15">
      <c r="A4802"/>
      <c r="B4802"/>
      <c r="C4802"/>
      <c r="D4802"/>
      <c r="E4802"/>
    </row>
    <row r="4803" spans="1:5" x14ac:dyDescent="0.15">
      <c r="A4803"/>
      <c r="B4803"/>
      <c r="C4803"/>
      <c r="D4803"/>
      <c r="E4803"/>
    </row>
    <row r="4804" spans="1:5" x14ac:dyDescent="0.15">
      <c r="A4804"/>
      <c r="B4804"/>
      <c r="C4804"/>
      <c r="D4804"/>
      <c r="E4804"/>
    </row>
    <row r="4805" spans="1:5" x14ac:dyDescent="0.15">
      <c r="A4805"/>
      <c r="B4805"/>
      <c r="C4805"/>
      <c r="D4805"/>
      <c r="E4805"/>
    </row>
    <row r="4806" spans="1:5" x14ac:dyDescent="0.15">
      <c r="A4806"/>
      <c r="B4806"/>
      <c r="C4806"/>
      <c r="D4806"/>
      <c r="E4806"/>
    </row>
    <row r="4807" spans="1:5" x14ac:dyDescent="0.15">
      <c r="A4807"/>
      <c r="B4807"/>
      <c r="C4807"/>
      <c r="D4807"/>
      <c r="E4807"/>
    </row>
    <row r="4808" spans="1:5" x14ac:dyDescent="0.15">
      <c r="A4808"/>
      <c r="B4808"/>
      <c r="C4808"/>
      <c r="D4808"/>
      <c r="E4808"/>
    </row>
    <row r="4809" spans="1:5" x14ac:dyDescent="0.15">
      <c r="A4809"/>
      <c r="B4809"/>
      <c r="C4809"/>
      <c r="D4809"/>
      <c r="E4809"/>
    </row>
    <row r="4810" spans="1:5" x14ac:dyDescent="0.15">
      <c r="A4810"/>
      <c r="B4810"/>
      <c r="C4810"/>
      <c r="D4810"/>
      <c r="E4810"/>
    </row>
    <row r="4811" spans="1:5" x14ac:dyDescent="0.15">
      <c r="A4811"/>
      <c r="B4811"/>
      <c r="C4811"/>
      <c r="D4811"/>
      <c r="E4811"/>
    </row>
    <row r="4812" spans="1:5" x14ac:dyDescent="0.15">
      <c r="A4812"/>
      <c r="B4812"/>
      <c r="C4812"/>
      <c r="D4812"/>
      <c r="E4812"/>
    </row>
    <row r="4813" spans="1:5" x14ac:dyDescent="0.15">
      <c r="A4813"/>
      <c r="B4813"/>
      <c r="C4813"/>
      <c r="D4813"/>
      <c r="E4813"/>
    </row>
    <row r="4814" spans="1:5" x14ac:dyDescent="0.15">
      <c r="A4814"/>
      <c r="B4814"/>
      <c r="C4814"/>
      <c r="D4814"/>
      <c r="E4814"/>
    </row>
    <row r="4815" spans="1:5" x14ac:dyDescent="0.15">
      <c r="A4815"/>
      <c r="B4815"/>
      <c r="C4815"/>
      <c r="D4815"/>
      <c r="E4815"/>
    </row>
    <row r="4816" spans="1:5" x14ac:dyDescent="0.15">
      <c r="A4816"/>
      <c r="B4816"/>
      <c r="C4816"/>
      <c r="D4816"/>
      <c r="E4816"/>
    </row>
    <row r="4817" spans="1:5" x14ac:dyDescent="0.15">
      <c r="A4817"/>
      <c r="B4817"/>
      <c r="C4817"/>
      <c r="D4817"/>
      <c r="E4817"/>
    </row>
    <row r="4818" spans="1:5" x14ac:dyDescent="0.15">
      <c r="A4818"/>
      <c r="B4818"/>
      <c r="C4818"/>
      <c r="D4818"/>
      <c r="E4818"/>
    </row>
    <row r="4819" spans="1:5" x14ac:dyDescent="0.15">
      <c r="A4819"/>
      <c r="B4819"/>
      <c r="C4819"/>
      <c r="D4819"/>
      <c r="E4819"/>
    </row>
    <row r="4820" spans="1:5" x14ac:dyDescent="0.15">
      <c r="A4820"/>
      <c r="B4820"/>
      <c r="C4820"/>
      <c r="D4820"/>
      <c r="E4820"/>
    </row>
    <row r="4821" spans="1:5" x14ac:dyDescent="0.15">
      <c r="A4821"/>
      <c r="B4821"/>
      <c r="C4821"/>
      <c r="D4821"/>
      <c r="E4821"/>
    </row>
    <row r="4822" spans="1:5" x14ac:dyDescent="0.15">
      <c r="A4822"/>
      <c r="B4822"/>
      <c r="C4822"/>
      <c r="D4822"/>
      <c r="E4822"/>
    </row>
    <row r="4823" spans="1:5" x14ac:dyDescent="0.15">
      <c r="A4823"/>
      <c r="B4823"/>
      <c r="C4823"/>
      <c r="D4823"/>
      <c r="E4823"/>
    </row>
    <row r="4824" spans="1:5" x14ac:dyDescent="0.15">
      <c r="A4824"/>
      <c r="B4824"/>
      <c r="C4824"/>
      <c r="D4824"/>
      <c r="E4824"/>
    </row>
    <row r="4825" spans="1:5" x14ac:dyDescent="0.15">
      <c r="A4825"/>
      <c r="B4825"/>
      <c r="C4825"/>
      <c r="D4825"/>
      <c r="E4825"/>
    </row>
    <row r="4826" spans="1:5" x14ac:dyDescent="0.15">
      <c r="A4826"/>
      <c r="B4826"/>
      <c r="C4826"/>
      <c r="D4826"/>
      <c r="E4826"/>
    </row>
    <row r="4827" spans="1:5" x14ac:dyDescent="0.15">
      <c r="A4827"/>
      <c r="B4827"/>
      <c r="C4827"/>
      <c r="D4827"/>
      <c r="E4827"/>
    </row>
    <row r="4828" spans="1:5" x14ac:dyDescent="0.15">
      <c r="A4828"/>
      <c r="B4828"/>
      <c r="C4828"/>
      <c r="D4828"/>
      <c r="E4828"/>
    </row>
    <row r="4829" spans="1:5" x14ac:dyDescent="0.15">
      <c r="A4829"/>
      <c r="B4829"/>
      <c r="C4829"/>
      <c r="D4829"/>
      <c r="E4829"/>
    </row>
    <row r="4830" spans="1:5" x14ac:dyDescent="0.15">
      <c r="A4830"/>
      <c r="B4830"/>
      <c r="C4830"/>
      <c r="D4830"/>
      <c r="E4830"/>
    </row>
    <row r="4831" spans="1:5" x14ac:dyDescent="0.15">
      <c r="A4831"/>
      <c r="B4831"/>
      <c r="C4831"/>
      <c r="D4831"/>
      <c r="E4831"/>
    </row>
    <row r="4832" spans="1:5" x14ac:dyDescent="0.15">
      <c r="A4832"/>
      <c r="B4832"/>
      <c r="C4832"/>
      <c r="D4832"/>
      <c r="E4832"/>
    </row>
    <row r="4833" spans="1:5" x14ac:dyDescent="0.15">
      <c r="A4833"/>
      <c r="B4833"/>
      <c r="C4833"/>
      <c r="D4833"/>
      <c r="E4833"/>
    </row>
    <row r="4834" spans="1:5" x14ac:dyDescent="0.15">
      <c r="A4834"/>
      <c r="B4834"/>
      <c r="C4834"/>
      <c r="D4834"/>
      <c r="E4834"/>
    </row>
    <row r="4835" spans="1:5" x14ac:dyDescent="0.15">
      <c r="A4835"/>
      <c r="B4835"/>
      <c r="C4835"/>
      <c r="D4835"/>
      <c r="E4835"/>
    </row>
    <row r="4836" spans="1:5" x14ac:dyDescent="0.15">
      <c r="A4836"/>
      <c r="B4836"/>
      <c r="C4836"/>
      <c r="D4836"/>
      <c r="E4836"/>
    </row>
    <row r="4837" spans="1:5" x14ac:dyDescent="0.15">
      <c r="A4837"/>
      <c r="B4837"/>
      <c r="C4837"/>
      <c r="D4837"/>
      <c r="E4837"/>
    </row>
    <row r="4838" spans="1:5" x14ac:dyDescent="0.15">
      <c r="A4838"/>
      <c r="B4838"/>
      <c r="C4838"/>
      <c r="D4838"/>
      <c r="E4838"/>
    </row>
    <row r="4839" spans="1:5" x14ac:dyDescent="0.15">
      <c r="A4839"/>
      <c r="B4839"/>
      <c r="C4839"/>
      <c r="D4839"/>
      <c r="E4839"/>
    </row>
    <row r="4840" spans="1:5" x14ac:dyDescent="0.15">
      <c r="A4840"/>
      <c r="B4840"/>
      <c r="C4840"/>
      <c r="D4840"/>
      <c r="E4840"/>
    </row>
    <row r="4841" spans="1:5" x14ac:dyDescent="0.15">
      <c r="A4841"/>
      <c r="B4841"/>
      <c r="C4841"/>
      <c r="D4841"/>
      <c r="E4841"/>
    </row>
    <row r="4842" spans="1:5" x14ac:dyDescent="0.15">
      <c r="A4842"/>
      <c r="B4842"/>
      <c r="C4842"/>
      <c r="D4842"/>
      <c r="E4842"/>
    </row>
    <row r="4843" spans="1:5" x14ac:dyDescent="0.15">
      <c r="A4843"/>
      <c r="B4843"/>
      <c r="C4843"/>
      <c r="D4843"/>
      <c r="E4843"/>
    </row>
    <row r="4844" spans="1:5" x14ac:dyDescent="0.15">
      <c r="A4844"/>
      <c r="B4844"/>
      <c r="C4844"/>
      <c r="D4844"/>
      <c r="E4844"/>
    </row>
    <row r="4845" spans="1:5" x14ac:dyDescent="0.15">
      <c r="A4845"/>
      <c r="B4845"/>
      <c r="C4845"/>
      <c r="D4845"/>
      <c r="E4845"/>
    </row>
    <row r="4846" spans="1:5" x14ac:dyDescent="0.15">
      <c r="A4846"/>
      <c r="B4846"/>
      <c r="C4846"/>
      <c r="D4846"/>
      <c r="E4846"/>
    </row>
    <row r="4847" spans="1:5" x14ac:dyDescent="0.15">
      <c r="A4847"/>
      <c r="B4847"/>
      <c r="C4847"/>
      <c r="D4847"/>
      <c r="E4847"/>
    </row>
    <row r="4848" spans="1:5" x14ac:dyDescent="0.15">
      <c r="A4848"/>
      <c r="B4848"/>
      <c r="C4848"/>
      <c r="D4848"/>
      <c r="E4848"/>
    </row>
    <row r="4849" spans="1:5" x14ac:dyDescent="0.15">
      <c r="A4849"/>
      <c r="B4849"/>
      <c r="C4849"/>
      <c r="D4849"/>
      <c r="E4849"/>
    </row>
    <row r="4850" spans="1:5" x14ac:dyDescent="0.15">
      <c r="A4850"/>
      <c r="B4850"/>
      <c r="C4850"/>
      <c r="D4850"/>
      <c r="E4850"/>
    </row>
    <row r="4851" spans="1:5" x14ac:dyDescent="0.15">
      <c r="A4851"/>
      <c r="B4851"/>
      <c r="C4851"/>
      <c r="D4851"/>
      <c r="E4851"/>
    </row>
    <row r="4852" spans="1:5" x14ac:dyDescent="0.15">
      <c r="A4852"/>
      <c r="B4852"/>
      <c r="C4852"/>
      <c r="D4852"/>
      <c r="E4852"/>
    </row>
    <row r="4853" spans="1:5" x14ac:dyDescent="0.15">
      <c r="A4853"/>
      <c r="B4853"/>
      <c r="C4853"/>
      <c r="D4853"/>
      <c r="E4853"/>
    </row>
    <row r="4854" spans="1:5" x14ac:dyDescent="0.15">
      <c r="A4854"/>
      <c r="B4854"/>
      <c r="C4854"/>
      <c r="D4854"/>
      <c r="E4854"/>
    </row>
    <row r="4855" spans="1:5" x14ac:dyDescent="0.15">
      <c r="A4855"/>
      <c r="B4855"/>
      <c r="C4855"/>
      <c r="D4855"/>
      <c r="E4855"/>
    </row>
    <row r="4856" spans="1:5" x14ac:dyDescent="0.15">
      <c r="A4856"/>
      <c r="B4856"/>
      <c r="C4856"/>
      <c r="D4856"/>
      <c r="E4856"/>
    </row>
    <row r="4857" spans="1:5" x14ac:dyDescent="0.15">
      <c r="A4857"/>
      <c r="B4857"/>
      <c r="C4857"/>
      <c r="D4857"/>
      <c r="E4857"/>
    </row>
    <row r="4858" spans="1:5" x14ac:dyDescent="0.15">
      <c r="A4858"/>
      <c r="B4858"/>
      <c r="C4858"/>
      <c r="D4858"/>
      <c r="E4858"/>
    </row>
    <row r="4859" spans="1:5" x14ac:dyDescent="0.15">
      <c r="A4859"/>
      <c r="B4859"/>
      <c r="C4859"/>
      <c r="D4859"/>
      <c r="E4859"/>
    </row>
    <row r="4860" spans="1:5" x14ac:dyDescent="0.15">
      <c r="A4860"/>
      <c r="B4860"/>
      <c r="C4860"/>
      <c r="D4860"/>
      <c r="E4860"/>
    </row>
    <row r="4861" spans="1:5" x14ac:dyDescent="0.15">
      <c r="A4861"/>
      <c r="B4861"/>
      <c r="C4861"/>
      <c r="D4861"/>
      <c r="E4861"/>
    </row>
    <row r="4862" spans="1:5" x14ac:dyDescent="0.15">
      <c r="A4862"/>
      <c r="B4862"/>
      <c r="C4862"/>
      <c r="D4862"/>
      <c r="E4862"/>
    </row>
    <row r="4863" spans="1:5" x14ac:dyDescent="0.15">
      <c r="A4863"/>
      <c r="B4863"/>
      <c r="C4863"/>
      <c r="D4863"/>
      <c r="E4863"/>
    </row>
    <row r="4864" spans="1:5" x14ac:dyDescent="0.15">
      <c r="A4864"/>
      <c r="B4864"/>
      <c r="C4864"/>
      <c r="D4864"/>
      <c r="E4864"/>
    </row>
    <row r="4865" spans="1:5" x14ac:dyDescent="0.15">
      <c r="A4865"/>
      <c r="B4865"/>
      <c r="C4865"/>
      <c r="D4865"/>
      <c r="E4865"/>
    </row>
    <row r="4866" spans="1:5" x14ac:dyDescent="0.15">
      <c r="A4866"/>
      <c r="B4866"/>
      <c r="C4866"/>
      <c r="D4866"/>
      <c r="E4866"/>
    </row>
    <row r="4867" spans="1:5" x14ac:dyDescent="0.15">
      <c r="A4867"/>
      <c r="B4867"/>
      <c r="C4867"/>
      <c r="D4867"/>
      <c r="E4867"/>
    </row>
    <row r="4868" spans="1:5" x14ac:dyDescent="0.15">
      <c r="A4868"/>
      <c r="B4868"/>
      <c r="C4868"/>
      <c r="D4868"/>
      <c r="E4868"/>
    </row>
    <row r="4869" spans="1:5" x14ac:dyDescent="0.15">
      <c r="A4869"/>
      <c r="B4869"/>
      <c r="C4869"/>
      <c r="D4869"/>
      <c r="E4869"/>
    </row>
    <row r="4870" spans="1:5" x14ac:dyDescent="0.15">
      <c r="A4870"/>
      <c r="B4870"/>
      <c r="C4870"/>
      <c r="D4870"/>
      <c r="E4870"/>
    </row>
    <row r="4871" spans="1:5" x14ac:dyDescent="0.15">
      <c r="A4871"/>
      <c r="B4871"/>
      <c r="C4871"/>
      <c r="D4871"/>
      <c r="E4871"/>
    </row>
    <row r="4872" spans="1:5" x14ac:dyDescent="0.15">
      <c r="A4872"/>
      <c r="B4872"/>
      <c r="C4872"/>
      <c r="D4872"/>
      <c r="E4872"/>
    </row>
    <row r="4873" spans="1:5" x14ac:dyDescent="0.15">
      <c r="A4873"/>
      <c r="B4873"/>
      <c r="C4873"/>
      <c r="D4873"/>
      <c r="E4873"/>
    </row>
    <row r="4874" spans="1:5" x14ac:dyDescent="0.15">
      <c r="A4874"/>
      <c r="B4874"/>
      <c r="C4874"/>
      <c r="D4874"/>
      <c r="E4874"/>
    </row>
    <row r="4875" spans="1:5" x14ac:dyDescent="0.15">
      <c r="A4875"/>
      <c r="B4875"/>
      <c r="C4875"/>
      <c r="D4875"/>
      <c r="E4875"/>
    </row>
    <row r="4876" spans="1:5" x14ac:dyDescent="0.15">
      <c r="A4876"/>
      <c r="B4876"/>
      <c r="C4876"/>
      <c r="D4876"/>
      <c r="E4876"/>
    </row>
    <row r="4877" spans="1:5" x14ac:dyDescent="0.15">
      <c r="A4877"/>
      <c r="B4877"/>
      <c r="C4877"/>
      <c r="D4877"/>
      <c r="E4877"/>
    </row>
    <row r="4878" spans="1:5" x14ac:dyDescent="0.15">
      <c r="A4878"/>
      <c r="B4878"/>
      <c r="C4878"/>
      <c r="D4878"/>
      <c r="E4878"/>
    </row>
    <row r="4879" spans="1:5" x14ac:dyDescent="0.15">
      <c r="A4879"/>
      <c r="B4879"/>
      <c r="C4879"/>
      <c r="D4879"/>
      <c r="E4879"/>
    </row>
    <row r="4880" spans="1:5" x14ac:dyDescent="0.15">
      <c r="A4880"/>
      <c r="B4880"/>
      <c r="C4880"/>
      <c r="D4880"/>
      <c r="E4880"/>
    </row>
    <row r="4881" spans="1:5" x14ac:dyDescent="0.15">
      <c r="A4881"/>
      <c r="B4881"/>
      <c r="C4881"/>
      <c r="D4881"/>
      <c r="E4881"/>
    </row>
    <row r="4882" spans="1:5" x14ac:dyDescent="0.15">
      <c r="A4882"/>
      <c r="B4882"/>
      <c r="C4882"/>
      <c r="D4882"/>
      <c r="E4882"/>
    </row>
    <row r="4883" spans="1:5" x14ac:dyDescent="0.15">
      <c r="A4883"/>
      <c r="B4883"/>
      <c r="C4883"/>
      <c r="D4883"/>
      <c r="E4883"/>
    </row>
    <row r="4884" spans="1:5" x14ac:dyDescent="0.15">
      <c r="A4884"/>
      <c r="B4884"/>
      <c r="C4884"/>
      <c r="D4884"/>
      <c r="E4884"/>
    </row>
    <row r="4885" spans="1:5" x14ac:dyDescent="0.15">
      <c r="A4885"/>
      <c r="B4885"/>
      <c r="C4885"/>
      <c r="D4885"/>
      <c r="E4885"/>
    </row>
    <row r="4886" spans="1:5" x14ac:dyDescent="0.15">
      <c r="A4886"/>
      <c r="B4886"/>
      <c r="C4886"/>
      <c r="D4886"/>
      <c r="E4886"/>
    </row>
    <row r="4887" spans="1:5" x14ac:dyDescent="0.15">
      <c r="A4887"/>
      <c r="B4887"/>
      <c r="C4887"/>
      <c r="D4887"/>
      <c r="E4887"/>
    </row>
    <row r="4888" spans="1:5" x14ac:dyDescent="0.15">
      <c r="A4888"/>
      <c r="B4888"/>
      <c r="C4888"/>
      <c r="D4888"/>
      <c r="E4888"/>
    </row>
    <row r="4889" spans="1:5" x14ac:dyDescent="0.15">
      <c r="A4889"/>
      <c r="B4889"/>
      <c r="C4889"/>
      <c r="D4889"/>
      <c r="E4889"/>
    </row>
    <row r="4890" spans="1:5" x14ac:dyDescent="0.15">
      <c r="A4890"/>
      <c r="B4890"/>
      <c r="C4890"/>
      <c r="D4890"/>
      <c r="E4890"/>
    </row>
    <row r="4891" spans="1:5" x14ac:dyDescent="0.15">
      <c r="A4891"/>
      <c r="B4891"/>
      <c r="C4891"/>
      <c r="D4891"/>
      <c r="E4891"/>
    </row>
    <row r="4892" spans="1:5" x14ac:dyDescent="0.15">
      <c r="A4892"/>
      <c r="B4892"/>
      <c r="C4892"/>
      <c r="D4892"/>
      <c r="E4892"/>
    </row>
    <row r="4893" spans="1:5" x14ac:dyDescent="0.15">
      <c r="A4893"/>
      <c r="B4893"/>
      <c r="C4893"/>
      <c r="D4893"/>
      <c r="E4893"/>
    </row>
    <row r="4894" spans="1:5" x14ac:dyDescent="0.15">
      <c r="A4894"/>
      <c r="B4894"/>
      <c r="C4894"/>
      <c r="D4894"/>
      <c r="E4894"/>
    </row>
    <row r="4895" spans="1:5" x14ac:dyDescent="0.15">
      <c r="A4895"/>
      <c r="B4895"/>
      <c r="C4895"/>
      <c r="D4895"/>
      <c r="E4895"/>
    </row>
    <row r="4896" spans="1:5" x14ac:dyDescent="0.15">
      <c r="A4896"/>
      <c r="B4896"/>
      <c r="C4896"/>
      <c r="D4896"/>
      <c r="E4896"/>
    </row>
    <row r="4897" spans="1:5" x14ac:dyDescent="0.15">
      <c r="A4897"/>
      <c r="B4897"/>
      <c r="C4897"/>
      <c r="D4897"/>
      <c r="E4897"/>
    </row>
    <row r="4898" spans="1:5" x14ac:dyDescent="0.15">
      <c r="A4898"/>
      <c r="B4898"/>
      <c r="C4898"/>
      <c r="D4898"/>
      <c r="E4898"/>
    </row>
    <row r="4899" spans="1:5" x14ac:dyDescent="0.15">
      <c r="A4899"/>
      <c r="B4899"/>
      <c r="C4899"/>
      <c r="D4899"/>
      <c r="E4899"/>
    </row>
    <row r="4900" spans="1:5" x14ac:dyDescent="0.15">
      <c r="A4900"/>
      <c r="B4900"/>
      <c r="C4900"/>
      <c r="D4900"/>
      <c r="E4900"/>
    </row>
    <row r="4901" spans="1:5" x14ac:dyDescent="0.15">
      <c r="A4901"/>
      <c r="B4901"/>
      <c r="C4901"/>
      <c r="D4901"/>
      <c r="E4901"/>
    </row>
    <row r="4902" spans="1:5" x14ac:dyDescent="0.15">
      <c r="A4902"/>
      <c r="B4902"/>
      <c r="C4902"/>
      <c r="D4902"/>
      <c r="E4902"/>
    </row>
    <row r="4903" spans="1:5" x14ac:dyDescent="0.15">
      <c r="A4903"/>
      <c r="B4903"/>
      <c r="C4903"/>
      <c r="D4903"/>
      <c r="E4903"/>
    </row>
    <row r="4904" spans="1:5" x14ac:dyDescent="0.15">
      <c r="A4904"/>
      <c r="B4904"/>
      <c r="C4904"/>
      <c r="D4904"/>
      <c r="E4904"/>
    </row>
    <row r="4905" spans="1:5" x14ac:dyDescent="0.15">
      <c r="A4905"/>
      <c r="B4905"/>
      <c r="C4905"/>
      <c r="D4905"/>
      <c r="E4905"/>
    </row>
    <row r="4906" spans="1:5" x14ac:dyDescent="0.15">
      <c r="A4906"/>
      <c r="B4906"/>
      <c r="C4906"/>
      <c r="D4906"/>
      <c r="E4906"/>
    </row>
    <row r="4907" spans="1:5" x14ac:dyDescent="0.15">
      <c r="A4907"/>
      <c r="B4907"/>
      <c r="C4907"/>
      <c r="D4907"/>
      <c r="E4907"/>
    </row>
    <row r="4908" spans="1:5" x14ac:dyDescent="0.15">
      <c r="A4908"/>
      <c r="B4908"/>
      <c r="C4908"/>
      <c r="D4908"/>
      <c r="E4908"/>
    </row>
    <row r="4909" spans="1:5" x14ac:dyDescent="0.15">
      <c r="A4909"/>
      <c r="B4909"/>
      <c r="C4909"/>
      <c r="D4909"/>
      <c r="E4909"/>
    </row>
    <row r="4910" spans="1:5" x14ac:dyDescent="0.15">
      <c r="A4910"/>
      <c r="B4910"/>
      <c r="C4910"/>
      <c r="D4910"/>
      <c r="E4910"/>
    </row>
    <row r="4911" spans="1:5" x14ac:dyDescent="0.15">
      <c r="A4911"/>
      <c r="B4911"/>
      <c r="C4911"/>
      <c r="D4911"/>
      <c r="E4911"/>
    </row>
    <row r="4912" spans="1:5" x14ac:dyDescent="0.15">
      <c r="A4912"/>
      <c r="B4912"/>
      <c r="C4912"/>
      <c r="D4912"/>
      <c r="E4912"/>
    </row>
    <row r="4913" spans="1:5" x14ac:dyDescent="0.15">
      <c r="A4913"/>
      <c r="B4913"/>
      <c r="C4913"/>
      <c r="D4913"/>
      <c r="E4913"/>
    </row>
    <row r="4914" spans="1:5" x14ac:dyDescent="0.15">
      <c r="A4914"/>
      <c r="B4914"/>
      <c r="C4914"/>
      <c r="D4914"/>
      <c r="E4914"/>
    </row>
    <row r="4915" spans="1:5" x14ac:dyDescent="0.15">
      <c r="A4915"/>
      <c r="B4915"/>
      <c r="C4915"/>
      <c r="D4915"/>
      <c r="E4915"/>
    </row>
    <row r="4916" spans="1:5" x14ac:dyDescent="0.15">
      <c r="A4916"/>
      <c r="B4916"/>
      <c r="C4916"/>
      <c r="D4916"/>
      <c r="E4916"/>
    </row>
    <row r="4917" spans="1:5" x14ac:dyDescent="0.15">
      <c r="A4917"/>
      <c r="B4917"/>
      <c r="C4917"/>
      <c r="D4917"/>
      <c r="E4917"/>
    </row>
    <row r="4918" spans="1:5" x14ac:dyDescent="0.15">
      <c r="A4918"/>
      <c r="B4918"/>
      <c r="C4918"/>
      <c r="D4918"/>
      <c r="E4918"/>
    </row>
    <row r="4919" spans="1:5" x14ac:dyDescent="0.15">
      <c r="A4919"/>
      <c r="B4919"/>
      <c r="C4919"/>
      <c r="D4919"/>
      <c r="E4919"/>
    </row>
    <row r="4920" spans="1:5" x14ac:dyDescent="0.15">
      <c r="A4920"/>
      <c r="B4920"/>
      <c r="C4920"/>
      <c r="D4920"/>
      <c r="E4920"/>
    </row>
    <row r="4921" spans="1:5" x14ac:dyDescent="0.15">
      <c r="A4921"/>
      <c r="B4921"/>
      <c r="C4921"/>
      <c r="D4921"/>
      <c r="E4921"/>
    </row>
    <row r="4922" spans="1:5" x14ac:dyDescent="0.15">
      <c r="A4922"/>
      <c r="B4922"/>
      <c r="C4922"/>
      <c r="D4922"/>
      <c r="E4922"/>
    </row>
    <row r="4923" spans="1:5" x14ac:dyDescent="0.15">
      <c r="A4923"/>
      <c r="B4923"/>
      <c r="C4923"/>
      <c r="D4923"/>
      <c r="E4923"/>
    </row>
    <row r="4924" spans="1:5" x14ac:dyDescent="0.15">
      <c r="A4924"/>
      <c r="B4924"/>
      <c r="C4924"/>
      <c r="D4924"/>
      <c r="E4924"/>
    </row>
    <row r="4925" spans="1:5" x14ac:dyDescent="0.15">
      <c r="A4925"/>
      <c r="B4925"/>
      <c r="C4925"/>
      <c r="D4925"/>
      <c r="E4925"/>
    </row>
    <row r="4926" spans="1:5" x14ac:dyDescent="0.15">
      <c r="A4926"/>
      <c r="B4926"/>
      <c r="C4926"/>
      <c r="D4926"/>
      <c r="E4926"/>
    </row>
    <row r="4927" spans="1:5" x14ac:dyDescent="0.15">
      <c r="A4927"/>
      <c r="B4927"/>
      <c r="C4927"/>
      <c r="D4927"/>
      <c r="E4927"/>
    </row>
    <row r="4928" spans="1:5" x14ac:dyDescent="0.15">
      <c r="A4928"/>
      <c r="B4928"/>
      <c r="C4928"/>
      <c r="D4928"/>
      <c r="E4928"/>
    </row>
    <row r="4929" spans="1:5" x14ac:dyDescent="0.15">
      <c r="A4929"/>
      <c r="B4929"/>
      <c r="C4929"/>
      <c r="D4929"/>
      <c r="E4929"/>
    </row>
    <row r="4930" spans="1:5" x14ac:dyDescent="0.15">
      <c r="A4930"/>
      <c r="B4930"/>
      <c r="C4930"/>
      <c r="D4930"/>
      <c r="E4930"/>
    </row>
    <row r="4931" spans="1:5" x14ac:dyDescent="0.15">
      <c r="A4931"/>
      <c r="B4931"/>
      <c r="C4931"/>
      <c r="D4931"/>
      <c r="E4931"/>
    </row>
    <row r="4932" spans="1:5" x14ac:dyDescent="0.15">
      <c r="A4932"/>
      <c r="B4932"/>
      <c r="C4932"/>
      <c r="D4932"/>
      <c r="E4932"/>
    </row>
    <row r="4933" spans="1:5" x14ac:dyDescent="0.15">
      <c r="A4933"/>
      <c r="B4933"/>
      <c r="C4933"/>
      <c r="D4933"/>
      <c r="E4933"/>
    </row>
    <row r="4934" spans="1:5" x14ac:dyDescent="0.15">
      <c r="A4934"/>
      <c r="B4934"/>
      <c r="C4934"/>
      <c r="D4934"/>
      <c r="E4934"/>
    </row>
    <row r="4935" spans="1:5" x14ac:dyDescent="0.15">
      <c r="A4935"/>
      <c r="B4935"/>
      <c r="C4935"/>
      <c r="D4935"/>
      <c r="E4935"/>
    </row>
    <row r="4936" spans="1:5" x14ac:dyDescent="0.15">
      <c r="A4936"/>
      <c r="B4936"/>
      <c r="C4936"/>
      <c r="D4936"/>
      <c r="E4936"/>
    </row>
    <row r="4937" spans="1:5" x14ac:dyDescent="0.15">
      <c r="A4937"/>
      <c r="B4937"/>
      <c r="C4937"/>
      <c r="D4937"/>
      <c r="E4937"/>
    </row>
    <row r="4938" spans="1:5" x14ac:dyDescent="0.15">
      <c r="A4938"/>
      <c r="B4938"/>
      <c r="C4938"/>
      <c r="D4938"/>
      <c r="E4938"/>
    </row>
    <row r="4939" spans="1:5" x14ac:dyDescent="0.15">
      <c r="A4939"/>
      <c r="B4939"/>
      <c r="C4939"/>
      <c r="D4939"/>
      <c r="E4939"/>
    </row>
    <row r="4940" spans="1:5" x14ac:dyDescent="0.15">
      <c r="A4940"/>
      <c r="B4940"/>
      <c r="C4940"/>
      <c r="D4940"/>
      <c r="E4940"/>
    </row>
    <row r="4941" spans="1:5" x14ac:dyDescent="0.15">
      <c r="A4941"/>
      <c r="B4941"/>
      <c r="C4941"/>
      <c r="D4941"/>
      <c r="E4941"/>
    </row>
    <row r="4942" spans="1:5" x14ac:dyDescent="0.15">
      <c r="A4942"/>
      <c r="B4942"/>
      <c r="C4942"/>
      <c r="D4942"/>
      <c r="E4942"/>
    </row>
    <row r="4943" spans="1:5" x14ac:dyDescent="0.15">
      <c r="A4943"/>
      <c r="B4943"/>
      <c r="C4943"/>
      <c r="D4943"/>
      <c r="E4943"/>
    </row>
    <row r="4944" spans="1:5" x14ac:dyDescent="0.15">
      <c r="A4944"/>
      <c r="B4944"/>
      <c r="C4944"/>
      <c r="D4944"/>
      <c r="E4944"/>
    </row>
    <row r="4945" spans="1:5" x14ac:dyDescent="0.15">
      <c r="A4945"/>
      <c r="B4945"/>
      <c r="C4945"/>
      <c r="D4945"/>
      <c r="E4945"/>
    </row>
    <row r="4946" spans="1:5" x14ac:dyDescent="0.15">
      <c r="A4946"/>
      <c r="B4946"/>
      <c r="C4946"/>
      <c r="D4946"/>
      <c r="E4946"/>
    </row>
    <row r="4947" spans="1:5" x14ac:dyDescent="0.15">
      <c r="A4947"/>
      <c r="B4947"/>
      <c r="C4947"/>
      <c r="D4947"/>
      <c r="E4947"/>
    </row>
    <row r="4948" spans="1:5" x14ac:dyDescent="0.15">
      <c r="A4948"/>
      <c r="B4948"/>
      <c r="C4948"/>
      <c r="D4948"/>
      <c r="E4948"/>
    </row>
    <row r="4949" spans="1:5" x14ac:dyDescent="0.15">
      <c r="A4949"/>
      <c r="B4949"/>
      <c r="C4949"/>
      <c r="D4949"/>
      <c r="E4949"/>
    </row>
    <row r="4950" spans="1:5" x14ac:dyDescent="0.15">
      <c r="A4950"/>
      <c r="B4950"/>
      <c r="C4950"/>
      <c r="D4950"/>
      <c r="E4950"/>
    </row>
    <row r="4951" spans="1:5" x14ac:dyDescent="0.15">
      <c r="A4951"/>
      <c r="B4951"/>
      <c r="C4951"/>
      <c r="D4951"/>
      <c r="E4951"/>
    </row>
    <row r="4952" spans="1:5" x14ac:dyDescent="0.15">
      <c r="A4952"/>
      <c r="B4952"/>
      <c r="C4952"/>
      <c r="D4952"/>
      <c r="E4952"/>
    </row>
    <row r="4953" spans="1:5" x14ac:dyDescent="0.15">
      <c r="A4953"/>
      <c r="B4953"/>
      <c r="C4953"/>
      <c r="D4953"/>
      <c r="E4953"/>
    </row>
    <row r="4954" spans="1:5" x14ac:dyDescent="0.15">
      <c r="A4954"/>
      <c r="B4954"/>
      <c r="C4954"/>
      <c r="D4954"/>
      <c r="E4954"/>
    </row>
    <row r="4955" spans="1:5" x14ac:dyDescent="0.15">
      <c r="A4955"/>
      <c r="B4955"/>
      <c r="C4955"/>
      <c r="D4955"/>
      <c r="E4955"/>
    </row>
    <row r="4956" spans="1:5" x14ac:dyDescent="0.15">
      <c r="A4956"/>
      <c r="B4956"/>
      <c r="C4956"/>
      <c r="D4956"/>
      <c r="E4956"/>
    </row>
    <row r="4957" spans="1:5" x14ac:dyDescent="0.15">
      <c r="A4957"/>
      <c r="B4957"/>
      <c r="C4957"/>
      <c r="D4957"/>
      <c r="E4957"/>
    </row>
    <row r="4958" spans="1:5" x14ac:dyDescent="0.15">
      <c r="A4958"/>
      <c r="B4958"/>
      <c r="C4958"/>
      <c r="D4958"/>
      <c r="E4958"/>
    </row>
    <row r="4959" spans="1:5" x14ac:dyDescent="0.15">
      <c r="A4959"/>
      <c r="B4959"/>
      <c r="C4959"/>
      <c r="D4959"/>
      <c r="E4959"/>
    </row>
    <row r="4960" spans="1:5" x14ac:dyDescent="0.15">
      <c r="A4960"/>
      <c r="B4960"/>
      <c r="C4960"/>
      <c r="D4960"/>
      <c r="E4960"/>
    </row>
    <row r="4961" spans="1:5" x14ac:dyDescent="0.15">
      <c r="A4961"/>
      <c r="B4961"/>
      <c r="C4961"/>
      <c r="D4961"/>
      <c r="E4961"/>
    </row>
    <row r="4962" spans="1:5" x14ac:dyDescent="0.15">
      <c r="A4962"/>
      <c r="B4962"/>
      <c r="C4962"/>
      <c r="D4962"/>
      <c r="E4962"/>
    </row>
    <row r="4963" spans="1:5" x14ac:dyDescent="0.15">
      <c r="A4963"/>
      <c r="B4963"/>
      <c r="C4963"/>
      <c r="D4963"/>
      <c r="E4963"/>
    </row>
    <row r="4964" spans="1:5" x14ac:dyDescent="0.15">
      <c r="A4964"/>
      <c r="B4964"/>
      <c r="C4964"/>
      <c r="D4964"/>
      <c r="E4964"/>
    </row>
    <row r="4965" spans="1:5" x14ac:dyDescent="0.15">
      <c r="A4965"/>
      <c r="B4965"/>
      <c r="C4965"/>
      <c r="D4965"/>
      <c r="E4965"/>
    </row>
    <row r="4966" spans="1:5" x14ac:dyDescent="0.15">
      <c r="A4966"/>
      <c r="B4966"/>
      <c r="C4966"/>
      <c r="D4966"/>
      <c r="E4966"/>
    </row>
    <row r="4967" spans="1:5" x14ac:dyDescent="0.15">
      <c r="A4967"/>
      <c r="B4967"/>
      <c r="C4967"/>
      <c r="D4967"/>
      <c r="E4967"/>
    </row>
    <row r="4968" spans="1:5" x14ac:dyDescent="0.15">
      <c r="A4968"/>
      <c r="B4968"/>
      <c r="C4968"/>
      <c r="D4968"/>
      <c r="E4968"/>
    </row>
    <row r="4969" spans="1:5" x14ac:dyDescent="0.15">
      <c r="A4969"/>
      <c r="B4969"/>
      <c r="C4969"/>
      <c r="D4969"/>
      <c r="E4969"/>
    </row>
    <row r="4970" spans="1:5" x14ac:dyDescent="0.15">
      <c r="A4970"/>
      <c r="B4970"/>
      <c r="C4970"/>
      <c r="D4970"/>
      <c r="E4970"/>
    </row>
    <row r="4971" spans="1:5" x14ac:dyDescent="0.15">
      <c r="A4971"/>
      <c r="B4971"/>
      <c r="C4971"/>
      <c r="D4971"/>
      <c r="E4971"/>
    </row>
    <row r="4972" spans="1:5" x14ac:dyDescent="0.15">
      <c r="A4972"/>
      <c r="B4972"/>
      <c r="C4972"/>
      <c r="D4972"/>
      <c r="E4972"/>
    </row>
    <row r="4973" spans="1:5" x14ac:dyDescent="0.15">
      <c r="A4973"/>
      <c r="B4973"/>
      <c r="C4973"/>
      <c r="D4973"/>
      <c r="E4973"/>
    </row>
    <row r="4974" spans="1:5" x14ac:dyDescent="0.15">
      <c r="A4974"/>
      <c r="B4974"/>
      <c r="C4974"/>
      <c r="D4974"/>
      <c r="E4974"/>
    </row>
    <row r="4975" spans="1:5" x14ac:dyDescent="0.15">
      <c r="A4975"/>
      <c r="B4975"/>
      <c r="C4975"/>
      <c r="D4975"/>
      <c r="E4975"/>
    </row>
    <row r="4976" spans="1:5" x14ac:dyDescent="0.15">
      <c r="A4976"/>
      <c r="B4976"/>
      <c r="C4976"/>
      <c r="D4976"/>
      <c r="E4976"/>
    </row>
    <row r="4977" spans="1:5" x14ac:dyDescent="0.15">
      <c r="A4977"/>
      <c r="B4977"/>
      <c r="C4977"/>
      <c r="D4977"/>
      <c r="E4977"/>
    </row>
    <row r="4978" spans="1:5" x14ac:dyDescent="0.15">
      <c r="A4978"/>
      <c r="B4978"/>
      <c r="C4978"/>
      <c r="D4978"/>
      <c r="E4978"/>
    </row>
    <row r="4979" spans="1:5" x14ac:dyDescent="0.15">
      <c r="A4979"/>
      <c r="B4979"/>
      <c r="C4979"/>
      <c r="D4979"/>
      <c r="E4979"/>
    </row>
    <row r="4980" spans="1:5" x14ac:dyDescent="0.15">
      <c r="A4980"/>
      <c r="B4980"/>
      <c r="C4980"/>
      <c r="D4980"/>
      <c r="E4980"/>
    </row>
    <row r="4981" spans="1:5" x14ac:dyDescent="0.15">
      <c r="A4981"/>
      <c r="B4981"/>
      <c r="C4981"/>
      <c r="D4981"/>
      <c r="E4981"/>
    </row>
    <row r="4982" spans="1:5" x14ac:dyDescent="0.15">
      <c r="A4982"/>
      <c r="B4982"/>
      <c r="C4982"/>
      <c r="D4982"/>
      <c r="E4982"/>
    </row>
    <row r="4983" spans="1:5" x14ac:dyDescent="0.15">
      <c r="A4983"/>
      <c r="B4983"/>
      <c r="C4983"/>
      <c r="D4983"/>
      <c r="E4983"/>
    </row>
    <row r="4984" spans="1:5" x14ac:dyDescent="0.15">
      <c r="A4984"/>
      <c r="B4984"/>
      <c r="C4984"/>
      <c r="D4984"/>
      <c r="E4984"/>
    </row>
    <row r="4985" spans="1:5" x14ac:dyDescent="0.15">
      <c r="A4985"/>
      <c r="B4985"/>
      <c r="C4985"/>
      <c r="D4985"/>
      <c r="E4985"/>
    </row>
    <row r="4986" spans="1:5" x14ac:dyDescent="0.15">
      <c r="A4986"/>
      <c r="B4986"/>
      <c r="C4986"/>
      <c r="D4986"/>
      <c r="E4986"/>
    </row>
    <row r="4987" spans="1:5" x14ac:dyDescent="0.15">
      <c r="A4987"/>
      <c r="B4987"/>
      <c r="C4987"/>
      <c r="D4987"/>
      <c r="E4987"/>
    </row>
    <row r="4988" spans="1:5" x14ac:dyDescent="0.15">
      <c r="A4988"/>
      <c r="B4988"/>
      <c r="C4988"/>
      <c r="D4988"/>
      <c r="E4988"/>
    </row>
    <row r="4989" spans="1:5" x14ac:dyDescent="0.15">
      <c r="A4989"/>
      <c r="B4989"/>
      <c r="C4989"/>
      <c r="D4989"/>
      <c r="E4989"/>
    </row>
    <row r="4990" spans="1:5" x14ac:dyDescent="0.15">
      <c r="A4990"/>
      <c r="B4990"/>
      <c r="C4990"/>
      <c r="D4990"/>
      <c r="E4990"/>
    </row>
    <row r="4991" spans="1:5" x14ac:dyDescent="0.15">
      <c r="A4991"/>
      <c r="B4991"/>
      <c r="C4991"/>
      <c r="D4991"/>
      <c r="E4991"/>
    </row>
    <row r="4992" spans="1:5" x14ac:dyDescent="0.15">
      <c r="A4992"/>
      <c r="B4992"/>
      <c r="C4992"/>
      <c r="D4992"/>
      <c r="E4992"/>
    </row>
    <row r="4993" spans="1:5" x14ac:dyDescent="0.15">
      <c r="A4993"/>
      <c r="B4993"/>
      <c r="C4993"/>
      <c r="D4993"/>
      <c r="E4993"/>
    </row>
    <row r="4994" spans="1:5" x14ac:dyDescent="0.15">
      <c r="A4994"/>
      <c r="B4994"/>
      <c r="C4994"/>
      <c r="D4994"/>
      <c r="E4994"/>
    </row>
    <row r="4995" spans="1:5" x14ac:dyDescent="0.15">
      <c r="A4995"/>
      <c r="B4995"/>
      <c r="C4995"/>
      <c r="D4995"/>
      <c r="E4995"/>
    </row>
    <row r="4996" spans="1:5" x14ac:dyDescent="0.15">
      <c r="A4996"/>
      <c r="B4996"/>
      <c r="C4996"/>
      <c r="D4996"/>
      <c r="E4996"/>
    </row>
    <row r="4997" spans="1:5" x14ac:dyDescent="0.15">
      <c r="A4997"/>
      <c r="B4997"/>
      <c r="C4997"/>
      <c r="D4997"/>
      <c r="E4997"/>
    </row>
    <row r="4998" spans="1:5" x14ac:dyDescent="0.15">
      <c r="A4998"/>
      <c r="B4998"/>
      <c r="C4998"/>
      <c r="D4998"/>
      <c r="E4998"/>
    </row>
    <row r="4999" spans="1:5" x14ac:dyDescent="0.15">
      <c r="A4999"/>
      <c r="B4999"/>
      <c r="C4999"/>
      <c r="D4999"/>
      <c r="E4999"/>
    </row>
    <row r="5000" spans="1:5" x14ac:dyDescent="0.15">
      <c r="A5000"/>
      <c r="B5000"/>
      <c r="C5000"/>
      <c r="D5000"/>
      <c r="E5000"/>
    </row>
    <row r="5001" spans="1:5" x14ac:dyDescent="0.15">
      <c r="A5001"/>
      <c r="B5001"/>
      <c r="C5001"/>
      <c r="D5001"/>
      <c r="E5001"/>
    </row>
    <row r="5002" spans="1:5" x14ac:dyDescent="0.15">
      <c r="A5002"/>
      <c r="B5002"/>
      <c r="C5002"/>
      <c r="D5002"/>
      <c r="E5002"/>
    </row>
    <row r="5003" spans="1:5" x14ac:dyDescent="0.15">
      <c r="A5003"/>
      <c r="B5003"/>
      <c r="C5003"/>
      <c r="D5003"/>
      <c r="E5003"/>
    </row>
    <row r="5004" spans="1:5" x14ac:dyDescent="0.15">
      <c r="A5004"/>
      <c r="B5004"/>
      <c r="C5004"/>
      <c r="D5004"/>
      <c r="E5004"/>
    </row>
    <row r="5005" spans="1:5" x14ac:dyDescent="0.15">
      <c r="A5005"/>
      <c r="B5005"/>
      <c r="C5005"/>
      <c r="D5005"/>
      <c r="E5005"/>
    </row>
    <row r="5006" spans="1:5" x14ac:dyDescent="0.15">
      <c r="A5006"/>
      <c r="B5006"/>
      <c r="C5006"/>
      <c r="D5006"/>
      <c r="E5006"/>
    </row>
    <row r="5007" spans="1:5" x14ac:dyDescent="0.15">
      <c r="A5007"/>
      <c r="B5007"/>
      <c r="C5007"/>
      <c r="D5007"/>
      <c r="E5007"/>
    </row>
    <row r="5008" spans="1:5" x14ac:dyDescent="0.15">
      <c r="A5008"/>
      <c r="B5008"/>
      <c r="C5008"/>
      <c r="D5008"/>
      <c r="E5008"/>
    </row>
    <row r="5009" spans="1:5" x14ac:dyDescent="0.15">
      <c r="A5009"/>
      <c r="B5009"/>
      <c r="C5009"/>
      <c r="D5009"/>
      <c r="E5009"/>
    </row>
    <row r="5010" spans="1:5" x14ac:dyDescent="0.15">
      <c r="A5010"/>
      <c r="B5010"/>
      <c r="C5010"/>
      <c r="D5010"/>
      <c r="E5010"/>
    </row>
    <row r="5011" spans="1:5" x14ac:dyDescent="0.15">
      <c r="A5011"/>
      <c r="B5011"/>
      <c r="C5011"/>
      <c r="D5011"/>
      <c r="E5011"/>
    </row>
    <row r="5012" spans="1:5" x14ac:dyDescent="0.15">
      <c r="A5012"/>
      <c r="B5012"/>
      <c r="C5012"/>
      <c r="D5012"/>
      <c r="E5012"/>
    </row>
    <row r="5013" spans="1:5" x14ac:dyDescent="0.15">
      <c r="A5013"/>
      <c r="B5013"/>
      <c r="C5013"/>
      <c r="D5013"/>
      <c r="E5013"/>
    </row>
    <row r="5014" spans="1:5" x14ac:dyDescent="0.15">
      <c r="A5014"/>
      <c r="B5014"/>
      <c r="C5014"/>
      <c r="D5014"/>
      <c r="E5014"/>
    </row>
    <row r="5015" spans="1:5" x14ac:dyDescent="0.15">
      <c r="A5015"/>
      <c r="B5015"/>
      <c r="C5015"/>
      <c r="D5015"/>
      <c r="E5015"/>
    </row>
    <row r="5016" spans="1:5" x14ac:dyDescent="0.15">
      <c r="A5016"/>
      <c r="B5016"/>
      <c r="C5016"/>
      <c r="D5016"/>
      <c r="E5016"/>
    </row>
    <row r="5017" spans="1:5" x14ac:dyDescent="0.15">
      <c r="A5017"/>
      <c r="B5017"/>
      <c r="C5017"/>
      <c r="D5017"/>
      <c r="E5017"/>
    </row>
    <row r="5018" spans="1:5" x14ac:dyDescent="0.15">
      <c r="A5018"/>
      <c r="B5018"/>
      <c r="C5018"/>
      <c r="D5018"/>
      <c r="E5018"/>
    </row>
    <row r="5019" spans="1:5" x14ac:dyDescent="0.15">
      <c r="A5019"/>
      <c r="B5019"/>
      <c r="C5019"/>
      <c r="D5019"/>
      <c r="E5019"/>
    </row>
    <row r="5020" spans="1:5" x14ac:dyDescent="0.15">
      <c r="A5020"/>
      <c r="B5020"/>
      <c r="C5020"/>
      <c r="D5020"/>
      <c r="E5020"/>
    </row>
    <row r="5021" spans="1:5" x14ac:dyDescent="0.15">
      <c r="A5021"/>
      <c r="B5021"/>
      <c r="C5021"/>
      <c r="D5021"/>
      <c r="E5021"/>
    </row>
    <row r="5022" spans="1:5" x14ac:dyDescent="0.15">
      <c r="A5022"/>
      <c r="B5022"/>
      <c r="C5022"/>
      <c r="D5022"/>
      <c r="E5022"/>
    </row>
    <row r="5023" spans="1:5" x14ac:dyDescent="0.15">
      <c r="A5023"/>
      <c r="B5023"/>
      <c r="C5023"/>
      <c r="D5023"/>
      <c r="E5023"/>
    </row>
    <row r="5024" spans="1:5" x14ac:dyDescent="0.15">
      <c r="A5024"/>
      <c r="B5024"/>
      <c r="C5024"/>
      <c r="D5024"/>
      <c r="E5024"/>
    </row>
    <row r="5025" spans="1:5" x14ac:dyDescent="0.15">
      <c r="A5025"/>
      <c r="B5025"/>
      <c r="C5025"/>
      <c r="D5025"/>
      <c r="E5025"/>
    </row>
    <row r="5026" spans="1:5" x14ac:dyDescent="0.15">
      <c r="A5026"/>
      <c r="B5026"/>
      <c r="C5026"/>
      <c r="D5026"/>
      <c r="E5026"/>
    </row>
    <row r="5027" spans="1:5" x14ac:dyDescent="0.15">
      <c r="A5027"/>
      <c r="B5027"/>
      <c r="C5027"/>
      <c r="D5027"/>
      <c r="E5027"/>
    </row>
    <row r="5028" spans="1:5" x14ac:dyDescent="0.15">
      <c r="A5028"/>
      <c r="B5028"/>
      <c r="C5028"/>
      <c r="D5028"/>
      <c r="E5028"/>
    </row>
    <row r="5029" spans="1:5" x14ac:dyDescent="0.15">
      <c r="A5029"/>
      <c r="B5029"/>
      <c r="C5029"/>
      <c r="D5029"/>
      <c r="E5029"/>
    </row>
    <row r="5030" spans="1:5" x14ac:dyDescent="0.15">
      <c r="A5030"/>
      <c r="B5030"/>
      <c r="C5030"/>
      <c r="D5030"/>
      <c r="E5030"/>
    </row>
    <row r="5031" spans="1:5" x14ac:dyDescent="0.15">
      <c r="A5031"/>
      <c r="B5031"/>
      <c r="C5031"/>
      <c r="D5031"/>
      <c r="E5031"/>
    </row>
    <row r="5032" spans="1:5" x14ac:dyDescent="0.15">
      <c r="A5032"/>
      <c r="B5032"/>
      <c r="C5032"/>
      <c r="D5032"/>
      <c r="E5032"/>
    </row>
    <row r="5033" spans="1:5" x14ac:dyDescent="0.15">
      <c r="A5033"/>
      <c r="B5033"/>
      <c r="C5033"/>
      <c r="D5033"/>
      <c r="E5033"/>
    </row>
    <row r="5034" spans="1:5" x14ac:dyDescent="0.15">
      <c r="A5034"/>
      <c r="B5034"/>
      <c r="C5034"/>
      <c r="D5034"/>
      <c r="E5034"/>
    </row>
    <row r="5035" spans="1:5" x14ac:dyDescent="0.15">
      <c r="A5035"/>
      <c r="B5035"/>
      <c r="C5035"/>
      <c r="D5035"/>
      <c r="E5035"/>
    </row>
    <row r="5036" spans="1:5" x14ac:dyDescent="0.15">
      <c r="A5036"/>
      <c r="B5036"/>
      <c r="C5036"/>
      <c r="D5036"/>
      <c r="E5036"/>
    </row>
    <row r="5037" spans="1:5" x14ac:dyDescent="0.15">
      <c r="A5037"/>
      <c r="B5037"/>
      <c r="C5037"/>
      <c r="D5037"/>
      <c r="E5037"/>
    </row>
    <row r="5038" spans="1:5" x14ac:dyDescent="0.15">
      <c r="A5038"/>
      <c r="B5038"/>
      <c r="C5038"/>
      <c r="D5038"/>
      <c r="E5038"/>
    </row>
    <row r="5039" spans="1:5" x14ac:dyDescent="0.15">
      <c r="A5039"/>
      <c r="B5039"/>
      <c r="C5039"/>
      <c r="D5039"/>
      <c r="E5039"/>
    </row>
    <row r="5040" spans="1:5" x14ac:dyDescent="0.15">
      <c r="A5040"/>
      <c r="B5040"/>
      <c r="C5040"/>
      <c r="D5040"/>
      <c r="E5040"/>
    </row>
    <row r="5041" spans="1:5" x14ac:dyDescent="0.15">
      <c r="A5041"/>
      <c r="B5041"/>
      <c r="C5041"/>
      <c r="D5041"/>
      <c r="E5041"/>
    </row>
    <row r="5042" spans="1:5" x14ac:dyDescent="0.15">
      <c r="A5042"/>
      <c r="B5042"/>
      <c r="C5042"/>
      <c r="D5042"/>
      <c r="E5042"/>
    </row>
    <row r="5043" spans="1:5" x14ac:dyDescent="0.15">
      <c r="A5043"/>
      <c r="B5043"/>
      <c r="C5043"/>
      <c r="D5043"/>
      <c r="E5043"/>
    </row>
    <row r="5044" spans="1:5" x14ac:dyDescent="0.15">
      <c r="A5044"/>
      <c r="B5044"/>
      <c r="C5044"/>
      <c r="D5044"/>
      <c r="E5044"/>
    </row>
    <row r="5045" spans="1:5" x14ac:dyDescent="0.15">
      <c r="A5045"/>
      <c r="B5045"/>
      <c r="C5045"/>
      <c r="D5045"/>
      <c r="E5045"/>
    </row>
    <row r="5046" spans="1:5" x14ac:dyDescent="0.15">
      <c r="A5046"/>
      <c r="B5046"/>
      <c r="C5046"/>
      <c r="D5046"/>
      <c r="E5046"/>
    </row>
    <row r="5047" spans="1:5" x14ac:dyDescent="0.15">
      <c r="A5047"/>
      <c r="B5047"/>
      <c r="C5047"/>
      <c r="D5047"/>
      <c r="E5047"/>
    </row>
    <row r="5048" spans="1:5" x14ac:dyDescent="0.15">
      <c r="A5048"/>
      <c r="B5048"/>
      <c r="C5048"/>
      <c r="D5048"/>
      <c r="E5048"/>
    </row>
    <row r="5049" spans="1:5" x14ac:dyDescent="0.15">
      <c r="A5049"/>
      <c r="B5049"/>
      <c r="C5049"/>
      <c r="D5049"/>
      <c r="E5049"/>
    </row>
    <row r="5050" spans="1:5" x14ac:dyDescent="0.15">
      <c r="A5050"/>
      <c r="B5050"/>
      <c r="C5050"/>
      <c r="D5050"/>
      <c r="E5050"/>
    </row>
    <row r="5051" spans="1:5" x14ac:dyDescent="0.15">
      <c r="A5051"/>
      <c r="B5051"/>
      <c r="C5051"/>
      <c r="D5051"/>
      <c r="E5051"/>
    </row>
    <row r="5052" spans="1:5" x14ac:dyDescent="0.15">
      <c r="A5052"/>
      <c r="B5052"/>
      <c r="C5052"/>
      <c r="D5052"/>
      <c r="E5052"/>
    </row>
    <row r="5053" spans="1:5" x14ac:dyDescent="0.15">
      <c r="A5053"/>
      <c r="B5053"/>
      <c r="C5053"/>
      <c r="D5053"/>
      <c r="E5053"/>
    </row>
    <row r="5054" spans="1:5" x14ac:dyDescent="0.15">
      <c r="A5054"/>
      <c r="B5054"/>
      <c r="C5054"/>
      <c r="D5054"/>
      <c r="E5054"/>
    </row>
    <row r="5055" spans="1:5" x14ac:dyDescent="0.15">
      <c r="A5055"/>
      <c r="B5055"/>
      <c r="C5055"/>
      <c r="D5055"/>
      <c r="E5055"/>
    </row>
    <row r="5056" spans="1:5" x14ac:dyDescent="0.15">
      <c r="A5056"/>
      <c r="B5056"/>
      <c r="C5056"/>
      <c r="D5056"/>
      <c r="E5056"/>
    </row>
    <row r="5057" spans="1:5" x14ac:dyDescent="0.15">
      <c r="A5057"/>
      <c r="B5057"/>
      <c r="C5057"/>
      <c r="D5057"/>
      <c r="E5057"/>
    </row>
    <row r="5058" spans="1:5" x14ac:dyDescent="0.15">
      <c r="A5058"/>
      <c r="B5058"/>
      <c r="C5058"/>
      <c r="D5058"/>
      <c r="E5058"/>
    </row>
    <row r="5059" spans="1:5" x14ac:dyDescent="0.15">
      <c r="A5059"/>
      <c r="B5059"/>
      <c r="C5059"/>
      <c r="D5059"/>
      <c r="E5059"/>
    </row>
    <row r="5060" spans="1:5" x14ac:dyDescent="0.15">
      <c r="A5060"/>
      <c r="B5060"/>
      <c r="C5060"/>
      <c r="D5060"/>
      <c r="E5060"/>
    </row>
    <row r="5061" spans="1:5" x14ac:dyDescent="0.15">
      <c r="A5061"/>
      <c r="B5061"/>
      <c r="C5061"/>
      <c r="D5061"/>
      <c r="E5061"/>
    </row>
    <row r="5062" spans="1:5" x14ac:dyDescent="0.15">
      <c r="A5062"/>
      <c r="B5062"/>
      <c r="C5062"/>
      <c r="D5062"/>
      <c r="E5062"/>
    </row>
    <row r="5063" spans="1:5" x14ac:dyDescent="0.15">
      <c r="A5063"/>
      <c r="B5063"/>
      <c r="C5063"/>
      <c r="D5063"/>
      <c r="E5063"/>
    </row>
    <row r="5064" spans="1:5" x14ac:dyDescent="0.15">
      <c r="A5064"/>
      <c r="B5064"/>
      <c r="C5064"/>
      <c r="D5064"/>
      <c r="E5064"/>
    </row>
    <row r="5065" spans="1:5" x14ac:dyDescent="0.15">
      <c r="A5065"/>
      <c r="B5065"/>
      <c r="C5065"/>
      <c r="D5065"/>
      <c r="E5065"/>
    </row>
    <row r="5066" spans="1:5" x14ac:dyDescent="0.15">
      <c r="A5066"/>
      <c r="B5066"/>
      <c r="C5066"/>
      <c r="D5066"/>
      <c r="E5066"/>
    </row>
    <row r="5067" spans="1:5" x14ac:dyDescent="0.15">
      <c r="A5067"/>
      <c r="B5067"/>
      <c r="C5067"/>
      <c r="D5067"/>
      <c r="E5067"/>
    </row>
    <row r="5068" spans="1:5" x14ac:dyDescent="0.15">
      <c r="A5068"/>
      <c r="B5068"/>
      <c r="C5068"/>
      <c r="D5068"/>
      <c r="E5068"/>
    </row>
    <row r="5069" spans="1:5" x14ac:dyDescent="0.15">
      <c r="A5069"/>
      <c r="B5069"/>
      <c r="C5069"/>
      <c r="D5069"/>
      <c r="E5069"/>
    </row>
    <row r="5070" spans="1:5" x14ac:dyDescent="0.15">
      <c r="A5070"/>
      <c r="B5070"/>
      <c r="C5070"/>
      <c r="D5070"/>
      <c r="E5070"/>
    </row>
    <row r="5071" spans="1:5" x14ac:dyDescent="0.15">
      <c r="A5071"/>
      <c r="B5071"/>
      <c r="C5071"/>
      <c r="D5071"/>
      <c r="E5071"/>
    </row>
    <row r="5072" spans="1:5" x14ac:dyDescent="0.15">
      <c r="A5072"/>
      <c r="B5072"/>
      <c r="C5072"/>
      <c r="D5072"/>
      <c r="E5072"/>
    </row>
    <row r="5073" spans="1:5" x14ac:dyDescent="0.15">
      <c r="A5073"/>
      <c r="B5073"/>
      <c r="C5073"/>
      <c r="D5073"/>
      <c r="E5073"/>
    </row>
    <row r="5074" spans="1:5" x14ac:dyDescent="0.15">
      <c r="A5074"/>
      <c r="B5074"/>
      <c r="C5074"/>
      <c r="D5074"/>
      <c r="E5074"/>
    </row>
    <row r="5075" spans="1:5" x14ac:dyDescent="0.15">
      <c r="A5075"/>
      <c r="B5075"/>
      <c r="C5075"/>
      <c r="D5075"/>
      <c r="E5075"/>
    </row>
    <row r="5076" spans="1:5" x14ac:dyDescent="0.15">
      <c r="A5076"/>
      <c r="B5076"/>
      <c r="C5076"/>
      <c r="D5076"/>
      <c r="E5076"/>
    </row>
    <row r="5077" spans="1:5" x14ac:dyDescent="0.15">
      <c r="A5077"/>
      <c r="B5077"/>
      <c r="C5077"/>
      <c r="D5077"/>
      <c r="E5077"/>
    </row>
    <row r="5078" spans="1:5" x14ac:dyDescent="0.15">
      <c r="A5078"/>
      <c r="B5078"/>
      <c r="C5078"/>
      <c r="D5078"/>
      <c r="E5078"/>
    </row>
    <row r="5079" spans="1:5" x14ac:dyDescent="0.15">
      <c r="A5079"/>
      <c r="B5079"/>
      <c r="C5079"/>
      <c r="D5079"/>
      <c r="E5079"/>
    </row>
    <row r="5080" spans="1:5" x14ac:dyDescent="0.15">
      <c r="A5080"/>
      <c r="B5080"/>
      <c r="C5080"/>
      <c r="D5080"/>
      <c r="E5080"/>
    </row>
    <row r="5081" spans="1:5" x14ac:dyDescent="0.15">
      <c r="A5081"/>
      <c r="B5081"/>
      <c r="C5081"/>
      <c r="D5081"/>
      <c r="E5081"/>
    </row>
    <row r="5082" spans="1:5" x14ac:dyDescent="0.15">
      <c r="A5082"/>
      <c r="B5082"/>
      <c r="C5082"/>
      <c r="D5082"/>
      <c r="E5082"/>
    </row>
    <row r="5083" spans="1:5" x14ac:dyDescent="0.15">
      <c r="A5083"/>
      <c r="B5083"/>
      <c r="C5083"/>
      <c r="D5083"/>
      <c r="E5083"/>
    </row>
    <row r="5084" spans="1:5" x14ac:dyDescent="0.15">
      <c r="A5084"/>
      <c r="B5084"/>
      <c r="C5084"/>
      <c r="D5084"/>
      <c r="E5084"/>
    </row>
    <row r="5085" spans="1:5" x14ac:dyDescent="0.15">
      <c r="A5085"/>
      <c r="B5085"/>
      <c r="C5085"/>
      <c r="D5085"/>
      <c r="E5085"/>
    </row>
    <row r="5086" spans="1:5" x14ac:dyDescent="0.15">
      <c r="A5086"/>
      <c r="B5086"/>
      <c r="C5086"/>
      <c r="D5086"/>
      <c r="E5086"/>
    </row>
    <row r="5087" spans="1:5" x14ac:dyDescent="0.15">
      <c r="A5087"/>
      <c r="B5087"/>
      <c r="C5087"/>
      <c r="D5087"/>
      <c r="E5087"/>
    </row>
    <row r="5088" spans="1:5" x14ac:dyDescent="0.15">
      <c r="A5088"/>
      <c r="B5088"/>
      <c r="C5088"/>
      <c r="D5088"/>
      <c r="E5088"/>
    </row>
    <row r="5089" spans="1:5" x14ac:dyDescent="0.15">
      <c r="A5089"/>
      <c r="B5089"/>
      <c r="C5089"/>
      <c r="D5089"/>
      <c r="E5089"/>
    </row>
    <row r="5090" spans="1:5" x14ac:dyDescent="0.15">
      <c r="A5090"/>
      <c r="B5090"/>
      <c r="C5090"/>
      <c r="D5090"/>
      <c r="E5090"/>
    </row>
    <row r="5091" spans="1:5" x14ac:dyDescent="0.15">
      <c r="A5091"/>
      <c r="B5091"/>
      <c r="C5091"/>
      <c r="D5091"/>
      <c r="E5091"/>
    </row>
    <row r="5092" spans="1:5" x14ac:dyDescent="0.15">
      <c r="A5092"/>
      <c r="B5092"/>
      <c r="C5092"/>
      <c r="D5092"/>
      <c r="E5092"/>
    </row>
    <row r="5093" spans="1:5" x14ac:dyDescent="0.15">
      <c r="A5093"/>
      <c r="B5093"/>
      <c r="C5093"/>
      <c r="D5093"/>
      <c r="E5093"/>
    </row>
    <row r="5094" spans="1:5" x14ac:dyDescent="0.15">
      <c r="A5094"/>
      <c r="B5094"/>
      <c r="C5094"/>
      <c r="D5094"/>
      <c r="E5094"/>
    </row>
    <row r="5095" spans="1:5" x14ac:dyDescent="0.15">
      <c r="A5095"/>
      <c r="B5095"/>
      <c r="C5095"/>
      <c r="D5095"/>
      <c r="E5095"/>
    </row>
    <row r="5096" spans="1:5" x14ac:dyDescent="0.15">
      <c r="A5096"/>
      <c r="B5096"/>
      <c r="C5096"/>
      <c r="D5096"/>
      <c r="E5096"/>
    </row>
    <row r="5097" spans="1:5" x14ac:dyDescent="0.15">
      <c r="A5097"/>
      <c r="B5097"/>
      <c r="C5097"/>
      <c r="D5097"/>
      <c r="E5097"/>
    </row>
    <row r="5098" spans="1:5" x14ac:dyDescent="0.15">
      <c r="A5098"/>
      <c r="B5098"/>
      <c r="C5098"/>
      <c r="D5098"/>
      <c r="E5098"/>
    </row>
    <row r="5099" spans="1:5" x14ac:dyDescent="0.15">
      <c r="A5099"/>
      <c r="B5099"/>
      <c r="C5099"/>
      <c r="D5099"/>
      <c r="E5099"/>
    </row>
    <row r="5100" spans="1:5" x14ac:dyDescent="0.15">
      <c r="A5100"/>
      <c r="B5100"/>
      <c r="C5100"/>
      <c r="D5100"/>
      <c r="E5100"/>
    </row>
    <row r="5101" spans="1:5" x14ac:dyDescent="0.15">
      <c r="A5101"/>
      <c r="B5101"/>
      <c r="C5101"/>
      <c r="D5101"/>
      <c r="E5101"/>
    </row>
    <row r="5102" spans="1:5" x14ac:dyDescent="0.15">
      <c r="A5102"/>
      <c r="B5102"/>
      <c r="C5102"/>
      <c r="D5102"/>
      <c r="E5102"/>
    </row>
    <row r="5103" spans="1:5" x14ac:dyDescent="0.15">
      <c r="A5103"/>
      <c r="B5103"/>
      <c r="C5103"/>
      <c r="D5103"/>
      <c r="E5103"/>
    </row>
    <row r="5104" spans="1:5" x14ac:dyDescent="0.15">
      <c r="A5104"/>
      <c r="B5104"/>
      <c r="C5104"/>
      <c r="D5104"/>
      <c r="E5104"/>
    </row>
    <row r="5105" spans="1:5" x14ac:dyDescent="0.15">
      <c r="A5105"/>
      <c r="B5105"/>
      <c r="C5105"/>
      <c r="D5105"/>
      <c r="E5105"/>
    </row>
    <row r="5106" spans="1:5" x14ac:dyDescent="0.15">
      <c r="A5106"/>
      <c r="B5106"/>
      <c r="C5106"/>
      <c r="D5106"/>
      <c r="E5106"/>
    </row>
    <row r="5107" spans="1:5" x14ac:dyDescent="0.15">
      <c r="A5107"/>
      <c r="B5107"/>
      <c r="C5107"/>
      <c r="D5107"/>
      <c r="E5107"/>
    </row>
    <row r="5108" spans="1:5" x14ac:dyDescent="0.15">
      <c r="A5108"/>
      <c r="B5108"/>
      <c r="C5108"/>
      <c r="D5108"/>
      <c r="E5108"/>
    </row>
    <row r="5109" spans="1:5" x14ac:dyDescent="0.15">
      <c r="A5109"/>
      <c r="B5109"/>
      <c r="C5109"/>
      <c r="D5109"/>
      <c r="E5109"/>
    </row>
    <row r="5110" spans="1:5" x14ac:dyDescent="0.15">
      <c r="A5110"/>
      <c r="B5110"/>
      <c r="C5110"/>
      <c r="D5110"/>
      <c r="E5110"/>
    </row>
    <row r="5111" spans="1:5" x14ac:dyDescent="0.15">
      <c r="A5111"/>
      <c r="B5111"/>
      <c r="C5111"/>
      <c r="D5111"/>
      <c r="E5111"/>
    </row>
    <row r="5112" spans="1:5" x14ac:dyDescent="0.15">
      <c r="A5112"/>
      <c r="B5112"/>
      <c r="C5112"/>
      <c r="D5112"/>
      <c r="E5112"/>
    </row>
    <row r="5113" spans="1:5" x14ac:dyDescent="0.15">
      <c r="A5113"/>
      <c r="B5113"/>
      <c r="C5113"/>
      <c r="D5113"/>
      <c r="E5113"/>
    </row>
    <row r="5114" spans="1:5" x14ac:dyDescent="0.15">
      <c r="A5114"/>
      <c r="B5114"/>
      <c r="C5114"/>
      <c r="D5114"/>
      <c r="E5114"/>
    </row>
    <row r="5115" spans="1:5" x14ac:dyDescent="0.15">
      <c r="A5115"/>
      <c r="B5115"/>
      <c r="C5115"/>
      <c r="D5115"/>
      <c r="E5115"/>
    </row>
    <row r="5116" spans="1:5" x14ac:dyDescent="0.15">
      <c r="A5116"/>
      <c r="B5116"/>
      <c r="C5116"/>
      <c r="D5116"/>
      <c r="E5116"/>
    </row>
    <row r="5117" spans="1:5" x14ac:dyDescent="0.15">
      <c r="A5117"/>
      <c r="B5117"/>
      <c r="C5117"/>
      <c r="D5117"/>
      <c r="E5117"/>
    </row>
    <row r="5118" spans="1:5" x14ac:dyDescent="0.15">
      <c r="A5118"/>
      <c r="B5118"/>
      <c r="C5118"/>
      <c r="D5118"/>
      <c r="E5118"/>
    </row>
    <row r="5119" spans="1:5" x14ac:dyDescent="0.15">
      <c r="A5119"/>
      <c r="B5119"/>
      <c r="C5119"/>
      <c r="D5119"/>
      <c r="E5119"/>
    </row>
    <row r="5120" spans="1:5" x14ac:dyDescent="0.15">
      <c r="A5120"/>
      <c r="B5120"/>
      <c r="C5120"/>
      <c r="D5120"/>
      <c r="E5120"/>
    </row>
    <row r="5121" spans="1:5" x14ac:dyDescent="0.15">
      <c r="A5121"/>
      <c r="B5121"/>
      <c r="C5121"/>
      <c r="D5121"/>
      <c r="E5121"/>
    </row>
    <row r="5122" spans="1:5" x14ac:dyDescent="0.15">
      <c r="A5122"/>
      <c r="B5122"/>
      <c r="C5122"/>
      <c r="D5122"/>
      <c r="E5122"/>
    </row>
    <row r="5123" spans="1:5" x14ac:dyDescent="0.15">
      <c r="A5123"/>
      <c r="B5123"/>
      <c r="C5123"/>
      <c r="D5123"/>
      <c r="E5123"/>
    </row>
    <row r="5124" spans="1:5" x14ac:dyDescent="0.15">
      <c r="A5124"/>
      <c r="B5124"/>
      <c r="C5124"/>
      <c r="D5124"/>
      <c r="E5124"/>
    </row>
    <row r="5125" spans="1:5" x14ac:dyDescent="0.15">
      <c r="A5125"/>
      <c r="B5125"/>
      <c r="C5125"/>
      <c r="D5125"/>
      <c r="E5125"/>
    </row>
    <row r="5126" spans="1:5" x14ac:dyDescent="0.15">
      <c r="A5126"/>
      <c r="B5126"/>
      <c r="C5126"/>
      <c r="D5126"/>
      <c r="E5126"/>
    </row>
    <row r="5127" spans="1:5" x14ac:dyDescent="0.15">
      <c r="A5127"/>
      <c r="B5127"/>
      <c r="C5127"/>
      <c r="D5127"/>
      <c r="E5127"/>
    </row>
    <row r="5128" spans="1:5" x14ac:dyDescent="0.15">
      <c r="A5128"/>
      <c r="B5128"/>
      <c r="C5128"/>
      <c r="D5128"/>
      <c r="E5128"/>
    </row>
    <row r="5129" spans="1:5" x14ac:dyDescent="0.15">
      <c r="A5129"/>
      <c r="B5129"/>
      <c r="C5129"/>
      <c r="D5129"/>
      <c r="E5129"/>
    </row>
    <row r="5130" spans="1:5" x14ac:dyDescent="0.15">
      <c r="A5130"/>
      <c r="B5130"/>
      <c r="C5130"/>
      <c r="D5130"/>
      <c r="E5130"/>
    </row>
    <row r="5131" spans="1:5" x14ac:dyDescent="0.15">
      <c r="A5131"/>
      <c r="B5131"/>
      <c r="C5131"/>
      <c r="D5131"/>
      <c r="E5131"/>
    </row>
    <row r="5132" spans="1:5" x14ac:dyDescent="0.15">
      <c r="A5132"/>
      <c r="B5132"/>
      <c r="C5132"/>
      <c r="D5132"/>
      <c r="E5132"/>
    </row>
    <row r="5133" spans="1:5" x14ac:dyDescent="0.15">
      <c r="A5133"/>
      <c r="B5133"/>
      <c r="C5133"/>
      <c r="D5133"/>
      <c r="E5133"/>
    </row>
    <row r="5134" spans="1:5" x14ac:dyDescent="0.15">
      <c r="A5134"/>
      <c r="B5134"/>
      <c r="C5134"/>
      <c r="D5134"/>
      <c r="E5134"/>
    </row>
    <row r="5135" spans="1:5" x14ac:dyDescent="0.15">
      <c r="A5135"/>
      <c r="B5135"/>
      <c r="C5135"/>
      <c r="D5135"/>
      <c r="E5135"/>
    </row>
    <row r="5136" spans="1:5" x14ac:dyDescent="0.15">
      <c r="A5136"/>
      <c r="B5136"/>
      <c r="C5136"/>
      <c r="D5136"/>
      <c r="E5136"/>
    </row>
    <row r="5137" spans="1:5" x14ac:dyDescent="0.15">
      <c r="A5137"/>
      <c r="B5137"/>
      <c r="C5137"/>
      <c r="D5137"/>
      <c r="E5137"/>
    </row>
    <row r="5138" spans="1:5" x14ac:dyDescent="0.15">
      <c r="A5138"/>
      <c r="B5138"/>
      <c r="C5138"/>
      <c r="D5138"/>
      <c r="E5138"/>
    </row>
    <row r="5139" spans="1:5" x14ac:dyDescent="0.15">
      <c r="A5139"/>
      <c r="B5139"/>
      <c r="C5139"/>
      <c r="D5139"/>
      <c r="E5139"/>
    </row>
    <row r="5140" spans="1:5" x14ac:dyDescent="0.15">
      <c r="A5140"/>
      <c r="B5140"/>
      <c r="C5140"/>
      <c r="D5140"/>
      <c r="E5140"/>
    </row>
    <row r="5141" spans="1:5" x14ac:dyDescent="0.15">
      <c r="A5141"/>
      <c r="B5141"/>
      <c r="C5141"/>
      <c r="D5141"/>
      <c r="E5141"/>
    </row>
    <row r="5142" spans="1:5" x14ac:dyDescent="0.15">
      <c r="A5142"/>
      <c r="B5142"/>
      <c r="C5142"/>
      <c r="D5142"/>
      <c r="E5142"/>
    </row>
    <row r="5143" spans="1:5" x14ac:dyDescent="0.15">
      <c r="A5143"/>
      <c r="B5143"/>
      <c r="C5143"/>
      <c r="D5143"/>
      <c r="E5143"/>
    </row>
    <row r="5144" spans="1:5" x14ac:dyDescent="0.15">
      <c r="A5144"/>
      <c r="B5144"/>
      <c r="C5144"/>
      <c r="D5144"/>
      <c r="E5144"/>
    </row>
    <row r="5145" spans="1:5" x14ac:dyDescent="0.15">
      <c r="A5145"/>
      <c r="B5145"/>
      <c r="C5145"/>
      <c r="D5145"/>
      <c r="E5145"/>
    </row>
    <row r="5146" spans="1:5" x14ac:dyDescent="0.15">
      <c r="A5146"/>
      <c r="B5146"/>
      <c r="C5146"/>
      <c r="D5146"/>
      <c r="E5146"/>
    </row>
    <row r="5147" spans="1:5" x14ac:dyDescent="0.15">
      <c r="A5147"/>
      <c r="B5147"/>
      <c r="C5147"/>
      <c r="D5147"/>
      <c r="E5147"/>
    </row>
    <row r="5148" spans="1:5" x14ac:dyDescent="0.15">
      <c r="A5148"/>
      <c r="B5148"/>
      <c r="C5148"/>
      <c r="D5148"/>
      <c r="E5148"/>
    </row>
    <row r="5149" spans="1:5" x14ac:dyDescent="0.15">
      <c r="A5149"/>
      <c r="B5149"/>
      <c r="C5149"/>
      <c r="D5149"/>
      <c r="E5149"/>
    </row>
    <row r="5150" spans="1:5" x14ac:dyDescent="0.15">
      <c r="A5150"/>
      <c r="B5150"/>
      <c r="C5150"/>
      <c r="D5150"/>
      <c r="E5150"/>
    </row>
    <row r="5151" spans="1:5" x14ac:dyDescent="0.15">
      <c r="A5151"/>
      <c r="B5151"/>
      <c r="C5151"/>
      <c r="D5151"/>
      <c r="E5151"/>
    </row>
    <row r="5152" spans="1:5" x14ac:dyDescent="0.15">
      <c r="A5152"/>
      <c r="B5152"/>
      <c r="C5152"/>
      <c r="D5152"/>
      <c r="E5152"/>
    </row>
    <row r="5153" spans="1:5" x14ac:dyDescent="0.15">
      <c r="A5153"/>
      <c r="B5153"/>
      <c r="C5153"/>
      <c r="D5153"/>
      <c r="E5153"/>
    </row>
    <row r="5154" spans="1:5" x14ac:dyDescent="0.15">
      <c r="A5154"/>
      <c r="B5154"/>
      <c r="C5154"/>
      <c r="D5154"/>
      <c r="E5154"/>
    </row>
    <row r="5155" spans="1:5" x14ac:dyDescent="0.15">
      <c r="A5155"/>
      <c r="B5155"/>
      <c r="C5155"/>
      <c r="D5155"/>
      <c r="E5155"/>
    </row>
    <row r="5156" spans="1:5" x14ac:dyDescent="0.15">
      <c r="A5156"/>
      <c r="B5156"/>
      <c r="C5156"/>
      <c r="D5156"/>
      <c r="E5156"/>
    </row>
    <row r="5157" spans="1:5" x14ac:dyDescent="0.15">
      <c r="A5157"/>
      <c r="B5157"/>
      <c r="C5157"/>
      <c r="D5157"/>
      <c r="E5157"/>
    </row>
    <row r="5158" spans="1:5" x14ac:dyDescent="0.15">
      <c r="A5158"/>
      <c r="B5158"/>
      <c r="C5158"/>
      <c r="D5158"/>
      <c r="E5158"/>
    </row>
    <row r="5159" spans="1:5" x14ac:dyDescent="0.15">
      <c r="A5159"/>
      <c r="B5159"/>
      <c r="C5159"/>
      <c r="D5159"/>
      <c r="E5159"/>
    </row>
    <row r="5160" spans="1:5" x14ac:dyDescent="0.15">
      <c r="A5160"/>
      <c r="B5160"/>
      <c r="C5160"/>
      <c r="D5160"/>
      <c r="E5160"/>
    </row>
    <row r="5161" spans="1:5" x14ac:dyDescent="0.15">
      <c r="A5161"/>
      <c r="B5161"/>
      <c r="C5161"/>
      <c r="D5161"/>
      <c r="E5161"/>
    </row>
    <row r="5162" spans="1:5" x14ac:dyDescent="0.15">
      <c r="A5162"/>
      <c r="B5162"/>
      <c r="C5162"/>
      <c r="D5162"/>
      <c r="E5162"/>
    </row>
    <row r="5163" spans="1:5" x14ac:dyDescent="0.15">
      <c r="A5163"/>
      <c r="B5163"/>
      <c r="C5163"/>
      <c r="D5163"/>
      <c r="E5163"/>
    </row>
    <row r="5164" spans="1:5" x14ac:dyDescent="0.15">
      <c r="A5164"/>
      <c r="B5164"/>
      <c r="C5164"/>
      <c r="D5164"/>
      <c r="E5164"/>
    </row>
    <row r="5165" spans="1:5" x14ac:dyDescent="0.15">
      <c r="A5165"/>
      <c r="B5165"/>
      <c r="C5165"/>
      <c r="D5165"/>
      <c r="E5165"/>
    </row>
    <row r="5166" spans="1:5" x14ac:dyDescent="0.15">
      <c r="A5166"/>
      <c r="B5166"/>
      <c r="C5166"/>
      <c r="D5166"/>
      <c r="E5166"/>
    </row>
    <row r="5167" spans="1:5" x14ac:dyDescent="0.15">
      <c r="A5167"/>
      <c r="B5167"/>
      <c r="C5167"/>
      <c r="D5167"/>
      <c r="E5167"/>
    </row>
    <row r="5168" spans="1:5" x14ac:dyDescent="0.15">
      <c r="A5168"/>
      <c r="B5168"/>
      <c r="C5168"/>
      <c r="D5168"/>
      <c r="E5168"/>
    </row>
    <row r="5169" spans="1:5" x14ac:dyDescent="0.15">
      <c r="A5169"/>
      <c r="B5169"/>
      <c r="C5169"/>
      <c r="D5169"/>
      <c r="E5169"/>
    </row>
    <row r="5170" spans="1:5" x14ac:dyDescent="0.15">
      <c r="A5170"/>
      <c r="B5170"/>
      <c r="C5170"/>
      <c r="D5170"/>
      <c r="E5170"/>
    </row>
    <row r="5171" spans="1:5" x14ac:dyDescent="0.15">
      <c r="A5171"/>
      <c r="B5171"/>
      <c r="C5171"/>
      <c r="D5171"/>
      <c r="E5171"/>
    </row>
    <row r="5172" spans="1:5" x14ac:dyDescent="0.15">
      <c r="A5172"/>
      <c r="B5172"/>
      <c r="C5172"/>
      <c r="D5172"/>
      <c r="E5172"/>
    </row>
    <row r="5173" spans="1:5" x14ac:dyDescent="0.15">
      <c r="A5173"/>
      <c r="B5173"/>
      <c r="C5173"/>
      <c r="D5173"/>
      <c r="E5173"/>
    </row>
    <row r="5174" spans="1:5" x14ac:dyDescent="0.15">
      <c r="A5174"/>
      <c r="B5174"/>
      <c r="C5174"/>
      <c r="D5174"/>
      <c r="E5174"/>
    </row>
    <row r="5175" spans="1:5" x14ac:dyDescent="0.15">
      <c r="A5175"/>
      <c r="B5175"/>
      <c r="C5175"/>
      <c r="D5175"/>
      <c r="E5175"/>
    </row>
    <row r="5176" spans="1:5" x14ac:dyDescent="0.15">
      <c r="A5176"/>
      <c r="B5176"/>
      <c r="C5176"/>
      <c r="D5176"/>
      <c r="E5176"/>
    </row>
    <row r="5177" spans="1:5" x14ac:dyDescent="0.15">
      <c r="A5177"/>
      <c r="B5177"/>
      <c r="C5177"/>
      <c r="D5177"/>
      <c r="E5177"/>
    </row>
    <row r="5178" spans="1:5" x14ac:dyDescent="0.15">
      <c r="A5178"/>
      <c r="B5178"/>
      <c r="C5178"/>
      <c r="D5178"/>
      <c r="E5178"/>
    </row>
    <row r="5179" spans="1:5" x14ac:dyDescent="0.15">
      <c r="A5179"/>
      <c r="B5179"/>
      <c r="C5179"/>
      <c r="D5179"/>
      <c r="E5179"/>
    </row>
    <row r="5180" spans="1:5" x14ac:dyDescent="0.15">
      <c r="A5180"/>
      <c r="B5180"/>
      <c r="C5180"/>
      <c r="D5180"/>
      <c r="E5180"/>
    </row>
    <row r="5181" spans="1:5" x14ac:dyDescent="0.15">
      <c r="A5181"/>
      <c r="B5181"/>
      <c r="C5181"/>
      <c r="D5181"/>
      <c r="E5181"/>
    </row>
    <row r="5182" spans="1:5" x14ac:dyDescent="0.15">
      <c r="A5182"/>
      <c r="B5182"/>
      <c r="C5182"/>
      <c r="D5182"/>
      <c r="E5182"/>
    </row>
    <row r="5183" spans="1:5" x14ac:dyDescent="0.15">
      <c r="A5183"/>
      <c r="B5183"/>
      <c r="C5183"/>
      <c r="D5183"/>
      <c r="E5183"/>
    </row>
    <row r="5184" spans="1:5" x14ac:dyDescent="0.15">
      <c r="A5184"/>
      <c r="B5184"/>
      <c r="C5184"/>
      <c r="D5184"/>
      <c r="E5184"/>
    </row>
    <row r="5185" spans="1:5" x14ac:dyDescent="0.15">
      <c r="A5185"/>
      <c r="B5185"/>
      <c r="C5185"/>
      <c r="D5185"/>
      <c r="E5185"/>
    </row>
    <row r="5186" spans="1:5" x14ac:dyDescent="0.15">
      <c r="A5186"/>
      <c r="B5186"/>
      <c r="C5186"/>
      <c r="D5186"/>
      <c r="E5186"/>
    </row>
    <row r="5187" spans="1:5" x14ac:dyDescent="0.15">
      <c r="A5187"/>
      <c r="B5187"/>
      <c r="C5187"/>
      <c r="D5187"/>
      <c r="E5187"/>
    </row>
    <row r="5188" spans="1:5" x14ac:dyDescent="0.15">
      <c r="A5188"/>
      <c r="B5188"/>
      <c r="C5188"/>
      <c r="D5188"/>
      <c r="E5188"/>
    </row>
    <row r="5189" spans="1:5" x14ac:dyDescent="0.15">
      <c r="A5189"/>
      <c r="B5189"/>
      <c r="C5189"/>
      <c r="D5189"/>
      <c r="E5189"/>
    </row>
    <row r="5190" spans="1:5" x14ac:dyDescent="0.15">
      <c r="A5190"/>
      <c r="B5190"/>
      <c r="C5190"/>
      <c r="D5190"/>
      <c r="E5190"/>
    </row>
    <row r="5191" spans="1:5" x14ac:dyDescent="0.15">
      <c r="A5191"/>
      <c r="B5191"/>
      <c r="C5191"/>
      <c r="D5191"/>
      <c r="E5191"/>
    </row>
    <row r="5192" spans="1:5" x14ac:dyDescent="0.15">
      <c r="A5192"/>
      <c r="B5192"/>
      <c r="C5192"/>
      <c r="D5192"/>
      <c r="E5192"/>
    </row>
    <row r="5193" spans="1:5" x14ac:dyDescent="0.15">
      <c r="A5193"/>
      <c r="B5193"/>
      <c r="C5193"/>
      <c r="D5193"/>
      <c r="E5193"/>
    </row>
    <row r="5194" spans="1:5" x14ac:dyDescent="0.15">
      <c r="A5194"/>
      <c r="B5194"/>
      <c r="C5194"/>
      <c r="D5194"/>
      <c r="E5194"/>
    </row>
    <row r="5195" spans="1:5" x14ac:dyDescent="0.15">
      <c r="A5195"/>
      <c r="B5195"/>
      <c r="C5195"/>
      <c r="D5195"/>
      <c r="E5195"/>
    </row>
    <row r="5196" spans="1:5" x14ac:dyDescent="0.15">
      <c r="A5196"/>
      <c r="B5196"/>
      <c r="C5196"/>
      <c r="D5196"/>
      <c r="E5196"/>
    </row>
    <row r="5197" spans="1:5" x14ac:dyDescent="0.15">
      <c r="A5197"/>
      <c r="B5197"/>
      <c r="C5197"/>
      <c r="D5197"/>
      <c r="E5197"/>
    </row>
    <row r="5198" spans="1:5" x14ac:dyDescent="0.15">
      <c r="A5198"/>
      <c r="B5198"/>
      <c r="C5198"/>
      <c r="D5198"/>
      <c r="E5198"/>
    </row>
    <row r="5199" spans="1:5" x14ac:dyDescent="0.15">
      <c r="A5199"/>
      <c r="B5199"/>
      <c r="C5199"/>
      <c r="D5199"/>
      <c r="E5199"/>
    </row>
    <row r="5200" spans="1:5" x14ac:dyDescent="0.15">
      <c r="A5200"/>
      <c r="B5200"/>
      <c r="C5200"/>
      <c r="D5200"/>
      <c r="E5200"/>
    </row>
    <row r="5201" spans="1:5" x14ac:dyDescent="0.15">
      <c r="A5201"/>
      <c r="B5201"/>
      <c r="C5201"/>
      <c r="D5201"/>
      <c r="E5201"/>
    </row>
    <row r="5202" spans="1:5" x14ac:dyDescent="0.15">
      <c r="A5202"/>
      <c r="B5202"/>
      <c r="C5202"/>
      <c r="D5202"/>
      <c r="E5202"/>
    </row>
    <row r="5203" spans="1:5" x14ac:dyDescent="0.15">
      <c r="A5203"/>
      <c r="B5203"/>
      <c r="C5203"/>
      <c r="D5203"/>
      <c r="E5203"/>
    </row>
    <row r="5204" spans="1:5" x14ac:dyDescent="0.15">
      <c r="A5204"/>
      <c r="B5204"/>
      <c r="C5204"/>
      <c r="D5204"/>
      <c r="E5204"/>
    </row>
    <row r="5205" spans="1:5" x14ac:dyDescent="0.15">
      <c r="A5205"/>
      <c r="B5205"/>
      <c r="C5205"/>
      <c r="D5205"/>
      <c r="E5205"/>
    </row>
    <row r="5206" spans="1:5" x14ac:dyDescent="0.15">
      <c r="A5206"/>
      <c r="B5206"/>
      <c r="C5206"/>
      <c r="D5206"/>
      <c r="E5206"/>
    </row>
    <row r="5207" spans="1:5" x14ac:dyDescent="0.15">
      <c r="A5207"/>
      <c r="B5207"/>
      <c r="C5207"/>
      <c r="D5207"/>
      <c r="E5207"/>
    </row>
    <row r="5208" spans="1:5" x14ac:dyDescent="0.15">
      <c r="A5208"/>
      <c r="B5208"/>
      <c r="C5208"/>
      <c r="D5208"/>
      <c r="E5208"/>
    </row>
    <row r="5209" spans="1:5" x14ac:dyDescent="0.15">
      <c r="A5209"/>
      <c r="B5209"/>
      <c r="C5209"/>
      <c r="D5209"/>
      <c r="E5209"/>
    </row>
    <row r="5210" spans="1:5" x14ac:dyDescent="0.15">
      <c r="A5210"/>
      <c r="B5210"/>
      <c r="C5210"/>
      <c r="D5210"/>
      <c r="E5210"/>
    </row>
    <row r="5211" spans="1:5" x14ac:dyDescent="0.15">
      <c r="A5211"/>
      <c r="B5211"/>
      <c r="C5211"/>
      <c r="D5211"/>
      <c r="E5211"/>
    </row>
    <row r="5212" spans="1:5" x14ac:dyDescent="0.15">
      <c r="A5212"/>
      <c r="B5212"/>
      <c r="C5212"/>
      <c r="D5212"/>
      <c r="E5212"/>
    </row>
    <row r="5213" spans="1:5" x14ac:dyDescent="0.15">
      <c r="A5213"/>
      <c r="B5213"/>
      <c r="C5213"/>
      <c r="D5213"/>
      <c r="E5213"/>
    </row>
    <row r="5214" spans="1:5" x14ac:dyDescent="0.15">
      <c r="A5214"/>
      <c r="B5214"/>
      <c r="C5214"/>
      <c r="D5214"/>
      <c r="E5214"/>
    </row>
    <row r="5215" spans="1:5" x14ac:dyDescent="0.15">
      <c r="A5215"/>
      <c r="B5215"/>
      <c r="C5215"/>
      <c r="D5215"/>
      <c r="E5215"/>
    </row>
    <row r="5216" spans="1:5" x14ac:dyDescent="0.15">
      <c r="A5216"/>
      <c r="B5216"/>
      <c r="C5216"/>
      <c r="D5216"/>
      <c r="E5216"/>
    </row>
    <row r="5217" spans="1:5" x14ac:dyDescent="0.15">
      <c r="A5217"/>
      <c r="B5217"/>
      <c r="C5217"/>
      <c r="D5217"/>
      <c r="E5217"/>
    </row>
    <row r="5218" spans="1:5" x14ac:dyDescent="0.15">
      <c r="A5218"/>
      <c r="B5218"/>
      <c r="C5218"/>
      <c r="D5218"/>
      <c r="E5218"/>
    </row>
    <row r="5219" spans="1:5" x14ac:dyDescent="0.15">
      <c r="A5219"/>
      <c r="B5219"/>
      <c r="C5219"/>
      <c r="D5219"/>
      <c r="E5219"/>
    </row>
    <row r="5220" spans="1:5" x14ac:dyDescent="0.15">
      <c r="A5220"/>
      <c r="B5220"/>
      <c r="C5220"/>
      <c r="D5220"/>
      <c r="E5220"/>
    </row>
    <row r="5221" spans="1:5" x14ac:dyDescent="0.15">
      <c r="A5221"/>
      <c r="B5221"/>
      <c r="C5221"/>
      <c r="D5221"/>
      <c r="E5221"/>
    </row>
    <row r="5222" spans="1:5" x14ac:dyDescent="0.15">
      <c r="A5222"/>
      <c r="B5222"/>
      <c r="C5222"/>
      <c r="D5222"/>
      <c r="E5222"/>
    </row>
    <row r="5223" spans="1:5" x14ac:dyDescent="0.15">
      <c r="A5223"/>
      <c r="B5223"/>
      <c r="C5223"/>
      <c r="D5223"/>
      <c r="E5223"/>
    </row>
    <row r="5224" spans="1:5" x14ac:dyDescent="0.15">
      <c r="A5224"/>
      <c r="B5224"/>
      <c r="C5224"/>
      <c r="D5224"/>
      <c r="E5224"/>
    </row>
    <row r="5225" spans="1:5" x14ac:dyDescent="0.15">
      <c r="A5225"/>
      <c r="B5225"/>
      <c r="C5225"/>
      <c r="D5225"/>
      <c r="E5225"/>
    </row>
    <row r="5226" spans="1:5" x14ac:dyDescent="0.15">
      <c r="A5226"/>
      <c r="B5226"/>
      <c r="C5226"/>
      <c r="D5226"/>
      <c r="E5226"/>
    </row>
    <row r="5227" spans="1:5" x14ac:dyDescent="0.15">
      <c r="A5227"/>
      <c r="B5227"/>
      <c r="C5227"/>
      <c r="D5227"/>
      <c r="E5227"/>
    </row>
    <row r="5228" spans="1:5" x14ac:dyDescent="0.15">
      <c r="A5228"/>
      <c r="B5228"/>
      <c r="C5228"/>
      <c r="D5228"/>
      <c r="E5228"/>
    </row>
    <row r="5229" spans="1:5" x14ac:dyDescent="0.15">
      <c r="A5229"/>
      <c r="B5229"/>
      <c r="C5229"/>
      <c r="D5229"/>
      <c r="E5229"/>
    </row>
    <row r="5230" spans="1:5" x14ac:dyDescent="0.15">
      <c r="A5230"/>
      <c r="B5230"/>
      <c r="C5230"/>
      <c r="D5230"/>
      <c r="E5230"/>
    </row>
    <row r="5231" spans="1:5" x14ac:dyDescent="0.15">
      <c r="A5231"/>
      <c r="B5231"/>
      <c r="C5231"/>
      <c r="D5231"/>
      <c r="E5231"/>
    </row>
    <row r="5232" spans="1:5" x14ac:dyDescent="0.15">
      <c r="A5232"/>
      <c r="B5232"/>
      <c r="C5232"/>
      <c r="D5232"/>
      <c r="E5232"/>
    </row>
    <row r="5233" spans="1:5" x14ac:dyDescent="0.15">
      <c r="A5233"/>
      <c r="B5233"/>
      <c r="C5233"/>
      <c r="D5233"/>
      <c r="E5233"/>
    </row>
    <row r="5234" spans="1:5" x14ac:dyDescent="0.15">
      <c r="A5234"/>
      <c r="B5234"/>
      <c r="C5234"/>
      <c r="D5234"/>
      <c r="E5234"/>
    </row>
    <row r="5235" spans="1:5" x14ac:dyDescent="0.15">
      <c r="A5235"/>
      <c r="B5235"/>
      <c r="C5235"/>
      <c r="D5235"/>
      <c r="E5235"/>
    </row>
    <row r="5236" spans="1:5" x14ac:dyDescent="0.15">
      <c r="A5236"/>
      <c r="B5236"/>
      <c r="C5236"/>
      <c r="D5236"/>
      <c r="E5236"/>
    </row>
    <row r="5237" spans="1:5" x14ac:dyDescent="0.15">
      <c r="A5237"/>
      <c r="B5237"/>
      <c r="C5237"/>
      <c r="D5237"/>
      <c r="E5237"/>
    </row>
    <row r="5238" spans="1:5" x14ac:dyDescent="0.15">
      <c r="A5238"/>
      <c r="B5238"/>
      <c r="C5238"/>
      <c r="D5238"/>
      <c r="E5238"/>
    </row>
    <row r="5239" spans="1:5" x14ac:dyDescent="0.15">
      <c r="A5239"/>
      <c r="B5239"/>
      <c r="C5239"/>
      <c r="D5239"/>
      <c r="E5239"/>
    </row>
    <row r="5240" spans="1:5" x14ac:dyDescent="0.15">
      <c r="A5240"/>
      <c r="B5240"/>
      <c r="C5240"/>
      <c r="D5240"/>
      <c r="E5240"/>
    </row>
    <row r="5241" spans="1:5" x14ac:dyDescent="0.15">
      <c r="A5241"/>
      <c r="B5241"/>
      <c r="C5241"/>
      <c r="D5241"/>
      <c r="E5241"/>
    </row>
    <row r="5242" spans="1:5" x14ac:dyDescent="0.15">
      <c r="A5242"/>
      <c r="B5242"/>
      <c r="C5242"/>
      <c r="D5242"/>
      <c r="E5242"/>
    </row>
    <row r="5243" spans="1:5" x14ac:dyDescent="0.15">
      <c r="A5243"/>
      <c r="B5243"/>
      <c r="C5243"/>
      <c r="D5243"/>
      <c r="E5243"/>
    </row>
    <row r="5244" spans="1:5" x14ac:dyDescent="0.15">
      <c r="A5244"/>
      <c r="B5244"/>
      <c r="C5244"/>
      <c r="D5244"/>
      <c r="E5244"/>
    </row>
    <row r="5245" spans="1:5" x14ac:dyDescent="0.15">
      <c r="A5245"/>
      <c r="B5245"/>
      <c r="C5245"/>
      <c r="D5245"/>
      <c r="E5245"/>
    </row>
    <row r="5246" spans="1:5" x14ac:dyDescent="0.15">
      <c r="A5246"/>
      <c r="B5246"/>
      <c r="C5246"/>
      <c r="D5246"/>
      <c r="E5246"/>
    </row>
    <row r="5247" spans="1:5" x14ac:dyDescent="0.15">
      <c r="A5247"/>
      <c r="B5247"/>
      <c r="C5247"/>
      <c r="D5247"/>
      <c r="E5247"/>
    </row>
    <row r="5248" spans="1:5" x14ac:dyDescent="0.15">
      <c r="A5248"/>
      <c r="B5248"/>
      <c r="C5248"/>
      <c r="D5248"/>
      <c r="E5248"/>
    </row>
    <row r="5249" spans="1:5" x14ac:dyDescent="0.15">
      <c r="A5249"/>
      <c r="B5249"/>
      <c r="C5249"/>
      <c r="D5249"/>
      <c r="E5249"/>
    </row>
    <row r="5250" spans="1:5" x14ac:dyDescent="0.15">
      <c r="A5250"/>
      <c r="B5250"/>
      <c r="C5250"/>
      <c r="D5250"/>
      <c r="E5250"/>
    </row>
    <row r="5251" spans="1:5" x14ac:dyDescent="0.15">
      <c r="A5251"/>
      <c r="B5251"/>
      <c r="C5251"/>
      <c r="D5251"/>
      <c r="E5251"/>
    </row>
    <row r="5252" spans="1:5" x14ac:dyDescent="0.15">
      <c r="A5252"/>
      <c r="B5252"/>
      <c r="C5252"/>
      <c r="D5252"/>
      <c r="E5252"/>
    </row>
    <row r="5253" spans="1:5" x14ac:dyDescent="0.15">
      <c r="A5253"/>
      <c r="B5253"/>
      <c r="C5253"/>
      <c r="D5253"/>
      <c r="E5253"/>
    </row>
    <row r="5254" spans="1:5" x14ac:dyDescent="0.15">
      <c r="A5254"/>
      <c r="B5254"/>
      <c r="C5254"/>
      <c r="D5254"/>
      <c r="E5254"/>
    </row>
    <row r="5255" spans="1:5" x14ac:dyDescent="0.15">
      <c r="A5255"/>
      <c r="B5255"/>
      <c r="C5255"/>
      <c r="D5255"/>
      <c r="E5255"/>
    </row>
    <row r="5256" spans="1:5" x14ac:dyDescent="0.15">
      <c r="A5256"/>
      <c r="B5256"/>
      <c r="C5256"/>
      <c r="D5256"/>
      <c r="E5256"/>
    </row>
    <row r="5257" spans="1:5" x14ac:dyDescent="0.15">
      <c r="A5257"/>
      <c r="B5257"/>
      <c r="C5257"/>
      <c r="D5257"/>
      <c r="E5257"/>
    </row>
    <row r="5258" spans="1:5" x14ac:dyDescent="0.15">
      <c r="A5258"/>
      <c r="B5258"/>
      <c r="C5258"/>
      <c r="D5258"/>
      <c r="E5258"/>
    </row>
    <row r="5259" spans="1:5" x14ac:dyDescent="0.15">
      <c r="A5259"/>
      <c r="B5259"/>
      <c r="C5259"/>
      <c r="D5259"/>
      <c r="E5259"/>
    </row>
    <row r="5260" spans="1:5" x14ac:dyDescent="0.15">
      <c r="A5260"/>
      <c r="B5260"/>
      <c r="C5260"/>
      <c r="D5260"/>
      <c r="E5260"/>
    </row>
    <row r="5261" spans="1:5" x14ac:dyDescent="0.15">
      <c r="A5261"/>
      <c r="B5261"/>
      <c r="C5261"/>
      <c r="D5261"/>
      <c r="E5261"/>
    </row>
    <row r="5262" spans="1:5" x14ac:dyDescent="0.15">
      <c r="A5262"/>
      <c r="B5262"/>
      <c r="C5262"/>
      <c r="D5262"/>
      <c r="E5262"/>
    </row>
    <row r="5263" spans="1:5" x14ac:dyDescent="0.15">
      <c r="A5263"/>
      <c r="B5263"/>
      <c r="C5263"/>
      <c r="D5263"/>
      <c r="E5263"/>
    </row>
    <row r="5264" spans="1:5" x14ac:dyDescent="0.15">
      <c r="A5264"/>
      <c r="B5264"/>
      <c r="C5264"/>
      <c r="D5264"/>
      <c r="E5264"/>
    </row>
    <row r="5265" spans="1:5" x14ac:dyDescent="0.15">
      <c r="A5265"/>
      <c r="B5265"/>
      <c r="C5265"/>
      <c r="D5265"/>
      <c r="E5265"/>
    </row>
    <row r="5266" spans="1:5" x14ac:dyDescent="0.15">
      <c r="A5266"/>
      <c r="B5266"/>
      <c r="C5266"/>
      <c r="D5266"/>
      <c r="E5266"/>
    </row>
    <row r="5267" spans="1:5" x14ac:dyDescent="0.15">
      <c r="A5267"/>
      <c r="B5267"/>
      <c r="C5267"/>
      <c r="D5267"/>
      <c r="E5267"/>
    </row>
    <row r="5268" spans="1:5" x14ac:dyDescent="0.15">
      <c r="A5268"/>
      <c r="B5268"/>
      <c r="C5268"/>
      <c r="D5268"/>
      <c r="E5268"/>
    </row>
    <row r="5269" spans="1:5" x14ac:dyDescent="0.15">
      <c r="A5269"/>
      <c r="B5269"/>
      <c r="C5269"/>
      <c r="D5269"/>
      <c r="E5269"/>
    </row>
    <row r="5270" spans="1:5" x14ac:dyDescent="0.15">
      <c r="A5270"/>
      <c r="B5270"/>
      <c r="C5270"/>
      <c r="D5270"/>
      <c r="E5270"/>
    </row>
    <row r="5271" spans="1:5" x14ac:dyDescent="0.15">
      <c r="A5271"/>
      <c r="B5271"/>
      <c r="C5271"/>
      <c r="D5271"/>
      <c r="E5271"/>
    </row>
    <row r="5272" spans="1:5" x14ac:dyDescent="0.15">
      <c r="A5272"/>
      <c r="B5272"/>
      <c r="C5272"/>
      <c r="D5272"/>
      <c r="E5272"/>
    </row>
    <row r="5273" spans="1:5" x14ac:dyDescent="0.15">
      <c r="A5273"/>
      <c r="B5273"/>
      <c r="C5273"/>
      <c r="D5273"/>
      <c r="E5273"/>
    </row>
    <row r="5274" spans="1:5" x14ac:dyDescent="0.15">
      <c r="A5274"/>
      <c r="B5274"/>
      <c r="C5274"/>
      <c r="D5274"/>
      <c r="E5274"/>
    </row>
    <row r="5275" spans="1:5" x14ac:dyDescent="0.15">
      <c r="A5275"/>
      <c r="B5275"/>
      <c r="C5275"/>
      <c r="D5275"/>
      <c r="E5275"/>
    </row>
    <row r="5276" spans="1:5" x14ac:dyDescent="0.15">
      <c r="A5276"/>
      <c r="B5276"/>
      <c r="C5276"/>
      <c r="D5276"/>
      <c r="E5276"/>
    </row>
    <row r="5277" spans="1:5" x14ac:dyDescent="0.15">
      <c r="A5277"/>
      <c r="B5277"/>
      <c r="C5277"/>
      <c r="D5277"/>
      <c r="E5277"/>
    </row>
    <row r="5278" spans="1:5" x14ac:dyDescent="0.15">
      <c r="A5278"/>
      <c r="B5278"/>
      <c r="C5278"/>
      <c r="D5278"/>
      <c r="E5278"/>
    </row>
    <row r="5279" spans="1:5" x14ac:dyDescent="0.15">
      <c r="A5279"/>
      <c r="B5279"/>
      <c r="C5279"/>
      <c r="D5279"/>
      <c r="E5279"/>
    </row>
    <row r="5280" spans="1:5" x14ac:dyDescent="0.15">
      <c r="A5280"/>
      <c r="B5280"/>
      <c r="C5280"/>
      <c r="D5280"/>
      <c r="E5280"/>
    </row>
    <row r="5281" spans="1:5" x14ac:dyDescent="0.15">
      <c r="A5281"/>
      <c r="B5281"/>
      <c r="C5281"/>
      <c r="D5281"/>
      <c r="E5281"/>
    </row>
    <row r="5282" spans="1:5" x14ac:dyDescent="0.15">
      <c r="A5282"/>
      <c r="B5282"/>
      <c r="C5282"/>
      <c r="D5282"/>
      <c r="E5282"/>
    </row>
    <row r="5283" spans="1:5" x14ac:dyDescent="0.15">
      <c r="A5283"/>
      <c r="B5283"/>
      <c r="C5283"/>
      <c r="D5283"/>
      <c r="E5283"/>
    </row>
    <row r="5284" spans="1:5" x14ac:dyDescent="0.15">
      <c r="A5284"/>
      <c r="B5284"/>
      <c r="C5284"/>
      <c r="D5284"/>
      <c r="E5284"/>
    </row>
    <row r="5285" spans="1:5" x14ac:dyDescent="0.15">
      <c r="A5285"/>
      <c r="B5285"/>
      <c r="C5285"/>
      <c r="D5285"/>
      <c r="E5285"/>
    </row>
    <row r="5286" spans="1:5" x14ac:dyDescent="0.15">
      <c r="A5286"/>
      <c r="B5286"/>
      <c r="C5286"/>
      <c r="D5286"/>
      <c r="E5286"/>
    </row>
    <row r="5287" spans="1:5" x14ac:dyDescent="0.15">
      <c r="A5287"/>
      <c r="B5287"/>
      <c r="C5287"/>
      <c r="D5287"/>
      <c r="E5287"/>
    </row>
    <row r="5288" spans="1:5" x14ac:dyDescent="0.15">
      <c r="A5288"/>
      <c r="B5288"/>
      <c r="C5288"/>
      <c r="D5288"/>
      <c r="E5288"/>
    </row>
    <row r="5289" spans="1:5" x14ac:dyDescent="0.15">
      <c r="A5289"/>
      <c r="B5289"/>
      <c r="C5289"/>
      <c r="D5289"/>
      <c r="E5289"/>
    </row>
    <row r="5290" spans="1:5" x14ac:dyDescent="0.15">
      <c r="A5290"/>
      <c r="B5290"/>
      <c r="C5290"/>
      <c r="D5290"/>
      <c r="E5290"/>
    </row>
    <row r="5291" spans="1:5" x14ac:dyDescent="0.15">
      <c r="A5291"/>
      <c r="B5291"/>
      <c r="C5291"/>
      <c r="D5291"/>
      <c r="E5291"/>
    </row>
    <row r="5292" spans="1:5" x14ac:dyDescent="0.15">
      <c r="A5292"/>
      <c r="B5292"/>
      <c r="C5292"/>
      <c r="D5292"/>
      <c r="E5292"/>
    </row>
    <row r="5293" spans="1:5" x14ac:dyDescent="0.15">
      <c r="A5293"/>
      <c r="B5293"/>
      <c r="C5293"/>
      <c r="D5293"/>
      <c r="E5293"/>
    </row>
    <row r="5294" spans="1:5" x14ac:dyDescent="0.15">
      <c r="A5294"/>
      <c r="B5294"/>
      <c r="C5294"/>
      <c r="D5294"/>
      <c r="E5294"/>
    </row>
    <row r="5295" spans="1:5" x14ac:dyDescent="0.15">
      <c r="A5295"/>
      <c r="B5295"/>
      <c r="C5295"/>
      <c r="D5295"/>
      <c r="E5295"/>
    </row>
    <row r="5296" spans="1:5" x14ac:dyDescent="0.15">
      <c r="A5296"/>
      <c r="B5296"/>
      <c r="C5296"/>
      <c r="D5296"/>
      <c r="E5296"/>
    </row>
    <row r="5297" spans="1:5" x14ac:dyDescent="0.15">
      <c r="A5297"/>
      <c r="B5297"/>
      <c r="C5297"/>
      <c r="D5297"/>
      <c r="E5297"/>
    </row>
    <row r="5298" spans="1:5" x14ac:dyDescent="0.15">
      <c r="A5298"/>
      <c r="B5298"/>
      <c r="C5298"/>
      <c r="D5298"/>
      <c r="E5298"/>
    </row>
    <row r="5299" spans="1:5" x14ac:dyDescent="0.15">
      <c r="A5299"/>
      <c r="B5299"/>
      <c r="C5299"/>
      <c r="D5299"/>
      <c r="E5299"/>
    </row>
    <row r="5300" spans="1:5" x14ac:dyDescent="0.15">
      <c r="A5300"/>
      <c r="B5300"/>
      <c r="C5300"/>
      <c r="D5300"/>
      <c r="E5300"/>
    </row>
    <row r="5301" spans="1:5" x14ac:dyDescent="0.15">
      <c r="A5301"/>
      <c r="B5301"/>
      <c r="C5301"/>
      <c r="D5301"/>
      <c r="E5301"/>
    </row>
    <row r="5302" spans="1:5" x14ac:dyDescent="0.15">
      <c r="A5302"/>
      <c r="B5302"/>
      <c r="C5302"/>
      <c r="D5302"/>
      <c r="E5302"/>
    </row>
    <row r="5303" spans="1:5" x14ac:dyDescent="0.15">
      <c r="A5303"/>
      <c r="B5303"/>
      <c r="C5303"/>
      <c r="D5303"/>
      <c r="E5303"/>
    </row>
    <row r="5304" spans="1:5" x14ac:dyDescent="0.15">
      <c r="A5304"/>
      <c r="B5304"/>
      <c r="C5304"/>
      <c r="D5304"/>
      <c r="E5304"/>
    </row>
    <row r="5305" spans="1:5" x14ac:dyDescent="0.15">
      <c r="A5305"/>
      <c r="B5305"/>
      <c r="C5305"/>
      <c r="D5305"/>
      <c r="E5305"/>
    </row>
    <row r="5306" spans="1:5" x14ac:dyDescent="0.15">
      <c r="A5306"/>
      <c r="B5306"/>
      <c r="C5306"/>
      <c r="D5306"/>
      <c r="E5306"/>
    </row>
    <row r="5307" spans="1:5" x14ac:dyDescent="0.15">
      <c r="A5307"/>
      <c r="B5307"/>
      <c r="C5307"/>
      <c r="D5307"/>
      <c r="E5307"/>
    </row>
    <row r="5308" spans="1:5" x14ac:dyDescent="0.15">
      <c r="A5308"/>
      <c r="B5308"/>
      <c r="C5308"/>
      <c r="D5308"/>
      <c r="E5308"/>
    </row>
    <row r="5309" spans="1:5" x14ac:dyDescent="0.15">
      <c r="A5309"/>
      <c r="B5309"/>
      <c r="C5309"/>
      <c r="D5309"/>
      <c r="E5309"/>
    </row>
    <row r="5310" spans="1:5" x14ac:dyDescent="0.15">
      <c r="A5310"/>
      <c r="B5310"/>
      <c r="C5310"/>
      <c r="D5310"/>
      <c r="E5310"/>
    </row>
    <row r="5311" spans="1:5" x14ac:dyDescent="0.15">
      <c r="A5311"/>
      <c r="B5311"/>
      <c r="C5311"/>
      <c r="D5311"/>
      <c r="E5311"/>
    </row>
    <row r="5312" spans="1:5" x14ac:dyDescent="0.15">
      <c r="A5312"/>
      <c r="B5312"/>
      <c r="C5312"/>
      <c r="D5312"/>
      <c r="E5312"/>
    </row>
    <row r="5313" spans="1:5" x14ac:dyDescent="0.15">
      <c r="A5313"/>
      <c r="B5313"/>
      <c r="C5313"/>
      <c r="D5313"/>
      <c r="E5313"/>
    </row>
    <row r="5314" spans="1:5" x14ac:dyDescent="0.15">
      <c r="A5314"/>
      <c r="B5314"/>
      <c r="C5314"/>
      <c r="D5314"/>
      <c r="E5314"/>
    </row>
    <row r="5315" spans="1:5" x14ac:dyDescent="0.15">
      <c r="A5315"/>
      <c r="B5315"/>
      <c r="C5315"/>
      <c r="D5315"/>
      <c r="E5315"/>
    </row>
    <row r="5316" spans="1:5" x14ac:dyDescent="0.15">
      <c r="A5316"/>
      <c r="B5316"/>
      <c r="C5316"/>
      <c r="D5316"/>
      <c r="E5316"/>
    </row>
    <row r="5317" spans="1:5" x14ac:dyDescent="0.15">
      <c r="A5317"/>
      <c r="B5317"/>
      <c r="C5317"/>
      <c r="D5317"/>
      <c r="E5317"/>
    </row>
    <row r="5318" spans="1:5" x14ac:dyDescent="0.15">
      <c r="A5318"/>
      <c r="B5318"/>
      <c r="C5318"/>
      <c r="D5318"/>
      <c r="E5318"/>
    </row>
    <row r="5319" spans="1:5" x14ac:dyDescent="0.15">
      <c r="A5319"/>
      <c r="B5319"/>
      <c r="C5319"/>
      <c r="D5319"/>
      <c r="E5319"/>
    </row>
    <row r="5320" spans="1:5" x14ac:dyDescent="0.15">
      <c r="A5320"/>
      <c r="B5320"/>
      <c r="C5320"/>
      <c r="D5320"/>
      <c r="E5320"/>
    </row>
    <row r="5321" spans="1:5" x14ac:dyDescent="0.15">
      <c r="A5321"/>
      <c r="B5321"/>
      <c r="C5321"/>
      <c r="D5321"/>
      <c r="E5321"/>
    </row>
    <row r="5322" spans="1:5" x14ac:dyDescent="0.15">
      <c r="A5322"/>
      <c r="B5322"/>
      <c r="C5322"/>
      <c r="D5322"/>
      <c r="E5322"/>
    </row>
    <row r="5323" spans="1:5" x14ac:dyDescent="0.15">
      <c r="A5323"/>
      <c r="B5323"/>
      <c r="C5323"/>
      <c r="D5323"/>
      <c r="E5323"/>
    </row>
    <row r="5324" spans="1:5" x14ac:dyDescent="0.15">
      <c r="A5324"/>
      <c r="B5324"/>
      <c r="C5324"/>
      <c r="D5324"/>
      <c r="E5324"/>
    </row>
    <row r="5325" spans="1:5" x14ac:dyDescent="0.15">
      <c r="A5325"/>
      <c r="B5325"/>
      <c r="C5325"/>
      <c r="D5325"/>
      <c r="E5325"/>
    </row>
    <row r="5326" spans="1:5" x14ac:dyDescent="0.15">
      <c r="A5326"/>
      <c r="B5326"/>
      <c r="C5326"/>
      <c r="D5326"/>
      <c r="E5326"/>
    </row>
    <row r="5327" spans="1:5" x14ac:dyDescent="0.15">
      <c r="A5327"/>
      <c r="B5327"/>
      <c r="C5327"/>
      <c r="D5327"/>
      <c r="E5327"/>
    </row>
    <row r="5328" spans="1:5" x14ac:dyDescent="0.15">
      <c r="A5328"/>
      <c r="B5328"/>
      <c r="C5328"/>
      <c r="D5328"/>
      <c r="E5328"/>
    </row>
    <row r="5329" spans="1:5" x14ac:dyDescent="0.15">
      <c r="A5329"/>
      <c r="B5329"/>
      <c r="C5329"/>
      <c r="D5329"/>
      <c r="E5329"/>
    </row>
    <row r="5330" spans="1:5" x14ac:dyDescent="0.15">
      <c r="A5330"/>
      <c r="B5330"/>
      <c r="C5330"/>
      <c r="D5330"/>
      <c r="E5330"/>
    </row>
    <row r="5331" spans="1:5" x14ac:dyDescent="0.15">
      <c r="A5331"/>
      <c r="B5331"/>
      <c r="C5331"/>
      <c r="D5331"/>
      <c r="E5331"/>
    </row>
    <row r="5332" spans="1:5" x14ac:dyDescent="0.15">
      <c r="A5332"/>
      <c r="B5332"/>
      <c r="C5332"/>
      <c r="D5332"/>
      <c r="E5332"/>
    </row>
    <row r="5333" spans="1:5" x14ac:dyDescent="0.15">
      <c r="A5333"/>
      <c r="B5333"/>
      <c r="C5333"/>
      <c r="D5333"/>
      <c r="E5333"/>
    </row>
    <row r="5334" spans="1:5" x14ac:dyDescent="0.15">
      <c r="A5334"/>
      <c r="B5334"/>
      <c r="C5334"/>
      <c r="D5334"/>
      <c r="E5334"/>
    </row>
    <row r="5335" spans="1:5" x14ac:dyDescent="0.15">
      <c r="A5335"/>
      <c r="B5335"/>
      <c r="C5335"/>
      <c r="D5335"/>
      <c r="E5335"/>
    </row>
    <row r="5336" spans="1:5" x14ac:dyDescent="0.15">
      <c r="A5336"/>
      <c r="B5336"/>
      <c r="C5336"/>
      <c r="D5336"/>
      <c r="E5336"/>
    </row>
    <row r="5337" spans="1:5" x14ac:dyDescent="0.15">
      <c r="A5337"/>
      <c r="B5337"/>
      <c r="C5337"/>
      <c r="D5337"/>
      <c r="E5337"/>
    </row>
    <row r="5338" spans="1:5" x14ac:dyDescent="0.15">
      <c r="A5338"/>
      <c r="B5338"/>
      <c r="C5338"/>
      <c r="D5338"/>
      <c r="E5338"/>
    </row>
    <row r="5339" spans="1:5" x14ac:dyDescent="0.15">
      <c r="A5339"/>
      <c r="B5339"/>
      <c r="C5339"/>
      <c r="D5339"/>
      <c r="E5339"/>
    </row>
    <row r="5340" spans="1:5" x14ac:dyDescent="0.15">
      <c r="A5340"/>
      <c r="B5340"/>
      <c r="C5340"/>
      <c r="D5340"/>
      <c r="E5340"/>
    </row>
    <row r="5341" spans="1:5" x14ac:dyDescent="0.15">
      <c r="A5341"/>
      <c r="B5341"/>
      <c r="C5341"/>
      <c r="D5341"/>
      <c r="E5341"/>
    </row>
    <row r="5342" spans="1:5" x14ac:dyDescent="0.15">
      <c r="A5342"/>
      <c r="B5342"/>
      <c r="C5342"/>
      <c r="D5342"/>
      <c r="E5342"/>
    </row>
    <row r="5343" spans="1:5" x14ac:dyDescent="0.15">
      <c r="A5343"/>
      <c r="B5343"/>
      <c r="C5343"/>
      <c r="D5343"/>
      <c r="E5343"/>
    </row>
    <row r="5344" spans="1:5" x14ac:dyDescent="0.15">
      <c r="A5344"/>
      <c r="B5344"/>
      <c r="C5344"/>
      <c r="D5344"/>
      <c r="E5344"/>
    </row>
    <row r="5345" spans="1:5" x14ac:dyDescent="0.15">
      <c r="A5345"/>
      <c r="B5345"/>
      <c r="C5345"/>
      <c r="D5345"/>
      <c r="E5345"/>
    </row>
    <row r="5346" spans="1:5" x14ac:dyDescent="0.15">
      <c r="A5346"/>
      <c r="B5346"/>
      <c r="C5346"/>
      <c r="D5346"/>
      <c r="E5346"/>
    </row>
    <row r="5347" spans="1:5" x14ac:dyDescent="0.15">
      <c r="A5347"/>
      <c r="B5347"/>
      <c r="C5347"/>
      <c r="D5347"/>
      <c r="E5347"/>
    </row>
    <row r="5348" spans="1:5" x14ac:dyDescent="0.15">
      <c r="A5348"/>
      <c r="B5348"/>
      <c r="C5348"/>
      <c r="D5348"/>
      <c r="E5348"/>
    </row>
    <row r="5349" spans="1:5" x14ac:dyDescent="0.15">
      <c r="A5349"/>
      <c r="B5349"/>
      <c r="C5349"/>
      <c r="D5349"/>
      <c r="E5349"/>
    </row>
    <row r="5350" spans="1:5" x14ac:dyDescent="0.15">
      <c r="A5350"/>
      <c r="B5350"/>
      <c r="C5350"/>
      <c r="D5350"/>
      <c r="E5350"/>
    </row>
    <row r="5351" spans="1:5" x14ac:dyDescent="0.15">
      <c r="A5351"/>
      <c r="B5351"/>
      <c r="C5351"/>
      <c r="D5351"/>
      <c r="E5351"/>
    </row>
    <row r="5352" spans="1:5" x14ac:dyDescent="0.15">
      <c r="A5352"/>
      <c r="B5352"/>
      <c r="C5352"/>
      <c r="D5352"/>
      <c r="E5352"/>
    </row>
    <row r="5353" spans="1:5" x14ac:dyDescent="0.15">
      <c r="A5353"/>
      <c r="B5353"/>
      <c r="C5353"/>
      <c r="D5353"/>
      <c r="E5353"/>
    </row>
    <row r="5354" spans="1:5" x14ac:dyDescent="0.15">
      <c r="A5354"/>
      <c r="B5354"/>
      <c r="C5354"/>
      <c r="D5354"/>
      <c r="E5354"/>
    </row>
    <row r="5355" spans="1:5" x14ac:dyDescent="0.15">
      <c r="A5355"/>
      <c r="B5355"/>
      <c r="C5355"/>
      <c r="D5355"/>
      <c r="E5355"/>
    </row>
    <row r="5356" spans="1:5" x14ac:dyDescent="0.15">
      <c r="A5356"/>
      <c r="B5356"/>
      <c r="C5356"/>
      <c r="D5356"/>
      <c r="E5356"/>
    </row>
    <row r="5357" spans="1:5" x14ac:dyDescent="0.15">
      <c r="A5357"/>
      <c r="B5357"/>
      <c r="C5357"/>
      <c r="D5357"/>
      <c r="E5357"/>
    </row>
    <row r="5358" spans="1:5" x14ac:dyDescent="0.15">
      <c r="A5358"/>
      <c r="B5358"/>
      <c r="C5358"/>
      <c r="D5358"/>
      <c r="E5358"/>
    </row>
    <row r="5359" spans="1:5" x14ac:dyDescent="0.15">
      <c r="A5359"/>
      <c r="B5359"/>
      <c r="C5359"/>
      <c r="D5359"/>
      <c r="E5359"/>
    </row>
    <row r="5360" spans="1:5" x14ac:dyDescent="0.15">
      <c r="A5360"/>
      <c r="B5360"/>
      <c r="C5360"/>
      <c r="D5360"/>
      <c r="E5360"/>
    </row>
    <row r="5361" spans="1:5" x14ac:dyDescent="0.15">
      <c r="A5361"/>
      <c r="B5361"/>
      <c r="C5361"/>
      <c r="D5361"/>
      <c r="E5361"/>
    </row>
    <row r="5362" spans="1:5" x14ac:dyDescent="0.15">
      <c r="A5362"/>
      <c r="B5362"/>
      <c r="C5362"/>
      <c r="D5362"/>
      <c r="E5362"/>
    </row>
    <row r="5363" spans="1:5" x14ac:dyDescent="0.15">
      <c r="A5363"/>
      <c r="B5363"/>
      <c r="C5363"/>
      <c r="D5363"/>
      <c r="E5363"/>
    </row>
    <row r="5364" spans="1:5" x14ac:dyDescent="0.15">
      <c r="A5364"/>
      <c r="B5364"/>
      <c r="C5364"/>
      <c r="D5364"/>
      <c r="E5364"/>
    </row>
    <row r="5365" spans="1:5" x14ac:dyDescent="0.15">
      <c r="A5365"/>
      <c r="B5365"/>
      <c r="C5365"/>
      <c r="D5365"/>
      <c r="E5365"/>
    </row>
    <row r="5366" spans="1:5" x14ac:dyDescent="0.15">
      <c r="A5366"/>
      <c r="B5366"/>
      <c r="C5366"/>
      <c r="D5366"/>
      <c r="E5366"/>
    </row>
    <row r="5367" spans="1:5" x14ac:dyDescent="0.15">
      <c r="A5367"/>
      <c r="B5367"/>
      <c r="C5367"/>
      <c r="D5367"/>
      <c r="E5367"/>
    </row>
    <row r="5368" spans="1:5" x14ac:dyDescent="0.15">
      <c r="A5368"/>
      <c r="B5368"/>
      <c r="C5368"/>
      <c r="D5368"/>
      <c r="E5368"/>
    </row>
    <row r="5369" spans="1:5" x14ac:dyDescent="0.15">
      <c r="A5369"/>
      <c r="B5369"/>
      <c r="C5369"/>
      <c r="D5369"/>
      <c r="E5369"/>
    </row>
    <row r="5370" spans="1:5" x14ac:dyDescent="0.15">
      <c r="A5370"/>
      <c r="B5370"/>
      <c r="C5370"/>
      <c r="D5370"/>
      <c r="E5370"/>
    </row>
    <row r="5371" spans="1:5" x14ac:dyDescent="0.15">
      <c r="A5371"/>
      <c r="B5371"/>
      <c r="C5371"/>
      <c r="D5371"/>
      <c r="E5371"/>
    </row>
    <row r="5372" spans="1:5" x14ac:dyDescent="0.15">
      <c r="A5372"/>
      <c r="B5372"/>
      <c r="C5372"/>
      <c r="D5372"/>
      <c r="E5372"/>
    </row>
    <row r="5373" spans="1:5" x14ac:dyDescent="0.15">
      <c r="A5373"/>
      <c r="B5373"/>
      <c r="C5373"/>
      <c r="D5373"/>
      <c r="E5373"/>
    </row>
    <row r="5374" spans="1:5" x14ac:dyDescent="0.15">
      <c r="A5374"/>
      <c r="B5374"/>
      <c r="C5374"/>
      <c r="D5374"/>
      <c r="E5374"/>
    </row>
    <row r="5375" spans="1:5" x14ac:dyDescent="0.15">
      <c r="A5375"/>
      <c r="B5375"/>
      <c r="C5375"/>
      <c r="D5375"/>
      <c r="E5375"/>
    </row>
    <row r="5376" spans="1:5" x14ac:dyDescent="0.15">
      <c r="A5376"/>
      <c r="B5376"/>
      <c r="C5376"/>
      <c r="D5376"/>
      <c r="E5376"/>
    </row>
    <row r="5377" spans="1:5" x14ac:dyDescent="0.15">
      <c r="A5377"/>
      <c r="B5377"/>
      <c r="C5377"/>
      <c r="D5377"/>
      <c r="E5377"/>
    </row>
    <row r="5378" spans="1:5" x14ac:dyDescent="0.15">
      <c r="A5378"/>
      <c r="B5378"/>
      <c r="C5378"/>
      <c r="D5378"/>
      <c r="E5378"/>
    </row>
    <row r="5379" spans="1:5" x14ac:dyDescent="0.15">
      <c r="A5379"/>
      <c r="B5379"/>
      <c r="C5379"/>
      <c r="D5379"/>
      <c r="E5379"/>
    </row>
    <row r="5380" spans="1:5" x14ac:dyDescent="0.15">
      <c r="A5380"/>
      <c r="B5380"/>
      <c r="C5380"/>
      <c r="D5380"/>
      <c r="E5380"/>
    </row>
    <row r="5381" spans="1:5" x14ac:dyDescent="0.15">
      <c r="A5381"/>
      <c r="B5381"/>
      <c r="C5381"/>
      <c r="D5381"/>
      <c r="E5381"/>
    </row>
    <row r="5382" spans="1:5" x14ac:dyDescent="0.15">
      <c r="A5382"/>
      <c r="B5382"/>
      <c r="C5382"/>
      <c r="D5382"/>
      <c r="E5382"/>
    </row>
    <row r="5383" spans="1:5" x14ac:dyDescent="0.15">
      <c r="A5383"/>
      <c r="B5383"/>
      <c r="C5383"/>
      <c r="D5383"/>
      <c r="E5383"/>
    </row>
    <row r="5384" spans="1:5" x14ac:dyDescent="0.15">
      <c r="A5384"/>
      <c r="B5384"/>
      <c r="C5384"/>
      <c r="D5384"/>
      <c r="E5384"/>
    </row>
    <row r="5385" spans="1:5" x14ac:dyDescent="0.15">
      <c r="A5385"/>
      <c r="B5385"/>
      <c r="C5385"/>
      <c r="D5385"/>
      <c r="E5385"/>
    </row>
    <row r="5386" spans="1:5" x14ac:dyDescent="0.15">
      <c r="A5386"/>
      <c r="B5386"/>
      <c r="C5386"/>
      <c r="D5386"/>
      <c r="E5386"/>
    </row>
    <row r="5387" spans="1:5" x14ac:dyDescent="0.15">
      <c r="A5387"/>
      <c r="B5387"/>
      <c r="C5387"/>
      <c r="D5387"/>
      <c r="E5387"/>
    </row>
    <row r="5388" spans="1:5" x14ac:dyDescent="0.15">
      <c r="A5388"/>
      <c r="B5388"/>
      <c r="C5388"/>
      <c r="D5388"/>
      <c r="E5388"/>
    </row>
    <row r="5389" spans="1:5" x14ac:dyDescent="0.15">
      <c r="A5389"/>
      <c r="B5389"/>
      <c r="C5389"/>
      <c r="D5389"/>
      <c r="E5389"/>
    </row>
    <row r="5390" spans="1:5" x14ac:dyDescent="0.15">
      <c r="A5390"/>
      <c r="B5390"/>
      <c r="C5390"/>
      <c r="D5390"/>
      <c r="E5390"/>
    </row>
    <row r="5391" spans="1:5" x14ac:dyDescent="0.15">
      <c r="A5391"/>
      <c r="B5391"/>
      <c r="C5391"/>
      <c r="D5391"/>
      <c r="E5391"/>
    </row>
    <row r="5392" spans="1:5" x14ac:dyDescent="0.15">
      <c r="A5392"/>
      <c r="B5392"/>
      <c r="C5392"/>
      <c r="D5392"/>
      <c r="E5392"/>
    </row>
    <row r="5393" spans="1:5" x14ac:dyDescent="0.15">
      <c r="A5393"/>
      <c r="B5393"/>
      <c r="C5393"/>
      <c r="D5393"/>
      <c r="E5393"/>
    </row>
    <row r="5394" spans="1:5" x14ac:dyDescent="0.15">
      <c r="A5394"/>
      <c r="B5394"/>
      <c r="C5394"/>
      <c r="D5394"/>
      <c r="E5394"/>
    </row>
    <row r="5395" spans="1:5" x14ac:dyDescent="0.15">
      <c r="A5395"/>
      <c r="B5395"/>
      <c r="C5395"/>
      <c r="D5395"/>
      <c r="E5395"/>
    </row>
    <row r="5396" spans="1:5" x14ac:dyDescent="0.15">
      <c r="A5396"/>
      <c r="B5396"/>
      <c r="C5396"/>
      <c r="D5396"/>
      <c r="E5396"/>
    </row>
    <row r="5397" spans="1:5" x14ac:dyDescent="0.15">
      <c r="A5397"/>
      <c r="B5397"/>
      <c r="C5397"/>
      <c r="D5397"/>
      <c r="E5397"/>
    </row>
    <row r="5398" spans="1:5" x14ac:dyDescent="0.15">
      <c r="A5398"/>
      <c r="B5398"/>
      <c r="C5398"/>
      <c r="D5398"/>
      <c r="E5398"/>
    </row>
    <row r="5399" spans="1:5" x14ac:dyDescent="0.15">
      <c r="A5399"/>
      <c r="B5399"/>
      <c r="C5399"/>
      <c r="D5399"/>
      <c r="E5399"/>
    </row>
    <row r="5400" spans="1:5" x14ac:dyDescent="0.15">
      <c r="A5400"/>
      <c r="B5400"/>
      <c r="C5400"/>
      <c r="D5400"/>
      <c r="E5400"/>
    </row>
    <row r="5401" spans="1:5" x14ac:dyDescent="0.15">
      <c r="A5401"/>
      <c r="B5401"/>
      <c r="C5401"/>
      <c r="D5401"/>
      <c r="E5401"/>
    </row>
    <row r="5402" spans="1:5" x14ac:dyDescent="0.15">
      <c r="A5402"/>
      <c r="B5402"/>
      <c r="C5402"/>
      <c r="D5402"/>
      <c r="E5402"/>
    </row>
    <row r="5403" spans="1:5" x14ac:dyDescent="0.15">
      <c r="A5403"/>
      <c r="B5403"/>
      <c r="C5403"/>
      <c r="D5403"/>
      <c r="E5403"/>
    </row>
    <row r="5404" spans="1:5" x14ac:dyDescent="0.15">
      <c r="A5404"/>
      <c r="B5404"/>
      <c r="C5404"/>
      <c r="D5404"/>
      <c r="E5404"/>
    </row>
    <row r="5405" spans="1:5" x14ac:dyDescent="0.15">
      <c r="A5405"/>
      <c r="B5405"/>
      <c r="C5405"/>
      <c r="D5405"/>
      <c r="E5405"/>
    </row>
    <row r="5406" spans="1:5" x14ac:dyDescent="0.15">
      <c r="A5406"/>
      <c r="B5406"/>
      <c r="C5406"/>
      <c r="D5406"/>
      <c r="E5406"/>
    </row>
    <row r="5407" spans="1:5" x14ac:dyDescent="0.15">
      <c r="A5407"/>
      <c r="B5407"/>
      <c r="C5407"/>
      <c r="D5407"/>
      <c r="E5407"/>
    </row>
    <row r="5408" spans="1:5" x14ac:dyDescent="0.15">
      <c r="A5408"/>
      <c r="B5408"/>
      <c r="C5408"/>
      <c r="D5408"/>
      <c r="E5408"/>
    </row>
    <row r="5409" spans="1:5" x14ac:dyDescent="0.15">
      <c r="A5409"/>
      <c r="B5409"/>
      <c r="C5409"/>
      <c r="D5409"/>
      <c r="E5409"/>
    </row>
    <row r="5410" spans="1:5" x14ac:dyDescent="0.15">
      <c r="A5410"/>
      <c r="B5410"/>
      <c r="C5410"/>
      <c r="D5410"/>
      <c r="E5410"/>
    </row>
    <row r="5411" spans="1:5" x14ac:dyDescent="0.15">
      <c r="A5411"/>
      <c r="B5411"/>
      <c r="C5411"/>
      <c r="D5411"/>
      <c r="E5411"/>
    </row>
    <row r="5412" spans="1:5" x14ac:dyDescent="0.15">
      <c r="A5412"/>
      <c r="B5412"/>
      <c r="C5412"/>
      <c r="D5412"/>
      <c r="E5412"/>
    </row>
    <row r="5413" spans="1:5" x14ac:dyDescent="0.15">
      <c r="A5413"/>
      <c r="B5413"/>
      <c r="C5413"/>
      <c r="D5413"/>
      <c r="E5413"/>
    </row>
    <row r="5414" spans="1:5" x14ac:dyDescent="0.15">
      <c r="A5414"/>
      <c r="B5414"/>
      <c r="C5414"/>
      <c r="D5414"/>
      <c r="E5414"/>
    </row>
    <row r="5415" spans="1:5" x14ac:dyDescent="0.15">
      <c r="A5415"/>
      <c r="B5415"/>
      <c r="C5415"/>
      <c r="D5415"/>
      <c r="E5415"/>
    </row>
    <row r="5416" spans="1:5" x14ac:dyDescent="0.15">
      <c r="A5416"/>
      <c r="B5416"/>
      <c r="C5416"/>
      <c r="D5416"/>
      <c r="E5416"/>
    </row>
    <row r="5417" spans="1:5" x14ac:dyDescent="0.15">
      <c r="A5417"/>
      <c r="B5417"/>
      <c r="C5417"/>
      <c r="D5417"/>
      <c r="E5417"/>
    </row>
    <row r="5418" spans="1:5" x14ac:dyDescent="0.15">
      <c r="A5418"/>
      <c r="B5418"/>
      <c r="C5418"/>
      <c r="D5418"/>
      <c r="E5418"/>
    </row>
    <row r="5419" spans="1:5" x14ac:dyDescent="0.15">
      <c r="A5419"/>
      <c r="B5419"/>
      <c r="C5419"/>
      <c r="D5419"/>
      <c r="E5419"/>
    </row>
    <row r="5420" spans="1:5" x14ac:dyDescent="0.15">
      <c r="A5420"/>
      <c r="B5420"/>
      <c r="C5420"/>
      <c r="D5420"/>
      <c r="E5420"/>
    </row>
    <row r="5421" spans="1:5" x14ac:dyDescent="0.15">
      <c r="A5421"/>
      <c r="B5421"/>
      <c r="C5421"/>
      <c r="D5421"/>
      <c r="E5421"/>
    </row>
    <row r="5422" spans="1:5" x14ac:dyDescent="0.15">
      <c r="A5422"/>
      <c r="B5422"/>
      <c r="C5422"/>
      <c r="D5422"/>
      <c r="E5422"/>
    </row>
    <row r="5423" spans="1:5" x14ac:dyDescent="0.15">
      <c r="A5423"/>
      <c r="B5423"/>
      <c r="C5423"/>
      <c r="D5423"/>
      <c r="E5423"/>
    </row>
    <row r="5424" spans="1:5" x14ac:dyDescent="0.15">
      <c r="A5424"/>
      <c r="B5424"/>
      <c r="C5424"/>
      <c r="D5424"/>
      <c r="E5424"/>
    </row>
    <row r="5425" spans="1:5" x14ac:dyDescent="0.15">
      <c r="A5425"/>
      <c r="B5425"/>
      <c r="C5425"/>
      <c r="D5425"/>
      <c r="E5425"/>
    </row>
    <row r="5426" spans="1:5" x14ac:dyDescent="0.15">
      <c r="A5426"/>
      <c r="B5426"/>
      <c r="C5426"/>
      <c r="D5426"/>
      <c r="E5426"/>
    </row>
    <row r="5427" spans="1:5" x14ac:dyDescent="0.15">
      <c r="A5427"/>
      <c r="B5427"/>
      <c r="C5427"/>
      <c r="D5427"/>
      <c r="E5427"/>
    </row>
    <row r="5428" spans="1:5" x14ac:dyDescent="0.15">
      <c r="A5428"/>
      <c r="B5428"/>
      <c r="C5428"/>
      <c r="D5428"/>
      <c r="E5428"/>
    </row>
    <row r="5429" spans="1:5" x14ac:dyDescent="0.15">
      <c r="A5429"/>
      <c r="B5429"/>
      <c r="C5429"/>
      <c r="D5429"/>
      <c r="E5429"/>
    </row>
    <row r="5430" spans="1:5" x14ac:dyDescent="0.15">
      <c r="A5430"/>
      <c r="B5430"/>
      <c r="C5430"/>
      <c r="D5430"/>
      <c r="E5430"/>
    </row>
    <row r="5431" spans="1:5" x14ac:dyDescent="0.15">
      <c r="A5431"/>
      <c r="B5431"/>
      <c r="C5431"/>
      <c r="D5431"/>
      <c r="E5431"/>
    </row>
    <row r="5432" spans="1:5" x14ac:dyDescent="0.15">
      <c r="A5432"/>
      <c r="B5432"/>
      <c r="C5432"/>
      <c r="D5432"/>
      <c r="E5432"/>
    </row>
    <row r="5433" spans="1:5" x14ac:dyDescent="0.15">
      <c r="A5433"/>
      <c r="B5433"/>
      <c r="C5433"/>
      <c r="D5433"/>
      <c r="E5433"/>
    </row>
    <row r="5434" spans="1:5" x14ac:dyDescent="0.15">
      <c r="A5434"/>
      <c r="B5434"/>
      <c r="C5434"/>
      <c r="D5434"/>
      <c r="E5434"/>
    </row>
    <row r="5435" spans="1:5" x14ac:dyDescent="0.15">
      <c r="A5435"/>
      <c r="B5435"/>
      <c r="C5435"/>
      <c r="D5435"/>
      <c r="E5435"/>
    </row>
    <row r="5436" spans="1:5" x14ac:dyDescent="0.15">
      <c r="A5436"/>
      <c r="B5436"/>
      <c r="C5436"/>
      <c r="D5436"/>
      <c r="E5436"/>
    </row>
    <row r="5437" spans="1:5" x14ac:dyDescent="0.15">
      <c r="A5437"/>
      <c r="B5437"/>
      <c r="C5437"/>
      <c r="D5437"/>
      <c r="E5437"/>
    </row>
    <row r="5438" spans="1:5" x14ac:dyDescent="0.15">
      <c r="A5438"/>
      <c r="B5438"/>
      <c r="C5438"/>
      <c r="D5438"/>
      <c r="E5438"/>
    </row>
    <row r="5439" spans="1:5" x14ac:dyDescent="0.15">
      <c r="A5439"/>
      <c r="B5439"/>
      <c r="C5439"/>
      <c r="D5439"/>
      <c r="E5439"/>
    </row>
    <row r="5440" spans="1:5" x14ac:dyDescent="0.15">
      <c r="A5440"/>
      <c r="B5440"/>
      <c r="C5440"/>
      <c r="D5440"/>
      <c r="E5440"/>
    </row>
    <row r="5441" spans="1:5" x14ac:dyDescent="0.15">
      <c r="A5441"/>
      <c r="B5441"/>
      <c r="C5441"/>
      <c r="D5441"/>
      <c r="E5441"/>
    </row>
    <row r="5442" spans="1:5" x14ac:dyDescent="0.15">
      <c r="A5442"/>
      <c r="B5442"/>
      <c r="C5442"/>
      <c r="D5442"/>
      <c r="E5442"/>
    </row>
    <row r="5443" spans="1:5" x14ac:dyDescent="0.15">
      <c r="A5443"/>
      <c r="B5443"/>
      <c r="C5443"/>
      <c r="D5443"/>
      <c r="E5443"/>
    </row>
    <row r="5444" spans="1:5" x14ac:dyDescent="0.15">
      <c r="A5444"/>
      <c r="B5444"/>
      <c r="C5444"/>
      <c r="D5444"/>
      <c r="E5444"/>
    </row>
    <row r="5445" spans="1:5" x14ac:dyDescent="0.15">
      <c r="A5445"/>
      <c r="B5445"/>
      <c r="C5445"/>
      <c r="D5445"/>
      <c r="E5445"/>
    </row>
    <row r="5446" spans="1:5" x14ac:dyDescent="0.15">
      <c r="A5446"/>
      <c r="B5446"/>
      <c r="C5446"/>
      <c r="D5446"/>
      <c r="E5446"/>
    </row>
    <row r="5447" spans="1:5" x14ac:dyDescent="0.15">
      <c r="A5447"/>
      <c r="B5447"/>
      <c r="C5447"/>
      <c r="D5447"/>
      <c r="E5447"/>
    </row>
    <row r="5448" spans="1:5" x14ac:dyDescent="0.15">
      <c r="A5448"/>
      <c r="B5448"/>
      <c r="C5448"/>
      <c r="D5448"/>
      <c r="E5448"/>
    </row>
    <row r="5449" spans="1:5" x14ac:dyDescent="0.15">
      <c r="A5449"/>
      <c r="B5449"/>
      <c r="C5449"/>
      <c r="D5449"/>
      <c r="E5449"/>
    </row>
    <row r="5450" spans="1:5" x14ac:dyDescent="0.15">
      <c r="A5450"/>
      <c r="B5450"/>
      <c r="C5450"/>
      <c r="D5450"/>
      <c r="E5450"/>
    </row>
    <row r="5451" spans="1:5" x14ac:dyDescent="0.15">
      <c r="A5451"/>
      <c r="B5451"/>
      <c r="C5451"/>
      <c r="D5451"/>
      <c r="E5451"/>
    </row>
    <row r="5452" spans="1:5" x14ac:dyDescent="0.15">
      <c r="A5452"/>
      <c r="B5452"/>
      <c r="C5452"/>
      <c r="D5452"/>
      <c r="E5452"/>
    </row>
    <row r="5453" spans="1:5" x14ac:dyDescent="0.15">
      <c r="A5453"/>
      <c r="B5453"/>
      <c r="C5453"/>
      <c r="D5453"/>
      <c r="E5453"/>
    </row>
    <row r="5454" spans="1:5" x14ac:dyDescent="0.15">
      <c r="A5454"/>
      <c r="B5454"/>
      <c r="C5454"/>
      <c r="D5454"/>
      <c r="E5454"/>
    </row>
    <row r="5455" spans="1:5" x14ac:dyDescent="0.15">
      <c r="A5455"/>
      <c r="B5455"/>
      <c r="C5455"/>
      <c r="D5455"/>
      <c r="E5455"/>
    </row>
    <row r="5456" spans="1:5" x14ac:dyDescent="0.15">
      <c r="A5456"/>
      <c r="B5456"/>
      <c r="C5456"/>
      <c r="D5456"/>
      <c r="E5456"/>
    </row>
    <row r="5457" spans="1:5" x14ac:dyDescent="0.15">
      <c r="A5457"/>
      <c r="B5457"/>
      <c r="C5457"/>
      <c r="D5457"/>
      <c r="E5457"/>
    </row>
    <row r="5458" spans="1:5" x14ac:dyDescent="0.15">
      <c r="A5458"/>
      <c r="B5458"/>
      <c r="C5458"/>
      <c r="D5458"/>
      <c r="E5458"/>
    </row>
    <row r="5459" spans="1:5" x14ac:dyDescent="0.15">
      <c r="A5459"/>
      <c r="B5459"/>
      <c r="C5459"/>
      <c r="D5459"/>
      <c r="E5459"/>
    </row>
    <row r="5460" spans="1:5" x14ac:dyDescent="0.15">
      <c r="A5460"/>
      <c r="B5460"/>
      <c r="C5460"/>
      <c r="D5460"/>
      <c r="E5460"/>
    </row>
    <row r="5461" spans="1:5" x14ac:dyDescent="0.15">
      <c r="A5461"/>
      <c r="B5461"/>
      <c r="C5461"/>
      <c r="D5461"/>
      <c r="E5461"/>
    </row>
    <row r="5462" spans="1:5" x14ac:dyDescent="0.15">
      <c r="A5462"/>
      <c r="B5462"/>
      <c r="C5462"/>
      <c r="D5462"/>
      <c r="E5462"/>
    </row>
    <row r="5463" spans="1:5" x14ac:dyDescent="0.15">
      <c r="A5463"/>
      <c r="B5463"/>
      <c r="C5463"/>
      <c r="D5463"/>
      <c r="E5463"/>
    </row>
    <row r="5464" spans="1:5" x14ac:dyDescent="0.15">
      <c r="A5464"/>
      <c r="B5464"/>
      <c r="C5464"/>
      <c r="D5464"/>
      <c r="E5464"/>
    </row>
    <row r="5465" spans="1:5" x14ac:dyDescent="0.15">
      <c r="A5465"/>
      <c r="B5465"/>
      <c r="C5465"/>
      <c r="D5465"/>
      <c r="E5465"/>
    </row>
    <row r="5466" spans="1:5" x14ac:dyDescent="0.15">
      <c r="A5466"/>
      <c r="B5466"/>
      <c r="C5466"/>
      <c r="D5466"/>
      <c r="E5466"/>
    </row>
    <row r="5467" spans="1:5" x14ac:dyDescent="0.15">
      <c r="A5467"/>
      <c r="B5467"/>
      <c r="C5467"/>
      <c r="D5467"/>
      <c r="E5467"/>
    </row>
    <row r="5468" spans="1:5" x14ac:dyDescent="0.15">
      <c r="A5468"/>
      <c r="B5468"/>
      <c r="C5468"/>
      <c r="D5468"/>
      <c r="E5468"/>
    </row>
    <row r="5469" spans="1:5" x14ac:dyDescent="0.15">
      <c r="A5469"/>
      <c r="B5469"/>
      <c r="C5469"/>
      <c r="D5469"/>
      <c r="E5469"/>
    </row>
    <row r="5470" spans="1:5" x14ac:dyDescent="0.15">
      <c r="A5470"/>
      <c r="B5470"/>
      <c r="C5470"/>
      <c r="D5470"/>
      <c r="E5470"/>
    </row>
    <row r="5471" spans="1:5" x14ac:dyDescent="0.15">
      <c r="A5471"/>
      <c r="B5471"/>
      <c r="C5471"/>
      <c r="D5471"/>
      <c r="E5471"/>
    </row>
    <row r="5472" spans="1:5" x14ac:dyDescent="0.15">
      <c r="A5472"/>
      <c r="B5472"/>
      <c r="C5472"/>
      <c r="D5472"/>
      <c r="E5472"/>
    </row>
    <row r="5473" spans="1:5" x14ac:dyDescent="0.15">
      <c r="A5473"/>
      <c r="B5473"/>
      <c r="C5473"/>
      <c r="D5473"/>
      <c r="E5473"/>
    </row>
    <row r="5474" spans="1:5" x14ac:dyDescent="0.15">
      <c r="A5474"/>
      <c r="B5474"/>
      <c r="C5474"/>
      <c r="D5474"/>
      <c r="E5474"/>
    </row>
    <row r="5475" spans="1:5" x14ac:dyDescent="0.15">
      <c r="A5475"/>
      <c r="B5475"/>
      <c r="C5475"/>
      <c r="D5475"/>
      <c r="E5475"/>
    </row>
    <row r="5476" spans="1:5" x14ac:dyDescent="0.15">
      <c r="A5476"/>
      <c r="B5476"/>
      <c r="C5476"/>
      <c r="D5476"/>
      <c r="E5476"/>
    </row>
    <row r="5477" spans="1:5" x14ac:dyDescent="0.15">
      <c r="A5477"/>
      <c r="B5477"/>
      <c r="C5477"/>
      <c r="D5477"/>
      <c r="E5477"/>
    </row>
    <row r="5478" spans="1:5" x14ac:dyDescent="0.15">
      <c r="A5478"/>
      <c r="B5478"/>
      <c r="C5478"/>
      <c r="D5478"/>
      <c r="E5478"/>
    </row>
    <row r="5479" spans="1:5" x14ac:dyDescent="0.15">
      <c r="A5479"/>
      <c r="B5479"/>
      <c r="C5479"/>
      <c r="D5479"/>
      <c r="E5479"/>
    </row>
    <row r="5480" spans="1:5" x14ac:dyDescent="0.15">
      <c r="A5480"/>
      <c r="B5480"/>
      <c r="C5480"/>
      <c r="D5480"/>
      <c r="E5480"/>
    </row>
    <row r="5481" spans="1:5" x14ac:dyDescent="0.15">
      <c r="A5481"/>
      <c r="B5481"/>
      <c r="C5481"/>
      <c r="D5481"/>
      <c r="E5481"/>
    </row>
    <row r="5482" spans="1:5" x14ac:dyDescent="0.15">
      <c r="A5482"/>
      <c r="B5482"/>
      <c r="C5482"/>
      <c r="D5482"/>
      <c r="E5482"/>
    </row>
    <row r="5483" spans="1:5" x14ac:dyDescent="0.15">
      <c r="A5483"/>
      <c r="B5483"/>
      <c r="C5483"/>
      <c r="D5483"/>
      <c r="E5483"/>
    </row>
    <row r="5484" spans="1:5" x14ac:dyDescent="0.15">
      <c r="A5484"/>
      <c r="B5484"/>
      <c r="C5484"/>
      <c r="D5484"/>
      <c r="E5484"/>
    </row>
    <row r="5485" spans="1:5" x14ac:dyDescent="0.15">
      <c r="A5485"/>
      <c r="B5485"/>
      <c r="C5485"/>
      <c r="D5485"/>
      <c r="E5485"/>
    </row>
    <row r="5486" spans="1:5" x14ac:dyDescent="0.15">
      <c r="A5486"/>
      <c r="B5486"/>
      <c r="C5486"/>
      <c r="D5486"/>
      <c r="E5486"/>
    </row>
    <row r="5487" spans="1:5" x14ac:dyDescent="0.15">
      <c r="A5487"/>
      <c r="B5487"/>
      <c r="C5487"/>
      <c r="D5487"/>
      <c r="E5487"/>
    </row>
    <row r="5488" spans="1:5" x14ac:dyDescent="0.15">
      <c r="A5488"/>
      <c r="B5488"/>
      <c r="C5488"/>
      <c r="D5488"/>
      <c r="E5488"/>
    </row>
    <row r="5489" spans="1:5" x14ac:dyDescent="0.15">
      <c r="A5489"/>
      <c r="B5489"/>
      <c r="C5489"/>
      <c r="D5489"/>
      <c r="E5489"/>
    </row>
    <row r="5490" spans="1:5" x14ac:dyDescent="0.15">
      <c r="A5490"/>
      <c r="B5490"/>
      <c r="C5490"/>
      <c r="D5490"/>
      <c r="E5490"/>
    </row>
    <row r="5491" spans="1:5" x14ac:dyDescent="0.15">
      <c r="A5491"/>
      <c r="B5491"/>
      <c r="C5491"/>
      <c r="D5491"/>
      <c r="E5491"/>
    </row>
    <row r="5492" spans="1:5" x14ac:dyDescent="0.15">
      <c r="A5492"/>
      <c r="B5492"/>
      <c r="C5492"/>
      <c r="D5492"/>
      <c r="E5492"/>
    </row>
    <row r="5493" spans="1:5" x14ac:dyDescent="0.15">
      <c r="A5493"/>
      <c r="B5493"/>
      <c r="C5493"/>
      <c r="D5493"/>
      <c r="E5493"/>
    </row>
    <row r="5494" spans="1:5" x14ac:dyDescent="0.15">
      <c r="A5494"/>
      <c r="B5494"/>
      <c r="C5494"/>
      <c r="D5494"/>
      <c r="E5494"/>
    </row>
    <row r="5495" spans="1:5" x14ac:dyDescent="0.15">
      <c r="A5495"/>
      <c r="B5495"/>
      <c r="C5495"/>
      <c r="D5495"/>
      <c r="E5495"/>
    </row>
    <row r="5496" spans="1:5" x14ac:dyDescent="0.15">
      <c r="A5496"/>
      <c r="B5496"/>
      <c r="C5496"/>
      <c r="D5496"/>
      <c r="E5496"/>
    </row>
    <row r="5497" spans="1:5" x14ac:dyDescent="0.15">
      <c r="A5497"/>
      <c r="B5497"/>
      <c r="C5497"/>
      <c r="D5497"/>
      <c r="E5497"/>
    </row>
    <row r="5498" spans="1:5" x14ac:dyDescent="0.15">
      <c r="A5498"/>
      <c r="B5498"/>
      <c r="C5498"/>
      <c r="D5498"/>
      <c r="E5498"/>
    </row>
    <row r="5499" spans="1:5" x14ac:dyDescent="0.15">
      <c r="A5499"/>
      <c r="B5499"/>
      <c r="C5499"/>
      <c r="D5499"/>
      <c r="E5499"/>
    </row>
    <row r="5500" spans="1:5" x14ac:dyDescent="0.15">
      <c r="A5500"/>
      <c r="B5500"/>
      <c r="C5500"/>
      <c r="D5500"/>
      <c r="E5500"/>
    </row>
    <row r="5501" spans="1:5" x14ac:dyDescent="0.15">
      <c r="A5501"/>
      <c r="B5501"/>
      <c r="C5501"/>
      <c r="D5501"/>
      <c r="E5501"/>
    </row>
    <row r="5502" spans="1:5" x14ac:dyDescent="0.15">
      <c r="A5502"/>
      <c r="B5502"/>
      <c r="C5502"/>
      <c r="D5502"/>
      <c r="E5502"/>
    </row>
    <row r="5503" spans="1:5" x14ac:dyDescent="0.15">
      <c r="A5503"/>
      <c r="B5503"/>
      <c r="C5503"/>
      <c r="D5503"/>
      <c r="E5503"/>
    </row>
    <row r="5504" spans="1:5" x14ac:dyDescent="0.15">
      <c r="A5504"/>
      <c r="B5504"/>
      <c r="C5504"/>
      <c r="D5504"/>
      <c r="E5504"/>
    </row>
    <row r="5505" spans="1:5" x14ac:dyDescent="0.15">
      <c r="A5505"/>
      <c r="B5505"/>
      <c r="C5505"/>
      <c r="D5505"/>
      <c r="E5505"/>
    </row>
    <row r="5506" spans="1:5" x14ac:dyDescent="0.15">
      <c r="A5506"/>
      <c r="B5506"/>
      <c r="C5506"/>
      <c r="D5506"/>
      <c r="E5506"/>
    </row>
    <row r="5507" spans="1:5" x14ac:dyDescent="0.15">
      <c r="A5507"/>
      <c r="B5507"/>
      <c r="C5507"/>
      <c r="D5507"/>
      <c r="E5507"/>
    </row>
    <row r="5508" spans="1:5" x14ac:dyDescent="0.15">
      <c r="A5508"/>
      <c r="B5508"/>
      <c r="C5508"/>
      <c r="D5508"/>
      <c r="E5508"/>
    </row>
    <row r="5509" spans="1:5" x14ac:dyDescent="0.15">
      <c r="A5509"/>
      <c r="B5509"/>
      <c r="C5509"/>
      <c r="D5509"/>
      <c r="E5509"/>
    </row>
    <row r="5510" spans="1:5" x14ac:dyDescent="0.15">
      <c r="A5510"/>
      <c r="B5510"/>
      <c r="C5510"/>
      <c r="D5510"/>
      <c r="E5510"/>
    </row>
    <row r="5511" spans="1:5" x14ac:dyDescent="0.15">
      <c r="A5511"/>
      <c r="B5511"/>
      <c r="C5511"/>
      <c r="D5511"/>
      <c r="E5511"/>
    </row>
    <row r="5512" spans="1:5" x14ac:dyDescent="0.15">
      <c r="A5512"/>
      <c r="B5512"/>
      <c r="C5512"/>
      <c r="D5512"/>
      <c r="E5512"/>
    </row>
    <row r="5513" spans="1:5" x14ac:dyDescent="0.15">
      <c r="A5513"/>
      <c r="B5513"/>
      <c r="C5513"/>
      <c r="D5513"/>
      <c r="E5513"/>
    </row>
    <row r="5514" spans="1:5" x14ac:dyDescent="0.15">
      <c r="A5514"/>
      <c r="B5514"/>
      <c r="C5514"/>
      <c r="D5514"/>
      <c r="E5514"/>
    </row>
    <row r="5515" spans="1:5" x14ac:dyDescent="0.15">
      <c r="A5515"/>
      <c r="B5515"/>
      <c r="C5515"/>
      <c r="D5515"/>
      <c r="E5515"/>
    </row>
    <row r="5516" spans="1:5" x14ac:dyDescent="0.15">
      <c r="A5516"/>
      <c r="B5516"/>
      <c r="C5516"/>
      <c r="D5516"/>
      <c r="E5516"/>
    </row>
    <row r="5517" spans="1:5" x14ac:dyDescent="0.15">
      <c r="A5517"/>
      <c r="B5517"/>
      <c r="C5517"/>
      <c r="D5517"/>
      <c r="E5517"/>
    </row>
    <row r="5518" spans="1:5" x14ac:dyDescent="0.15">
      <c r="A5518"/>
      <c r="B5518"/>
      <c r="C5518"/>
      <c r="D5518"/>
      <c r="E5518"/>
    </row>
    <row r="5519" spans="1:5" x14ac:dyDescent="0.15">
      <c r="A5519"/>
      <c r="B5519"/>
      <c r="C5519"/>
      <c r="D5519"/>
      <c r="E5519"/>
    </row>
    <row r="5520" spans="1:5" x14ac:dyDescent="0.15">
      <c r="A5520"/>
      <c r="B5520"/>
      <c r="C5520"/>
      <c r="D5520"/>
      <c r="E5520"/>
    </row>
    <row r="5521" spans="1:5" x14ac:dyDescent="0.15">
      <c r="A5521"/>
      <c r="B5521"/>
      <c r="C5521"/>
      <c r="D5521"/>
      <c r="E5521"/>
    </row>
    <row r="5522" spans="1:5" x14ac:dyDescent="0.15">
      <c r="A5522"/>
      <c r="B5522"/>
      <c r="C5522"/>
      <c r="D5522"/>
      <c r="E5522"/>
    </row>
    <row r="5523" spans="1:5" x14ac:dyDescent="0.15">
      <c r="A5523"/>
      <c r="B5523"/>
      <c r="C5523"/>
      <c r="D5523"/>
      <c r="E5523"/>
    </row>
    <row r="5524" spans="1:5" x14ac:dyDescent="0.15">
      <c r="A5524"/>
      <c r="B5524"/>
      <c r="C5524"/>
      <c r="D5524"/>
      <c r="E5524"/>
    </row>
    <row r="5525" spans="1:5" x14ac:dyDescent="0.15">
      <c r="A5525"/>
      <c r="B5525"/>
      <c r="C5525"/>
      <c r="D5525"/>
      <c r="E5525"/>
    </row>
    <row r="5526" spans="1:5" x14ac:dyDescent="0.15">
      <c r="A5526"/>
      <c r="B5526"/>
      <c r="C5526"/>
      <c r="D5526"/>
      <c r="E5526"/>
    </row>
    <row r="5527" spans="1:5" x14ac:dyDescent="0.15">
      <c r="A5527"/>
      <c r="B5527"/>
      <c r="C5527"/>
      <c r="D5527"/>
      <c r="E5527"/>
    </row>
    <row r="5528" spans="1:5" x14ac:dyDescent="0.15">
      <c r="A5528"/>
      <c r="B5528"/>
      <c r="C5528"/>
      <c r="D5528"/>
      <c r="E5528"/>
    </row>
    <row r="5529" spans="1:5" x14ac:dyDescent="0.15">
      <c r="A5529"/>
      <c r="B5529"/>
      <c r="C5529"/>
      <c r="D5529"/>
      <c r="E5529"/>
    </row>
    <row r="5530" spans="1:5" x14ac:dyDescent="0.15">
      <c r="A5530"/>
      <c r="B5530"/>
      <c r="C5530"/>
      <c r="D5530"/>
      <c r="E5530"/>
    </row>
    <row r="5531" spans="1:5" x14ac:dyDescent="0.15">
      <c r="A5531"/>
      <c r="B5531"/>
      <c r="C5531"/>
      <c r="D5531"/>
      <c r="E5531"/>
    </row>
    <row r="5532" spans="1:5" x14ac:dyDescent="0.15">
      <c r="A5532"/>
      <c r="B5532"/>
      <c r="C5532"/>
      <c r="D5532"/>
      <c r="E5532"/>
    </row>
    <row r="5533" spans="1:5" x14ac:dyDescent="0.15">
      <c r="A5533"/>
      <c r="B5533"/>
      <c r="C5533"/>
      <c r="D5533"/>
      <c r="E5533"/>
    </row>
    <row r="5534" spans="1:5" x14ac:dyDescent="0.15">
      <c r="A5534"/>
      <c r="B5534"/>
      <c r="C5534"/>
      <c r="D5534"/>
      <c r="E5534"/>
    </row>
    <row r="5535" spans="1:5" x14ac:dyDescent="0.15">
      <c r="A5535"/>
      <c r="B5535"/>
      <c r="C5535"/>
      <c r="D5535"/>
      <c r="E5535"/>
    </row>
    <row r="5536" spans="1:5" x14ac:dyDescent="0.15">
      <c r="A5536"/>
      <c r="B5536"/>
      <c r="C5536"/>
      <c r="D5536"/>
      <c r="E5536"/>
    </row>
    <row r="5537" spans="1:5" x14ac:dyDescent="0.15">
      <c r="A5537"/>
      <c r="B5537"/>
      <c r="C5537"/>
      <c r="D5537"/>
      <c r="E5537"/>
    </row>
    <row r="5538" spans="1:5" x14ac:dyDescent="0.15">
      <c r="A5538"/>
      <c r="B5538"/>
      <c r="C5538"/>
      <c r="D5538"/>
      <c r="E5538"/>
    </row>
    <row r="5539" spans="1:5" x14ac:dyDescent="0.15">
      <c r="A5539"/>
      <c r="B5539"/>
      <c r="C5539"/>
      <c r="D5539"/>
      <c r="E5539"/>
    </row>
    <row r="5540" spans="1:5" x14ac:dyDescent="0.15">
      <c r="A5540"/>
      <c r="B5540"/>
      <c r="C5540"/>
      <c r="D5540"/>
      <c r="E5540"/>
    </row>
    <row r="5541" spans="1:5" x14ac:dyDescent="0.15">
      <c r="A5541"/>
      <c r="B5541"/>
      <c r="C5541"/>
      <c r="D5541"/>
      <c r="E5541"/>
    </row>
    <row r="5542" spans="1:5" x14ac:dyDescent="0.15">
      <c r="A5542"/>
      <c r="B5542"/>
      <c r="C5542"/>
      <c r="D5542"/>
      <c r="E5542"/>
    </row>
    <row r="5543" spans="1:5" x14ac:dyDescent="0.15">
      <c r="A5543"/>
      <c r="B5543"/>
      <c r="C5543"/>
      <c r="D5543"/>
      <c r="E5543"/>
    </row>
    <row r="5544" spans="1:5" x14ac:dyDescent="0.15">
      <c r="A5544"/>
      <c r="B5544"/>
      <c r="C5544"/>
      <c r="D5544"/>
      <c r="E5544"/>
    </row>
    <row r="5545" spans="1:5" x14ac:dyDescent="0.15">
      <c r="A5545"/>
      <c r="B5545"/>
      <c r="C5545"/>
      <c r="D5545"/>
      <c r="E5545"/>
    </row>
    <row r="5546" spans="1:5" x14ac:dyDescent="0.15">
      <c r="A5546"/>
      <c r="B5546"/>
      <c r="C5546"/>
      <c r="D5546"/>
      <c r="E5546"/>
    </row>
    <row r="5547" spans="1:5" x14ac:dyDescent="0.15">
      <c r="A5547"/>
      <c r="B5547"/>
      <c r="C5547"/>
      <c r="D5547"/>
      <c r="E5547"/>
    </row>
    <row r="5548" spans="1:5" x14ac:dyDescent="0.15">
      <c r="A5548"/>
      <c r="B5548"/>
      <c r="C5548"/>
      <c r="D5548"/>
      <c r="E5548"/>
    </row>
    <row r="5549" spans="1:5" x14ac:dyDescent="0.15">
      <c r="A5549"/>
      <c r="B5549"/>
      <c r="C5549"/>
      <c r="D5549"/>
      <c r="E5549"/>
    </row>
    <row r="5550" spans="1:5" x14ac:dyDescent="0.15">
      <c r="A5550"/>
      <c r="B5550"/>
      <c r="C5550"/>
      <c r="D5550"/>
      <c r="E5550"/>
    </row>
    <row r="5551" spans="1:5" x14ac:dyDescent="0.15">
      <c r="A5551"/>
      <c r="B5551"/>
      <c r="C5551"/>
      <c r="D5551"/>
      <c r="E5551"/>
    </row>
    <row r="5552" spans="1:5" x14ac:dyDescent="0.15">
      <c r="A5552"/>
      <c r="B5552"/>
      <c r="C5552"/>
      <c r="D5552"/>
      <c r="E5552"/>
    </row>
    <row r="5553" spans="1:5" x14ac:dyDescent="0.15">
      <c r="A5553"/>
      <c r="B5553"/>
      <c r="C5553"/>
      <c r="D5553"/>
      <c r="E5553"/>
    </row>
    <row r="5554" spans="1:5" x14ac:dyDescent="0.15">
      <c r="A5554"/>
      <c r="B5554"/>
      <c r="C5554"/>
      <c r="D5554"/>
      <c r="E5554"/>
    </row>
    <row r="5555" spans="1:5" x14ac:dyDescent="0.15">
      <c r="A5555"/>
      <c r="B5555"/>
      <c r="C5555"/>
      <c r="D5555"/>
      <c r="E5555"/>
    </row>
    <row r="5556" spans="1:5" x14ac:dyDescent="0.15">
      <c r="A5556"/>
      <c r="B5556"/>
      <c r="C5556"/>
      <c r="D5556"/>
      <c r="E5556"/>
    </row>
    <row r="5557" spans="1:5" x14ac:dyDescent="0.15">
      <c r="A5557"/>
      <c r="B5557"/>
      <c r="C5557"/>
      <c r="D5557"/>
      <c r="E5557"/>
    </row>
    <row r="5558" spans="1:5" x14ac:dyDescent="0.15">
      <c r="A5558"/>
      <c r="B5558"/>
      <c r="C5558"/>
      <c r="D5558"/>
      <c r="E5558"/>
    </row>
    <row r="5559" spans="1:5" x14ac:dyDescent="0.15">
      <c r="A5559"/>
      <c r="B5559"/>
      <c r="C5559"/>
      <c r="D5559"/>
      <c r="E5559"/>
    </row>
    <row r="5560" spans="1:5" x14ac:dyDescent="0.15">
      <c r="A5560"/>
      <c r="B5560"/>
      <c r="C5560"/>
      <c r="D5560"/>
      <c r="E5560"/>
    </row>
    <row r="5561" spans="1:5" x14ac:dyDescent="0.15">
      <c r="A5561"/>
      <c r="B5561"/>
      <c r="C5561"/>
      <c r="D5561"/>
      <c r="E5561"/>
    </row>
    <row r="5562" spans="1:5" x14ac:dyDescent="0.15">
      <c r="A5562"/>
      <c r="B5562"/>
      <c r="C5562"/>
      <c r="D5562"/>
      <c r="E5562"/>
    </row>
    <row r="5563" spans="1:5" x14ac:dyDescent="0.15">
      <c r="A5563"/>
      <c r="B5563"/>
      <c r="C5563"/>
      <c r="D5563"/>
      <c r="E5563"/>
    </row>
    <row r="5564" spans="1:5" x14ac:dyDescent="0.15">
      <c r="A5564"/>
      <c r="B5564"/>
      <c r="C5564"/>
      <c r="D5564"/>
      <c r="E5564"/>
    </row>
    <row r="5565" spans="1:5" x14ac:dyDescent="0.15">
      <c r="A5565"/>
      <c r="B5565"/>
      <c r="C5565"/>
      <c r="D5565"/>
      <c r="E5565"/>
    </row>
    <row r="5566" spans="1:5" x14ac:dyDescent="0.15">
      <c r="A5566"/>
      <c r="B5566"/>
      <c r="C5566"/>
      <c r="D5566"/>
      <c r="E5566"/>
    </row>
    <row r="5567" spans="1:5" x14ac:dyDescent="0.15">
      <c r="A5567"/>
      <c r="B5567"/>
      <c r="C5567"/>
      <c r="D5567"/>
      <c r="E5567"/>
    </row>
    <row r="5568" spans="1:5" x14ac:dyDescent="0.15">
      <c r="A5568"/>
      <c r="B5568"/>
      <c r="C5568"/>
      <c r="D5568"/>
      <c r="E5568"/>
    </row>
    <row r="5569" spans="1:5" x14ac:dyDescent="0.15">
      <c r="A5569"/>
      <c r="B5569"/>
      <c r="C5569"/>
      <c r="D5569"/>
      <c r="E5569"/>
    </row>
    <row r="5570" spans="1:5" x14ac:dyDescent="0.15">
      <c r="A5570"/>
      <c r="B5570"/>
      <c r="C5570"/>
      <c r="D5570"/>
      <c r="E5570"/>
    </row>
    <row r="5571" spans="1:5" x14ac:dyDescent="0.15">
      <c r="A5571"/>
      <c r="B5571"/>
      <c r="C5571"/>
      <c r="D5571"/>
      <c r="E5571"/>
    </row>
    <row r="5572" spans="1:5" x14ac:dyDescent="0.15">
      <c r="A5572"/>
      <c r="B5572"/>
      <c r="C5572"/>
      <c r="D5572"/>
      <c r="E5572"/>
    </row>
    <row r="5573" spans="1:5" x14ac:dyDescent="0.15">
      <c r="A5573"/>
      <c r="B5573"/>
      <c r="C5573"/>
      <c r="D5573"/>
      <c r="E5573"/>
    </row>
    <row r="5574" spans="1:5" x14ac:dyDescent="0.15">
      <c r="A5574"/>
      <c r="B5574"/>
      <c r="C5574"/>
      <c r="D5574"/>
      <c r="E5574"/>
    </row>
    <row r="5575" spans="1:5" x14ac:dyDescent="0.15">
      <c r="A5575"/>
      <c r="B5575"/>
      <c r="C5575"/>
      <c r="D5575"/>
      <c r="E5575"/>
    </row>
    <row r="5576" spans="1:5" x14ac:dyDescent="0.15">
      <c r="A5576"/>
      <c r="B5576"/>
      <c r="C5576"/>
      <c r="D5576"/>
      <c r="E5576"/>
    </row>
    <row r="5577" spans="1:5" x14ac:dyDescent="0.15">
      <c r="A5577"/>
      <c r="B5577"/>
      <c r="C5577"/>
      <c r="D5577"/>
      <c r="E5577"/>
    </row>
    <row r="5578" spans="1:5" x14ac:dyDescent="0.15">
      <c r="A5578"/>
      <c r="B5578"/>
      <c r="C5578"/>
      <c r="D5578"/>
      <c r="E5578"/>
    </row>
    <row r="5579" spans="1:5" x14ac:dyDescent="0.15">
      <c r="A5579"/>
      <c r="B5579"/>
      <c r="C5579"/>
      <c r="D5579"/>
      <c r="E5579"/>
    </row>
    <row r="5580" spans="1:5" x14ac:dyDescent="0.15">
      <c r="A5580"/>
      <c r="B5580"/>
      <c r="C5580"/>
      <c r="D5580"/>
      <c r="E5580"/>
    </row>
    <row r="5581" spans="1:5" x14ac:dyDescent="0.15">
      <c r="A5581"/>
      <c r="B5581"/>
      <c r="C5581"/>
      <c r="D5581"/>
      <c r="E5581"/>
    </row>
    <row r="5582" spans="1:5" x14ac:dyDescent="0.15">
      <c r="A5582"/>
      <c r="B5582"/>
      <c r="C5582"/>
      <c r="D5582"/>
      <c r="E5582"/>
    </row>
    <row r="5583" spans="1:5" x14ac:dyDescent="0.15">
      <c r="A5583"/>
      <c r="B5583"/>
      <c r="C5583"/>
      <c r="D5583"/>
      <c r="E5583"/>
    </row>
    <row r="5584" spans="1:5" x14ac:dyDescent="0.15">
      <c r="A5584"/>
      <c r="B5584"/>
      <c r="C5584"/>
      <c r="D5584"/>
      <c r="E5584"/>
    </row>
    <row r="5585" spans="1:5" x14ac:dyDescent="0.15">
      <c r="A5585"/>
      <c r="B5585"/>
      <c r="C5585"/>
      <c r="D5585"/>
      <c r="E5585"/>
    </row>
    <row r="5586" spans="1:5" x14ac:dyDescent="0.15">
      <c r="A5586"/>
      <c r="B5586"/>
      <c r="C5586"/>
      <c r="D5586"/>
      <c r="E5586"/>
    </row>
    <row r="5587" spans="1:5" x14ac:dyDescent="0.15">
      <c r="A5587"/>
      <c r="B5587"/>
      <c r="C5587"/>
      <c r="D5587"/>
      <c r="E5587"/>
    </row>
    <row r="5588" spans="1:5" x14ac:dyDescent="0.15">
      <c r="A5588"/>
      <c r="B5588"/>
      <c r="C5588"/>
      <c r="D5588"/>
      <c r="E5588"/>
    </row>
    <row r="5589" spans="1:5" x14ac:dyDescent="0.15">
      <c r="A5589"/>
      <c r="B5589"/>
      <c r="C5589"/>
      <c r="D5589"/>
      <c r="E5589"/>
    </row>
    <row r="5590" spans="1:5" x14ac:dyDescent="0.15">
      <c r="A5590"/>
      <c r="B5590"/>
      <c r="C5590"/>
      <c r="D5590"/>
      <c r="E5590"/>
    </row>
    <row r="5591" spans="1:5" x14ac:dyDescent="0.15">
      <c r="A5591"/>
      <c r="B5591"/>
      <c r="C5591"/>
      <c r="D5591"/>
      <c r="E5591"/>
    </row>
    <row r="5592" spans="1:5" x14ac:dyDescent="0.15">
      <c r="A5592"/>
      <c r="B5592"/>
      <c r="C5592"/>
      <c r="D5592"/>
      <c r="E5592"/>
    </row>
    <row r="5593" spans="1:5" x14ac:dyDescent="0.15">
      <c r="A5593"/>
      <c r="B5593"/>
      <c r="C5593"/>
      <c r="D5593"/>
      <c r="E5593"/>
    </row>
    <row r="5594" spans="1:5" x14ac:dyDescent="0.15">
      <c r="A5594"/>
      <c r="B5594"/>
      <c r="C5594"/>
      <c r="D5594"/>
      <c r="E5594"/>
    </row>
    <row r="5595" spans="1:5" x14ac:dyDescent="0.15">
      <c r="A5595"/>
      <c r="B5595"/>
      <c r="C5595"/>
      <c r="D5595"/>
      <c r="E5595"/>
    </row>
    <row r="5596" spans="1:5" x14ac:dyDescent="0.15">
      <c r="A5596"/>
      <c r="B5596"/>
      <c r="C5596"/>
      <c r="D5596"/>
      <c r="E5596"/>
    </row>
    <row r="5597" spans="1:5" x14ac:dyDescent="0.15">
      <c r="A5597"/>
      <c r="B5597"/>
      <c r="C5597"/>
      <c r="D5597"/>
      <c r="E5597"/>
    </row>
    <row r="5598" spans="1:5" x14ac:dyDescent="0.15">
      <c r="A5598"/>
      <c r="B5598"/>
      <c r="C5598"/>
      <c r="D5598"/>
      <c r="E5598"/>
    </row>
    <row r="5599" spans="1:5" x14ac:dyDescent="0.15">
      <c r="A5599"/>
      <c r="B5599"/>
      <c r="C5599"/>
      <c r="D5599"/>
      <c r="E5599"/>
    </row>
    <row r="5600" spans="1:5" x14ac:dyDescent="0.15">
      <c r="A5600"/>
      <c r="B5600"/>
      <c r="C5600"/>
      <c r="D5600"/>
      <c r="E5600"/>
    </row>
    <row r="5601" spans="1:5" x14ac:dyDescent="0.15">
      <c r="A5601"/>
      <c r="B5601"/>
      <c r="C5601"/>
      <c r="D5601"/>
      <c r="E5601"/>
    </row>
    <row r="5602" spans="1:5" x14ac:dyDescent="0.15">
      <c r="A5602"/>
      <c r="B5602"/>
      <c r="C5602"/>
      <c r="D5602"/>
      <c r="E5602"/>
    </row>
    <row r="5603" spans="1:5" x14ac:dyDescent="0.15">
      <c r="A5603"/>
      <c r="B5603"/>
      <c r="C5603"/>
      <c r="D5603"/>
      <c r="E5603"/>
    </row>
    <row r="5604" spans="1:5" x14ac:dyDescent="0.15">
      <c r="A5604"/>
      <c r="B5604"/>
      <c r="C5604"/>
      <c r="D5604"/>
      <c r="E5604"/>
    </row>
    <row r="5605" spans="1:5" x14ac:dyDescent="0.15">
      <c r="A5605"/>
      <c r="B5605"/>
      <c r="C5605"/>
      <c r="D5605"/>
      <c r="E5605"/>
    </row>
    <row r="5606" spans="1:5" x14ac:dyDescent="0.15">
      <c r="A5606"/>
      <c r="B5606"/>
      <c r="C5606"/>
      <c r="D5606"/>
      <c r="E5606"/>
    </row>
    <row r="5607" spans="1:5" x14ac:dyDescent="0.15">
      <c r="A5607"/>
      <c r="B5607"/>
      <c r="C5607"/>
      <c r="D5607"/>
      <c r="E5607"/>
    </row>
    <row r="5608" spans="1:5" x14ac:dyDescent="0.15">
      <c r="A5608"/>
      <c r="B5608"/>
      <c r="C5608"/>
      <c r="D5608"/>
      <c r="E5608"/>
    </row>
    <row r="5609" spans="1:5" x14ac:dyDescent="0.15">
      <c r="A5609"/>
      <c r="B5609"/>
      <c r="C5609"/>
      <c r="D5609"/>
      <c r="E5609"/>
    </row>
    <row r="5610" spans="1:5" x14ac:dyDescent="0.15">
      <c r="A5610"/>
      <c r="B5610"/>
      <c r="C5610"/>
      <c r="D5610"/>
      <c r="E5610"/>
    </row>
    <row r="5611" spans="1:5" x14ac:dyDescent="0.15">
      <c r="A5611"/>
      <c r="B5611"/>
      <c r="C5611"/>
      <c r="D5611"/>
      <c r="E5611"/>
    </row>
    <row r="5612" spans="1:5" x14ac:dyDescent="0.15">
      <c r="A5612"/>
      <c r="B5612"/>
      <c r="C5612"/>
      <c r="D5612"/>
      <c r="E5612"/>
    </row>
    <row r="5613" spans="1:5" x14ac:dyDescent="0.15">
      <c r="A5613"/>
      <c r="B5613"/>
      <c r="C5613"/>
      <c r="D5613"/>
      <c r="E5613"/>
    </row>
    <row r="5614" spans="1:5" x14ac:dyDescent="0.15">
      <c r="A5614"/>
      <c r="B5614"/>
      <c r="C5614"/>
      <c r="D5614"/>
      <c r="E5614"/>
    </row>
    <row r="5615" spans="1:5" x14ac:dyDescent="0.15">
      <c r="A5615"/>
      <c r="B5615"/>
      <c r="C5615"/>
      <c r="D5615"/>
      <c r="E5615"/>
    </row>
    <row r="5616" spans="1:5" x14ac:dyDescent="0.15">
      <c r="A5616"/>
      <c r="B5616"/>
      <c r="C5616"/>
      <c r="D5616"/>
      <c r="E5616"/>
    </row>
    <row r="5617" spans="1:5" x14ac:dyDescent="0.15">
      <c r="A5617"/>
      <c r="B5617"/>
      <c r="C5617"/>
      <c r="D5617"/>
      <c r="E5617"/>
    </row>
    <row r="5618" spans="1:5" x14ac:dyDescent="0.15">
      <c r="A5618"/>
      <c r="B5618"/>
      <c r="C5618"/>
      <c r="D5618"/>
      <c r="E5618"/>
    </row>
    <row r="5619" spans="1:5" x14ac:dyDescent="0.15">
      <c r="A5619"/>
      <c r="B5619"/>
      <c r="C5619"/>
      <c r="D5619"/>
      <c r="E5619"/>
    </row>
    <row r="5620" spans="1:5" x14ac:dyDescent="0.15">
      <c r="A5620"/>
      <c r="B5620"/>
      <c r="C5620"/>
      <c r="D5620"/>
      <c r="E5620"/>
    </row>
    <row r="5621" spans="1:5" x14ac:dyDescent="0.15">
      <c r="A5621"/>
      <c r="B5621"/>
      <c r="C5621"/>
      <c r="D5621"/>
      <c r="E5621"/>
    </row>
    <row r="5622" spans="1:5" x14ac:dyDescent="0.15">
      <c r="A5622"/>
      <c r="B5622"/>
      <c r="C5622"/>
      <c r="D5622"/>
      <c r="E5622"/>
    </row>
    <row r="5623" spans="1:5" x14ac:dyDescent="0.15">
      <c r="A5623"/>
      <c r="B5623"/>
      <c r="C5623"/>
      <c r="D5623"/>
      <c r="E5623"/>
    </row>
    <row r="5624" spans="1:5" x14ac:dyDescent="0.15">
      <c r="A5624"/>
      <c r="B5624"/>
      <c r="C5624"/>
      <c r="D5624"/>
      <c r="E5624"/>
    </row>
    <row r="5625" spans="1:5" x14ac:dyDescent="0.15">
      <c r="A5625"/>
      <c r="B5625"/>
      <c r="C5625"/>
      <c r="D5625"/>
      <c r="E5625"/>
    </row>
    <row r="5626" spans="1:5" x14ac:dyDescent="0.15">
      <c r="A5626"/>
      <c r="B5626"/>
      <c r="C5626"/>
      <c r="D5626"/>
      <c r="E5626"/>
    </row>
    <row r="5627" spans="1:5" x14ac:dyDescent="0.15">
      <c r="A5627"/>
      <c r="B5627"/>
      <c r="C5627"/>
      <c r="D5627"/>
      <c r="E5627"/>
    </row>
    <row r="5628" spans="1:5" x14ac:dyDescent="0.15">
      <c r="A5628"/>
      <c r="B5628"/>
      <c r="C5628"/>
      <c r="D5628"/>
      <c r="E5628"/>
    </row>
    <row r="5629" spans="1:5" x14ac:dyDescent="0.15">
      <c r="A5629"/>
      <c r="B5629"/>
      <c r="C5629"/>
      <c r="D5629"/>
      <c r="E5629"/>
    </row>
    <row r="5630" spans="1:5" x14ac:dyDescent="0.15">
      <c r="A5630"/>
      <c r="B5630"/>
      <c r="C5630"/>
      <c r="D5630"/>
      <c r="E5630"/>
    </row>
    <row r="5631" spans="1:5" x14ac:dyDescent="0.15">
      <c r="A5631"/>
      <c r="B5631"/>
      <c r="C5631"/>
      <c r="D5631"/>
      <c r="E5631"/>
    </row>
    <row r="5632" spans="1:5" x14ac:dyDescent="0.15">
      <c r="A5632"/>
      <c r="B5632"/>
      <c r="C5632"/>
      <c r="D5632"/>
      <c r="E5632"/>
    </row>
    <row r="5633" spans="1:5" x14ac:dyDescent="0.15">
      <c r="A5633"/>
      <c r="B5633"/>
      <c r="C5633"/>
      <c r="D5633"/>
      <c r="E5633"/>
    </row>
    <row r="5634" spans="1:5" x14ac:dyDescent="0.15">
      <c r="A5634"/>
      <c r="B5634"/>
      <c r="C5634"/>
      <c r="D5634"/>
      <c r="E5634"/>
    </row>
    <row r="5635" spans="1:5" x14ac:dyDescent="0.15">
      <c r="A5635"/>
      <c r="B5635"/>
      <c r="C5635"/>
      <c r="D5635"/>
      <c r="E5635"/>
    </row>
    <row r="5636" spans="1:5" x14ac:dyDescent="0.15">
      <c r="A5636"/>
      <c r="B5636"/>
      <c r="C5636"/>
      <c r="D5636"/>
      <c r="E5636"/>
    </row>
    <row r="5637" spans="1:5" x14ac:dyDescent="0.15">
      <c r="A5637"/>
      <c r="B5637"/>
      <c r="C5637"/>
      <c r="D5637"/>
      <c r="E5637"/>
    </row>
    <row r="5638" spans="1:5" x14ac:dyDescent="0.15">
      <c r="A5638"/>
      <c r="B5638"/>
      <c r="C5638"/>
      <c r="D5638"/>
      <c r="E5638"/>
    </row>
    <row r="5639" spans="1:5" x14ac:dyDescent="0.15">
      <c r="A5639"/>
      <c r="B5639"/>
      <c r="C5639"/>
      <c r="D5639"/>
      <c r="E5639"/>
    </row>
    <row r="5640" spans="1:5" x14ac:dyDescent="0.15">
      <c r="A5640"/>
      <c r="B5640"/>
      <c r="C5640"/>
      <c r="D5640"/>
      <c r="E5640"/>
    </row>
    <row r="5641" spans="1:5" x14ac:dyDescent="0.15">
      <c r="A5641"/>
      <c r="B5641"/>
      <c r="C5641"/>
      <c r="D5641"/>
      <c r="E5641"/>
    </row>
    <row r="5642" spans="1:5" x14ac:dyDescent="0.15">
      <c r="A5642"/>
      <c r="B5642"/>
      <c r="C5642"/>
      <c r="D5642"/>
      <c r="E5642"/>
    </row>
    <row r="5643" spans="1:5" x14ac:dyDescent="0.15">
      <c r="A5643"/>
      <c r="B5643"/>
      <c r="C5643"/>
      <c r="D5643"/>
      <c r="E5643"/>
    </row>
    <row r="5644" spans="1:5" x14ac:dyDescent="0.15">
      <c r="A5644"/>
      <c r="B5644"/>
      <c r="C5644"/>
      <c r="D5644"/>
      <c r="E5644"/>
    </row>
    <row r="5645" spans="1:5" x14ac:dyDescent="0.15">
      <c r="A5645"/>
      <c r="B5645"/>
      <c r="C5645"/>
      <c r="D5645"/>
      <c r="E5645"/>
    </row>
    <row r="5646" spans="1:5" x14ac:dyDescent="0.15">
      <c r="A5646"/>
      <c r="B5646"/>
      <c r="C5646"/>
      <c r="D5646"/>
      <c r="E5646"/>
    </row>
    <row r="5647" spans="1:5" x14ac:dyDescent="0.15">
      <c r="A5647"/>
      <c r="B5647"/>
      <c r="C5647"/>
      <c r="D5647"/>
      <c r="E5647"/>
    </row>
    <row r="5648" spans="1:5" x14ac:dyDescent="0.15">
      <c r="A5648"/>
      <c r="B5648"/>
      <c r="C5648"/>
      <c r="D5648"/>
      <c r="E5648"/>
    </row>
    <row r="5649" spans="1:5" x14ac:dyDescent="0.15">
      <c r="A5649"/>
      <c r="B5649"/>
      <c r="C5649"/>
      <c r="D5649"/>
      <c r="E5649"/>
    </row>
    <row r="5650" spans="1:5" x14ac:dyDescent="0.15">
      <c r="A5650"/>
      <c r="B5650"/>
      <c r="C5650"/>
      <c r="D5650"/>
      <c r="E5650"/>
    </row>
    <row r="5651" spans="1:5" x14ac:dyDescent="0.15">
      <c r="A5651"/>
      <c r="B5651"/>
      <c r="C5651"/>
      <c r="D5651"/>
      <c r="E5651"/>
    </row>
    <row r="5652" spans="1:5" x14ac:dyDescent="0.15">
      <c r="A5652"/>
      <c r="B5652"/>
      <c r="C5652"/>
      <c r="D5652"/>
      <c r="E5652"/>
    </row>
    <row r="5653" spans="1:5" x14ac:dyDescent="0.15">
      <c r="A5653"/>
      <c r="B5653"/>
      <c r="C5653"/>
      <c r="D5653"/>
      <c r="E5653"/>
    </row>
    <row r="5654" spans="1:5" x14ac:dyDescent="0.15">
      <c r="A5654"/>
      <c r="B5654"/>
      <c r="C5654"/>
      <c r="D5654"/>
      <c r="E5654"/>
    </row>
    <row r="5655" spans="1:5" x14ac:dyDescent="0.15">
      <c r="A5655"/>
      <c r="B5655"/>
      <c r="C5655"/>
      <c r="D5655"/>
      <c r="E5655"/>
    </row>
    <row r="5656" spans="1:5" x14ac:dyDescent="0.15">
      <c r="A5656"/>
      <c r="B5656"/>
      <c r="C5656"/>
      <c r="D5656"/>
      <c r="E5656"/>
    </row>
    <row r="5657" spans="1:5" x14ac:dyDescent="0.15">
      <c r="A5657"/>
      <c r="B5657"/>
      <c r="C5657"/>
      <c r="D5657"/>
      <c r="E5657"/>
    </row>
    <row r="5658" spans="1:5" x14ac:dyDescent="0.15">
      <c r="A5658"/>
      <c r="B5658"/>
      <c r="C5658"/>
      <c r="D5658"/>
      <c r="E5658"/>
    </row>
    <row r="5659" spans="1:5" x14ac:dyDescent="0.15">
      <c r="A5659"/>
      <c r="B5659"/>
      <c r="C5659"/>
      <c r="D5659"/>
      <c r="E5659"/>
    </row>
    <row r="5660" spans="1:5" x14ac:dyDescent="0.15">
      <c r="A5660"/>
      <c r="B5660"/>
      <c r="C5660"/>
      <c r="D5660"/>
      <c r="E5660"/>
    </row>
    <row r="5661" spans="1:5" x14ac:dyDescent="0.15">
      <c r="A5661"/>
      <c r="B5661"/>
      <c r="C5661"/>
      <c r="D5661"/>
      <c r="E5661"/>
    </row>
    <row r="5662" spans="1:5" x14ac:dyDescent="0.15">
      <c r="A5662"/>
      <c r="B5662"/>
      <c r="C5662"/>
      <c r="D5662"/>
      <c r="E5662"/>
    </row>
    <row r="5663" spans="1:5" x14ac:dyDescent="0.15">
      <c r="A5663"/>
      <c r="B5663"/>
      <c r="C5663"/>
      <c r="D5663"/>
      <c r="E5663"/>
    </row>
    <row r="5664" spans="1:5" x14ac:dyDescent="0.15">
      <c r="A5664"/>
      <c r="B5664"/>
      <c r="C5664"/>
      <c r="D5664"/>
      <c r="E5664"/>
    </row>
    <row r="5665" spans="1:5" x14ac:dyDescent="0.15">
      <c r="A5665"/>
      <c r="B5665"/>
      <c r="C5665"/>
      <c r="D5665"/>
      <c r="E5665"/>
    </row>
    <row r="5666" spans="1:5" x14ac:dyDescent="0.15">
      <c r="A5666"/>
      <c r="B5666"/>
      <c r="C5666"/>
      <c r="D5666"/>
      <c r="E5666"/>
    </row>
    <row r="5667" spans="1:5" x14ac:dyDescent="0.15">
      <c r="A5667"/>
      <c r="B5667"/>
      <c r="C5667"/>
      <c r="D5667"/>
      <c r="E5667"/>
    </row>
    <row r="5668" spans="1:5" x14ac:dyDescent="0.15">
      <c r="A5668"/>
      <c r="B5668"/>
      <c r="C5668"/>
      <c r="D5668"/>
      <c r="E5668"/>
    </row>
    <row r="5669" spans="1:5" x14ac:dyDescent="0.15">
      <c r="A5669"/>
      <c r="B5669"/>
      <c r="C5669"/>
      <c r="D5669"/>
      <c r="E5669"/>
    </row>
    <row r="5670" spans="1:5" x14ac:dyDescent="0.15">
      <c r="A5670"/>
      <c r="B5670"/>
      <c r="C5670"/>
      <c r="D5670"/>
      <c r="E5670"/>
    </row>
    <row r="5671" spans="1:5" x14ac:dyDescent="0.15">
      <c r="A5671"/>
      <c r="B5671"/>
      <c r="C5671"/>
      <c r="D5671"/>
      <c r="E5671"/>
    </row>
    <row r="5672" spans="1:5" x14ac:dyDescent="0.15">
      <c r="A5672"/>
      <c r="B5672"/>
      <c r="C5672"/>
      <c r="D5672"/>
      <c r="E5672"/>
    </row>
    <row r="5673" spans="1:5" x14ac:dyDescent="0.15">
      <c r="A5673"/>
      <c r="B5673"/>
      <c r="C5673"/>
      <c r="D5673"/>
      <c r="E5673"/>
    </row>
    <row r="5674" spans="1:5" x14ac:dyDescent="0.15">
      <c r="A5674"/>
      <c r="B5674"/>
      <c r="C5674"/>
      <c r="D5674"/>
      <c r="E5674"/>
    </row>
    <row r="5675" spans="1:5" x14ac:dyDescent="0.15">
      <c r="A5675"/>
      <c r="B5675"/>
      <c r="C5675"/>
      <c r="D5675"/>
      <c r="E5675"/>
    </row>
    <row r="5676" spans="1:5" x14ac:dyDescent="0.15">
      <c r="A5676"/>
      <c r="B5676"/>
      <c r="C5676"/>
      <c r="D5676"/>
      <c r="E5676"/>
    </row>
    <row r="5677" spans="1:5" x14ac:dyDescent="0.15">
      <c r="A5677"/>
      <c r="B5677"/>
      <c r="C5677"/>
      <c r="D5677"/>
      <c r="E5677"/>
    </row>
    <row r="5678" spans="1:5" x14ac:dyDescent="0.15">
      <c r="A5678"/>
      <c r="B5678"/>
      <c r="C5678"/>
      <c r="D5678"/>
      <c r="E5678"/>
    </row>
    <row r="5679" spans="1:5" x14ac:dyDescent="0.15">
      <c r="A5679"/>
      <c r="B5679"/>
      <c r="C5679"/>
      <c r="D5679"/>
      <c r="E5679"/>
    </row>
    <row r="5680" spans="1:5" x14ac:dyDescent="0.15">
      <c r="A5680"/>
      <c r="B5680"/>
      <c r="C5680"/>
      <c r="D5680"/>
      <c r="E5680"/>
    </row>
    <row r="5681" spans="1:5" x14ac:dyDescent="0.15">
      <c r="A5681"/>
      <c r="B5681"/>
      <c r="C5681"/>
      <c r="D5681"/>
      <c r="E5681"/>
    </row>
    <row r="5682" spans="1:5" x14ac:dyDescent="0.15">
      <c r="A5682"/>
      <c r="B5682"/>
      <c r="C5682"/>
      <c r="D5682"/>
      <c r="E5682"/>
    </row>
    <row r="5683" spans="1:5" x14ac:dyDescent="0.15">
      <c r="A5683"/>
      <c r="B5683"/>
      <c r="C5683"/>
      <c r="D5683"/>
      <c r="E5683"/>
    </row>
    <row r="5684" spans="1:5" x14ac:dyDescent="0.15">
      <c r="A5684"/>
      <c r="B5684"/>
      <c r="C5684"/>
      <c r="D5684"/>
      <c r="E5684"/>
    </row>
    <row r="5685" spans="1:5" x14ac:dyDescent="0.15">
      <c r="A5685"/>
      <c r="B5685"/>
      <c r="C5685"/>
      <c r="D5685"/>
      <c r="E5685"/>
    </row>
    <row r="5686" spans="1:5" x14ac:dyDescent="0.15">
      <c r="A5686"/>
      <c r="B5686"/>
      <c r="C5686"/>
      <c r="D5686"/>
      <c r="E5686"/>
    </row>
    <row r="5687" spans="1:5" x14ac:dyDescent="0.15">
      <c r="A5687"/>
      <c r="B5687"/>
      <c r="C5687"/>
      <c r="D5687"/>
      <c r="E5687"/>
    </row>
    <row r="5688" spans="1:5" x14ac:dyDescent="0.15">
      <c r="A5688"/>
      <c r="B5688"/>
      <c r="C5688"/>
      <c r="D5688"/>
      <c r="E5688"/>
    </row>
    <row r="5689" spans="1:5" x14ac:dyDescent="0.15">
      <c r="A5689"/>
      <c r="B5689"/>
      <c r="C5689"/>
      <c r="D5689"/>
      <c r="E5689"/>
    </row>
    <row r="5690" spans="1:5" x14ac:dyDescent="0.15">
      <c r="A5690"/>
      <c r="B5690"/>
      <c r="C5690"/>
      <c r="D5690"/>
      <c r="E5690"/>
    </row>
    <row r="5691" spans="1:5" x14ac:dyDescent="0.15">
      <c r="A5691"/>
      <c r="B5691"/>
      <c r="C5691"/>
      <c r="D5691"/>
      <c r="E5691"/>
    </row>
    <row r="5692" spans="1:5" x14ac:dyDescent="0.15">
      <c r="A5692"/>
      <c r="B5692"/>
      <c r="C5692"/>
      <c r="D5692"/>
      <c r="E5692"/>
    </row>
    <row r="5693" spans="1:5" x14ac:dyDescent="0.15">
      <c r="A5693"/>
      <c r="B5693"/>
      <c r="C5693"/>
      <c r="D5693"/>
      <c r="E5693"/>
    </row>
    <row r="5694" spans="1:5" x14ac:dyDescent="0.15">
      <c r="A5694"/>
      <c r="B5694"/>
      <c r="C5694"/>
      <c r="D5694"/>
      <c r="E5694"/>
    </row>
    <row r="5695" spans="1:5" x14ac:dyDescent="0.15">
      <c r="A5695"/>
      <c r="B5695"/>
      <c r="C5695"/>
      <c r="D5695"/>
      <c r="E5695"/>
    </row>
    <row r="5696" spans="1:5" x14ac:dyDescent="0.15">
      <c r="A5696"/>
      <c r="B5696"/>
      <c r="C5696"/>
      <c r="D5696"/>
      <c r="E5696"/>
    </row>
    <row r="5697" spans="1:5" x14ac:dyDescent="0.15">
      <c r="A5697"/>
      <c r="B5697"/>
      <c r="C5697"/>
      <c r="D5697"/>
      <c r="E5697"/>
    </row>
    <row r="5698" spans="1:5" x14ac:dyDescent="0.15">
      <c r="A5698"/>
      <c r="B5698"/>
      <c r="C5698"/>
      <c r="D5698"/>
      <c r="E5698"/>
    </row>
    <row r="5699" spans="1:5" x14ac:dyDescent="0.15">
      <c r="A5699"/>
      <c r="B5699"/>
      <c r="C5699"/>
      <c r="D5699"/>
      <c r="E5699"/>
    </row>
    <row r="5700" spans="1:5" x14ac:dyDescent="0.15">
      <c r="A5700"/>
      <c r="B5700"/>
      <c r="C5700"/>
      <c r="D5700"/>
      <c r="E5700"/>
    </row>
    <row r="5701" spans="1:5" x14ac:dyDescent="0.15">
      <c r="A5701"/>
      <c r="B5701"/>
      <c r="C5701"/>
      <c r="D5701"/>
      <c r="E5701"/>
    </row>
    <row r="5702" spans="1:5" x14ac:dyDescent="0.15">
      <c r="A5702"/>
      <c r="B5702"/>
      <c r="C5702"/>
      <c r="D5702"/>
      <c r="E5702"/>
    </row>
    <row r="5703" spans="1:5" x14ac:dyDescent="0.15">
      <c r="A5703"/>
      <c r="B5703"/>
      <c r="C5703"/>
      <c r="D5703"/>
      <c r="E5703"/>
    </row>
    <row r="5704" spans="1:5" x14ac:dyDescent="0.15">
      <c r="A5704"/>
      <c r="B5704"/>
      <c r="C5704"/>
      <c r="D5704"/>
      <c r="E5704"/>
    </row>
    <row r="5705" spans="1:5" x14ac:dyDescent="0.15">
      <c r="A5705"/>
      <c r="B5705"/>
      <c r="C5705"/>
      <c r="D5705"/>
      <c r="E5705"/>
    </row>
    <row r="5706" spans="1:5" x14ac:dyDescent="0.15">
      <c r="A5706"/>
      <c r="B5706"/>
      <c r="C5706"/>
      <c r="D5706"/>
      <c r="E5706"/>
    </row>
    <row r="5707" spans="1:5" x14ac:dyDescent="0.15">
      <c r="A5707"/>
      <c r="B5707"/>
      <c r="C5707"/>
      <c r="D5707"/>
      <c r="E5707"/>
    </row>
    <row r="5708" spans="1:5" x14ac:dyDescent="0.15">
      <c r="A5708"/>
      <c r="B5708"/>
      <c r="C5708"/>
      <c r="D5708"/>
      <c r="E5708"/>
    </row>
    <row r="5709" spans="1:5" x14ac:dyDescent="0.15">
      <c r="A5709"/>
      <c r="B5709"/>
      <c r="C5709"/>
      <c r="D5709"/>
      <c r="E5709"/>
    </row>
    <row r="5710" spans="1:5" x14ac:dyDescent="0.15">
      <c r="A5710"/>
      <c r="B5710"/>
      <c r="C5710"/>
      <c r="D5710"/>
      <c r="E5710"/>
    </row>
    <row r="5711" spans="1:5" x14ac:dyDescent="0.15">
      <c r="A5711"/>
      <c r="B5711"/>
      <c r="C5711"/>
      <c r="D5711"/>
      <c r="E5711"/>
    </row>
    <row r="5712" spans="1:5" x14ac:dyDescent="0.15">
      <c r="A5712"/>
      <c r="B5712"/>
      <c r="C5712"/>
      <c r="D5712"/>
      <c r="E5712"/>
    </row>
    <row r="5713" spans="1:5" x14ac:dyDescent="0.15">
      <c r="A5713"/>
      <c r="B5713"/>
      <c r="C5713"/>
      <c r="D5713"/>
      <c r="E5713"/>
    </row>
    <row r="5714" spans="1:5" x14ac:dyDescent="0.15">
      <c r="A5714"/>
      <c r="B5714"/>
      <c r="C5714"/>
      <c r="D5714"/>
      <c r="E5714"/>
    </row>
    <row r="5715" spans="1:5" x14ac:dyDescent="0.15">
      <c r="A5715"/>
      <c r="B5715"/>
      <c r="C5715"/>
      <c r="D5715"/>
      <c r="E5715"/>
    </row>
    <row r="5716" spans="1:5" x14ac:dyDescent="0.15">
      <c r="A5716"/>
      <c r="B5716"/>
      <c r="C5716"/>
      <c r="D5716"/>
      <c r="E5716"/>
    </row>
    <row r="5717" spans="1:5" x14ac:dyDescent="0.15">
      <c r="A5717"/>
      <c r="B5717"/>
      <c r="C5717"/>
      <c r="D5717"/>
      <c r="E5717"/>
    </row>
    <row r="5718" spans="1:5" x14ac:dyDescent="0.15">
      <c r="A5718"/>
      <c r="B5718"/>
      <c r="C5718"/>
      <c r="D5718"/>
      <c r="E5718"/>
    </row>
    <row r="5719" spans="1:5" x14ac:dyDescent="0.15">
      <c r="A5719"/>
      <c r="B5719"/>
      <c r="C5719"/>
      <c r="D5719"/>
      <c r="E5719"/>
    </row>
    <row r="5720" spans="1:5" x14ac:dyDescent="0.15">
      <c r="A5720"/>
      <c r="B5720"/>
      <c r="C5720"/>
      <c r="D5720"/>
      <c r="E5720"/>
    </row>
    <row r="5721" spans="1:5" x14ac:dyDescent="0.15">
      <c r="A5721"/>
      <c r="B5721"/>
      <c r="C5721"/>
      <c r="D5721"/>
      <c r="E5721"/>
    </row>
    <row r="5722" spans="1:5" x14ac:dyDescent="0.15">
      <c r="A5722"/>
      <c r="B5722"/>
      <c r="C5722"/>
      <c r="D5722"/>
      <c r="E5722"/>
    </row>
    <row r="5723" spans="1:5" x14ac:dyDescent="0.15">
      <c r="A5723"/>
      <c r="B5723"/>
      <c r="C5723"/>
      <c r="D5723"/>
      <c r="E5723"/>
    </row>
    <row r="5724" spans="1:5" x14ac:dyDescent="0.15">
      <c r="A5724"/>
      <c r="B5724"/>
      <c r="C5724"/>
      <c r="D5724"/>
      <c r="E5724"/>
    </row>
    <row r="5725" spans="1:5" x14ac:dyDescent="0.15">
      <c r="A5725"/>
      <c r="B5725"/>
      <c r="C5725"/>
      <c r="D5725"/>
      <c r="E5725"/>
    </row>
    <row r="5726" spans="1:5" x14ac:dyDescent="0.15">
      <c r="A5726"/>
      <c r="B5726"/>
      <c r="C5726"/>
      <c r="D5726"/>
      <c r="E5726"/>
    </row>
    <row r="5727" spans="1:5" x14ac:dyDescent="0.15">
      <c r="A5727"/>
      <c r="B5727"/>
      <c r="C5727"/>
      <c r="D5727"/>
      <c r="E5727"/>
    </row>
    <row r="5728" spans="1:5" x14ac:dyDescent="0.15">
      <c r="A5728"/>
      <c r="B5728"/>
      <c r="C5728"/>
      <c r="D5728"/>
      <c r="E5728"/>
    </row>
    <row r="5729" spans="1:5" x14ac:dyDescent="0.15">
      <c r="A5729"/>
      <c r="B5729"/>
      <c r="C5729"/>
      <c r="D5729"/>
      <c r="E5729"/>
    </row>
    <row r="5730" spans="1:5" x14ac:dyDescent="0.15">
      <c r="A5730"/>
      <c r="B5730"/>
      <c r="C5730"/>
      <c r="D5730"/>
      <c r="E5730"/>
    </row>
    <row r="5731" spans="1:5" x14ac:dyDescent="0.15">
      <c r="A5731"/>
      <c r="B5731"/>
      <c r="C5731"/>
      <c r="D5731"/>
      <c r="E5731"/>
    </row>
    <row r="5732" spans="1:5" x14ac:dyDescent="0.15">
      <c r="A5732"/>
      <c r="B5732"/>
      <c r="C5732"/>
      <c r="D5732"/>
      <c r="E5732"/>
    </row>
    <row r="5733" spans="1:5" x14ac:dyDescent="0.15">
      <c r="A5733"/>
      <c r="B5733"/>
      <c r="C5733"/>
      <c r="D5733"/>
      <c r="E5733"/>
    </row>
    <row r="5734" spans="1:5" x14ac:dyDescent="0.15">
      <c r="A5734"/>
      <c r="B5734"/>
      <c r="C5734"/>
      <c r="D5734"/>
      <c r="E5734"/>
    </row>
    <row r="5735" spans="1:5" x14ac:dyDescent="0.15">
      <c r="A5735"/>
      <c r="B5735"/>
      <c r="C5735"/>
      <c r="D5735"/>
      <c r="E5735"/>
    </row>
    <row r="5736" spans="1:5" x14ac:dyDescent="0.15">
      <c r="A5736"/>
      <c r="B5736"/>
      <c r="C5736"/>
      <c r="D5736"/>
      <c r="E5736"/>
    </row>
    <row r="5737" spans="1:5" x14ac:dyDescent="0.15">
      <c r="A5737"/>
      <c r="B5737"/>
      <c r="C5737"/>
      <c r="D5737"/>
      <c r="E5737"/>
    </row>
    <row r="5738" spans="1:5" x14ac:dyDescent="0.15">
      <c r="A5738"/>
      <c r="B5738"/>
      <c r="C5738"/>
      <c r="D5738"/>
      <c r="E5738"/>
    </row>
    <row r="5739" spans="1:5" x14ac:dyDescent="0.15">
      <c r="A5739"/>
      <c r="B5739"/>
      <c r="C5739"/>
      <c r="D5739"/>
      <c r="E5739"/>
    </row>
    <row r="5740" spans="1:5" x14ac:dyDescent="0.15">
      <c r="A5740"/>
      <c r="B5740"/>
      <c r="C5740"/>
      <c r="D5740"/>
      <c r="E5740"/>
    </row>
    <row r="5741" spans="1:5" x14ac:dyDescent="0.15">
      <c r="A5741"/>
      <c r="B5741"/>
      <c r="C5741"/>
      <c r="D5741"/>
      <c r="E5741"/>
    </row>
    <row r="5742" spans="1:5" x14ac:dyDescent="0.15">
      <c r="A5742"/>
      <c r="B5742"/>
      <c r="C5742"/>
      <c r="D5742"/>
      <c r="E5742"/>
    </row>
    <row r="5743" spans="1:5" x14ac:dyDescent="0.15">
      <c r="A5743"/>
      <c r="B5743"/>
      <c r="C5743"/>
      <c r="D5743"/>
      <c r="E5743"/>
    </row>
    <row r="5744" spans="1:5" x14ac:dyDescent="0.15">
      <c r="A5744"/>
      <c r="B5744"/>
      <c r="C5744"/>
      <c r="D5744"/>
      <c r="E5744"/>
    </row>
    <row r="5745" spans="1:5" x14ac:dyDescent="0.15">
      <c r="A5745"/>
      <c r="B5745"/>
      <c r="C5745"/>
      <c r="D5745"/>
      <c r="E5745"/>
    </row>
    <row r="5746" spans="1:5" x14ac:dyDescent="0.15">
      <c r="A5746"/>
      <c r="B5746"/>
      <c r="C5746"/>
      <c r="D5746"/>
      <c r="E5746"/>
    </row>
    <row r="5747" spans="1:5" x14ac:dyDescent="0.15">
      <c r="A5747"/>
      <c r="B5747"/>
      <c r="C5747"/>
      <c r="D5747"/>
      <c r="E5747"/>
    </row>
    <row r="5748" spans="1:5" x14ac:dyDescent="0.15">
      <c r="A5748"/>
      <c r="B5748"/>
      <c r="C5748"/>
      <c r="D5748"/>
      <c r="E5748"/>
    </row>
    <row r="5749" spans="1:5" x14ac:dyDescent="0.15">
      <c r="A5749"/>
      <c r="B5749"/>
      <c r="C5749"/>
      <c r="D5749"/>
      <c r="E5749"/>
    </row>
    <row r="5750" spans="1:5" x14ac:dyDescent="0.15">
      <c r="A5750"/>
      <c r="B5750"/>
      <c r="C5750"/>
      <c r="D5750"/>
      <c r="E5750"/>
    </row>
    <row r="5751" spans="1:5" x14ac:dyDescent="0.15">
      <c r="A5751"/>
      <c r="B5751"/>
      <c r="C5751"/>
      <c r="D5751"/>
      <c r="E5751"/>
    </row>
    <row r="5752" spans="1:5" x14ac:dyDescent="0.15">
      <c r="A5752"/>
      <c r="B5752"/>
      <c r="C5752"/>
      <c r="D5752"/>
      <c r="E5752"/>
    </row>
    <row r="5753" spans="1:5" x14ac:dyDescent="0.15">
      <c r="A5753"/>
      <c r="B5753"/>
      <c r="C5753"/>
      <c r="D5753"/>
      <c r="E5753"/>
    </row>
    <row r="5754" spans="1:5" x14ac:dyDescent="0.15">
      <c r="A5754"/>
      <c r="B5754"/>
      <c r="C5754"/>
      <c r="D5754"/>
      <c r="E5754"/>
    </row>
    <row r="5755" spans="1:5" x14ac:dyDescent="0.15">
      <c r="A5755"/>
      <c r="B5755"/>
      <c r="C5755"/>
      <c r="D5755"/>
      <c r="E5755"/>
    </row>
    <row r="5756" spans="1:5" x14ac:dyDescent="0.15">
      <c r="A5756"/>
      <c r="B5756"/>
      <c r="C5756"/>
      <c r="D5756"/>
      <c r="E5756"/>
    </row>
    <row r="5757" spans="1:5" x14ac:dyDescent="0.15">
      <c r="A5757"/>
      <c r="B5757"/>
      <c r="C5757"/>
      <c r="D5757"/>
      <c r="E5757"/>
    </row>
    <row r="5758" spans="1:5" x14ac:dyDescent="0.15">
      <c r="A5758"/>
      <c r="B5758"/>
      <c r="C5758"/>
      <c r="D5758"/>
      <c r="E5758"/>
    </row>
    <row r="5759" spans="1:5" x14ac:dyDescent="0.15">
      <c r="A5759"/>
      <c r="B5759"/>
      <c r="C5759"/>
      <c r="D5759"/>
      <c r="E5759"/>
    </row>
    <row r="5760" spans="1:5" x14ac:dyDescent="0.15">
      <c r="A5760"/>
      <c r="B5760"/>
      <c r="C5760"/>
      <c r="D5760"/>
      <c r="E5760"/>
    </row>
    <row r="5761" spans="1:5" x14ac:dyDescent="0.15">
      <c r="A5761"/>
      <c r="B5761"/>
      <c r="C5761"/>
      <c r="D5761"/>
      <c r="E5761"/>
    </row>
    <row r="5762" spans="1:5" x14ac:dyDescent="0.15">
      <c r="A5762"/>
      <c r="B5762"/>
      <c r="C5762"/>
      <c r="D5762"/>
      <c r="E5762"/>
    </row>
    <row r="5763" spans="1:5" x14ac:dyDescent="0.15">
      <c r="A5763"/>
      <c r="B5763"/>
      <c r="C5763"/>
      <c r="D5763"/>
      <c r="E5763"/>
    </row>
    <row r="5764" spans="1:5" x14ac:dyDescent="0.15">
      <c r="A5764"/>
      <c r="B5764"/>
      <c r="C5764"/>
      <c r="D5764"/>
      <c r="E5764"/>
    </row>
    <row r="5765" spans="1:5" x14ac:dyDescent="0.15">
      <c r="A5765"/>
      <c r="B5765"/>
      <c r="C5765"/>
      <c r="D5765"/>
      <c r="E5765"/>
    </row>
    <row r="5766" spans="1:5" x14ac:dyDescent="0.15">
      <c r="A5766"/>
      <c r="B5766"/>
      <c r="C5766"/>
      <c r="D5766"/>
      <c r="E5766"/>
    </row>
    <row r="5767" spans="1:5" x14ac:dyDescent="0.15">
      <c r="A5767"/>
      <c r="B5767"/>
      <c r="C5767"/>
      <c r="D5767"/>
      <c r="E5767"/>
    </row>
    <row r="5768" spans="1:5" x14ac:dyDescent="0.15">
      <c r="A5768"/>
      <c r="B5768"/>
      <c r="C5768"/>
      <c r="D5768"/>
      <c r="E5768"/>
    </row>
    <row r="5769" spans="1:5" x14ac:dyDescent="0.15">
      <c r="A5769"/>
      <c r="B5769"/>
      <c r="C5769"/>
      <c r="D5769"/>
      <c r="E5769"/>
    </row>
    <row r="5770" spans="1:5" x14ac:dyDescent="0.15">
      <c r="A5770"/>
      <c r="B5770"/>
      <c r="C5770"/>
      <c r="D5770"/>
      <c r="E5770"/>
    </row>
    <row r="5771" spans="1:5" x14ac:dyDescent="0.15">
      <c r="A5771"/>
      <c r="B5771"/>
      <c r="C5771"/>
      <c r="D5771"/>
      <c r="E5771"/>
    </row>
    <row r="5772" spans="1:5" x14ac:dyDescent="0.15">
      <c r="A5772"/>
      <c r="B5772"/>
      <c r="C5772"/>
      <c r="D5772"/>
      <c r="E5772"/>
    </row>
    <row r="5773" spans="1:5" x14ac:dyDescent="0.15">
      <c r="A5773"/>
      <c r="B5773"/>
      <c r="C5773"/>
      <c r="D5773"/>
      <c r="E5773"/>
    </row>
    <row r="5774" spans="1:5" x14ac:dyDescent="0.15">
      <c r="A5774"/>
      <c r="B5774"/>
      <c r="C5774"/>
      <c r="D5774"/>
      <c r="E5774"/>
    </row>
    <row r="5775" spans="1:5" x14ac:dyDescent="0.15">
      <c r="A5775"/>
      <c r="B5775"/>
      <c r="C5775"/>
      <c r="D5775"/>
      <c r="E5775"/>
    </row>
    <row r="5776" spans="1:5" x14ac:dyDescent="0.15">
      <c r="A5776"/>
      <c r="B5776"/>
      <c r="C5776"/>
      <c r="D5776"/>
      <c r="E5776"/>
    </row>
    <row r="5777" spans="1:5" x14ac:dyDescent="0.15">
      <c r="A5777"/>
      <c r="B5777"/>
      <c r="C5777"/>
      <c r="D5777"/>
      <c r="E5777"/>
    </row>
    <row r="5778" spans="1:5" x14ac:dyDescent="0.15">
      <c r="A5778"/>
      <c r="B5778"/>
      <c r="C5778"/>
      <c r="D5778"/>
      <c r="E5778"/>
    </row>
    <row r="5779" spans="1:5" x14ac:dyDescent="0.15">
      <c r="A5779"/>
      <c r="B5779"/>
      <c r="C5779"/>
      <c r="D5779"/>
      <c r="E5779"/>
    </row>
    <row r="5780" spans="1:5" x14ac:dyDescent="0.15">
      <c r="A5780"/>
      <c r="B5780"/>
      <c r="C5780"/>
      <c r="D5780"/>
      <c r="E5780"/>
    </row>
    <row r="5781" spans="1:5" x14ac:dyDescent="0.15">
      <c r="A5781"/>
      <c r="B5781"/>
      <c r="C5781"/>
      <c r="D5781"/>
      <c r="E5781"/>
    </row>
    <row r="5782" spans="1:5" x14ac:dyDescent="0.15">
      <c r="A5782"/>
      <c r="B5782"/>
      <c r="C5782"/>
      <c r="D5782"/>
      <c r="E5782"/>
    </row>
    <row r="5783" spans="1:5" x14ac:dyDescent="0.15">
      <c r="A5783"/>
      <c r="B5783"/>
      <c r="C5783"/>
      <c r="D5783"/>
      <c r="E5783"/>
    </row>
    <row r="5784" spans="1:5" x14ac:dyDescent="0.15">
      <c r="A5784"/>
      <c r="B5784"/>
      <c r="C5784"/>
      <c r="D5784"/>
      <c r="E5784"/>
    </row>
    <row r="5785" spans="1:5" x14ac:dyDescent="0.15">
      <c r="A5785"/>
      <c r="B5785"/>
      <c r="C5785"/>
      <c r="D5785"/>
      <c r="E5785"/>
    </row>
    <row r="5786" spans="1:5" x14ac:dyDescent="0.15">
      <c r="A5786"/>
      <c r="B5786"/>
      <c r="C5786"/>
      <c r="D5786"/>
      <c r="E5786"/>
    </row>
    <row r="5787" spans="1:5" x14ac:dyDescent="0.15">
      <c r="A5787"/>
      <c r="B5787"/>
      <c r="C5787"/>
      <c r="D5787"/>
      <c r="E5787"/>
    </row>
    <row r="5788" spans="1:5" x14ac:dyDescent="0.15">
      <c r="A5788"/>
      <c r="B5788"/>
      <c r="C5788"/>
      <c r="D5788"/>
      <c r="E5788"/>
    </row>
    <row r="5789" spans="1:5" x14ac:dyDescent="0.15">
      <c r="A5789"/>
      <c r="B5789"/>
      <c r="C5789"/>
      <c r="D5789"/>
      <c r="E5789"/>
    </row>
    <row r="5790" spans="1:5" x14ac:dyDescent="0.15">
      <c r="A5790"/>
      <c r="B5790"/>
      <c r="C5790"/>
      <c r="D5790"/>
      <c r="E5790"/>
    </row>
    <row r="5791" spans="1:5" x14ac:dyDescent="0.15">
      <c r="A5791"/>
      <c r="B5791"/>
      <c r="C5791"/>
      <c r="D5791"/>
      <c r="E5791"/>
    </row>
    <row r="5792" spans="1:5" x14ac:dyDescent="0.15">
      <c r="A5792"/>
      <c r="B5792"/>
      <c r="C5792"/>
      <c r="D5792"/>
      <c r="E5792"/>
    </row>
    <row r="5793" spans="1:5" x14ac:dyDescent="0.15">
      <c r="A5793"/>
      <c r="B5793"/>
      <c r="C5793"/>
      <c r="D5793"/>
      <c r="E5793"/>
    </row>
    <row r="5794" spans="1:5" x14ac:dyDescent="0.15">
      <c r="A5794"/>
      <c r="B5794"/>
      <c r="C5794"/>
      <c r="D5794"/>
      <c r="E5794"/>
    </row>
    <row r="5795" spans="1:5" x14ac:dyDescent="0.15">
      <c r="A5795"/>
      <c r="B5795"/>
      <c r="C5795"/>
      <c r="D5795"/>
      <c r="E5795"/>
    </row>
    <row r="5796" spans="1:5" x14ac:dyDescent="0.15">
      <c r="A5796"/>
      <c r="B5796"/>
      <c r="C5796"/>
      <c r="D5796"/>
      <c r="E5796"/>
    </row>
    <row r="5797" spans="1:5" x14ac:dyDescent="0.15">
      <c r="A5797"/>
      <c r="B5797"/>
      <c r="C5797"/>
      <c r="D5797"/>
      <c r="E5797"/>
    </row>
    <row r="5798" spans="1:5" x14ac:dyDescent="0.15">
      <c r="A5798"/>
      <c r="B5798"/>
      <c r="C5798"/>
      <c r="D5798"/>
      <c r="E5798"/>
    </row>
    <row r="5799" spans="1:5" x14ac:dyDescent="0.15">
      <c r="A5799"/>
      <c r="B5799"/>
      <c r="C5799"/>
      <c r="D5799"/>
      <c r="E5799"/>
    </row>
    <row r="5800" spans="1:5" x14ac:dyDescent="0.15">
      <c r="A5800"/>
      <c r="B5800"/>
      <c r="C5800"/>
      <c r="D5800"/>
      <c r="E5800"/>
    </row>
    <row r="5801" spans="1:5" x14ac:dyDescent="0.15">
      <c r="A5801"/>
      <c r="B5801"/>
      <c r="C5801"/>
      <c r="D5801"/>
      <c r="E5801"/>
    </row>
    <row r="5802" spans="1:5" x14ac:dyDescent="0.15">
      <c r="A5802"/>
      <c r="B5802"/>
      <c r="C5802"/>
      <c r="D5802"/>
      <c r="E5802"/>
    </row>
    <row r="5803" spans="1:5" x14ac:dyDescent="0.15">
      <c r="A5803"/>
      <c r="B5803"/>
      <c r="C5803"/>
      <c r="D5803"/>
      <c r="E5803"/>
    </row>
    <row r="5804" spans="1:5" x14ac:dyDescent="0.15">
      <c r="A5804"/>
      <c r="B5804"/>
      <c r="C5804"/>
      <c r="D5804"/>
      <c r="E5804"/>
    </row>
    <row r="5805" spans="1:5" x14ac:dyDescent="0.15">
      <c r="A5805"/>
      <c r="B5805"/>
      <c r="C5805"/>
      <c r="D5805"/>
      <c r="E5805"/>
    </row>
    <row r="5806" spans="1:5" x14ac:dyDescent="0.15">
      <c r="A5806"/>
      <c r="B5806"/>
      <c r="C5806"/>
      <c r="D5806"/>
      <c r="E5806"/>
    </row>
    <row r="5807" spans="1:5" x14ac:dyDescent="0.15">
      <c r="A5807"/>
      <c r="B5807"/>
      <c r="C5807"/>
      <c r="D5807"/>
      <c r="E5807"/>
    </row>
    <row r="5808" spans="1:5" x14ac:dyDescent="0.15">
      <c r="A5808"/>
      <c r="B5808"/>
      <c r="C5808"/>
      <c r="D5808"/>
      <c r="E5808"/>
    </row>
    <row r="5809" spans="1:5" x14ac:dyDescent="0.15">
      <c r="A5809"/>
      <c r="B5809"/>
      <c r="C5809"/>
      <c r="D5809"/>
      <c r="E5809"/>
    </row>
    <row r="5810" spans="1:5" x14ac:dyDescent="0.15">
      <c r="A5810"/>
      <c r="B5810"/>
      <c r="C5810"/>
      <c r="D5810"/>
      <c r="E5810"/>
    </row>
    <row r="5811" spans="1:5" x14ac:dyDescent="0.15">
      <c r="A5811"/>
      <c r="B5811"/>
      <c r="C5811"/>
      <c r="D5811"/>
      <c r="E5811"/>
    </row>
    <row r="5812" spans="1:5" x14ac:dyDescent="0.15">
      <c r="A5812"/>
      <c r="B5812"/>
      <c r="C5812"/>
      <c r="D5812"/>
      <c r="E5812"/>
    </row>
    <row r="5813" spans="1:5" x14ac:dyDescent="0.15">
      <c r="A5813"/>
      <c r="B5813"/>
      <c r="C5813"/>
      <c r="D5813"/>
      <c r="E5813"/>
    </row>
    <row r="5814" spans="1:5" x14ac:dyDescent="0.15">
      <c r="A5814"/>
      <c r="B5814"/>
      <c r="C5814"/>
      <c r="D5814"/>
      <c r="E5814"/>
    </row>
    <row r="5815" spans="1:5" x14ac:dyDescent="0.15">
      <c r="A5815"/>
      <c r="B5815"/>
      <c r="C5815"/>
      <c r="D5815"/>
      <c r="E5815"/>
    </row>
    <row r="5816" spans="1:5" x14ac:dyDescent="0.15">
      <c r="A5816"/>
      <c r="B5816"/>
      <c r="C5816"/>
      <c r="D5816"/>
      <c r="E5816"/>
    </row>
    <row r="5817" spans="1:5" x14ac:dyDescent="0.15">
      <c r="A5817"/>
      <c r="B5817"/>
      <c r="C5817"/>
      <c r="D5817"/>
      <c r="E5817"/>
    </row>
    <row r="5818" spans="1:5" x14ac:dyDescent="0.15">
      <c r="A5818"/>
      <c r="B5818"/>
      <c r="C5818"/>
      <c r="D5818"/>
      <c r="E5818"/>
    </row>
    <row r="5819" spans="1:5" x14ac:dyDescent="0.15">
      <c r="A5819"/>
      <c r="B5819"/>
      <c r="C5819"/>
      <c r="D5819"/>
      <c r="E5819"/>
    </row>
    <row r="5820" spans="1:5" x14ac:dyDescent="0.15">
      <c r="A5820"/>
      <c r="B5820"/>
      <c r="C5820"/>
      <c r="D5820"/>
      <c r="E5820"/>
    </row>
    <row r="5821" spans="1:5" x14ac:dyDescent="0.15">
      <c r="A5821"/>
      <c r="B5821"/>
      <c r="C5821"/>
      <c r="D5821"/>
      <c r="E5821"/>
    </row>
    <row r="5822" spans="1:5" x14ac:dyDescent="0.15">
      <c r="A5822"/>
      <c r="B5822"/>
      <c r="C5822"/>
      <c r="D5822"/>
      <c r="E5822"/>
    </row>
    <row r="5823" spans="1:5" x14ac:dyDescent="0.15">
      <c r="A5823"/>
      <c r="B5823"/>
      <c r="C5823"/>
      <c r="D5823"/>
      <c r="E5823"/>
    </row>
    <row r="5824" spans="1:5" x14ac:dyDescent="0.15">
      <c r="A5824"/>
      <c r="B5824"/>
      <c r="C5824"/>
      <c r="D5824"/>
      <c r="E5824"/>
    </row>
    <row r="5825" spans="1:5" x14ac:dyDescent="0.15">
      <c r="A5825"/>
      <c r="B5825"/>
      <c r="C5825"/>
      <c r="D5825"/>
      <c r="E5825"/>
    </row>
    <row r="5826" spans="1:5" x14ac:dyDescent="0.15">
      <c r="A5826"/>
      <c r="B5826"/>
      <c r="C5826"/>
      <c r="D5826"/>
      <c r="E5826"/>
    </row>
    <row r="5827" spans="1:5" x14ac:dyDescent="0.15">
      <c r="A5827"/>
      <c r="B5827"/>
      <c r="C5827"/>
      <c r="D5827"/>
      <c r="E5827"/>
    </row>
    <row r="5828" spans="1:5" x14ac:dyDescent="0.15">
      <c r="A5828"/>
      <c r="B5828"/>
      <c r="C5828"/>
      <c r="D5828"/>
      <c r="E5828"/>
    </row>
    <row r="5829" spans="1:5" x14ac:dyDescent="0.15">
      <c r="A5829"/>
      <c r="B5829"/>
      <c r="C5829"/>
      <c r="D5829"/>
      <c r="E5829"/>
    </row>
    <row r="5830" spans="1:5" x14ac:dyDescent="0.15">
      <c r="A5830"/>
      <c r="B5830"/>
      <c r="C5830"/>
      <c r="D5830"/>
      <c r="E5830"/>
    </row>
    <row r="5831" spans="1:5" x14ac:dyDescent="0.15">
      <c r="A5831"/>
      <c r="B5831"/>
      <c r="C5831"/>
      <c r="D5831"/>
      <c r="E5831"/>
    </row>
    <row r="5832" spans="1:5" x14ac:dyDescent="0.15">
      <c r="A5832"/>
      <c r="B5832"/>
      <c r="C5832"/>
      <c r="D5832"/>
      <c r="E5832"/>
    </row>
    <row r="5833" spans="1:5" x14ac:dyDescent="0.15">
      <c r="A5833"/>
      <c r="B5833"/>
      <c r="C5833"/>
      <c r="D5833"/>
      <c r="E5833"/>
    </row>
    <row r="5834" spans="1:5" x14ac:dyDescent="0.15">
      <c r="A5834"/>
      <c r="B5834"/>
      <c r="C5834"/>
      <c r="D5834"/>
      <c r="E5834"/>
    </row>
    <row r="5835" spans="1:5" x14ac:dyDescent="0.15">
      <c r="A5835"/>
      <c r="B5835"/>
      <c r="C5835"/>
      <c r="D5835"/>
      <c r="E5835"/>
    </row>
    <row r="5836" spans="1:5" x14ac:dyDescent="0.15">
      <c r="A5836"/>
      <c r="B5836"/>
      <c r="C5836"/>
      <c r="D5836"/>
      <c r="E5836"/>
    </row>
    <row r="5837" spans="1:5" x14ac:dyDescent="0.15">
      <c r="A5837"/>
      <c r="B5837"/>
      <c r="C5837"/>
      <c r="D5837"/>
      <c r="E5837"/>
    </row>
    <row r="5838" spans="1:5" x14ac:dyDescent="0.15">
      <c r="A5838"/>
      <c r="B5838"/>
      <c r="C5838"/>
      <c r="D5838"/>
      <c r="E5838"/>
    </row>
    <row r="5839" spans="1:5" x14ac:dyDescent="0.15">
      <c r="A5839"/>
      <c r="B5839"/>
      <c r="C5839"/>
      <c r="D5839"/>
      <c r="E5839"/>
    </row>
    <row r="5840" spans="1:5" x14ac:dyDescent="0.15">
      <c r="A5840"/>
      <c r="B5840"/>
      <c r="C5840"/>
      <c r="D5840"/>
      <c r="E5840"/>
    </row>
    <row r="5841" spans="1:5" x14ac:dyDescent="0.15">
      <c r="A5841"/>
      <c r="B5841"/>
      <c r="C5841"/>
      <c r="D5841"/>
      <c r="E5841"/>
    </row>
    <row r="5842" spans="1:5" x14ac:dyDescent="0.15">
      <c r="A5842"/>
      <c r="B5842"/>
      <c r="C5842"/>
      <c r="D5842"/>
      <c r="E5842"/>
    </row>
    <row r="5843" spans="1:5" x14ac:dyDescent="0.15">
      <c r="A5843"/>
      <c r="B5843"/>
      <c r="C5843"/>
      <c r="D5843"/>
      <c r="E5843"/>
    </row>
    <row r="5844" spans="1:5" x14ac:dyDescent="0.15">
      <c r="A5844"/>
      <c r="B5844"/>
      <c r="C5844"/>
      <c r="D5844"/>
      <c r="E5844"/>
    </row>
    <row r="5845" spans="1:5" x14ac:dyDescent="0.15">
      <c r="A5845"/>
      <c r="B5845"/>
      <c r="C5845"/>
      <c r="D5845"/>
      <c r="E5845"/>
    </row>
    <row r="5846" spans="1:5" x14ac:dyDescent="0.15">
      <c r="A5846"/>
      <c r="B5846"/>
      <c r="C5846"/>
      <c r="D5846"/>
      <c r="E5846"/>
    </row>
    <row r="5847" spans="1:5" x14ac:dyDescent="0.15">
      <c r="A5847"/>
      <c r="B5847"/>
      <c r="C5847"/>
      <c r="D5847"/>
      <c r="E5847"/>
    </row>
    <row r="5848" spans="1:5" x14ac:dyDescent="0.15">
      <c r="A5848"/>
      <c r="B5848"/>
      <c r="C5848"/>
      <c r="D5848"/>
      <c r="E5848"/>
    </row>
    <row r="5849" spans="1:5" x14ac:dyDescent="0.15">
      <c r="A5849"/>
      <c r="B5849"/>
      <c r="C5849"/>
      <c r="D5849"/>
      <c r="E5849"/>
    </row>
    <row r="5850" spans="1:5" x14ac:dyDescent="0.15">
      <c r="A5850"/>
      <c r="B5850"/>
      <c r="C5850"/>
      <c r="D5850"/>
      <c r="E5850"/>
    </row>
    <row r="5851" spans="1:5" x14ac:dyDescent="0.15">
      <c r="A5851"/>
      <c r="B5851"/>
      <c r="C5851"/>
      <c r="D5851"/>
      <c r="E5851"/>
    </row>
    <row r="5852" spans="1:5" x14ac:dyDescent="0.15">
      <c r="A5852"/>
      <c r="B5852"/>
      <c r="C5852"/>
      <c r="D5852"/>
      <c r="E5852"/>
    </row>
    <row r="5853" spans="1:5" x14ac:dyDescent="0.15">
      <c r="A5853"/>
      <c r="B5853"/>
      <c r="C5853"/>
      <c r="D5853"/>
      <c r="E5853"/>
    </row>
    <row r="5854" spans="1:5" x14ac:dyDescent="0.15">
      <c r="A5854"/>
      <c r="B5854"/>
      <c r="C5854"/>
      <c r="D5854"/>
      <c r="E5854"/>
    </row>
    <row r="5855" spans="1:5" x14ac:dyDescent="0.15">
      <c r="A5855"/>
      <c r="B5855"/>
      <c r="C5855"/>
      <c r="D5855"/>
      <c r="E5855"/>
    </row>
    <row r="5856" spans="1:5" x14ac:dyDescent="0.15">
      <c r="A5856"/>
      <c r="B5856"/>
      <c r="C5856"/>
      <c r="D5856"/>
      <c r="E5856"/>
    </row>
    <row r="5857" spans="1:5" x14ac:dyDescent="0.15">
      <c r="A5857"/>
      <c r="B5857"/>
      <c r="C5857"/>
      <c r="D5857"/>
      <c r="E5857"/>
    </row>
    <row r="5858" spans="1:5" x14ac:dyDescent="0.15">
      <c r="A5858"/>
      <c r="B5858"/>
      <c r="C5858"/>
      <c r="D5858"/>
      <c r="E5858"/>
    </row>
    <row r="5859" spans="1:5" x14ac:dyDescent="0.15">
      <c r="A5859"/>
      <c r="B5859"/>
      <c r="C5859"/>
      <c r="D5859"/>
      <c r="E5859"/>
    </row>
    <row r="5860" spans="1:5" x14ac:dyDescent="0.15">
      <c r="A5860"/>
      <c r="B5860"/>
      <c r="C5860"/>
      <c r="D5860"/>
      <c r="E5860"/>
    </row>
    <row r="5861" spans="1:5" x14ac:dyDescent="0.15">
      <c r="A5861"/>
      <c r="B5861"/>
      <c r="C5861"/>
      <c r="D5861"/>
      <c r="E5861"/>
    </row>
    <row r="5862" spans="1:5" x14ac:dyDescent="0.15">
      <c r="A5862"/>
      <c r="B5862"/>
      <c r="C5862"/>
      <c r="D5862"/>
      <c r="E5862"/>
    </row>
    <row r="5863" spans="1:5" x14ac:dyDescent="0.15">
      <c r="A5863"/>
      <c r="B5863"/>
      <c r="C5863"/>
      <c r="D5863"/>
      <c r="E5863"/>
    </row>
    <row r="5864" spans="1:5" x14ac:dyDescent="0.15">
      <c r="A5864"/>
      <c r="B5864"/>
      <c r="C5864"/>
      <c r="D5864"/>
      <c r="E5864"/>
    </row>
    <row r="5865" spans="1:5" x14ac:dyDescent="0.15">
      <c r="A5865"/>
      <c r="B5865"/>
      <c r="C5865"/>
      <c r="D5865"/>
      <c r="E5865"/>
    </row>
    <row r="5866" spans="1:5" x14ac:dyDescent="0.15">
      <c r="A5866"/>
      <c r="B5866"/>
      <c r="C5866"/>
      <c r="D5866"/>
      <c r="E5866"/>
    </row>
    <row r="5867" spans="1:5" x14ac:dyDescent="0.15">
      <c r="A5867"/>
      <c r="B5867"/>
      <c r="C5867"/>
      <c r="D5867"/>
      <c r="E5867"/>
    </row>
    <row r="5868" spans="1:5" x14ac:dyDescent="0.15">
      <c r="A5868"/>
      <c r="B5868"/>
      <c r="C5868"/>
      <c r="D5868"/>
      <c r="E5868"/>
    </row>
    <row r="5869" spans="1:5" x14ac:dyDescent="0.15">
      <c r="A5869"/>
      <c r="B5869"/>
      <c r="C5869"/>
      <c r="D5869"/>
      <c r="E5869"/>
    </row>
    <row r="5870" spans="1:5" x14ac:dyDescent="0.15">
      <c r="A5870"/>
      <c r="B5870"/>
      <c r="C5870"/>
      <c r="D5870"/>
      <c r="E5870"/>
    </row>
    <row r="5871" spans="1:5" x14ac:dyDescent="0.15">
      <c r="A5871"/>
      <c r="B5871"/>
      <c r="C5871"/>
      <c r="D5871"/>
      <c r="E5871"/>
    </row>
    <row r="5872" spans="1:5" x14ac:dyDescent="0.15">
      <c r="A5872"/>
      <c r="B5872"/>
      <c r="C5872"/>
      <c r="D5872"/>
      <c r="E5872"/>
    </row>
    <row r="5873" spans="1:5" x14ac:dyDescent="0.15">
      <c r="A5873"/>
      <c r="B5873"/>
      <c r="C5873"/>
      <c r="D5873"/>
      <c r="E5873"/>
    </row>
    <row r="5874" spans="1:5" x14ac:dyDescent="0.15">
      <c r="A5874"/>
      <c r="B5874"/>
      <c r="C5874"/>
      <c r="D5874"/>
      <c r="E5874"/>
    </row>
    <row r="5875" spans="1:5" x14ac:dyDescent="0.15">
      <c r="A5875"/>
      <c r="B5875"/>
      <c r="C5875"/>
      <c r="D5875"/>
      <c r="E5875"/>
    </row>
    <row r="5876" spans="1:5" x14ac:dyDescent="0.15">
      <c r="A5876"/>
      <c r="B5876"/>
      <c r="C5876"/>
      <c r="D5876"/>
      <c r="E5876"/>
    </row>
    <row r="5877" spans="1:5" x14ac:dyDescent="0.15">
      <c r="A5877"/>
      <c r="B5877"/>
      <c r="C5877"/>
      <c r="D5877"/>
      <c r="E5877"/>
    </row>
    <row r="5878" spans="1:5" x14ac:dyDescent="0.15">
      <c r="A5878"/>
      <c r="B5878"/>
      <c r="C5878"/>
      <c r="D5878"/>
      <c r="E5878"/>
    </row>
    <row r="5879" spans="1:5" x14ac:dyDescent="0.15">
      <c r="A5879"/>
      <c r="B5879"/>
      <c r="C5879"/>
      <c r="D5879"/>
      <c r="E5879"/>
    </row>
    <row r="5880" spans="1:5" x14ac:dyDescent="0.15">
      <c r="A5880"/>
      <c r="B5880"/>
      <c r="C5880"/>
      <c r="D5880"/>
      <c r="E5880"/>
    </row>
    <row r="5881" spans="1:5" x14ac:dyDescent="0.15">
      <c r="A5881"/>
      <c r="B5881"/>
      <c r="C5881"/>
      <c r="D5881"/>
      <c r="E5881"/>
    </row>
    <row r="5882" spans="1:5" x14ac:dyDescent="0.15">
      <c r="A5882"/>
      <c r="B5882"/>
      <c r="C5882"/>
      <c r="D5882"/>
      <c r="E5882"/>
    </row>
    <row r="5883" spans="1:5" x14ac:dyDescent="0.15">
      <c r="A5883"/>
      <c r="B5883"/>
      <c r="C5883"/>
      <c r="D5883"/>
      <c r="E5883"/>
    </row>
    <row r="5884" spans="1:5" x14ac:dyDescent="0.15">
      <c r="A5884"/>
      <c r="B5884"/>
      <c r="C5884"/>
      <c r="D5884"/>
      <c r="E5884"/>
    </row>
    <row r="5885" spans="1:5" x14ac:dyDescent="0.15">
      <c r="A5885"/>
      <c r="B5885"/>
      <c r="C5885"/>
      <c r="D5885"/>
      <c r="E5885"/>
    </row>
    <row r="5886" spans="1:5" x14ac:dyDescent="0.15">
      <c r="A5886"/>
      <c r="B5886"/>
      <c r="C5886"/>
      <c r="D5886"/>
      <c r="E5886"/>
    </row>
    <row r="5887" spans="1:5" x14ac:dyDescent="0.15">
      <c r="A5887"/>
      <c r="B5887"/>
      <c r="C5887"/>
      <c r="D5887"/>
      <c r="E5887"/>
    </row>
    <row r="5888" spans="1:5" x14ac:dyDescent="0.15">
      <c r="A5888"/>
      <c r="B5888"/>
      <c r="C5888"/>
      <c r="D5888"/>
      <c r="E5888"/>
    </row>
    <row r="5889" spans="1:5" x14ac:dyDescent="0.15">
      <c r="A5889"/>
      <c r="B5889"/>
      <c r="C5889"/>
      <c r="D5889"/>
      <c r="E5889"/>
    </row>
    <row r="5890" spans="1:5" x14ac:dyDescent="0.15">
      <c r="A5890"/>
      <c r="B5890"/>
      <c r="C5890"/>
      <c r="D5890"/>
      <c r="E5890"/>
    </row>
    <row r="5891" spans="1:5" x14ac:dyDescent="0.15">
      <c r="A5891"/>
      <c r="B5891"/>
      <c r="C5891"/>
      <c r="D5891"/>
      <c r="E5891"/>
    </row>
    <row r="5892" spans="1:5" x14ac:dyDescent="0.15">
      <c r="A5892"/>
      <c r="B5892"/>
      <c r="C5892"/>
      <c r="D5892"/>
      <c r="E5892"/>
    </row>
    <row r="5893" spans="1:5" x14ac:dyDescent="0.15">
      <c r="A5893"/>
      <c r="B5893"/>
      <c r="C5893"/>
      <c r="D5893"/>
      <c r="E5893"/>
    </row>
    <row r="5894" spans="1:5" x14ac:dyDescent="0.15">
      <c r="A5894"/>
      <c r="B5894"/>
      <c r="C5894"/>
      <c r="D5894"/>
      <c r="E5894"/>
    </row>
    <row r="5895" spans="1:5" x14ac:dyDescent="0.15">
      <c r="A5895"/>
      <c r="B5895"/>
      <c r="C5895"/>
      <c r="D5895"/>
      <c r="E5895"/>
    </row>
    <row r="5896" spans="1:5" x14ac:dyDescent="0.15">
      <c r="A5896"/>
      <c r="B5896"/>
      <c r="C5896"/>
      <c r="D5896"/>
      <c r="E5896"/>
    </row>
    <row r="5897" spans="1:5" x14ac:dyDescent="0.15">
      <c r="A5897"/>
      <c r="B5897"/>
      <c r="C5897"/>
      <c r="D5897"/>
      <c r="E5897"/>
    </row>
    <row r="5898" spans="1:5" x14ac:dyDescent="0.15">
      <c r="A5898"/>
      <c r="B5898"/>
      <c r="C5898"/>
      <c r="D5898"/>
      <c r="E5898"/>
    </row>
    <row r="5899" spans="1:5" x14ac:dyDescent="0.15">
      <c r="A5899"/>
      <c r="B5899"/>
      <c r="C5899"/>
      <c r="D5899"/>
      <c r="E5899"/>
    </row>
    <row r="5900" spans="1:5" x14ac:dyDescent="0.15">
      <c r="A5900"/>
      <c r="B5900"/>
      <c r="C5900"/>
      <c r="D5900"/>
      <c r="E5900"/>
    </row>
    <row r="5901" spans="1:5" x14ac:dyDescent="0.15">
      <c r="A5901"/>
      <c r="B5901"/>
      <c r="C5901"/>
      <c r="D5901"/>
      <c r="E5901"/>
    </row>
    <row r="5902" spans="1:5" x14ac:dyDescent="0.15">
      <c r="A5902"/>
      <c r="B5902"/>
      <c r="C5902"/>
      <c r="D5902"/>
      <c r="E5902"/>
    </row>
    <row r="5903" spans="1:5" x14ac:dyDescent="0.15">
      <c r="A5903"/>
      <c r="B5903"/>
      <c r="C5903"/>
      <c r="D5903"/>
      <c r="E5903"/>
    </row>
    <row r="5904" spans="1:5" x14ac:dyDescent="0.15">
      <c r="A5904"/>
      <c r="B5904"/>
      <c r="C5904"/>
      <c r="D5904"/>
      <c r="E5904"/>
    </row>
    <row r="5905" spans="1:5" x14ac:dyDescent="0.15">
      <c r="A5905"/>
      <c r="B5905"/>
      <c r="C5905"/>
      <c r="D5905"/>
      <c r="E5905"/>
    </row>
    <row r="5906" spans="1:5" x14ac:dyDescent="0.15">
      <c r="A5906"/>
      <c r="B5906"/>
      <c r="C5906"/>
      <c r="D5906"/>
      <c r="E5906"/>
    </row>
    <row r="5907" spans="1:5" x14ac:dyDescent="0.15">
      <c r="A5907"/>
      <c r="B5907"/>
      <c r="C5907"/>
      <c r="D5907"/>
      <c r="E5907"/>
    </row>
    <row r="5908" spans="1:5" x14ac:dyDescent="0.15">
      <c r="A5908"/>
      <c r="B5908"/>
      <c r="C5908"/>
      <c r="D5908"/>
      <c r="E5908"/>
    </row>
    <row r="5909" spans="1:5" x14ac:dyDescent="0.15">
      <c r="A5909"/>
      <c r="B5909"/>
      <c r="C5909"/>
      <c r="D5909"/>
      <c r="E5909"/>
    </row>
    <row r="5910" spans="1:5" x14ac:dyDescent="0.15">
      <c r="A5910"/>
      <c r="B5910"/>
      <c r="C5910"/>
      <c r="D5910"/>
      <c r="E5910"/>
    </row>
    <row r="5911" spans="1:5" x14ac:dyDescent="0.15">
      <c r="A5911"/>
      <c r="B5911"/>
      <c r="C5911"/>
      <c r="D5911"/>
      <c r="E5911"/>
    </row>
    <row r="5912" spans="1:5" x14ac:dyDescent="0.15">
      <c r="A5912"/>
      <c r="B5912"/>
      <c r="C5912"/>
      <c r="D5912"/>
      <c r="E5912"/>
    </row>
    <row r="5913" spans="1:5" x14ac:dyDescent="0.15">
      <c r="A5913"/>
      <c r="B5913"/>
      <c r="C5913"/>
      <c r="D5913"/>
      <c r="E5913"/>
    </row>
    <row r="5914" spans="1:5" x14ac:dyDescent="0.15">
      <c r="A5914"/>
      <c r="B5914"/>
      <c r="C5914"/>
      <c r="D5914"/>
      <c r="E5914"/>
    </row>
    <row r="5915" spans="1:5" x14ac:dyDescent="0.15">
      <c r="A5915"/>
      <c r="B5915"/>
      <c r="C5915"/>
      <c r="D5915"/>
      <c r="E5915"/>
    </row>
    <row r="5916" spans="1:5" x14ac:dyDescent="0.15">
      <c r="A5916"/>
      <c r="B5916"/>
      <c r="C5916"/>
      <c r="D5916"/>
      <c r="E5916"/>
    </row>
    <row r="5917" spans="1:5" x14ac:dyDescent="0.15">
      <c r="A5917"/>
      <c r="B5917"/>
      <c r="C5917"/>
      <c r="D5917"/>
      <c r="E5917"/>
    </row>
    <row r="5918" spans="1:5" x14ac:dyDescent="0.15">
      <c r="A5918"/>
      <c r="B5918"/>
      <c r="C5918"/>
      <c r="D5918"/>
      <c r="E5918"/>
    </row>
    <row r="5919" spans="1:5" x14ac:dyDescent="0.15">
      <c r="A5919"/>
      <c r="B5919"/>
      <c r="C5919"/>
      <c r="D5919"/>
      <c r="E5919"/>
    </row>
    <row r="5920" spans="1:5" x14ac:dyDescent="0.15">
      <c r="A5920"/>
      <c r="B5920"/>
      <c r="C5920"/>
      <c r="D5920"/>
      <c r="E5920"/>
    </row>
    <row r="5921" spans="1:5" x14ac:dyDescent="0.15">
      <c r="A5921"/>
      <c r="B5921"/>
      <c r="C5921"/>
      <c r="D5921"/>
      <c r="E5921"/>
    </row>
    <row r="5922" spans="1:5" x14ac:dyDescent="0.15">
      <c r="A5922"/>
      <c r="B5922"/>
      <c r="C5922"/>
      <c r="D5922"/>
      <c r="E5922"/>
    </row>
    <row r="5923" spans="1:5" x14ac:dyDescent="0.15">
      <c r="A5923"/>
      <c r="B5923"/>
      <c r="C5923"/>
      <c r="D5923"/>
      <c r="E5923"/>
    </row>
    <row r="5924" spans="1:5" x14ac:dyDescent="0.15">
      <c r="A5924"/>
      <c r="B5924"/>
      <c r="C5924"/>
      <c r="D5924"/>
      <c r="E5924"/>
    </row>
    <row r="5925" spans="1:5" x14ac:dyDescent="0.15">
      <c r="A5925"/>
      <c r="B5925"/>
      <c r="C5925"/>
      <c r="D5925"/>
      <c r="E5925"/>
    </row>
    <row r="5926" spans="1:5" x14ac:dyDescent="0.15">
      <c r="A5926"/>
      <c r="B5926"/>
      <c r="C5926"/>
      <c r="D5926"/>
      <c r="E5926"/>
    </row>
    <row r="5927" spans="1:5" x14ac:dyDescent="0.15">
      <c r="A5927"/>
      <c r="B5927"/>
      <c r="C5927"/>
      <c r="D5927"/>
      <c r="E5927"/>
    </row>
    <row r="5928" spans="1:5" x14ac:dyDescent="0.15">
      <c r="A5928"/>
      <c r="B5928"/>
      <c r="C5928"/>
      <c r="D5928"/>
      <c r="E5928"/>
    </row>
    <row r="5929" spans="1:5" x14ac:dyDescent="0.15">
      <c r="A5929"/>
      <c r="B5929"/>
      <c r="C5929"/>
      <c r="D5929"/>
      <c r="E5929"/>
    </row>
    <row r="5930" spans="1:5" x14ac:dyDescent="0.15">
      <c r="A5930"/>
      <c r="B5930"/>
      <c r="C5930"/>
      <c r="D5930"/>
      <c r="E5930"/>
    </row>
    <row r="5931" spans="1:5" x14ac:dyDescent="0.15">
      <c r="A5931"/>
      <c r="B5931"/>
      <c r="C5931"/>
      <c r="D5931"/>
      <c r="E5931"/>
    </row>
    <row r="5932" spans="1:5" x14ac:dyDescent="0.15">
      <c r="A5932"/>
      <c r="B5932"/>
      <c r="C5932"/>
      <c r="D5932"/>
      <c r="E5932"/>
    </row>
    <row r="5933" spans="1:5" x14ac:dyDescent="0.15">
      <c r="A5933"/>
      <c r="B5933"/>
      <c r="C5933"/>
      <c r="D5933"/>
      <c r="E5933"/>
    </row>
    <row r="5934" spans="1:5" x14ac:dyDescent="0.15">
      <c r="A5934"/>
      <c r="B5934"/>
      <c r="C5934"/>
      <c r="D5934"/>
      <c r="E5934"/>
    </row>
    <row r="5935" spans="1:5" x14ac:dyDescent="0.15">
      <c r="A5935"/>
      <c r="B5935"/>
      <c r="C5935"/>
      <c r="D5935"/>
      <c r="E5935"/>
    </row>
    <row r="5936" spans="1:5" x14ac:dyDescent="0.15">
      <c r="A5936"/>
      <c r="B5936"/>
      <c r="C5936"/>
      <c r="D5936"/>
      <c r="E5936"/>
    </row>
    <row r="5937" spans="1:5" x14ac:dyDescent="0.15">
      <c r="A5937"/>
      <c r="B5937"/>
      <c r="C5937"/>
      <c r="D5937"/>
      <c r="E5937"/>
    </row>
    <row r="5938" spans="1:5" x14ac:dyDescent="0.15">
      <c r="A5938"/>
      <c r="B5938"/>
      <c r="C5938"/>
      <c r="D5938"/>
      <c r="E5938"/>
    </row>
    <row r="5939" spans="1:5" x14ac:dyDescent="0.15">
      <c r="A5939"/>
      <c r="B5939"/>
      <c r="C5939"/>
      <c r="D5939"/>
      <c r="E5939"/>
    </row>
    <row r="5940" spans="1:5" x14ac:dyDescent="0.15">
      <c r="A5940"/>
      <c r="B5940"/>
      <c r="C5940"/>
      <c r="D5940"/>
      <c r="E5940"/>
    </row>
    <row r="5941" spans="1:5" x14ac:dyDescent="0.15">
      <c r="A5941"/>
      <c r="B5941"/>
      <c r="C5941"/>
      <c r="D5941"/>
      <c r="E5941"/>
    </row>
    <row r="5942" spans="1:5" x14ac:dyDescent="0.15">
      <c r="A5942"/>
      <c r="B5942"/>
      <c r="C5942"/>
      <c r="D5942"/>
      <c r="E5942"/>
    </row>
    <row r="5943" spans="1:5" x14ac:dyDescent="0.15">
      <c r="A5943"/>
      <c r="B5943"/>
      <c r="C5943"/>
      <c r="D5943"/>
      <c r="E5943"/>
    </row>
    <row r="5944" spans="1:5" x14ac:dyDescent="0.15">
      <c r="A5944"/>
      <c r="B5944"/>
      <c r="C5944"/>
      <c r="D5944"/>
      <c r="E5944"/>
    </row>
    <row r="5945" spans="1:5" x14ac:dyDescent="0.15">
      <c r="A5945"/>
      <c r="B5945"/>
      <c r="C5945"/>
      <c r="D5945"/>
      <c r="E5945"/>
    </row>
    <row r="5946" spans="1:5" x14ac:dyDescent="0.15">
      <c r="A5946"/>
      <c r="B5946"/>
      <c r="C5946"/>
      <c r="D5946"/>
      <c r="E5946"/>
    </row>
    <row r="5947" spans="1:5" x14ac:dyDescent="0.15">
      <c r="A5947"/>
      <c r="B5947"/>
      <c r="C5947"/>
      <c r="D5947"/>
      <c r="E5947"/>
    </row>
    <row r="5948" spans="1:5" x14ac:dyDescent="0.15">
      <c r="A5948"/>
      <c r="B5948"/>
      <c r="C5948"/>
      <c r="D5948"/>
      <c r="E5948"/>
    </row>
    <row r="5949" spans="1:5" x14ac:dyDescent="0.15">
      <c r="A5949"/>
      <c r="B5949"/>
      <c r="C5949"/>
      <c r="D5949"/>
      <c r="E5949"/>
    </row>
    <row r="5950" spans="1:5" x14ac:dyDescent="0.15">
      <c r="A5950"/>
      <c r="B5950"/>
      <c r="C5950"/>
      <c r="D5950"/>
      <c r="E5950"/>
    </row>
    <row r="5951" spans="1:5" x14ac:dyDescent="0.15">
      <c r="A5951"/>
      <c r="B5951"/>
      <c r="C5951"/>
      <c r="D5951"/>
      <c r="E5951"/>
    </row>
    <row r="5952" spans="1:5" x14ac:dyDescent="0.15">
      <c r="A5952"/>
      <c r="B5952"/>
      <c r="C5952"/>
      <c r="D5952"/>
      <c r="E5952"/>
    </row>
    <row r="5953" spans="1:5" x14ac:dyDescent="0.15">
      <c r="A5953"/>
      <c r="B5953"/>
      <c r="C5953"/>
      <c r="D5953"/>
      <c r="E5953"/>
    </row>
    <row r="5954" spans="1:5" x14ac:dyDescent="0.15">
      <c r="A5954"/>
      <c r="B5954"/>
      <c r="C5954"/>
      <c r="D5954"/>
      <c r="E5954"/>
    </row>
    <row r="5955" spans="1:5" x14ac:dyDescent="0.15">
      <c r="A5955"/>
      <c r="B5955"/>
      <c r="C5955"/>
      <c r="D5955"/>
      <c r="E5955"/>
    </row>
    <row r="5956" spans="1:5" x14ac:dyDescent="0.15">
      <c r="A5956"/>
      <c r="B5956"/>
      <c r="C5956"/>
      <c r="D5956"/>
      <c r="E5956"/>
    </row>
    <row r="5957" spans="1:5" x14ac:dyDescent="0.15">
      <c r="A5957"/>
      <c r="B5957"/>
      <c r="C5957"/>
      <c r="D5957"/>
      <c r="E5957"/>
    </row>
    <row r="5958" spans="1:5" x14ac:dyDescent="0.15">
      <c r="A5958"/>
      <c r="B5958"/>
      <c r="C5958"/>
      <c r="D5958"/>
      <c r="E5958"/>
    </row>
    <row r="5959" spans="1:5" x14ac:dyDescent="0.15">
      <c r="A5959"/>
      <c r="B5959"/>
      <c r="C5959"/>
      <c r="D5959"/>
      <c r="E5959"/>
    </row>
    <row r="5960" spans="1:5" x14ac:dyDescent="0.15">
      <c r="A5960"/>
      <c r="B5960"/>
      <c r="C5960"/>
      <c r="D5960"/>
      <c r="E5960"/>
    </row>
    <row r="5961" spans="1:5" x14ac:dyDescent="0.15">
      <c r="A5961"/>
      <c r="B5961"/>
      <c r="C5961"/>
      <c r="D5961"/>
      <c r="E5961"/>
    </row>
    <row r="5962" spans="1:5" x14ac:dyDescent="0.15">
      <c r="A5962"/>
      <c r="B5962"/>
      <c r="C5962"/>
      <c r="D5962"/>
      <c r="E5962"/>
    </row>
    <row r="5963" spans="1:5" x14ac:dyDescent="0.15">
      <c r="A5963"/>
      <c r="B5963"/>
      <c r="C5963"/>
      <c r="D5963"/>
      <c r="E5963"/>
    </row>
    <row r="5964" spans="1:5" x14ac:dyDescent="0.15">
      <c r="A5964"/>
      <c r="B5964"/>
      <c r="C5964"/>
      <c r="D5964"/>
      <c r="E5964"/>
    </row>
    <row r="5965" spans="1:5" x14ac:dyDescent="0.15">
      <c r="A5965"/>
      <c r="B5965"/>
      <c r="C5965"/>
      <c r="D5965"/>
      <c r="E5965"/>
    </row>
    <row r="5966" spans="1:5" x14ac:dyDescent="0.15">
      <c r="A5966"/>
      <c r="B5966"/>
      <c r="C5966"/>
      <c r="D5966"/>
      <c r="E5966"/>
    </row>
    <row r="5967" spans="1:5" x14ac:dyDescent="0.15">
      <c r="A5967"/>
      <c r="B5967"/>
      <c r="C5967"/>
      <c r="D5967"/>
      <c r="E5967"/>
    </row>
    <row r="5968" spans="1:5" x14ac:dyDescent="0.15">
      <c r="A5968"/>
      <c r="B5968"/>
      <c r="C5968"/>
      <c r="D5968"/>
      <c r="E5968"/>
    </row>
    <row r="5969" spans="1:5" x14ac:dyDescent="0.15">
      <c r="A5969"/>
      <c r="B5969"/>
      <c r="C5969"/>
      <c r="D5969"/>
      <c r="E5969"/>
    </row>
    <row r="5970" spans="1:5" x14ac:dyDescent="0.15">
      <c r="A5970"/>
      <c r="B5970"/>
      <c r="C5970"/>
      <c r="D5970"/>
      <c r="E5970"/>
    </row>
    <row r="5971" spans="1:5" x14ac:dyDescent="0.15">
      <c r="A5971"/>
      <c r="B5971"/>
      <c r="C5971"/>
      <c r="D5971"/>
      <c r="E5971"/>
    </row>
    <row r="5972" spans="1:5" x14ac:dyDescent="0.15">
      <c r="A5972"/>
      <c r="B5972"/>
      <c r="C5972"/>
      <c r="D5972"/>
      <c r="E5972"/>
    </row>
    <row r="5973" spans="1:5" x14ac:dyDescent="0.15">
      <c r="A5973"/>
      <c r="B5973"/>
      <c r="C5973"/>
      <c r="D5973"/>
      <c r="E5973"/>
    </row>
    <row r="5974" spans="1:5" x14ac:dyDescent="0.15">
      <c r="A5974"/>
      <c r="B5974"/>
      <c r="C5974"/>
      <c r="D5974"/>
      <c r="E5974"/>
    </row>
    <row r="5975" spans="1:5" x14ac:dyDescent="0.15">
      <c r="A5975"/>
      <c r="B5975"/>
      <c r="C5975"/>
      <c r="D5975"/>
      <c r="E5975"/>
    </row>
    <row r="5976" spans="1:5" x14ac:dyDescent="0.15">
      <c r="A5976"/>
      <c r="B5976"/>
      <c r="C5976"/>
      <c r="D5976"/>
      <c r="E5976"/>
    </row>
    <row r="5977" spans="1:5" x14ac:dyDescent="0.15">
      <c r="A5977"/>
      <c r="B5977"/>
      <c r="C5977"/>
      <c r="D5977"/>
      <c r="E5977"/>
    </row>
    <row r="5978" spans="1:5" x14ac:dyDescent="0.15">
      <c r="A5978"/>
      <c r="B5978"/>
      <c r="C5978"/>
      <c r="D5978"/>
      <c r="E5978"/>
    </row>
    <row r="5979" spans="1:5" x14ac:dyDescent="0.15">
      <c r="A5979"/>
      <c r="B5979"/>
      <c r="C5979"/>
      <c r="D5979"/>
      <c r="E5979"/>
    </row>
    <row r="5980" spans="1:5" x14ac:dyDescent="0.15">
      <c r="A5980"/>
      <c r="B5980"/>
      <c r="C5980"/>
      <c r="D5980"/>
      <c r="E5980"/>
    </row>
    <row r="5981" spans="1:5" x14ac:dyDescent="0.15">
      <c r="A5981"/>
      <c r="B5981"/>
      <c r="C5981"/>
      <c r="D5981"/>
      <c r="E5981"/>
    </row>
    <row r="5982" spans="1:5" x14ac:dyDescent="0.15">
      <c r="A5982"/>
      <c r="B5982"/>
      <c r="C5982"/>
      <c r="D5982"/>
      <c r="E5982"/>
    </row>
    <row r="5983" spans="1:5" x14ac:dyDescent="0.15">
      <c r="A5983"/>
      <c r="B5983"/>
      <c r="C5983"/>
      <c r="D5983"/>
      <c r="E5983"/>
    </row>
    <row r="5984" spans="1:5" x14ac:dyDescent="0.15">
      <c r="A5984"/>
      <c r="B5984"/>
      <c r="C5984"/>
      <c r="D5984"/>
      <c r="E5984"/>
    </row>
    <row r="5985" spans="1:5" x14ac:dyDescent="0.15">
      <c r="A5985"/>
      <c r="B5985"/>
      <c r="C5985"/>
      <c r="D5985"/>
      <c r="E5985"/>
    </row>
    <row r="5986" spans="1:5" x14ac:dyDescent="0.15">
      <c r="A5986"/>
      <c r="B5986"/>
      <c r="C5986"/>
      <c r="D5986"/>
      <c r="E5986"/>
    </row>
    <row r="5987" spans="1:5" x14ac:dyDescent="0.15">
      <c r="A5987"/>
      <c r="B5987"/>
      <c r="C5987"/>
      <c r="D5987"/>
      <c r="E5987"/>
    </row>
    <row r="5988" spans="1:5" x14ac:dyDescent="0.15">
      <c r="A5988"/>
      <c r="B5988"/>
      <c r="C5988"/>
      <c r="D5988"/>
      <c r="E5988"/>
    </row>
    <row r="5989" spans="1:5" x14ac:dyDescent="0.15">
      <c r="A5989"/>
      <c r="B5989"/>
      <c r="C5989"/>
      <c r="D5989"/>
      <c r="E5989"/>
    </row>
    <row r="5990" spans="1:5" x14ac:dyDescent="0.15">
      <c r="A5990"/>
      <c r="B5990"/>
      <c r="C5990"/>
      <c r="D5990"/>
      <c r="E5990"/>
    </row>
    <row r="5991" spans="1:5" x14ac:dyDescent="0.15">
      <c r="A5991"/>
      <c r="B5991"/>
      <c r="C5991"/>
      <c r="D5991"/>
      <c r="E5991"/>
    </row>
    <row r="5992" spans="1:5" x14ac:dyDescent="0.15">
      <c r="A5992"/>
      <c r="B5992"/>
      <c r="C5992"/>
      <c r="D5992"/>
      <c r="E5992"/>
    </row>
    <row r="5993" spans="1:5" x14ac:dyDescent="0.15">
      <c r="A5993"/>
      <c r="B5993"/>
      <c r="C5993"/>
      <c r="D5993"/>
      <c r="E5993"/>
    </row>
    <row r="5994" spans="1:5" x14ac:dyDescent="0.15">
      <c r="A5994"/>
      <c r="B5994"/>
      <c r="C5994"/>
      <c r="D5994"/>
      <c r="E5994"/>
    </row>
    <row r="5995" spans="1:5" x14ac:dyDescent="0.15">
      <c r="A5995"/>
      <c r="B5995"/>
      <c r="C5995"/>
      <c r="D5995"/>
      <c r="E5995"/>
    </row>
    <row r="5996" spans="1:5" x14ac:dyDescent="0.15">
      <c r="A5996"/>
      <c r="B5996"/>
      <c r="C5996"/>
      <c r="D5996"/>
      <c r="E5996"/>
    </row>
    <row r="5997" spans="1:5" x14ac:dyDescent="0.15">
      <c r="A5997"/>
      <c r="B5997"/>
      <c r="C5997"/>
      <c r="D5997"/>
      <c r="E5997"/>
    </row>
    <row r="5998" spans="1:5" x14ac:dyDescent="0.15">
      <c r="A5998"/>
      <c r="B5998"/>
      <c r="C5998"/>
      <c r="D5998"/>
      <c r="E5998"/>
    </row>
    <row r="5999" spans="1:5" x14ac:dyDescent="0.15">
      <c r="A5999"/>
      <c r="B5999"/>
      <c r="C5999"/>
      <c r="D5999"/>
      <c r="E5999"/>
    </row>
    <row r="6000" spans="1:5" x14ac:dyDescent="0.15">
      <c r="A6000"/>
      <c r="B6000"/>
      <c r="C6000"/>
      <c r="D6000"/>
      <c r="E6000"/>
    </row>
    <row r="6001" spans="1:5" x14ac:dyDescent="0.15">
      <c r="A6001"/>
      <c r="B6001"/>
      <c r="C6001"/>
      <c r="D6001"/>
      <c r="E6001"/>
    </row>
    <row r="6002" spans="1:5" x14ac:dyDescent="0.15">
      <c r="A6002"/>
      <c r="B6002"/>
      <c r="C6002"/>
      <c r="D6002"/>
      <c r="E6002"/>
    </row>
    <row r="6003" spans="1:5" x14ac:dyDescent="0.15">
      <c r="A6003"/>
      <c r="B6003"/>
      <c r="C6003"/>
      <c r="D6003"/>
      <c r="E6003"/>
    </row>
    <row r="6004" spans="1:5" x14ac:dyDescent="0.15">
      <c r="A6004"/>
      <c r="B6004"/>
      <c r="C6004"/>
      <c r="D6004"/>
      <c r="E6004"/>
    </row>
    <row r="6005" spans="1:5" x14ac:dyDescent="0.15">
      <c r="A6005"/>
      <c r="B6005"/>
      <c r="C6005"/>
      <c r="D6005"/>
      <c r="E6005"/>
    </row>
    <row r="6006" spans="1:5" x14ac:dyDescent="0.15">
      <c r="A6006"/>
      <c r="B6006"/>
      <c r="C6006"/>
      <c r="D6006"/>
      <c r="E6006"/>
    </row>
    <row r="6007" spans="1:5" x14ac:dyDescent="0.15">
      <c r="A6007"/>
      <c r="B6007"/>
      <c r="C6007"/>
      <c r="D6007"/>
      <c r="E6007"/>
    </row>
    <row r="6008" spans="1:5" x14ac:dyDescent="0.15">
      <c r="A6008"/>
      <c r="B6008"/>
      <c r="C6008"/>
      <c r="D6008"/>
      <c r="E6008"/>
    </row>
    <row r="6009" spans="1:5" x14ac:dyDescent="0.15">
      <c r="A6009"/>
      <c r="B6009"/>
      <c r="C6009"/>
      <c r="D6009"/>
      <c r="E6009"/>
    </row>
    <row r="6010" spans="1:5" x14ac:dyDescent="0.15">
      <c r="A6010"/>
      <c r="B6010"/>
      <c r="C6010"/>
      <c r="D6010"/>
      <c r="E6010"/>
    </row>
    <row r="6011" spans="1:5" x14ac:dyDescent="0.15">
      <c r="A6011"/>
      <c r="B6011"/>
      <c r="C6011"/>
      <c r="D6011"/>
      <c r="E6011"/>
    </row>
    <row r="6012" spans="1:5" x14ac:dyDescent="0.15">
      <c r="A6012"/>
      <c r="B6012"/>
      <c r="C6012"/>
      <c r="D6012"/>
      <c r="E6012"/>
    </row>
    <row r="6013" spans="1:5" x14ac:dyDescent="0.15">
      <c r="A6013"/>
      <c r="B6013"/>
      <c r="C6013"/>
      <c r="D6013"/>
      <c r="E6013"/>
    </row>
    <row r="6014" spans="1:5" x14ac:dyDescent="0.15">
      <c r="A6014"/>
      <c r="B6014"/>
      <c r="C6014"/>
      <c r="D6014"/>
      <c r="E6014"/>
    </row>
    <row r="6015" spans="1:5" x14ac:dyDescent="0.15">
      <c r="A6015"/>
      <c r="B6015"/>
      <c r="C6015"/>
      <c r="D6015"/>
      <c r="E6015"/>
    </row>
    <row r="6016" spans="1:5" x14ac:dyDescent="0.15">
      <c r="A6016"/>
      <c r="B6016"/>
      <c r="C6016"/>
      <c r="D6016"/>
      <c r="E6016"/>
    </row>
    <row r="6017" spans="1:5" x14ac:dyDescent="0.15">
      <c r="A6017"/>
      <c r="B6017"/>
      <c r="C6017"/>
      <c r="D6017"/>
      <c r="E6017"/>
    </row>
    <row r="6018" spans="1:5" x14ac:dyDescent="0.15">
      <c r="A6018"/>
      <c r="B6018"/>
      <c r="C6018"/>
      <c r="D6018"/>
      <c r="E6018"/>
    </row>
    <row r="6019" spans="1:5" x14ac:dyDescent="0.15">
      <c r="A6019"/>
      <c r="B6019"/>
      <c r="C6019"/>
      <c r="D6019"/>
      <c r="E6019"/>
    </row>
    <row r="6020" spans="1:5" x14ac:dyDescent="0.15">
      <c r="A6020"/>
      <c r="B6020"/>
      <c r="C6020"/>
      <c r="D6020"/>
      <c r="E6020"/>
    </row>
    <row r="6021" spans="1:5" x14ac:dyDescent="0.15">
      <c r="A6021"/>
      <c r="B6021"/>
      <c r="C6021"/>
      <c r="D6021"/>
      <c r="E6021"/>
    </row>
    <row r="6022" spans="1:5" x14ac:dyDescent="0.15">
      <c r="A6022"/>
      <c r="B6022"/>
      <c r="C6022"/>
      <c r="D6022"/>
      <c r="E6022"/>
    </row>
    <row r="6023" spans="1:5" x14ac:dyDescent="0.15">
      <c r="A6023"/>
      <c r="B6023"/>
      <c r="C6023"/>
      <c r="D6023"/>
      <c r="E6023"/>
    </row>
    <row r="6024" spans="1:5" x14ac:dyDescent="0.15">
      <c r="A6024"/>
      <c r="B6024"/>
      <c r="C6024"/>
      <c r="D6024"/>
      <c r="E6024"/>
    </row>
    <row r="6025" spans="1:5" x14ac:dyDescent="0.15">
      <c r="A6025"/>
      <c r="B6025"/>
      <c r="C6025"/>
      <c r="D6025"/>
      <c r="E6025"/>
    </row>
    <row r="6026" spans="1:5" x14ac:dyDescent="0.15">
      <c r="A6026"/>
      <c r="B6026"/>
      <c r="C6026"/>
      <c r="D6026"/>
      <c r="E6026"/>
    </row>
    <row r="6027" spans="1:5" x14ac:dyDescent="0.15">
      <c r="A6027"/>
      <c r="B6027"/>
      <c r="C6027"/>
      <c r="D6027"/>
      <c r="E6027"/>
    </row>
    <row r="6028" spans="1:5" x14ac:dyDescent="0.15">
      <c r="A6028"/>
      <c r="B6028"/>
      <c r="C6028"/>
      <c r="D6028"/>
      <c r="E6028"/>
    </row>
    <row r="6029" spans="1:5" x14ac:dyDescent="0.15">
      <c r="A6029"/>
      <c r="B6029"/>
      <c r="C6029"/>
      <c r="D6029"/>
      <c r="E6029"/>
    </row>
    <row r="6030" spans="1:5" x14ac:dyDescent="0.15">
      <c r="A6030"/>
      <c r="B6030"/>
      <c r="C6030"/>
      <c r="D6030"/>
      <c r="E6030"/>
    </row>
    <row r="6031" spans="1:5" x14ac:dyDescent="0.15">
      <c r="A6031"/>
      <c r="B6031"/>
      <c r="C6031"/>
      <c r="D6031"/>
      <c r="E6031"/>
    </row>
    <row r="6032" spans="1:5" x14ac:dyDescent="0.15">
      <c r="A6032"/>
      <c r="B6032"/>
      <c r="C6032"/>
      <c r="D6032"/>
      <c r="E6032"/>
    </row>
    <row r="6033" spans="1:5" x14ac:dyDescent="0.15">
      <c r="A6033"/>
      <c r="B6033"/>
      <c r="C6033"/>
      <c r="D6033"/>
      <c r="E6033"/>
    </row>
    <row r="6034" spans="1:5" x14ac:dyDescent="0.15">
      <c r="A6034"/>
      <c r="B6034"/>
      <c r="C6034"/>
      <c r="D6034"/>
      <c r="E6034"/>
    </row>
    <row r="6035" spans="1:5" x14ac:dyDescent="0.15">
      <c r="A6035"/>
      <c r="B6035"/>
      <c r="C6035"/>
      <c r="D6035"/>
      <c r="E6035"/>
    </row>
    <row r="6036" spans="1:5" x14ac:dyDescent="0.15">
      <c r="A6036"/>
      <c r="B6036"/>
      <c r="C6036"/>
      <c r="D6036"/>
      <c r="E6036"/>
    </row>
    <row r="6037" spans="1:5" x14ac:dyDescent="0.15">
      <c r="A6037"/>
      <c r="B6037"/>
      <c r="C6037"/>
      <c r="D6037"/>
      <c r="E6037"/>
    </row>
    <row r="6038" spans="1:5" x14ac:dyDescent="0.15">
      <c r="A6038"/>
      <c r="B6038"/>
      <c r="C6038"/>
      <c r="D6038"/>
      <c r="E6038"/>
    </row>
    <row r="6039" spans="1:5" x14ac:dyDescent="0.15">
      <c r="A6039"/>
      <c r="B6039"/>
      <c r="C6039"/>
      <c r="D6039"/>
      <c r="E6039"/>
    </row>
    <row r="6040" spans="1:5" x14ac:dyDescent="0.15">
      <c r="A6040"/>
      <c r="B6040"/>
      <c r="C6040"/>
      <c r="D6040"/>
      <c r="E6040"/>
    </row>
    <row r="6041" spans="1:5" x14ac:dyDescent="0.15">
      <c r="A6041"/>
      <c r="B6041"/>
      <c r="C6041"/>
      <c r="D6041"/>
      <c r="E6041"/>
    </row>
    <row r="6042" spans="1:5" x14ac:dyDescent="0.15">
      <c r="A6042"/>
      <c r="B6042"/>
      <c r="C6042"/>
      <c r="D6042"/>
      <c r="E6042"/>
    </row>
    <row r="6043" spans="1:5" x14ac:dyDescent="0.15">
      <c r="A6043"/>
      <c r="B6043"/>
      <c r="C6043"/>
      <c r="D6043"/>
      <c r="E6043"/>
    </row>
    <row r="6044" spans="1:5" x14ac:dyDescent="0.15">
      <c r="A6044"/>
      <c r="B6044"/>
      <c r="C6044"/>
      <c r="D6044"/>
      <c r="E6044"/>
    </row>
    <row r="6045" spans="1:5" x14ac:dyDescent="0.15">
      <c r="A6045"/>
      <c r="B6045"/>
      <c r="C6045"/>
      <c r="D6045"/>
      <c r="E6045"/>
    </row>
    <row r="6046" spans="1:5" x14ac:dyDescent="0.15">
      <c r="A6046"/>
      <c r="B6046"/>
      <c r="C6046"/>
      <c r="D6046"/>
      <c r="E6046"/>
    </row>
    <row r="6047" spans="1:5" x14ac:dyDescent="0.15">
      <c r="A6047"/>
      <c r="B6047"/>
      <c r="C6047"/>
      <c r="D6047"/>
      <c r="E6047"/>
    </row>
    <row r="6048" spans="1:5" x14ac:dyDescent="0.15">
      <c r="A6048"/>
      <c r="B6048"/>
      <c r="C6048"/>
      <c r="D6048"/>
      <c r="E6048"/>
    </row>
    <row r="6049" spans="1:5" x14ac:dyDescent="0.15">
      <c r="A6049"/>
      <c r="B6049"/>
      <c r="C6049"/>
      <c r="D6049"/>
      <c r="E6049"/>
    </row>
    <row r="6050" spans="1:5" x14ac:dyDescent="0.15">
      <c r="A6050"/>
      <c r="B6050"/>
      <c r="C6050"/>
      <c r="D6050"/>
      <c r="E6050"/>
    </row>
    <row r="6051" spans="1:5" x14ac:dyDescent="0.15">
      <c r="A6051"/>
      <c r="B6051"/>
      <c r="C6051"/>
      <c r="D6051"/>
      <c r="E6051"/>
    </row>
    <row r="6052" spans="1:5" x14ac:dyDescent="0.15">
      <c r="A6052"/>
      <c r="B6052"/>
      <c r="C6052"/>
      <c r="D6052"/>
      <c r="E6052"/>
    </row>
    <row r="6053" spans="1:5" x14ac:dyDescent="0.15">
      <c r="A6053"/>
      <c r="B6053"/>
      <c r="C6053"/>
      <c r="D6053"/>
      <c r="E6053"/>
    </row>
    <row r="6054" spans="1:5" x14ac:dyDescent="0.15">
      <c r="A6054"/>
      <c r="B6054"/>
      <c r="C6054"/>
      <c r="D6054"/>
      <c r="E6054"/>
    </row>
    <row r="6055" spans="1:5" x14ac:dyDescent="0.15">
      <c r="A6055"/>
      <c r="B6055"/>
      <c r="C6055"/>
      <c r="D6055"/>
      <c r="E6055"/>
    </row>
    <row r="6056" spans="1:5" x14ac:dyDescent="0.15">
      <c r="A6056"/>
      <c r="B6056"/>
      <c r="C6056"/>
      <c r="D6056"/>
      <c r="E6056"/>
    </row>
    <row r="6057" spans="1:5" x14ac:dyDescent="0.15">
      <c r="A6057"/>
      <c r="B6057"/>
      <c r="C6057"/>
      <c r="D6057"/>
      <c r="E6057"/>
    </row>
    <row r="6058" spans="1:5" x14ac:dyDescent="0.15">
      <c r="A6058"/>
      <c r="B6058"/>
      <c r="C6058"/>
      <c r="D6058"/>
      <c r="E6058"/>
    </row>
    <row r="6059" spans="1:5" x14ac:dyDescent="0.15">
      <c r="A6059"/>
      <c r="B6059"/>
      <c r="C6059"/>
      <c r="D6059"/>
      <c r="E6059"/>
    </row>
    <row r="6060" spans="1:5" x14ac:dyDescent="0.15">
      <c r="A6060"/>
      <c r="B6060"/>
      <c r="C6060"/>
      <c r="D6060"/>
      <c r="E6060"/>
    </row>
    <row r="6061" spans="1:5" x14ac:dyDescent="0.15">
      <c r="A6061"/>
      <c r="B6061"/>
      <c r="C6061"/>
      <c r="D6061"/>
      <c r="E6061"/>
    </row>
    <row r="6062" spans="1:5" x14ac:dyDescent="0.15">
      <c r="A6062"/>
      <c r="B6062"/>
      <c r="C6062"/>
      <c r="D6062"/>
      <c r="E6062"/>
    </row>
    <row r="6063" spans="1:5" x14ac:dyDescent="0.15">
      <c r="A6063"/>
      <c r="B6063"/>
      <c r="C6063"/>
      <c r="D6063"/>
      <c r="E6063"/>
    </row>
    <row r="6064" spans="1:5" x14ac:dyDescent="0.15">
      <c r="A6064"/>
      <c r="B6064"/>
      <c r="C6064"/>
      <c r="D6064"/>
      <c r="E6064"/>
    </row>
    <row r="6065" spans="1:5" x14ac:dyDescent="0.15">
      <c r="A6065"/>
      <c r="B6065"/>
      <c r="C6065"/>
      <c r="D6065"/>
      <c r="E6065"/>
    </row>
    <row r="6066" spans="1:5" x14ac:dyDescent="0.15">
      <c r="A6066"/>
      <c r="B6066"/>
      <c r="C6066"/>
      <c r="D6066"/>
      <c r="E6066"/>
    </row>
    <row r="6067" spans="1:5" x14ac:dyDescent="0.15">
      <c r="A6067"/>
      <c r="B6067"/>
      <c r="C6067"/>
      <c r="D6067"/>
      <c r="E6067"/>
    </row>
    <row r="6068" spans="1:5" x14ac:dyDescent="0.15">
      <c r="A6068"/>
      <c r="B6068"/>
      <c r="C6068"/>
      <c r="D6068"/>
      <c r="E6068"/>
    </row>
    <row r="6069" spans="1:5" x14ac:dyDescent="0.15">
      <c r="A6069"/>
      <c r="B6069"/>
      <c r="C6069"/>
      <c r="D6069"/>
      <c r="E6069"/>
    </row>
    <row r="6070" spans="1:5" x14ac:dyDescent="0.15">
      <c r="A6070"/>
      <c r="B6070"/>
      <c r="C6070"/>
      <c r="D6070"/>
      <c r="E6070"/>
    </row>
    <row r="6071" spans="1:5" x14ac:dyDescent="0.15">
      <c r="A6071"/>
      <c r="B6071"/>
      <c r="C6071"/>
      <c r="D6071"/>
      <c r="E6071"/>
    </row>
    <row r="6072" spans="1:5" x14ac:dyDescent="0.15">
      <c r="A6072"/>
      <c r="B6072"/>
      <c r="C6072"/>
      <c r="D6072"/>
      <c r="E6072"/>
    </row>
    <row r="6073" spans="1:5" x14ac:dyDescent="0.15">
      <c r="A6073"/>
      <c r="B6073"/>
      <c r="C6073"/>
      <c r="D6073"/>
      <c r="E6073"/>
    </row>
    <row r="6074" spans="1:5" x14ac:dyDescent="0.15">
      <c r="A6074"/>
      <c r="B6074"/>
      <c r="C6074"/>
      <c r="D6074"/>
      <c r="E6074"/>
    </row>
    <row r="6075" spans="1:5" x14ac:dyDescent="0.15">
      <c r="A6075"/>
      <c r="B6075"/>
      <c r="C6075"/>
      <c r="D6075"/>
      <c r="E6075"/>
    </row>
    <row r="6076" spans="1:5" x14ac:dyDescent="0.15">
      <c r="A6076"/>
      <c r="B6076"/>
      <c r="C6076"/>
      <c r="D6076"/>
      <c r="E6076"/>
    </row>
    <row r="6077" spans="1:5" x14ac:dyDescent="0.15">
      <c r="A6077"/>
      <c r="B6077"/>
      <c r="C6077"/>
      <c r="D6077"/>
      <c r="E6077"/>
    </row>
    <row r="6078" spans="1:5" x14ac:dyDescent="0.15">
      <c r="A6078"/>
      <c r="B6078"/>
      <c r="C6078"/>
      <c r="D6078"/>
      <c r="E6078"/>
    </row>
    <row r="6079" spans="1:5" x14ac:dyDescent="0.15">
      <c r="A6079"/>
      <c r="B6079"/>
      <c r="C6079"/>
      <c r="D6079"/>
      <c r="E6079"/>
    </row>
    <row r="6080" spans="1:5" x14ac:dyDescent="0.15">
      <c r="A6080"/>
      <c r="B6080"/>
      <c r="C6080"/>
      <c r="D6080"/>
      <c r="E6080"/>
    </row>
    <row r="6081" spans="1:5" x14ac:dyDescent="0.15">
      <c r="A6081"/>
      <c r="B6081"/>
      <c r="C6081"/>
      <c r="D6081"/>
      <c r="E6081"/>
    </row>
    <row r="6082" spans="1:5" x14ac:dyDescent="0.15">
      <c r="A6082"/>
      <c r="B6082"/>
      <c r="C6082"/>
      <c r="D6082"/>
      <c r="E6082"/>
    </row>
    <row r="6083" spans="1:5" x14ac:dyDescent="0.15">
      <c r="A6083"/>
      <c r="B6083"/>
      <c r="C6083"/>
      <c r="D6083"/>
      <c r="E6083"/>
    </row>
    <row r="6084" spans="1:5" x14ac:dyDescent="0.15">
      <c r="A6084"/>
      <c r="B6084"/>
      <c r="C6084"/>
      <c r="D6084"/>
      <c r="E6084"/>
    </row>
    <row r="6085" spans="1:5" x14ac:dyDescent="0.15">
      <c r="A6085"/>
      <c r="B6085"/>
      <c r="C6085"/>
      <c r="D6085"/>
      <c r="E6085"/>
    </row>
    <row r="6086" spans="1:5" x14ac:dyDescent="0.15">
      <c r="A6086"/>
      <c r="B6086"/>
      <c r="C6086"/>
      <c r="D6086"/>
      <c r="E6086"/>
    </row>
    <row r="6087" spans="1:5" x14ac:dyDescent="0.15">
      <c r="A6087"/>
      <c r="B6087"/>
      <c r="C6087"/>
      <c r="D6087"/>
      <c r="E6087"/>
    </row>
    <row r="6088" spans="1:5" x14ac:dyDescent="0.15">
      <c r="A6088"/>
      <c r="B6088"/>
      <c r="C6088"/>
      <c r="D6088"/>
      <c r="E6088"/>
    </row>
    <row r="6089" spans="1:5" x14ac:dyDescent="0.15">
      <c r="A6089"/>
      <c r="B6089"/>
      <c r="C6089"/>
      <c r="D6089"/>
      <c r="E6089"/>
    </row>
    <row r="6090" spans="1:5" x14ac:dyDescent="0.15">
      <c r="A6090"/>
      <c r="B6090"/>
      <c r="C6090"/>
      <c r="D6090"/>
      <c r="E6090"/>
    </row>
    <row r="6091" spans="1:5" x14ac:dyDescent="0.15">
      <c r="A6091"/>
      <c r="B6091"/>
      <c r="C6091"/>
      <c r="D6091"/>
      <c r="E6091"/>
    </row>
    <row r="6092" spans="1:5" x14ac:dyDescent="0.15">
      <c r="A6092"/>
      <c r="B6092"/>
      <c r="C6092"/>
      <c r="D6092"/>
      <c r="E6092"/>
    </row>
    <row r="6093" spans="1:5" x14ac:dyDescent="0.15">
      <c r="A6093"/>
      <c r="B6093"/>
      <c r="C6093"/>
      <c r="D6093"/>
      <c r="E6093"/>
    </row>
    <row r="6094" spans="1:5" x14ac:dyDescent="0.15">
      <c r="A6094"/>
      <c r="B6094"/>
      <c r="C6094"/>
      <c r="D6094"/>
      <c r="E6094"/>
    </row>
    <row r="6095" spans="1:5" x14ac:dyDescent="0.15">
      <c r="A6095"/>
      <c r="B6095"/>
      <c r="C6095"/>
      <c r="D6095"/>
      <c r="E6095"/>
    </row>
    <row r="6096" spans="1:5" x14ac:dyDescent="0.15">
      <c r="A6096"/>
      <c r="B6096"/>
      <c r="C6096"/>
      <c r="D6096"/>
      <c r="E6096"/>
    </row>
    <row r="6097" spans="1:5" x14ac:dyDescent="0.15">
      <c r="A6097"/>
      <c r="B6097"/>
      <c r="C6097"/>
      <c r="D6097"/>
      <c r="E6097"/>
    </row>
    <row r="6098" spans="1:5" x14ac:dyDescent="0.15">
      <c r="A6098"/>
      <c r="B6098"/>
      <c r="C6098"/>
      <c r="D6098"/>
      <c r="E6098"/>
    </row>
    <row r="6099" spans="1:5" x14ac:dyDescent="0.15">
      <c r="A6099"/>
      <c r="B6099"/>
      <c r="C6099"/>
      <c r="D6099"/>
      <c r="E6099"/>
    </row>
    <row r="6100" spans="1:5" x14ac:dyDescent="0.15">
      <c r="A6100"/>
      <c r="B6100"/>
      <c r="C6100"/>
      <c r="D6100"/>
      <c r="E6100"/>
    </row>
    <row r="6101" spans="1:5" x14ac:dyDescent="0.15">
      <c r="A6101"/>
      <c r="B6101"/>
      <c r="C6101"/>
      <c r="D6101"/>
      <c r="E6101"/>
    </row>
    <row r="6102" spans="1:5" x14ac:dyDescent="0.15">
      <c r="A6102"/>
      <c r="B6102"/>
      <c r="C6102"/>
      <c r="D6102"/>
      <c r="E6102"/>
    </row>
    <row r="6103" spans="1:5" x14ac:dyDescent="0.15">
      <c r="A6103"/>
      <c r="B6103"/>
      <c r="C6103"/>
      <c r="D6103"/>
      <c r="E6103"/>
    </row>
    <row r="6104" spans="1:5" x14ac:dyDescent="0.15">
      <c r="A6104"/>
      <c r="B6104"/>
      <c r="C6104"/>
      <c r="D6104"/>
      <c r="E6104"/>
    </row>
    <row r="6105" spans="1:5" x14ac:dyDescent="0.15">
      <c r="A6105"/>
      <c r="B6105"/>
      <c r="C6105"/>
      <c r="D6105"/>
      <c r="E6105"/>
    </row>
    <row r="6106" spans="1:5" x14ac:dyDescent="0.15">
      <c r="A6106"/>
      <c r="B6106"/>
      <c r="C6106"/>
      <c r="D6106"/>
      <c r="E6106"/>
    </row>
    <row r="6107" spans="1:5" x14ac:dyDescent="0.15">
      <c r="A6107"/>
      <c r="B6107"/>
      <c r="C6107"/>
      <c r="D6107"/>
      <c r="E6107"/>
    </row>
    <row r="6108" spans="1:5" x14ac:dyDescent="0.15">
      <c r="A6108"/>
      <c r="B6108"/>
      <c r="C6108"/>
      <c r="D6108"/>
      <c r="E6108"/>
    </row>
    <row r="6109" spans="1:5" x14ac:dyDescent="0.15">
      <c r="A6109"/>
      <c r="B6109"/>
      <c r="C6109"/>
      <c r="D6109"/>
      <c r="E6109"/>
    </row>
    <row r="6110" spans="1:5" x14ac:dyDescent="0.15">
      <c r="A6110"/>
      <c r="B6110"/>
      <c r="C6110"/>
      <c r="D6110"/>
      <c r="E6110"/>
    </row>
    <row r="6111" spans="1:5" x14ac:dyDescent="0.15">
      <c r="A6111"/>
      <c r="B6111"/>
      <c r="C6111"/>
      <c r="D6111"/>
      <c r="E6111"/>
    </row>
    <row r="6112" spans="1:5" x14ac:dyDescent="0.15">
      <c r="A6112"/>
      <c r="B6112"/>
      <c r="C6112"/>
      <c r="D6112"/>
      <c r="E6112"/>
    </row>
    <row r="6113" spans="1:5" x14ac:dyDescent="0.15">
      <c r="A6113"/>
      <c r="B6113"/>
      <c r="C6113"/>
      <c r="D6113"/>
      <c r="E6113"/>
    </row>
    <row r="6114" spans="1:5" x14ac:dyDescent="0.15">
      <c r="A6114"/>
      <c r="B6114"/>
      <c r="C6114"/>
      <c r="D6114"/>
      <c r="E6114"/>
    </row>
    <row r="6115" spans="1:5" x14ac:dyDescent="0.15">
      <c r="A6115"/>
      <c r="B6115"/>
      <c r="C6115"/>
      <c r="D6115"/>
      <c r="E6115"/>
    </row>
    <row r="6116" spans="1:5" x14ac:dyDescent="0.15">
      <c r="A6116"/>
      <c r="B6116"/>
      <c r="C6116"/>
      <c r="D6116"/>
      <c r="E6116"/>
    </row>
    <row r="6117" spans="1:5" x14ac:dyDescent="0.15">
      <c r="A6117"/>
      <c r="B6117"/>
      <c r="C6117"/>
      <c r="D6117"/>
      <c r="E6117"/>
    </row>
    <row r="6118" spans="1:5" x14ac:dyDescent="0.15">
      <c r="A6118"/>
      <c r="B6118"/>
      <c r="C6118"/>
      <c r="D6118"/>
      <c r="E6118"/>
    </row>
    <row r="6119" spans="1:5" x14ac:dyDescent="0.15">
      <c r="A6119"/>
      <c r="B6119"/>
      <c r="C6119"/>
      <c r="D6119"/>
      <c r="E6119"/>
    </row>
    <row r="6120" spans="1:5" x14ac:dyDescent="0.15">
      <c r="A6120"/>
      <c r="B6120"/>
      <c r="C6120"/>
      <c r="D6120"/>
      <c r="E6120"/>
    </row>
    <row r="6121" spans="1:5" x14ac:dyDescent="0.15">
      <c r="A6121"/>
      <c r="B6121"/>
      <c r="C6121"/>
      <c r="D6121"/>
      <c r="E6121"/>
    </row>
    <row r="6122" spans="1:5" x14ac:dyDescent="0.15">
      <c r="A6122"/>
      <c r="B6122"/>
      <c r="C6122"/>
      <c r="D6122"/>
      <c r="E6122"/>
    </row>
    <row r="6123" spans="1:5" x14ac:dyDescent="0.15">
      <c r="A6123"/>
      <c r="B6123"/>
      <c r="C6123"/>
      <c r="D6123"/>
      <c r="E6123"/>
    </row>
    <row r="6124" spans="1:5" x14ac:dyDescent="0.15">
      <c r="A6124"/>
      <c r="B6124"/>
      <c r="C6124"/>
      <c r="D6124"/>
      <c r="E6124"/>
    </row>
    <row r="6125" spans="1:5" x14ac:dyDescent="0.15">
      <c r="A6125"/>
      <c r="B6125"/>
      <c r="C6125"/>
      <c r="D6125"/>
      <c r="E6125"/>
    </row>
    <row r="6126" spans="1:5" x14ac:dyDescent="0.15">
      <c r="A6126"/>
      <c r="B6126"/>
      <c r="C6126"/>
      <c r="D6126"/>
      <c r="E6126"/>
    </row>
    <row r="6127" spans="1:5" x14ac:dyDescent="0.15">
      <c r="A6127"/>
      <c r="B6127"/>
      <c r="C6127"/>
      <c r="D6127"/>
      <c r="E6127"/>
    </row>
    <row r="6128" spans="1:5" x14ac:dyDescent="0.15">
      <c r="A6128"/>
      <c r="B6128"/>
      <c r="C6128"/>
      <c r="D6128"/>
      <c r="E6128"/>
    </row>
    <row r="6129" spans="1:5" x14ac:dyDescent="0.15">
      <c r="A6129"/>
      <c r="B6129"/>
      <c r="C6129"/>
      <c r="D6129"/>
      <c r="E6129"/>
    </row>
    <row r="6130" spans="1:5" x14ac:dyDescent="0.15">
      <c r="A6130"/>
      <c r="B6130"/>
      <c r="C6130"/>
      <c r="D6130"/>
      <c r="E6130"/>
    </row>
    <row r="6131" spans="1:5" x14ac:dyDescent="0.15">
      <c r="A6131"/>
      <c r="B6131"/>
      <c r="C6131"/>
      <c r="D6131"/>
      <c r="E6131"/>
    </row>
    <row r="6132" spans="1:5" x14ac:dyDescent="0.15">
      <c r="A6132"/>
      <c r="B6132"/>
      <c r="C6132"/>
      <c r="D6132"/>
      <c r="E6132"/>
    </row>
    <row r="6133" spans="1:5" x14ac:dyDescent="0.15">
      <c r="A6133"/>
      <c r="B6133"/>
      <c r="C6133"/>
      <c r="D6133"/>
      <c r="E6133"/>
    </row>
    <row r="6134" spans="1:5" x14ac:dyDescent="0.15">
      <c r="A6134"/>
      <c r="B6134"/>
      <c r="C6134"/>
      <c r="D6134"/>
      <c r="E6134"/>
    </row>
    <row r="6135" spans="1:5" x14ac:dyDescent="0.15">
      <c r="A6135"/>
      <c r="B6135"/>
      <c r="C6135"/>
      <c r="D6135"/>
      <c r="E6135"/>
    </row>
    <row r="6136" spans="1:5" x14ac:dyDescent="0.15">
      <c r="A6136"/>
      <c r="B6136"/>
      <c r="C6136"/>
      <c r="D6136"/>
      <c r="E6136"/>
    </row>
    <row r="6137" spans="1:5" x14ac:dyDescent="0.15">
      <c r="A6137"/>
      <c r="B6137"/>
      <c r="C6137"/>
      <c r="D6137"/>
      <c r="E6137"/>
    </row>
    <row r="6138" spans="1:5" x14ac:dyDescent="0.15">
      <c r="A6138"/>
      <c r="B6138"/>
      <c r="C6138"/>
      <c r="D6138"/>
      <c r="E6138"/>
    </row>
    <row r="6139" spans="1:5" x14ac:dyDescent="0.15">
      <c r="A6139"/>
      <c r="B6139"/>
      <c r="C6139"/>
      <c r="D6139"/>
      <c r="E6139"/>
    </row>
    <row r="6140" spans="1:5" x14ac:dyDescent="0.15">
      <c r="A6140"/>
      <c r="B6140"/>
      <c r="C6140"/>
      <c r="D6140"/>
      <c r="E6140"/>
    </row>
    <row r="6141" spans="1:5" x14ac:dyDescent="0.15">
      <c r="A6141"/>
      <c r="B6141"/>
      <c r="C6141"/>
      <c r="D6141"/>
      <c r="E6141"/>
    </row>
    <row r="6142" spans="1:5" x14ac:dyDescent="0.15">
      <c r="A6142"/>
      <c r="B6142"/>
      <c r="C6142"/>
      <c r="D6142"/>
      <c r="E6142"/>
    </row>
    <row r="6143" spans="1:5" x14ac:dyDescent="0.15">
      <c r="A6143"/>
      <c r="B6143"/>
      <c r="C6143"/>
      <c r="D6143"/>
      <c r="E6143"/>
    </row>
    <row r="6144" spans="1:5" x14ac:dyDescent="0.15">
      <c r="A6144"/>
      <c r="B6144"/>
      <c r="C6144"/>
      <c r="D6144"/>
      <c r="E6144"/>
    </row>
    <row r="6145" spans="1:5" x14ac:dyDescent="0.15">
      <c r="A6145"/>
      <c r="B6145"/>
      <c r="C6145"/>
      <c r="D6145"/>
      <c r="E6145"/>
    </row>
    <row r="6146" spans="1:5" x14ac:dyDescent="0.15">
      <c r="A6146"/>
      <c r="B6146"/>
      <c r="C6146"/>
      <c r="D6146"/>
      <c r="E6146"/>
    </row>
    <row r="6147" spans="1:5" x14ac:dyDescent="0.15">
      <c r="A6147"/>
      <c r="B6147"/>
      <c r="C6147"/>
      <c r="D6147"/>
      <c r="E6147"/>
    </row>
    <row r="6148" spans="1:5" x14ac:dyDescent="0.15">
      <c r="A6148"/>
      <c r="B6148"/>
      <c r="C6148"/>
      <c r="D6148"/>
      <c r="E6148"/>
    </row>
    <row r="6149" spans="1:5" x14ac:dyDescent="0.15">
      <c r="A6149"/>
      <c r="B6149"/>
      <c r="C6149"/>
      <c r="D6149"/>
      <c r="E6149"/>
    </row>
    <row r="6150" spans="1:5" x14ac:dyDescent="0.15">
      <c r="A6150"/>
      <c r="B6150"/>
      <c r="C6150"/>
      <c r="D6150"/>
      <c r="E6150"/>
    </row>
    <row r="6151" spans="1:5" x14ac:dyDescent="0.15">
      <c r="A6151"/>
      <c r="B6151"/>
      <c r="C6151"/>
      <c r="D6151"/>
      <c r="E6151"/>
    </row>
    <row r="6152" spans="1:5" x14ac:dyDescent="0.15">
      <c r="A6152"/>
      <c r="B6152"/>
      <c r="C6152"/>
      <c r="D6152"/>
      <c r="E6152"/>
    </row>
    <row r="6153" spans="1:5" x14ac:dyDescent="0.15">
      <c r="A6153"/>
      <c r="B6153"/>
      <c r="C6153"/>
      <c r="D6153"/>
      <c r="E6153"/>
    </row>
    <row r="6154" spans="1:5" x14ac:dyDescent="0.15">
      <c r="A6154"/>
      <c r="B6154"/>
      <c r="C6154"/>
      <c r="D6154"/>
      <c r="E6154"/>
    </row>
    <row r="6155" spans="1:5" x14ac:dyDescent="0.15">
      <c r="A6155"/>
      <c r="B6155"/>
      <c r="C6155"/>
      <c r="D6155"/>
      <c r="E6155"/>
    </row>
    <row r="6156" spans="1:5" x14ac:dyDescent="0.15">
      <c r="A6156"/>
      <c r="B6156"/>
      <c r="C6156"/>
      <c r="D6156"/>
      <c r="E6156"/>
    </row>
    <row r="6157" spans="1:5" x14ac:dyDescent="0.15">
      <c r="A6157"/>
      <c r="B6157"/>
      <c r="C6157"/>
      <c r="D6157"/>
      <c r="E6157"/>
    </row>
    <row r="6158" spans="1:5" x14ac:dyDescent="0.15">
      <c r="A6158"/>
      <c r="B6158"/>
      <c r="C6158"/>
      <c r="D6158"/>
      <c r="E6158"/>
    </row>
    <row r="6159" spans="1:5" x14ac:dyDescent="0.15">
      <c r="A6159"/>
      <c r="B6159"/>
      <c r="C6159"/>
      <c r="D6159"/>
      <c r="E6159"/>
    </row>
    <row r="6160" spans="1:5" x14ac:dyDescent="0.15">
      <c r="A6160"/>
      <c r="B6160"/>
      <c r="C6160"/>
      <c r="D6160"/>
      <c r="E6160"/>
    </row>
    <row r="6161" spans="1:5" x14ac:dyDescent="0.15">
      <c r="A6161"/>
      <c r="B6161"/>
      <c r="C6161"/>
      <c r="D6161"/>
      <c r="E6161"/>
    </row>
    <row r="6162" spans="1:5" x14ac:dyDescent="0.15">
      <c r="A6162"/>
      <c r="B6162"/>
      <c r="C6162"/>
      <c r="D6162"/>
      <c r="E6162"/>
    </row>
    <row r="6163" spans="1:5" x14ac:dyDescent="0.15">
      <c r="A6163"/>
      <c r="B6163"/>
      <c r="C6163"/>
      <c r="D6163"/>
      <c r="E6163"/>
    </row>
    <row r="6164" spans="1:5" x14ac:dyDescent="0.15">
      <c r="A6164"/>
      <c r="B6164"/>
      <c r="C6164"/>
      <c r="D6164"/>
      <c r="E6164"/>
    </row>
    <row r="6165" spans="1:5" x14ac:dyDescent="0.15">
      <c r="A6165"/>
      <c r="B6165"/>
      <c r="C6165"/>
      <c r="D6165"/>
      <c r="E6165"/>
    </row>
    <row r="6166" spans="1:5" x14ac:dyDescent="0.15">
      <c r="A6166"/>
      <c r="B6166"/>
      <c r="C6166"/>
      <c r="D6166"/>
      <c r="E6166"/>
    </row>
    <row r="6167" spans="1:5" x14ac:dyDescent="0.15">
      <c r="A6167"/>
      <c r="B6167"/>
      <c r="C6167"/>
      <c r="D6167"/>
      <c r="E6167"/>
    </row>
    <row r="6168" spans="1:5" x14ac:dyDescent="0.15">
      <c r="A6168"/>
      <c r="B6168"/>
      <c r="C6168"/>
      <c r="D6168"/>
      <c r="E6168"/>
    </row>
    <row r="6169" spans="1:5" x14ac:dyDescent="0.15">
      <c r="A6169"/>
      <c r="B6169"/>
      <c r="C6169"/>
      <c r="D6169"/>
      <c r="E6169"/>
    </row>
    <row r="6170" spans="1:5" x14ac:dyDescent="0.15">
      <c r="A6170"/>
      <c r="B6170"/>
      <c r="C6170"/>
      <c r="D6170"/>
      <c r="E6170"/>
    </row>
    <row r="6171" spans="1:5" x14ac:dyDescent="0.15">
      <c r="A6171"/>
      <c r="B6171"/>
      <c r="C6171"/>
      <c r="D6171"/>
      <c r="E6171"/>
    </row>
    <row r="6172" spans="1:5" x14ac:dyDescent="0.15">
      <c r="A6172"/>
      <c r="B6172"/>
      <c r="C6172"/>
      <c r="D6172"/>
      <c r="E6172"/>
    </row>
    <row r="6173" spans="1:5" x14ac:dyDescent="0.15">
      <c r="A6173"/>
      <c r="B6173"/>
      <c r="C6173"/>
      <c r="D6173"/>
      <c r="E6173"/>
    </row>
    <row r="6174" spans="1:5" x14ac:dyDescent="0.15">
      <c r="A6174"/>
      <c r="B6174"/>
      <c r="C6174"/>
      <c r="D6174"/>
      <c r="E6174"/>
    </row>
    <row r="6175" spans="1:5" x14ac:dyDescent="0.15">
      <c r="A6175"/>
      <c r="B6175"/>
      <c r="C6175"/>
      <c r="D6175"/>
      <c r="E6175"/>
    </row>
    <row r="6176" spans="1:5" x14ac:dyDescent="0.15">
      <c r="A6176"/>
      <c r="B6176"/>
      <c r="C6176"/>
      <c r="D6176"/>
      <c r="E6176"/>
    </row>
    <row r="6177" spans="1:5" x14ac:dyDescent="0.15">
      <c r="A6177"/>
      <c r="B6177"/>
      <c r="C6177"/>
      <c r="D6177"/>
      <c r="E6177"/>
    </row>
    <row r="6178" spans="1:5" x14ac:dyDescent="0.15">
      <c r="A6178"/>
      <c r="B6178"/>
      <c r="C6178"/>
      <c r="D6178"/>
      <c r="E6178"/>
    </row>
    <row r="6179" spans="1:5" x14ac:dyDescent="0.15">
      <c r="A6179"/>
      <c r="B6179"/>
      <c r="C6179"/>
      <c r="D6179"/>
      <c r="E6179"/>
    </row>
    <row r="6180" spans="1:5" x14ac:dyDescent="0.15">
      <c r="A6180"/>
      <c r="B6180"/>
      <c r="C6180"/>
      <c r="D6180"/>
      <c r="E6180"/>
    </row>
    <row r="6181" spans="1:5" x14ac:dyDescent="0.15">
      <c r="A6181"/>
      <c r="B6181"/>
      <c r="C6181"/>
      <c r="D6181"/>
      <c r="E6181"/>
    </row>
    <row r="6182" spans="1:5" x14ac:dyDescent="0.15">
      <c r="A6182"/>
      <c r="B6182"/>
      <c r="C6182"/>
      <c r="D6182"/>
      <c r="E6182"/>
    </row>
    <row r="6183" spans="1:5" x14ac:dyDescent="0.15">
      <c r="A6183"/>
      <c r="B6183"/>
      <c r="C6183"/>
      <c r="D6183"/>
      <c r="E6183"/>
    </row>
    <row r="6184" spans="1:5" x14ac:dyDescent="0.15">
      <c r="A6184"/>
      <c r="B6184"/>
      <c r="C6184"/>
      <c r="D6184"/>
      <c r="E6184"/>
    </row>
    <row r="6185" spans="1:5" x14ac:dyDescent="0.15">
      <c r="A6185"/>
      <c r="B6185"/>
      <c r="C6185"/>
      <c r="D6185"/>
      <c r="E6185"/>
    </row>
    <row r="6186" spans="1:5" x14ac:dyDescent="0.15">
      <c r="A6186"/>
      <c r="B6186"/>
      <c r="C6186"/>
      <c r="D6186"/>
      <c r="E6186"/>
    </row>
    <row r="6187" spans="1:5" x14ac:dyDescent="0.15">
      <c r="A6187"/>
      <c r="B6187"/>
      <c r="C6187"/>
      <c r="D6187"/>
      <c r="E6187"/>
    </row>
    <row r="6188" spans="1:5" x14ac:dyDescent="0.15">
      <c r="A6188"/>
      <c r="B6188"/>
      <c r="C6188"/>
      <c r="D6188"/>
      <c r="E6188"/>
    </row>
    <row r="6189" spans="1:5" x14ac:dyDescent="0.15">
      <c r="A6189"/>
      <c r="B6189"/>
      <c r="C6189"/>
      <c r="D6189"/>
      <c r="E6189"/>
    </row>
    <row r="6190" spans="1:5" x14ac:dyDescent="0.15">
      <c r="A6190"/>
      <c r="B6190"/>
      <c r="C6190"/>
      <c r="D6190"/>
      <c r="E6190"/>
    </row>
    <row r="6191" spans="1:5" x14ac:dyDescent="0.15">
      <c r="A6191"/>
      <c r="B6191"/>
      <c r="C6191"/>
      <c r="D6191"/>
      <c r="E6191"/>
    </row>
    <row r="6192" spans="1:5" x14ac:dyDescent="0.15">
      <c r="A6192"/>
      <c r="B6192"/>
      <c r="C6192"/>
      <c r="D6192"/>
      <c r="E6192"/>
    </row>
    <row r="6193" spans="1:5" x14ac:dyDescent="0.15">
      <c r="A6193"/>
      <c r="B6193"/>
      <c r="C6193"/>
      <c r="D6193"/>
      <c r="E6193"/>
    </row>
    <row r="6194" spans="1:5" x14ac:dyDescent="0.15">
      <c r="A6194"/>
      <c r="B6194"/>
      <c r="C6194"/>
      <c r="D6194"/>
      <c r="E6194"/>
    </row>
    <row r="6195" spans="1:5" x14ac:dyDescent="0.15">
      <c r="A6195"/>
      <c r="B6195"/>
      <c r="C6195"/>
      <c r="D6195"/>
      <c r="E6195"/>
    </row>
    <row r="6196" spans="1:5" x14ac:dyDescent="0.15">
      <c r="A6196"/>
      <c r="B6196"/>
      <c r="C6196"/>
      <c r="D6196"/>
      <c r="E6196"/>
    </row>
    <row r="6197" spans="1:5" x14ac:dyDescent="0.15">
      <c r="A6197"/>
      <c r="B6197"/>
      <c r="C6197"/>
      <c r="D6197"/>
      <c r="E6197"/>
    </row>
    <row r="6198" spans="1:5" x14ac:dyDescent="0.15">
      <c r="A6198"/>
      <c r="B6198"/>
      <c r="C6198"/>
      <c r="D6198"/>
      <c r="E6198"/>
    </row>
    <row r="6199" spans="1:5" x14ac:dyDescent="0.15">
      <c r="A6199"/>
      <c r="B6199"/>
      <c r="C6199"/>
      <c r="D6199"/>
      <c r="E6199"/>
    </row>
    <row r="6200" spans="1:5" x14ac:dyDescent="0.15">
      <c r="A6200"/>
      <c r="B6200"/>
      <c r="C6200"/>
      <c r="D6200"/>
      <c r="E6200"/>
    </row>
    <row r="6201" spans="1:5" x14ac:dyDescent="0.15">
      <c r="A6201"/>
      <c r="B6201"/>
      <c r="C6201"/>
      <c r="D6201"/>
      <c r="E6201"/>
    </row>
    <row r="6202" spans="1:5" x14ac:dyDescent="0.15">
      <c r="A6202"/>
      <c r="B6202"/>
      <c r="C6202"/>
      <c r="D6202"/>
      <c r="E6202"/>
    </row>
    <row r="6203" spans="1:5" x14ac:dyDescent="0.15">
      <c r="A6203"/>
      <c r="B6203"/>
      <c r="C6203"/>
      <c r="D6203"/>
      <c r="E6203"/>
    </row>
    <row r="6204" spans="1:5" x14ac:dyDescent="0.15">
      <c r="A6204"/>
      <c r="B6204"/>
      <c r="C6204"/>
      <c r="D6204"/>
      <c r="E6204"/>
    </row>
    <row r="6205" spans="1:5" x14ac:dyDescent="0.15">
      <c r="A6205"/>
      <c r="B6205"/>
      <c r="C6205"/>
      <c r="D6205"/>
      <c r="E6205"/>
    </row>
    <row r="6206" spans="1:5" x14ac:dyDescent="0.15">
      <c r="A6206"/>
      <c r="B6206"/>
      <c r="C6206"/>
      <c r="D6206"/>
      <c r="E6206"/>
    </row>
    <row r="6207" spans="1:5" x14ac:dyDescent="0.15">
      <c r="A6207"/>
      <c r="B6207"/>
      <c r="C6207"/>
      <c r="D6207"/>
      <c r="E6207"/>
    </row>
    <row r="6208" spans="1:5" x14ac:dyDescent="0.15">
      <c r="A6208"/>
      <c r="B6208"/>
      <c r="C6208"/>
      <c r="D6208"/>
      <c r="E6208"/>
    </row>
    <row r="6209" spans="1:5" x14ac:dyDescent="0.15">
      <c r="A6209"/>
      <c r="B6209"/>
      <c r="C6209"/>
      <c r="D6209"/>
      <c r="E6209"/>
    </row>
    <row r="6210" spans="1:5" x14ac:dyDescent="0.15">
      <c r="A6210"/>
      <c r="B6210"/>
      <c r="C6210"/>
      <c r="D6210"/>
      <c r="E6210"/>
    </row>
    <row r="6211" spans="1:5" x14ac:dyDescent="0.15">
      <c r="A6211"/>
      <c r="B6211"/>
      <c r="C6211"/>
      <c r="D6211"/>
      <c r="E6211"/>
    </row>
    <row r="6212" spans="1:5" x14ac:dyDescent="0.15">
      <c r="A6212"/>
      <c r="B6212"/>
      <c r="C6212"/>
      <c r="D6212"/>
      <c r="E6212"/>
    </row>
    <row r="6213" spans="1:5" x14ac:dyDescent="0.15">
      <c r="A6213"/>
      <c r="B6213"/>
      <c r="C6213"/>
      <c r="D6213"/>
      <c r="E6213"/>
    </row>
    <row r="6214" spans="1:5" x14ac:dyDescent="0.15">
      <c r="A6214"/>
      <c r="B6214"/>
      <c r="C6214"/>
      <c r="D6214"/>
      <c r="E6214"/>
    </row>
    <row r="6215" spans="1:5" x14ac:dyDescent="0.15">
      <c r="A6215"/>
      <c r="B6215"/>
      <c r="C6215"/>
      <c r="D6215"/>
      <c r="E6215"/>
    </row>
    <row r="6216" spans="1:5" x14ac:dyDescent="0.15">
      <c r="A6216"/>
      <c r="B6216"/>
      <c r="C6216"/>
      <c r="D6216"/>
      <c r="E6216"/>
    </row>
    <row r="6217" spans="1:5" x14ac:dyDescent="0.15">
      <c r="A6217"/>
      <c r="B6217"/>
      <c r="C6217"/>
      <c r="D6217"/>
      <c r="E6217"/>
    </row>
    <row r="6218" spans="1:5" x14ac:dyDescent="0.15">
      <c r="A6218"/>
      <c r="B6218"/>
      <c r="C6218"/>
      <c r="D6218"/>
      <c r="E6218"/>
    </row>
    <row r="6219" spans="1:5" x14ac:dyDescent="0.15">
      <c r="A6219"/>
      <c r="B6219"/>
      <c r="C6219"/>
      <c r="D6219"/>
      <c r="E6219"/>
    </row>
    <row r="6220" spans="1:5" x14ac:dyDescent="0.15">
      <c r="A6220"/>
      <c r="B6220"/>
      <c r="C6220"/>
      <c r="D6220"/>
      <c r="E6220"/>
    </row>
    <row r="6221" spans="1:5" x14ac:dyDescent="0.15">
      <c r="A6221"/>
      <c r="B6221"/>
      <c r="C6221"/>
      <c r="D6221"/>
      <c r="E6221"/>
    </row>
    <row r="6222" spans="1:5" x14ac:dyDescent="0.15">
      <c r="A6222"/>
      <c r="B6222"/>
      <c r="C6222"/>
      <c r="D6222"/>
      <c r="E6222"/>
    </row>
    <row r="6223" spans="1:5" x14ac:dyDescent="0.15">
      <c r="A6223"/>
      <c r="B6223"/>
      <c r="C6223"/>
      <c r="D6223"/>
      <c r="E6223"/>
    </row>
    <row r="6224" spans="1:5" x14ac:dyDescent="0.15">
      <c r="A6224"/>
      <c r="B6224"/>
      <c r="C6224"/>
      <c r="D6224"/>
      <c r="E6224"/>
    </row>
    <row r="6225" spans="1:5" x14ac:dyDescent="0.15">
      <c r="A6225"/>
      <c r="B6225"/>
      <c r="C6225"/>
      <c r="D6225"/>
      <c r="E6225"/>
    </row>
    <row r="6226" spans="1:5" x14ac:dyDescent="0.15">
      <c r="A6226"/>
      <c r="B6226"/>
      <c r="C6226"/>
      <c r="D6226"/>
      <c r="E6226"/>
    </row>
    <row r="6227" spans="1:5" x14ac:dyDescent="0.15">
      <c r="A6227"/>
      <c r="B6227"/>
      <c r="C6227"/>
      <c r="D6227"/>
      <c r="E6227"/>
    </row>
    <row r="6228" spans="1:5" x14ac:dyDescent="0.15">
      <c r="A6228"/>
      <c r="B6228"/>
      <c r="C6228"/>
      <c r="D6228"/>
      <c r="E6228"/>
    </row>
    <row r="6229" spans="1:5" x14ac:dyDescent="0.15">
      <c r="A6229"/>
      <c r="B6229"/>
      <c r="C6229"/>
      <c r="D6229"/>
      <c r="E6229"/>
    </row>
    <row r="6230" spans="1:5" x14ac:dyDescent="0.15">
      <c r="A6230"/>
      <c r="B6230"/>
      <c r="C6230"/>
      <c r="D6230"/>
      <c r="E6230"/>
    </row>
    <row r="6231" spans="1:5" x14ac:dyDescent="0.15">
      <c r="A6231"/>
      <c r="B6231"/>
      <c r="C6231"/>
      <c r="D6231"/>
      <c r="E6231"/>
    </row>
    <row r="6232" spans="1:5" x14ac:dyDescent="0.15">
      <c r="A6232"/>
      <c r="B6232"/>
      <c r="C6232"/>
      <c r="D6232"/>
      <c r="E6232"/>
    </row>
    <row r="6233" spans="1:5" x14ac:dyDescent="0.15">
      <c r="A6233"/>
      <c r="B6233"/>
      <c r="C6233"/>
      <c r="D6233"/>
      <c r="E6233"/>
    </row>
    <row r="6234" spans="1:5" x14ac:dyDescent="0.15">
      <c r="A6234"/>
      <c r="B6234"/>
      <c r="C6234"/>
      <c r="D6234"/>
      <c r="E6234"/>
    </row>
    <row r="6235" spans="1:5" x14ac:dyDescent="0.15">
      <c r="A6235"/>
      <c r="B6235"/>
      <c r="C6235"/>
      <c r="D6235"/>
      <c r="E6235"/>
    </row>
    <row r="6236" spans="1:5" x14ac:dyDescent="0.15">
      <c r="A6236"/>
      <c r="B6236"/>
      <c r="C6236"/>
      <c r="D6236"/>
      <c r="E6236"/>
    </row>
    <row r="6237" spans="1:5" x14ac:dyDescent="0.15">
      <c r="A6237"/>
      <c r="B6237"/>
      <c r="C6237"/>
      <c r="D6237"/>
      <c r="E6237"/>
    </row>
    <row r="6238" spans="1:5" x14ac:dyDescent="0.15">
      <c r="A6238"/>
      <c r="B6238"/>
      <c r="C6238"/>
      <c r="D6238"/>
      <c r="E6238"/>
    </row>
    <row r="6239" spans="1:5" x14ac:dyDescent="0.15">
      <c r="A6239"/>
      <c r="B6239"/>
      <c r="C6239"/>
      <c r="D6239"/>
      <c r="E6239"/>
    </row>
    <row r="6240" spans="1:5" x14ac:dyDescent="0.15">
      <c r="A6240"/>
      <c r="B6240"/>
      <c r="C6240"/>
      <c r="D6240"/>
      <c r="E6240"/>
    </row>
    <row r="6241" spans="1:5" x14ac:dyDescent="0.15">
      <c r="A6241"/>
      <c r="B6241"/>
      <c r="C6241"/>
      <c r="D6241"/>
      <c r="E6241"/>
    </row>
    <row r="6242" spans="1:5" x14ac:dyDescent="0.15">
      <c r="A6242"/>
      <c r="B6242"/>
      <c r="C6242"/>
      <c r="D6242"/>
      <c r="E6242"/>
    </row>
    <row r="6243" spans="1:5" x14ac:dyDescent="0.15">
      <c r="A6243"/>
      <c r="B6243"/>
      <c r="C6243"/>
      <c r="D6243"/>
      <c r="E6243"/>
    </row>
    <row r="6244" spans="1:5" x14ac:dyDescent="0.15">
      <c r="A6244"/>
      <c r="B6244"/>
      <c r="C6244"/>
      <c r="D6244"/>
      <c r="E6244"/>
    </row>
    <row r="6245" spans="1:5" x14ac:dyDescent="0.15">
      <c r="A6245"/>
      <c r="B6245"/>
      <c r="C6245"/>
      <c r="D6245"/>
      <c r="E6245"/>
    </row>
    <row r="6246" spans="1:5" x14ac:dyDescent="0.15">
      <c r="A6246"/>
      <c r="B6246"/>
      <c r="C6246"/>
      <c r="D6246"/>
      <c r="E6246"/>
    </row>
    <row r="6247" spans="1:5" x14ac:dyDescent="0.15">
      <c r="A6247"/>
      <c r="B6247"/>
      <c r="C6247"/>
      <c r="D6247"/>
      <c r="E6247"/>
    </row>
    <row r="6248" spans="1:5" x14ac:dyDescent="0.15">
      <c r="A6248"/>
      <c r="B6248"/>
      <c r="C6248"/>
      <c r="D6248"/>
      <c r="E6248"/>
    </row>
    <row r="6249" spans="1:5" x14ac:dyDescent="0.15">
      <c r="A6249"/>
      <c r="B6249"/>
      <c r="C6249"/>
      <c r="D6249"/>
      <c r="E6249"/>
    </row>
    <row r="6250" spans="1:5" x14ac:dyDescent="0.15">
      <c r="A6250"/>
      <c r="B6250"/>
      <c r="C6250"/>
      <c r="D6250"/>
      <c r="E6250"/>
    </row>
    <row r="6251" spans="1:5" x14ac:dyDescent="0.15">
      <c r="A6251"/>
      <c r="B6251"/>
      <c r="C6251"/>
      <c r="D6251"/>
      <c r="E6251"/>
    </row>
    <row r="6252" spans="1:5" x14ac:dyDescent="0.15">
      <c r="A6252"/>
      <c r="B6252"/>
      <c r="C6252"/>
      <c r="D6252"/>
      <c r="E6252"/>
    </row>
    <row r="6253" spans="1:5" x14ac:dyDescent="0.15">
      <c r="A6253"/>
      <c r="B6253"/>
      <c r="C6253"/>
      <c r="D6253"/>
      <c r="E6253"/>
    </row>
    <row r="6254" spans="1:5" x14ac:dyDescent="0.15">
      <c r="A6254"/>
      <c r="B6254"/>
      <c r="C6254"/>
      <c r="D6254"/>
      <c r="E6254"/>
    </row>
    <row r="6255" spans="1:5" x14ac:dyDescent="0.15">
      <c r="A6255"/>
      <c r="B6255"/>
      <c r="C6255"/>
      <c r="D6255"/>
      <c r="E6255"/>
    </row>
    <row r="6256" spans="1:5" x14ac:dyDescent="0.15">
      <c r="A6256"/>
      <c r="B6256"/>
      <c r="C6256"/>
      <c r="D6256"/>
      <c r="E6256"/>
    </row>
    <row r="6257" spans="1:5" x14ac:dyDescent="0.15">
      <c r="A6257"/>
      <c r="B6257"/>
      <c r="C6257"/>
      <c r="D6257"/>
      <c r="E6257"/>
    </row>
    <row r="6258" spans="1:5" x14ac:dyDescent="0.15">
      <c r="A6258"/>
      <c r="B6258"/>
      <c r="C6258"/>
      <c r="D6258"/>
      <c r="E6258"/>
    </row>
    <row r="6259" spans="1:5" x14ac:dyDescent="0.15">
      <c r="A6259"/>
      <c r="B6259"/>
      <c r="C6259"/>
      <c r="D6259"/>
      <c r="E6259"/>
    </row>
    <row r="6260" spans="1:5" x14ac:dyDescent="0.15">
      <c r="A6260"/>
      <c r="B6260"/>
      <c r="C6260"/>
      <c r="D6260"/>
      <c r="E6260"/>
    </row>
    <row r="6261" spans="1:5" x14ac:dyDescent="0.15">
      <c r="A6261"/>
      <c r="B6261"/>
      <c r="C6261"/>
      <c r="D6261"/>
      <c r="E6261"/>
    </row>
    <row r="6262" spans="1:5" x14ac:dyDescent="0.15">
      <c r="A6262"/>
      <c r="B6262"/>
      <c r="C6262"/>
      <c r="D6262"/>
      <c r="E6262"/>
    </row>
    <row r="6263" spans="1:5" x14ac:dyDescent="0.15">
      <c r="A6263"/>
      <c r="B6263"/>
      <c r="C6263"/>
      <c r="D6263"/>
      <c r="E6263"/>
    </row>
    <row r="6264" spans="1:5" x14ac:dyDescent="0.15">
      <c r="A6264"/>
      <c r="B6264"/>
      <c r="C6264"/>
      <c r="D6264"/>
      <c r="E6264"/>
    </row>
    <row r="6265" spans="1:5" x14ac:dyDescent="0.15">
      <c r="A6265"/>
      <c r="B6265"/>
      <c r="C6265"/>
      <c r="D6265"/>
      <c r="E6265"/>
    </row>
    <row r="6266" spans="1:5" x14ac:dyDescent="0.15">
      <c r="A6266"/>
      <c r="B6266"/>
      <c r="C6266"/>
      <c r="D6266"/>
      <c r="E6266"/>
    </row>
    <row r="6267" spans="1:5" x14ac:dyDescent="0.15">
      <c r="A6267"/>
      <c r="B6267"/>
      <c r="C6267"/>
      <c r="D6267"/>
      <c r="E6267"/>
    </row>
    <row r="6268" spans="1:5" x14ac:dyDescent="0.15">
      <c r="A6268"/>
      <c r="B6268"/>
      <c r="C6268"/>
      <c r="D6268"/>
      <c r="E6268"/>
    </row>
    <row r="6269" spans="1:5" x14ac:dyDescent="0.15">
      <c r="A6269"/>
      <c r="B6269"/>
      <c r="C6269"/>
      <c r="D6269"/>
      <c r="E6269"/>
    </row>
    <row r="6270" spans="1:5" x14ac:dyDescent="0.15">
      <c r="A6270"/>
      <c r="B6270"/>
      <c r="C6270"/>
      <c r="D6270"/>
      <c r="E6270"/>
    </row>
    <row r="6271" spans="1:5" x14ac:dyDescent="0.15">
      <c r="A6271"/>
      <c r="B6271"/>
      <c r="C6271"/>
      <c r="D6271"/>
      <c r="E6271"/>
    </row>
    <row r="6272" spans="1:5" x14ac:dyDescent="0.15">
      <c r="A6272"/>
      <c r="B6272"/>
      <c r="C6272"/>
      <c r="D6272"/>
      <c r="E6272"/>
    </row>
    <row r="6273" spans="1:5" x14ac:dyDescent="0.15">
      <c r="A6273"/>
      <c r="B6273"/>
      <c r="C6273"/>
      <c r="D6273"/>
      <c r="E6273"/>
    </row>
    <row r="6274" spans="1:5" x14ac:dyDescent="0.15">
      <c r="A6274"/>
      <c r="B6274"/>
      <c r="C6274"/>
      <c r="D6274"/>
      <c r="E6274"/>
    </row>
    <row r="6275" spans="1:5" x14ac:dyDescent="0.15">
      <c r="A6275"/>
      <c r="B6275"/>
      <c r="C6275"/>
      <c r="D6275"/>
      <c r="E6275"/>
    </row>
    <row r="6276" spans="1:5" x14ac:dyDescent="0.15">
      <c r="A6276"/>
      <c r="B6276"/>
      <c r="C6276"/>
      <c r="D6276"/>
      <c r="E6276"/>
    </row>
    <row r="6277" spans="1:5" x14ac:dyDescent="0.15">
      <c r="A6277"/>
      <c r="B6277"/>
      <c r="C6277"/>
      <c r="D6277"/>
      <c r="E6277"/>
    </row>
    <row r="6278" spans="1:5" x14ac:dyDescent="0.15">
      <c r="A6278"/>
      <c r="B6278"/>
      <c r="C6278"/>
      <c r="D6278"/>
      <c r="E6278"/>
    </row>
    <row r="6279" spans="1:5" x14ac:dyDescent="0.15">
      <c r="A6279"/>
      <c r="B6279"/>
      <c r="C6279"/>
      <c r="D6279"/>
      <c r="E6279"/>
    </row>
    <row r="6280" spans="1:5" x14ac:dyDescent="0.15">
      <c r="A6280"/>
      <c r="B6280"/>
      <c r="C6280"/>
      <c r="D6280"/>
      <c r="E6280"/>
    </row>
    <row r="6281" spans="1:5" x14ac:dyDescent="0.15">
      <c r="A6281"/>
      <c r="B6281"/>
      <c r="C6281"/>
      <c r="D6281"/>
      <c r="E6281"/>
    </row>
    <row r="6282" spans="1:5" x14ac:dyDescent="0.15">
      <c r="A6282"/>
      <c r="B6282"/>
      <c r="C6282"/>
      <c r="D6282"/>
      <c r="E6282"/>
    </row>
    <row r="6283" spans="1:5" x14ac:dyDescent="0.15">
      <c r="A6283"/>
      <c r="B6283"/>
      <c r="C6283"/>
      <c r="D6283"/>
      <c r="E6283"/>
    </row>
    <row r="6284" spans="1:5" x14ac:dyDescent="0.15">
      <c r="A6284"/>
      <c r="B6284"/>
      <c r="C6284"/>
      <c r="D6284"/>
      <c r="E6284"/>
    </row>
    <row r="6285" spans="1:5" x14ac:dyDescent="0.15">
      <c r="A6285"/>
      <c r="B6285"/>
      <c r="C6285"/>
      <c r="D6285"/>
      <c r="E6285"/>
    </row>
    <row r="6286" spans="1:5" x14ac:dyDescent="0.15">
      <c r="A6286"/>
      <c r="B6286"/>
      <c r="C6286"/>
      <c r="D6286"/>
      <c r="E6286"/>
    </row>
    <row r="6287" spans="1:5" x14ac:dyDescent="0.15">
      <c r="A6287"/>
      <c r="B6287"/>
      <c r="C6287"/>
      <c r="D6287"/>
      <c r="E6287"/>
    </row>
    <row r="6288" spans="1:5" x14ac:dyDescent="0.15">
      <c r="A6288"/>
      <c r="B6288"/>
      <c r="C6288"/>
      <c r="D6288"/>
      <c r="E6288"/>
    </row>
    <row r="6289" spans="1:5" x14ac:dyDescent="0.15">
      <c r="A6289"/>
      <c r="B6289"/>
      <c r="C6289"/>
      <c r="D6289"/>
      <c r="E6289"/>
    </row>
    <row r="6290" spans="1:5" x14ac:dyDescent="0.15">
      <c r="A6290"/>
      <c r="B6290"/>
      <c r="C6290"/>
      <c r="D6290"/>
      <c r="E6290"/>
    </row>
    <row r="6291" spans="1:5" x14ac:dyDescent="0.15">
      <c r="A6291"/>
      <c r="B6291"/>
      <c r="C6291"/>
      <c r="D6291"/>
      <c r="E6291"/>
    </row>
    <row r="6292" spans="1:5" x14ac:dyDescent="0.15">
      <c r="A6292"/>
      <c r="B6292"/>
      <c r="C6292"/>
      <c r="D6292"/>
      <c r="E6292"/>
    </row>
    <row r="6293" spans="1:5" x14ac:dyDescent="0.15">
      <c r="A6293"/>
      <c r="B6293"/>
      <c r="C6293"/>
      <c r="D6293"/>
      <c r="E6293"/>
    </row>
    <row r="6294" spans="1:5" x14ac:dyDescent="0.15">
      <c r="A6294"/>
      <c r="B6294"/>
      <c r="C6294"/>
      <c r="D6294"/>
      <c r="E6294"/>
    </row>
    <row r="6295" spans="1:5" x14ac:dyDescent="0.15">
      <c r="A6295"/>
      <c r="B6295"/>
      <c r="C6295"/>
      <c r="D6295"/>
      <c r="E6295"/>
    </row>
    <row r="6296" spans="1:5" x14ac:dyDescent="0.15">
      <c r="A6296"/>
      <c r="B6296"/>
      <c r="C6296"/>
      <c r="D6296"/>
      <c r="E6296"/>
    </row>
    <row r="6297" spans="1:5" x14ac:dyDescent="0.15">
      <c r="A6297"/>
      <c r="B6297"/>
      <c r="C6297"/>
      <c r="D6297"/>
      <c r="E6297"/>
    </row>
    <row r="6298" spans="1:5" x14ac:dyDescent="0.15">
      <c r="A6298"/>
      <c r="B6298"/>
      <c r="C6298"/>
      <c r="D6298"/>
      <c r="E6298"/>
    </row>
    <row r="6299" spans="1:5" x14ac:dyDescent="0.15">
      <c r="A6299"/>
      <c r="B6299"/>
      <c r="C6299"/>
      <c r="D6299"/>
      <c r="E6299"/>
    </row>
    <row r="6300" spans="1:5" x14ac:dyDescent="0.15">
      <c r="A6300"/>
      <c r="B6300"/>
      <c r="C6300"/>
      <c r="D6300"/>
      <c r="E6300"/>
    </row>
    <row r="6301" spans="1:5" x14ac:dyDescent="0.15">
      <c r="A6301"/>
      <c r="B6301"/>
      <c r="C6301"/>
      <c r="D6301"/>
      <c r="E6301"/>
    </row>
    <row r="6302" spans="1:5" x14ac:dyDescent="0.15">
      <c r="A6302"/>
      <c r="B6302"/>
      <c r="C6302"/>
      <c r="D6302"/>
      <c r="E6302"/>
    </row>
    <row r="6303" spans="1:5" x14ac:dyDescent="0.15">
      <c r="A6303"/>
      <c r="B6303"/>
      <c r="C6303"/>
      <c r="D6303"/>
      <c r="E6303"/>
    </row>
    <row r="6304" spans="1:5" x14ac:dyDescent="0.15">
      <c r="A6304"/>
      <c r="B6304"/>
      <c r="C6304"/>
      <c r="D6304"/>
      <c r="E6304"/>
    </row>
    <row r="6305" spans="1:5" x14ac:dyDescent="0.15">
      <c r="A6305"/>
      <c r="B6305"/>
      <c r="C6305"/>
      <c r="D6305"/>
      <c r="E6305"/>
    </row>
    <row r="6306" spans="1:5" x14ac:dyDescent="0.15">
      <c r="A6306"/>
      <c r="B6306"/>
      <c r="C6306"/>
      <c r="D6306"/>
      <c r="E6306"/>
    </row>
    <row r="6307" spans="1:5" x14ac:dyDescent="0.15">
      <c r="A6307"/>
      <c r="B6307"/>
      <c r="C6307"/>
      <c r="D6307"/>
      <c r="E6307"/>
    </row>
    <row r="6308" spans="1:5" x14ac:dyDescent="0.15">
      <c r="A6308"/>
      <c r="B6308"/>
      <c r="C6308"/>
      <c r="D6308"/>
      <c r="E6308"/>
    </row>
    <row r="6309" spans="1:5" x14ac:dyDescent="0.15">
      <c r="A6309"/>
      <c r="B6309"/>
      <c r="C6309"/>
      <c r="D6309"/>
      <c r="E6309"/>
    </row>
    <row r="6310" spans="1:5" x14ac:dyDescent="0.15">
      <c r="A6310"/>
      <c r="B6310"/>
      <c r="C6310"/>
      <c r="D6310"/>
      <c r="E6310"/>
    </row>
    <row r="6311" spans="1:5" x14ac:dyDescent="0.15">
      <c r="A6311"/>
      <c r="B6311"/>
      <c r="C6311"/>
      <c r="D6311"/>
      <c r="E6311"/>
    </row>
    <row r="6312" spans="1:5" x14ac:dyDescent="0.15">
      <c r="A6312"/>
      <c r="B6312"/>
      <c r="C6312"/>
      <c r="D6312"/>
      <c r="E6312"/>
    </row>
    <row r="6313" spans="1:5" x14ac:dyDescent="0.15">
      <c r="A6313"/>
      <c r="B6313"/>
      <c r="C6313"/>
      <c r="D6313"/>
      <c r="E6313"/>
    </row>
    <row r="6314" spans="1:5" x14ac:dyDescent="0.15">
      <c r="A6314"/>
      <c r="B6314"/>
      <c r="C6314"/>
      <c r="D6314"/>
      <c r="E6314"/>
    </row>
    <row r="6315" spans="1:5" x14ac:dyDescent="0.15">
      <c r="A6315"/>
      <c r="B6315"/>
      <c r="C6315"/>
      <c r="D6315"/>
      <c r="E6315"/>
    </row>
    <row r="6316" spans="1:5" x14ac:dyDescent="0.15">
      <c r="A6316"/>
      <c r="B6316"/>
      <c r="C6316"/>
      <c r="D6316"/>
      <c r="E6316"/>
    </row>
    <row r="6317" spans="1:5" x14ac:dyDescent="0.15">
      <c r="A6317"/>
      <c r="B6317"/>
      <c r="C6317"/>
      <c r="D6317"/>
      <c r="E6317"/>
    </row>
    <row r="6318" spans="1:5" x14ac:dyDescent="0.15">
      <c r="A6318"/>
      <c r="B6318"/>
      <c r="C6318"/>
      <c r="D6318"/>
      <c r="E6318"/>
    </row>
    <row r="6319" spans="1:5" x14ac:dyDescent="0.15">
      <c r="A6319"/>
      <c r="B6319"/>
      <c r="C6319"/>
      <c r="D6319"/>
      <c r="E6319"/>
    </row>
    <row r="6320" spans="1:5" x14ac:dyDescent="0.15">
      <c r="A6320"/>
      <c r="B6320"/>
      <c r="C6320"/>
      <c r="D6320"/>
      <c r="E6320"/>
    </row>
    <row r="6321" spans="1:5" x14ac:dyDescent="0.15">
      <c r="A6321"/>
      <c r="B6321"/>
      <c r="C6321"/>
      <c r="D6321"/>
      <c r="E6321"/>
    </row>
    <row r="6322" spans="1:5" x14ac:dyDescent="0.15">
      <c r="A6322"/>
      <c r="B6322"/>
      <c r="C6322"/>
      <c r="D6322"/>
      <c r="E6322"/>
    </row>
    <row r="6323" spans="1:5" x14ac:dyDescent="0.15">
      <c r="A6323"/>
      <c r="B6323"/>
      <c r="C6323"/>
      <c r="D6323"/>
      <c r="E6323"/>
    </row>
    <row r="6324" spans="1:5" x14ac:dyDescent="0.15">
      <c r="A6324"/>
      <c r="B6324"/>
      <c r="C6324"/>
      <c r="D6324"/>
      <c r="E6324"/>
    </row>
    <row r="6325" spans="1:5" x14ac:dyDescent="0.15">
      <c r="A6325"/>
      <c r="B6325"/>
      <c r="C6325"/>
      <c r="D6325"/>
      <c r="E6325"/>
    </row>
    <row r="6326" spans="1:5" x14ac:dyDescent="0.15">
      <c r="A6326"/>
      <c r="B6326"/>
      <c r="C6326"/>
      <c r="D6326"/>
      <c r="E6326"/>
    </row>
    <row r="6327" spans="1:5" x14ac:dyDescent="0.15">
      <c r="A6327"/>
      <c r="B6327"/>
      <c r="C6327"/>
      <c r="D6327"/>
      <c r="E6327"/>
    </row>
    <row r="6328" spans="1:5" x14ac:dyDescent="0.15">
      <c r="A6328"/>
      <c r="B6328"/>
      <c r="C6328"/>
      <c r="D6328"/>
      <c r="E6328"/>
    </row>
    <row r="6329" spans="1:5" x14ac:dyDescent="0.15">
      <c r="A6329"/>
      <c r="B6329"/>
      <c r="C6329"/>
      <c r="D6329"/>
      <c r="E6329"/>
    </row>
    <row r="6330" spans="1:5" x14ac:dyDescent="0.15">
      <c r="A6330"/>
      <c r="B6330"/>
      <c r="C6330"/>
      <c r="D6330"/>
      <c r="E6330"/>
    </row>
    <row r="6331" spans="1:5" x14ac:dyDescent="0.15">
      <c r="A6331"/>
      <c r="B6331"/>
      <c r="C6331"/>
      <c r="D6331"/>
      <c r="E6331"/>
    </row>
    <row r="6332" spans="1:5" x14ac:dyDescent="0.15">
      <c r="A6332"/>
      <c r="B6332"/>
      <c r="C6332"/>
      <c r="D6332"/>
      <c r="E6332"/>
    </row>
    <row r="6333" spans="1:5" x14ac:dyDescent="0.15">
      <c r="A6333"/>
      <c r="B6333"/>
      <c r="C6333"/>
      <c r="D6333"/>
      <c r="E6333"/>
    </row>
    <row r="6334" spans="1:5" x14ac:dyDescent="0.15">
      <c r="A6334"/>
      <c r="B6334"/>
      <c r="C6334"/>
      <c r="D6334"/>
      <c r="E6334"/>
    </row>
    <row r="6335" spans="1:5" x14ac:dyDescent="0.15">
      <c r="A6335"/>
      <c r="B6335"/>
      <c r="C6335"/>
      <c r="D6335"/>
      <c r="E6335"/>
    </row>
    <row r="6336" spans="1:5" x14ac:dyDescent="0.15">
      <c r="A6336"/>
      <c r="B6336"/>
      <c r="C6336"/>
      <c r="D6336"/>
      <c r="E6336"/>
    </row>
    <row r="6337" spans="1:5" x14ac:dyDescent="0.15">
      <c r="A6337"/>
      <c r="B6337"/>
      <c r="C6337"/>
      <c r="D6337"/>
      <c r="E6337"/>
    </row>
    <row r="6338" spans="1:5" x14ac:dyDescent="0.15">
      <c r="A6338"/>
      <c r="B6338"/>
      <c r="C6338"/>
      <c r="D6338"/>
      <c r="E6338"/>
    </row>
    <row r="6339" spans="1:5" x14ac:dyDescent="0.15">
      <c r="A6339"/>
      <c r="B6339"/>
      <c r="C6339"/>
      <c r="D6339"/>
      <c r="E6339"/>
    </row>
    <row r="6340" spans="1:5" x14ac:dyDescent="0.15">
      <c r="A6340"/>
      <c r="B6340"/>
      <c r="C6340"/>
      <c r="D6340"/>
      <c r="E6340"/>
    </row>
    <row r="6341" spans="1:5" x14ac:dyDescent="0.15">
      <c r="A6341"/>
      <c r="B6341"/>
      <c r="C6341"/>
      <c r="D6341"/>
      <c r="E6341"/>
    </row>
    <row r="6342" spans="1:5" x14ac:dyDescent="0.15">
      <c r="A6342"/>
      <c r="B6342"/>
      <c r="C6342"/>
      <c r="D6342"/>
      <c r="E6342"/>
    </row>
    <row r="6343" spans="1:5" x14ac:dyDescent="0.15">
      <c r="A6343"/>
      <c r="B6343"/>
      <c r="C6343"/>
      <c r="D6343"/>
      <c r="E6343"/>
    </row>
    <row r="6344" spans="1:5" x14ac:dyDescent="0.15">
      <c r="A6344"/>
      <c r="B6344"/>
      <c r="C6344"/>
      <c r="D6344"/>
      <c r="E6344"/>
    </row>
    <row r="6345" spans="1:5" x14ac:dyDescent="0.15">
      <c r="A6345"/>
      <c r="B6345"/>
      <c r="C6345"/>
      <c r="D6345"/>
      <c r="E6345"/>
    </row>
    <row r="6346" spans="1:5" x14ac:dyDescent="0.15">
      <c r="A6346"/>
      <c r="B6346"/>
      <c r="C6346"/>
      <c r="D6346"/>
      <c r="E6346"/>
    </row>
    <row r="6347" spans="1:5" x14ac:dyDescent="0.15">
      <c r="A6347"/>
      <c r="B6347"/>
      <c r="C6347"/>
      <c r="D6347"/>
      <c r="E6347"/>
    </row>
    <row r="6348" spans="1:5" x14ac:dyDescent="0.15">
      <c r="A6348"/>
      <c r="B6348"/>
      <c r="C6348"/>
      <c r="D6348"/>
      <c r="E6348"/>
    </row>
    <row r="6349" spans="1:5" x14ac:dyDescent="0.15">
      <c r="A6349"/>
      <c r="B6349"/>
      <c r="C6349"/>
      <c r="D6349"/>
      <c r="E6349"/>
    </row>
    <row r="6350" spans="1:5" x14ac:dyDescent="0.15">
      <c r="A6350"/>
      <c r="B6350"/>
      <c r="C6350"/>
      <c r="D6350"/>
      <c r="E6350"/>
    </row>
    <row r="6351" spans="1:5" x14ac:dyDescent="0.15">
      <c r="A6351"/>
      <c r="B6351"/>
      <c r="C6351"/>
      <c r="D6351"/>
      <c r="E6351"/>
    </row>
    <row r="6352" spans="1:5" x14ac:dyDescent="0.15">
      <c r="A6352"/>
      <c r="B6352"/>
      <c r="C6352"/>
      <c r="D6352"/>
      <c r="E6352"/>
    </row>
    <row r="6353" spans="1:5" x14ac:dyDescent="0.15">
      <c r="A6353"/>
      <c r="B6353"/>
      <c r="C6353"/>
      <c r="D6353"/>
      <c r="E6353"/>
    </row>
    <row r="6354" spans="1:5" x14ac:dyDescent="0.15">
      <c r="A6354"/>
      <c r="B6354"/>
      <c r="C6354"/>
      <c r="D6354"/>
      <c r="E6354"/>
    </row>
    <row r="6355" spans="1:5" x14ac:dyDescent="0.15">
      <c r="A6355"/>
      <c r="B6355"/>
      <c r="C6355"/>
      <c r="D6355"/>
      <c r="E6355"/>
    </row>
    <row r="6356" spans="1:5" x14ac:dyDescent="0.15">
      <c r="A6356"/>
      <c r="B6356"/>
      <c r="C6356"/>
      <c r="D6356"/>
      <c r="E6356"/>
    </row>
    <row r="6357" spans="1:5" x14ac:dyDescent="0.15">
      <c r="A6357"/>
      <c r="B6357"/>
      <c r="C6357"/>
      <c r="D6357"/>
      <c r="E6357"/>
    </row>
    <row r="6358" spans="1:5" x14ac:dyDescent="0.15">
      <c r="A6358"/>
      <c r="B6358"/>
      <c r="C6358"/>
      <c r="D6358"/>
      <c r="E6358"/>
    </row>
    <row r="6359" spans="1:5" x14ac:dyDescent="0.15">
      <c r="A6359"/>
      <c r="B6359"/>
      <c r="C6359"/>
      <c r="D6359"/>
      <c r="E6359"/>
    </row>
    <row r="6360" spans="1:5" x14ac:dyDescent="0.15">
      <c r="A6360"/>
      <c r="B6360"/>
      <c r="C6360"/>
      <c r="D6360"/>
      <c r="E6360"/>
    </row>
    <row r="6361" spans="1:5" x14ac:dyDescent="0.15">
      <c r="A6361"/>
      <c r="B6361"/>
      <c r="C6361"/>
      <c r="D6361"/>
      <c r="E6361"/>
    </row>
    <row r="6362" spans="1:5" x14ac:dyDescent="0.15">
      <c r="A6362"/>
      <c r="B6362"/>
      <c r="C6362"/>
      <c r="D6362"/>
      <c r="E6362"/>
    </row>
    <row r="6363" spans="1:5" x14ac:dyDescent="0.15">
      <c r="A6363"/>
      <c r="B6363"/>
      <c r="C6363"/>
      <c r="D6363"/>
      <c r="E6363"/>
    </row>
    <row r="6364" spans="1:5" x14ac:dyDescent="0.15">
      <c r="A6364"/>
      <c r="B6364"/>
      <c r="C6364"/>
      <c r="D6364"/>
      <c r="E6364"/>
    </row>
    <row r="6365" spans="1:5" x14ac:dyDescent="0.15">
      <c r="A6365"/>
      <c r="B6365"/>
      <c r="C6365"/>
      <c r="D6365"/>
      <c r="E6365"/>
    </row>
    <row r="6366" spans="1:5" x14ac:dyDescent="0.15">
      <c r="A6366"/>
      <c r="B6366"/>
      <c r="C6366"/>
      <c r="D6366"/>
      <c r="E6366"/>
    </row>
    <row r="6367" spans="1:5" x14ac:dyDescent="0.15">
      <c r="A6367"/>
      <c r="B6367"/>
      <c r="C6367"/>
      <c r="D6367"/>
      <c r="E6367"/>
    </row>
    <row r="6368" spans="1:5" x14ac:dyDescent="0.15">
      <c r="A6368"/>
      <c r="B6368"/>
      <c r="C6368"/>
      <c r="D6368"/>
      <c r="E6368"/>
    </row>
    <row r="6369" spans="1:5" x14ac:dyDescent="0.15">
      <c r="A6369"/>
      <c r="B6369"/>
      <c r="C6369"/>
      <c r="D6369"/>
      <c r="E6369"/>
    </row>
    <row r="6370" spans="1:5" x14ac:dyDescent="0.15">
      <c r="A6370"/>
      <c r="B6370"/>
      <c r="C6370"/>
      <c r="D6370"/>
      <c r="E6370"/>
    </row>
    <row r="6371" spans="1:5" x14ac:dyDescent="0.15">
      <c r="A6371"/>
      <c r="B6371"/>
      <c r="C6371"/>
      <c r="D6371"/>
      <c r="E6371"/>
    </row>
    <row r="6372" spans="1:5" x14ac:dyDescent="0.15">
      <c r="A6372"/>
      <c r="B6372"/>
      <c r="C6372"/>
      <c r="D6372"/>
      <c r="E6372"/>
    </row>
    <row r="6373" spans="1:5" x14ac:dyDescent="0.15">
      <c r="A6373"/>
      <c r="B6373"/>
      <c r="C6373"/>
      <c r="D6373"/>
      <c r="E6373"/>
    </row>
    <row r="6374" spans="1:5" x14ac:dyDescent="0.15">
      <c r="A6374"/>
      <c r="B6374"/>
      <c r="C6374"/>
      <c r="D6374"/>
      <c r="E6374"/>
    </row>
    <row r="6375" spans="1:5" x14ac:dyDescent="0.15">
      <c r="A6375"/>
      <c r="B6375"/>
      <c r="C6375"/>
      <c r="D6375"/>
      <c r="E6375"/>
    </row>
    <row r="6376" spans="1:5" x14ac:dyDescent="0.15">
      <c r="A6376"/>
      <c r="B6376"/>
      <c r="C6376"/>
      <c r="D6376"/>
      <c r="E6376"/>
    </row>
    <row r="6377" spans="1:5" x14ac:dyDescent="0.15">
      <c r="A6377"/>
      <c r="B6377"/>
      <c r="C6377"/>
      <c r="D6377"/>
      <c r="E6377"/>
    </row>
    <row r="6378" spans="1:5" x14ac:dyDescent="0.15">
      <c r="A6378"/>
      <c r="B6378"/>
      <c r="C6378"/>
      <c r="D6378"/>
      <c r="E6378"/>
    </row>
    <row r="6379" spans="1:5" x14ac:dyDescent="0.15">
      <c r="A6379"/>
      <c r="B6379"/>
      <c r="C6379"/>
      <c r="D6379"/>
      <c r="E6379"/>
    </row>
    <row r="6380" spans="1:5" x14ac:dyDescent="0.15">
      <c r="A6380"/>
      <c r="B6380"/>
      <c r="C6380"/>
      <c r="D6380"/>
      <c r="E6380"/>
    </row>
    <row r="6381" spans="1:5" x14ac:dyDescent="0.15">
      <c r="A6381"/>
      <c r="B6381"/>
      <c r="C6381"/>
      <c r="D6381"/>
      <c r="E6381"/>
    </row>
    <row r="6382" spans="1:5" x14ac:dyDescent="0.15">
      <c r="A6382"/>
      <c r="B6382"/>
      <c r="C6382"/>
      <c r="D6382"/>
      <c r="E6382"/>
    </row>
    <row r="6383" spans="1:5" x14ac:dyDescent="0.15">
      <c r="A6383"/>
      <c r="B6383"/>
      <c r="C6383"/>
      <c r="D6383"/>
      <c r="E6383"/>
    </row>
    <row r="6384" spans="1:5" x14ac:dyDescent="0.15">
      <c r="A6384"/>
      <c r="B6384"/>
      <c r="C6384"/>
      <c r="D6384"/>
      <c r="E6384"/>
    </row>
    <row r="6385" spans="1:5" x14ac:dyDescent="0.15">
      <c r="A6385"/>
      <c r="B6385"/>
      <c r="C6385"/>
      <c r="D6385"/>
      <c r="E6385"/>
    </row>
    <row r="6386" spans="1:5" x14ac:dyDescent="0.15">
      <c r="A6386"/>
      <c r="B6386"/>
      <c r="C6386"/>
      <c r="D6386"/>
      <c r="E6386"/>
    </row>
    <row r="6387" spans="1:5" x14ac:dyDescent="0.15">
      <c r="A6387"/>
      <c r="B6387"/>
      <c r="C6387"/>
      <c r="D6387"/>
      <c r="E6387"/>
    </row>
    <row r="6388" spans="1:5" x14ac:dyDescent="0.15">
      <c r="A6388"/>
      <c r="B6388"/>
      <c r="C6388"/>
      <c r="D6388"/>
      <c r="E6388"/>
    </row>
    <row r="6389" spans="1:5" x14ac:dyDescent="0.15">
      <c r="A6389"/>
      <c r="B6389"/>
      <c r="C6389"/>
      <c r="D6389"/>
      <c r="E6389"/>
    </row>
    <row r="6390" spans="1:5" x14ac:dyDescent="0.15">
      <c r="A6390"/>
      <c r="B6390"/>
      <c r="C6390"/>
      <c r="D6390"/>
      <c r="E6390"/>
    </row>
    <row r="6391" spans="1:5" x14ac:dyDescent="0.15">
      <c r="A6391"/>
      <c r="B6391"/>
      <c r="C6391"/>
      <c r="D6391"/>
      <c r="E6391"/>
    </row>
    <row r="6392" spans="1:5" x14ac:dyDescent="0.15">
      <c r="A6392"/>
      <c r="B6392"/>
      <c r="C6392"/>
      <c r="D6392"/>
      <c r="E6392"/>
    </row>
    <row r="6393" spans="1:5" x14ac:dyDescent="0.15">
      <c r="A6393"/>
      <c r="B6393"/>
      <c r="C6393"/>
      <c r="D6393"/>
      <c r="E6393"/>
    </row>
    <row r="6394" spans="1:5" x14ac:dyDescent="0.15">
      <c r="A6394"/>
      <c r="B6394"/>
      <c r="C6394"/>
      <c r="D6394"/>
      <c r="E6394"/>
    </row>
    <row r="6395" spans="1:5" x14ac:dyDescent="0.15">
      <c r="A6395"/>
      <c r="B6395"/>
      <c r="C6395"/>
      <c r="D6395"/>
      <c r="E6395"/>
    </row>
    <row r="6396" spans="1:5" x14ac:dyDescent="0.15">
      <c r="A6396"/>
      <c r="B6396"/>
      <c r="C6396"/>
      <c r="D6396"/>
      <c r="E6396"/>
    </row>
    <row r="6397" spans="1:5" x14ac:dyDescent="0.15">
      <c r="A6397"/>
      <c r="B6397"/>
      <c r="C6397"/>
      <c r="D6397"/>
      <c r="E6397"/>
    </row>
    <row r="6398" spans="1:5" x14ac:dyDescent="0.15">
      <c r="A6398"/>
      <c r="B6398"/>
      <c r="C6398"/>
      <c r="D6398"/>
      <c r="E6398"/>
    </row>
    <row r="6399" spans="1:5" x14ac:dyDescent="0.15">
      <c r="A6399"/>
      <c r="B6399"/>
      <c r="C6399"/>
      <c r="D6399"/>
      <c r="E6399"/>
    </row>
    <row r="6400" spans="1:5" x14ac:dyDescent="0.15">
      <c r="A6400"/>
      <c r="B6400"/>
      <c r="C6400"/>
      <c r="D6400"/>
      <c r="E6400"/>
    </row>
    <row r="6401" spans="1:5" x14ac:dyDescent="0.15">
      <c r="A6401"/>
      <c r="B6401"/>
      <c r="C6401"/>
      <c r="D6401"/>
      <c r="E6401"/>
    </row>
    <row r="6402" spans="1:5" x14ac:dyDescent="0.15">
      <c r="A6402"/>
      <c r="B6402"/>
      <c r="C6402"/>
      <c r="D6402"/>
      <c r="E6402"/>
    </row>
    <row r="6403" spans="1:5" x14ac:dyDescent="0.15">
      <c r="A6403"/>
      <c r="B6403"/>
      <c r="C6403"/>
      <c r="D6403"/>
      <c r="E6403"/>
    </row>
    <row r="6404" spans="1:5" x14ac:dyDescent="0.15">
      <c r="A6404"/>
      <c r="B6404"/>
      <c r="C6404"/>
      <c r="D6404"/>
      <c r="E6404"/>
    </row>
    <row r="6405" spans="1:5" x14ac:dyDescent="0.15">
      <c r="A6405"/>
      <c r="B6405"/>
      <c r="C6405"/>
      <c r="D6405"/>
      <c r="E6405"/>
    </row>
    <row r="6406" spans="1:5" x14ac:dyDescent="0.15">
      <c r="A6406"/>
      <c r="B6406"/>
      <c r="C6406"/>
      <c r="D6406"/>
      <c r="E6406"/>
    </row>
    <row r="6407" spans="1:5" x14ac:dyDescent="0.15">
      <c r="A6407"/>
      <c r="B6407"/>
      <c r="C6407"/>
      <c r="D6407"/>
      <c r="E6407"/>
    </row>
    <row r="6408" spans="1:5" x14ac:dyDescent="0.15">
      <c r="A6408"/>
      <c r="B6408"/>
      <c r="C6408"/>
      <c r="D6408"/>
      <c r="E6408"/>
    </row>
    <row r="6409" spans="1:5" x14ac:dyDescent="0.15">
      <c r="A6409"/>
      <c r="B6409"/>
      <c r="C6409"/>
      <c r="D6409"/>
      <c r="E6409"/>
    </row>
    <row r="6410" spans="1:5" x14ac:dyDescent="0.15">
      <c r="A6410"/>
      <c r="B6410"/>
      <c r="C6410"/>
      <c r="D6410"/>
      <c r="E6410"/>
    </row>
    <row r="6411" spans="1:5" x14ac:dyDescent="0.15">
      <c r="A6411"/>
      <c r="B6411"/>
      <c r="C6411"/>
      <c r="D6411"/>
      <c r="E6411"/>
    </row>
    <row r="6412" spans="1:5" x14ac:dyDescent="0.15">
      <c r="A6412"/>
      <c r="B6412"/>
      <c r="C6412"/>
      <c r="D6412"/>
      <c r="E6412"/>
    </row>
    <row r="6413" spans="1:5" x14ac:dyDescent="0.15">
      <c r="A6413"/>
      <c r="B6413"/>
      <c r="C6413"/>
      <c r="D6413"/>
      <c r="E6413"/>
    </row>
    <row r="6414" spans="1:5" x14ac:dyDescent="0.15">
      <c r="A6414"/>
      <c r="B6414"/>
      <c r="C6414"/>
      <c r="D6414"/>
      <c r="E6414"/>
    </row>
    <row r="6415" spans="1:5" x14ac:dyDescent="0.15">
      <c r="A6415"/>
      <c r="B6415"/>
      <c r="C6415"/>
      <c r="D6415"/>
      <c r="E6415"/>
    </row>
    <row r="6416" spans="1:5" x14ac:dyDescent="0.15">
      <c r="A6416"/>
      <c r="B6416"/>
      <c r="C6416"/>
      <c r="D6416"/>
      <c r="E6416"/>
    </row>
    <row r="6417" spans="1:5" x14ac:dyDescent="0.15">
      <c r="A6417"/>
      <c r="B6417"/>
      <c r="C6417"/>
      <c r="D6417"/>
      <c r="E6417"/>
    </row>
    <row r="6418" spans="1:5" x14ac:dyDescent="0.15">
      <c r="A6418"/>
      <c r="B6418"/>
      <c r="C6418"/>
      <c r="D6418"/>
      <c r="E6418"/>
    </row>
    <row r="6419" spans="1:5" x14ac:dyDescent="0.15">
      <c r="A6419"/>
      <c r="B6419"/>
      <c r="C6419"/>
      <c r="D6419"/>
      <c r="E6419"/>
    </row>
    <row r="6420" spans="1:5" x14ac:dyDescent="0.15">
      <c r="A6420"/>
      <c r="B6420"/>
      <c r="C6420"/>
      <c r="D6420"/>
      <c r="E6420"/>
    </row>
    <row r="6421" spans="1:5" x14ac:dyDescent="0.15">
      <c r="A6421"/>
      <c r="B6421"/>
      <c r="C6421"/>
      <c r="D6421"/>
      <c r="E6421"/>
    </row>
    <row r="6422" spans="1:5" x14ac:dyDescent="0.15">
      <c r="A6422"/>
      <c r="B6422"/>
      <c r="C6422"/>
      <c r="D6422"/>
      <c r="E6422"/>
    </row>
    <row r="6423" spans="1:5" x14ac:dyDescent="0.15">
      <c r="A6423"/>
      <c r="B6423"/>
      <c r="C6423"/>
      <c r="D6423"/>
      <c r="E6423"/>
    </row>
    <row r="6424" spans="1:5" x14ac:dyDescent="0.15">
      <c r="A6424"/>
      <c r="B6424"/>
      <c r="C6424"/>
      <c r="D6424"/>
      <c r="E6424"/>
    </row>
    <row r="6425" spans="1:5" x14ac:dyDescent="0.15">
      <c r="A6425"/>
      <c r="B6425"/>
      <c r="C6425"/>
      <c r="D6425"/>
      <c r="E6425"/>
    </row>
    <row r="6426" spans="1:5" x14ac:dyDescent="0.15">
      <c r="A6426"/>
      <c r="B6426"/>
      <c r="C6426"/>
      <c r="D6426"/>
      <c r="E6426"/>
    </row>
    <row r="6427" spans="1:5" x14ac:dyDescent="0.15">
      <c r="A6427"/>
      <c r="B6427"/>
      <c r="C6427"/>
      <c r="D6427"/>
      <c r="E6427"/>
    </row>
    <row r="6428" spans="1:5" x14ac:dyDescent="0.15">
      <c r="A6428"/>
      <c r="B6428"/>
      <c r="C6428"/>
      <c r="D6428"/>
      <c r="E6428"/>
    </row>
    <row r="6429" spans="1:5" x14ac:dyDescent="0.15">
      <c r="A6429"/>
      <c r="B6429"/>
      <c r="C6429"/>
      <c r="D6429"/>
      <c r="E6429"/>
    </row>
    <row r="6430" spans="1:5" x14ac:dyDescent="0.15">
      <c r="A6430"/>
      <c r="B6430"/>
      <c r="C6430"/>
      <c r="D6430"/>
      <c r="E6430"/>
    </row>
    <row r="6431" spans="1:5" x14ac:dyDescent="0.15">
      <c r="A6431"/>
      <c r="B6431"/>
      <c r="C6431"/>
      <c r="D6431"/>
      <c r="E6431"/>
    </row>
    <row r="6432" spans="1:5" x14ac:dyDescent="0.15">
      <c r="A6432"/>
      <c r="B6432"/>
      <c r="C6432"/>
      <c r="D6432"/>
      <c r="E6432"/>
    </row>
    <row r="6433" spans="1:5" x14ac:dyDescent="0.15">
      <c r="A6433"/>
      <c r="B6433"/>
      <c r="C6433"/>
      <c r="D6433"/>
      <c r="E6433"/>
    </row>
    <row r="6434" spans="1:5" x14ac:dyDescent="0.15">
      <c r="A6434"/>
      <c r="B6434"/>
      <c r="C6434"/>
      <c r="D6434"/>
      <c r="E6434"/>
    </row>
    <row r="6435" spans="1:5" x14ac:dyDescent="0.15">
      <c r="A6435"/>
      <c r="B6435"/>
      <c r="C6435"/>
      <c r="D6435"/>
      <c r="E6435"/>
    </row>
    <row r="6436" spans="1:5" x14ac:dyDescent="0.15">
      <c r="A6436"/>
      <c r="B6436"/>
      <c r="C6436"/>
      <c r="D6436"/>
      <c r="E6436"/>
    </row>
    <row r="6437" spans="1:5" x14ac:dyDescent="0.15">
      <c r="A6437"/>
      <c r="B6437"/>
      <c r="C6437"/>
      <c r="D6437"/>
      <c r="E6437"/>
    </row>
    <row r="6438" spans="1:5" x14ac:dyDescent="0.15">
      <c r="A6438"/>
      <c r="B6438"/>
      <c r="C6438"/>
      <c r="D6438"/>
      <c r="E6438"/>
    </row>
    <row r="6439" spans="1:5" x14ac:dyDescent="0.15">
      <c r="A6439"/>
      <c r="B6439"/>
      <c r="C6439"/>
      <c r="D6439"/>
      <c r="E6439"/>
    </row>
    <row r="6440" spans="1:5" x14ac:dyDescent="0.15">
      <c r="A6440"/>
      <c r="B6440"/>
      <c r="C6440"/>
      <c r="D6440"/>
      <c r="E6440"/>
    </row>
    <row r="6441" spans="1:5" x14ac:dyDescent="0.15">
      <c r="A6441"/>
      <c r="B6441"/>
      <c r="C6441"/>
      <c r="D6441"/>
      <c r="E6441"/>
    </row>
    <row r="6442" spans="1:5" x14ac:dyDescent="0.15">
      <c r="A6442"/>
      <c r="B6442"/>
      <c r="C6442"/>
      <c r="D6442"/>
      <c r="E6442"/>
    </row>
    <row r="6443" spans="1:5" x14ac:dyDescent="0.15">
      <c r="A6443"/>
      <c r="B6443"/>
      <c r="C6443"/>
      <c r="D6443"/>
      <c r="E6443"/>
    </row>
    <row r="6444" spans="1:5" x14ac:dyDescent="0.15">
      <c r="A6444"/>
      <c r="B6444"/>
      <c r="C6444"/>
      <c r="D6444"/>
      <c r="E6444"/>
    </row>
    <row r="6445" spans="1:5" x14ac:dyDescent="0.15">
      <c r="A6445"/>
      <c r="B6445"/>
      <c r="C6445"/>
      <c r="D6445"/>
      <c r="E6445"/>
    </row>
    <row r="6446" spans="1:5" x14ac:dyDescent="0.15">
      <c r="A6446"/>
      <c r="B6446"/>
      <c r="C6446"/>
      <c r="D6446"/>
      <c r="E6446"/>
    </row>
    <row r="6447" spans="1:5" x14ac:dyDescent="0.15">
      <c r="A6447"/>
      <c r="B6447"/>
      <c r="C6447"/>
      <c r="D6447"/>
      <c r="E6447"/>
    </row>
    <row r="6448" spans="1:5" x14ac:dyDescent="0.15">
      <c r="A6448"/>
      <c r="B6448"/>
      <c r="C6448"/>
      <c r="D6448"/>
      <c r="E6448"/>
    </row>
    <row r="6449" spans="1:5" x14ac:dyDescent="0.15">
      <c r="A6449"/>
      <c r="B6449"/>
      <c r="C6449"/>
      <c r="D6449"/>
      <c r="E6449"/>
    </row>
    <row r="6450" spans="1:5" x14ac:dyDescent="0.15">
      <c r="A6450"/>
      <c r="B6450"/>
      <c r="C6450"/>
      <c r="D6450"/>
      <c r="E6450"/>
    </row>
    <row r="6451" spans="1:5" x14ac:dyDescent="0.15">
      <c r="A6451"/>
      <c r="B6451"/>
      <c r="C6451"/>
      <c r="D6451"/>
      <c r="E6451"/>
    </row>
    <row r="6452" spans="1:5" x14ac:dyDescent="0.15">
      <c r="A6452"/>
      <c r="B6452"/>
      <c r="C6452"/>
      <c r="D6452"/>
      <c r="E6452"/>
    </row>
    <row r="6453" spans="1:5" x14ac:dyDescent="0.15">
      <c r="A6453"/>
      <c r="B6453"/>
      <c r="C6453"/>
      <c r="D6453"/>
      <c r="E6453"/>
    </row>
    <row r="6454" spans="1:5" x14ac:dyDescent="0.15">
      <c r="A6454"/>
      <c r="B6454"/>
      <c r="C6454"/>
      <c r="D6454"/>
      <c r="E6454"/>
    </row>
    <row r="6455" spans="1:5" x14ac:dyDescent="0.15">
      <c r="A6455"/>
      <c r="B6455"/>
      <c r="C6455"/>
      <c r="D6455"/>
      <c r="E6455"/>
    </row>
    <row r="6456" spans="1:5" x14ac:dyDescent="0.15">
      <c r="A6456"/>
      <c r="B6456"/>
      <c r="C6456"/>
      <c r="D6456"/>
      <c r="E6456"/>
    </row>
    <row r="6457" spans="1:5" x14ac:dyDescent="0.15">
      <c r="A6457"/>
      <c r="B6457"/>
      <c r="C6457"/>
      <c r="D6457"/>
      <c r="E6457"/>
    </row>
    <row r="6458" spans="1:5" x14ac:dyDescent="0.15">
      <c r="A6458"/>
      <c r="B6458"/>
      <c r="C6458"/>
      <c r="D6458"/>
      <c r="E6458"/>
    </row>
    <row r="6459" spans="1:5" x14ac:dyDescent="0.15">
      <c r="A6459"/>
      <c r="B6459"/>
      <c r="C6459"/>
      <c r="D6459"/>
      <c r="E6459"/>
    </row>
    <row r="6460" spans="1:5" x14ac:dyDescent="0.15">
      <c r="A6460"/>
      <c r="B6460"/>
      <c r="C6460"/>
      <c r="D6460"/>
      <c r="E6460"/>
    </row>
    <row r="6461" spans="1:5" x14ac:dyDescent="0.15">
      <c r="A6461"/>
      <c r="B6461"/>
      <c r="C6461"/>
      <c r="D6461"/>
      <c r="E6461"/>
    </row>
    <row r="6462" spans="1:5" x14ac:dyDescent="0.15">
      <c r="A6462"/>
      <c r="B6462"/>
      <c r="C6462"/>
      <c r="D6462"/>
      <c r="E6462"/>
    </row>
    <row r="6463" spans="1:5" x14ac:dyDescent="0.15">
      <c r="A6463"/>
      <c r="B6463"/>
      <c r="C6463"/>
      <c r="D6463"/>
      <c r="E6463"/>
    </row>
    <row r="6464" spans="1:5" x14ac:dyDescent="0.15">
      <c r="A6464"/>
      <c r="B6464"/>
      <c r="C6464"/>
      <c r="D6464"/>
      <c r="E6464"/>
    </row>
    <row r="6465" spans="1:5" x14ac:dyDescent="0.15">
      <c r="A6465"/>
      <c r="B6465"/>
      <c r="C6465"/>
      <c r="D6465"/>
      <c r="E6465"/>
    </row>
    <row r="6466" spans="1:5" x14ac:dyDescent="0.15">
      <c r="A6466"/>
      <c r="B6466"/>
      <c r="C6466"/>
      <c r="D6466"/>
      <c r="E6466"/>
    </row>
    <row r="6467" spans="1:5" x14ac:dyDescent="0.15">
      <c r="A6467"/>
      <c r="B6467"/>
      <c r="C6467"/>
      <c r="D6467"/>
      <c r="E6467"/>
    </row>
    <row r="6468" spans="1:5" x14ac:dyDescent="0.15">
      <c r="A6468"/>
      <c r="B6468"/>
      <c r="C6468"/>
      <c r="D6468"/>
      <c r="E6468"/>
    </row>
    <row r="6469" spans="1:5" x14ac:dyDescent="0.15">
      <c r="A6469"/>
      <c r="B6469"/>
      <c r="C6469"/>
      <c r="D6469"/>
      <c r="E6469"/>
    </row>
    <row r="6470" spans="1:5" x14ac:dyDescent="0.15">
      <c r="A6470"/>
      <c r="B6470"/>
      <c r="C6470"/>
      <c r="D6470"/>
      <c r="E6470"/>
    </row>
    <row r="6471" spans="1:5" x14ac:dyDescent="0.15">
      <c r="A6471"/>
      <c r="B6471"/>
      <c r="C6471"/>
      <c r="D6471"/>
      <c r="E6471"/>
    </row>
    <row r="6472" spans="1:5" x14ac:dyDescent="0.15">
      <c r="A6472"/>
      <c r="B6472"/>
      <c r="C6472"/>
      <c r="D6472"/>
      <c r="E6472"/>
    </row>
    <row r="6473" spans="1:5" x14ac:dyDescent="0.15">
      <c r="A6473"/>
      <c r="B6473"/>
      <c r="C6473"/>
      <c r="D6473"/>
      <c r="E6473"/>
    </row>
    <row r="6474" spans="1:5" x14ac:dyDescent="0.15">
      <c r="A6474"/>
      <c r="B6474"/>
      <c r="C6474"/>
      <c r="D6474"/>
      <c r="E6474"/>
    </row>
    <row r="6475" spans="1:5" x14ac:dyDescent="0.15">
      <c r="A6475"/>
      <c r="B6475"/>
      <c r="C6475"/>
      <c r="D6475"/>
      <c r="E6475"/>
    </row>
    <row r="6476" spans="1:5" x14ac:dyDescent="0.15">
      <c r="A6476"/>
      <c r="B6476"/>
      <c r="C6476"/>
      <c r="D6476"/>
      <c r="E6476"/>
    </row>
    <row r="6477" spans="1:5" x14ac:dyDescent="0.15">
      <c r="A6477"/>
      <c r="B6477"/>
      <c r="C6477"/>
      <c r="D6477"/>
      <c r="E6477"/>
    </row>
    <row r="6478" spans="1:5" x14ac:dyDescent="0.15">
      <c r="A6478"/>
      <c r="B6478"/>
      <c r="C6478"/>
      <c r="D6478"/>
      <c r="E6478"/>
    </row>
    <row r="6479" spans="1:5" x14ac:dyDescent="0.15">
      <c r="A6479"/>
      <c r="B6479"/>
      <c r="C6479"/>
      <c r="D6479"/>
      <c r="E6479"/>
    </row>
    <row r="6480" spans="1:5" x14ac:dyDescent="0.15">
      <c r="A6480"/>
      <c r="B6480"/>
      <c r="C6480"/>
      <c r="D6480"/>
      <c r="E6480"/>
    </row>
    <row r="6481" spans="1:5" x14ac:dyDescent="0.15">
      <c r="A6481"/>
      <c r="B6481"/>
      <c r="C6481"/>
      <c r="D6481"/>
      <c r="E6481"/>
    </row>
    <row r="6482" spans="1:5" x14ac:dyDescent="0.15">
      <c r="A6482"/>
      <c r="B6482"/>
      <c r="C6482"/>
      <c r="D6482"/>
      <c r="E6482"/>
    </row>
    <row r="6483" spans="1:5" x14ac:dyDescent="0.15">
      <c r="A6483"/>
      <c r="B6483"/>
      <c r="C6483"/>
      <c r="D6483"/>
      <c r="E6483"/>
    </row>
    <row r="6484" spans="1:5" x14ac:dyDescent="0.15">
      <c r="A6484"/>
      <c r="B6484"/>
      <c r="C6484"/>
      <c r="D6484"/>
      <c r="E6484"/>
    </row>
    <row r="6485" spans="1:5" x14ac:dyDescent="0.15">
      <c r="A6485"/>
      <c r="B6485"/>
      <c r="C6485"/>
      <c r="D6485"/>
      <c r="E6485"/>
    </row>
    <row r="6486" spans="1:5" x14ac:dyDescent="0.15">
      <c r="A6486"/>
      <c r="B6486"/>
      <c r="C6486"/>
      <c r="D6486"/>
      <c r="E6486"/>
    </row>
    <row r="6487" spans="1:5" x14ac:dyDescent="0.15">
      <c r="A6487"/>
      <c r="B6487"/>
      <c r="C6487"/>
      <c r="D6487"/>
      <c r="E6487"/>
    </row>
    <row r="6488" spans="1:5" x14ac:dyDescent="0.15">
      <c r="A6488"/>
      <c r="B6488"/>
      <c r="C6488"/>
      <c r="D6488"/>
      <c r="E6488"/>
    </row>
    <row r="6489" spans="1:5" x14ac:dyDescent="0.15">
      <c r="A6489"/>
      <c r="B6489"/>
      <c r="C6489"/>
      <c r="D6489"/>
      <c r="E6489"/>
    </row>
    <row r="6490" spans="1:5" x14ac:dyDescent="0.15">
      <c r="A6490"/>
      <c r="B6490"/>
      <c r="C6490"/>
      <c r="D6490"/>
      <c r="E6490"/>
    </row>
    <row r="6491" spans="1:5" x14ac:dyDescent="0.15">
      <c r="A6491"/>
      <c r="B6491"/>
      <c r="C6491"/>
      <c r="D6491"/>
      <c r="E6491"/>
    </row>
    <row r="6492" spans="1:5" x14ac:dyDescent="0.15">
      <c r="A6492"/>
      <c r="B6492"/>
      <c r="C6492"/>
      <c r="D6492"/>
      <c r="E6492"/>
    </row>
    <row r="6493" spans="1:5" x14ac:dyDescent="0.15">
      <c r="A6493"/>
      <c r="B6493"/>
      <c r="C6493"/>
      <c r="D6493"/>
      <c r="E6493"/>
    </row>
    <row r="6494" spans="1:5" x14ac:dyDescent="0.15">
      <c r="A6494"/>
      <c r="B6494"/>
      <c r="C6494"/>
      <c r="D6494"/>
      <c r="E6494"/>
    </row>
    <row r="6495" spans="1:5" x14ac:dyDescent="0.15">
      <c r="A6495"/>
      <c r="B6495"/>
      <c r="C6495"/>
      <c r="D6495"/>
      <c r="E6495"/>
    </row>
    <row r="6496" spans="1:5" x14ac:dyDescent="0.15">
      <c r="A6496"/>
      <c r="B6496"/>
      <c r="C6496"/>
      <c r="D6496"/>
      <c r="E6496"/>
    </row>
    <row r="6497" spans="1:5" x14ac:dyDescent="0.15">
      <c r="A6497"/>
      <c r="B6497"/>
      <c r="C6497"/>
      <c r="D6497"/>
      <c r="E6497"/>
    </row>
    <row r="6498" spans="1:5" x14ac:dyDescent="0.15">
      <c r="A6498"/>
      <c r="B6498"/>
      <c r="C6498"/>
      <c r="D6498"/>
      <c r="E6498"/>
    </row>
    <row r="6499" spans="1:5" x14ac:dyDescent="0.15">
      <c r="A6499"/>
      <c r="B6499"/>
      <c r="C6499"/>
      <c r="D6499"/>
      <c r="E6499"/>
    </row>
    <row r="6500" spans="1:5" x14ac:dyDescent="0.15">
      <c r="A6500"/>
      <c r="B6500"/>
      <c r="C6500"/>
      <c r="D6500"/>
      <c r="E6500"/>
    </row>
    <row r="6501" spans="1:5" x14ac:dyDescent="0.15">
      <c r="A6501"/>
      <c r="B6501"/>
      <c r="C6501"/>
      <c r="D6501"/>
      <c r="E6501"/>
    </row>
    <row r="6502" spans="1:5" x14ac:dyDescent="0.15">
      <c r="A6502"/>
      <c r="B6502"/>
      <c r="C6502"/>
      <c r="D6502"/>
      <c r="E6502"/>
    </row>
    <row r="6503" spans="1:5" x14ac:dyDescent="0.15">
      <c r="A6503"/>
      <c r="B6503"/>
      <c r="C6503"/>
      <c r="D6503"/>
      <c r="E6503"/>
    </row>
    <row r="6504" spans="1:5" x14ac:dyDescent="0.15">
      <c r="A6504"/>
      <c r="B6504"/>
      <c r="C6504"/>
      <c r="D6504"/>
      <c r="E6504"/>
    </row>
    <row r="6505" spans="1:5" x14ac:dyDescent="0.15">
      <c r="A6505"/>
      <c r="B6505"/>
      <c r="C6505"/>
      <c r="D6505"/>
      <c r="E6505"/>
    </row>
    <row r="6506" spans="1:5" x14ac:dyDescent="0.15">
      <c r="A6506"/>
      <c r="B6506"/>
      <c r="C6506"/>
      <c r="D6506"/>
      <c r="E6506"/>
    </row>
    <row r="6507" spans="1:5" x14ac:dyDescent="0.15">
      <c r="A6507"/>
      <c r="B6507"/>
      <c r="C6507"/>
      <c r="D6507"/>
      <c r="E6507"/>
    </row>
    <row r="6508" spans="1:5" x14ac:dyDescent="0.15">
      <c r="A6508"/>
      <c r="B6508"/>
      <c r="C6508"/>
      <c r="D6508"/>
      <c r="E6508"/>
    </row>
    <row r="6509" spans="1:5" x14ac:dyDescent="0.15">
      <c r="A6509"/>
      <c r="B6509"/>
      <c r="C6509"/>
      <c r="D6509"/>
      <c r="E6509"/>
    </row>
    <row r="6510" spans="1:5" x14ac:dyDescent="0.15">
      <c r="A6510"/>
      <c r="B6510"/>
      <c r="C6510"/>
      <c r="D6510"/>
      <c r="E6510"/>
    </row>
    <row r="6511" spans="1:5" x14ac:dyDescent="0.15">
      <c r="A6511"/>
      <c r="B6511"/>
      <c r="C6511"/>
      <c r="D6511"/>
      <c r="E6511"/>
    </row>
    <row r="6512" spans="1:5" x14ac:dyDescent="0.15">
      <c r="A6512"/>
      <c r="B6512"/>
      <c r="C6512"/>
      <c r="D6512"/>
      <c r="E6512"/>
    </row>
    <row r="6513" spans="1:5" x14ac:dyDescent="0.15">
      <c r="A6513"/>
      <c r="B6513"/>
      <c r="C6513"/>
      <c r="D6513"/>
      <c r="E6513"/>
    </row>
    <row r="6514" spans="1:5" x14ac:dyDescent="0.15">
      <c r="A6514"/>
      <c r="B6514"/>
      <c r="C6514"/>
      <c r="D6514"/>
      <c r="E6514"/>
    </row>
    <row r="6515" spans="1:5" x14ac:dyDescent="0.15">
      <c r="A6515"/>
      <c r="B6515"/>
      <c r="C6515"/>
      <c r="D6515"/>
      <c r="E6515"/>
    </row>
    <row r="6516" spans="1:5" x14ac:dyDescent="0.15">
      <c r="A6516"/>
      <c r="B6516"/>
      <c r="C6516"/>
      <c r="D6516"/>
      <c r="E6516"/>
    </row>
    <row r="6517" spans="1:5" x14ac:dyDescent="0.15">
      <c r="A6517"/>
      <c r="B6517"/>
      <c r="C6517"/>
      <c r="D6517"/>
      <c r="E6517"/>
    </row>
    <row r="6518" spans="1:5" x14ac:dyDescent="0.15">
      <c r="A6518"/>
      <c r="B6518"/>
      <c r="C6518"/>
      <c r="D6518"/>
      <c r="E6518"/>
    </row>
    <row r="6519" spans="1:5" x14ac:dyDescent="0.15">
      <c r="A6519"/>
      <c r="B6519"/>
      <c r="C6519"/>
      <c r="D6519"/>
      <c r="E6519"/>
    </row>
    <row r="6520" spans="1:5" x14ac:dyDescent="0.15">
      <c r="A6520"/>
      <c r="B6520"/>
      <c r="C6520"/>
      <c r="D6520"/>
      <c r="E6520"/>
    </row>
    <row r="6521" spans="1:5" x14ac:dyDescent="0.15">
      <c r="A6521"/>
      <c r="B6521"/>
      <c r="C6521"/>
      <c r="D6521"/>
      <c r="E6521"/>
    </row>
    <row r="6522" spans="1:5" x14ac:dyDescent="0.15">
      <c r="A6522"/>
      <c r="B6522"/>
      <c r="C6522"/>
      <c r="D6522"/>
      <c r="E6522"/>
    </row>
    <row r="6523" spans="1:5" x14ac:dyDescent="0.15">
      <c r="A6523"/>
      <c r="B6523"/>
      <c r="C6523"/>
      <c r="D6523"/>
      <c r="E6523"/>
    </row>
    <row r="6524" spans="1:5" x14ac:dyDescent="0.15">
      <c r="A6524"/>
      <c r="B6524"/>
      <c r="C6524"/>
      <c r="D6524"/>
      <c r="E6524"/>
    </row>
    <row r="6525" spans="1:5" x14ac:dyDescent="0.15">
      <c r="A6525"/>
      <c r="B6525"/>
      <c r="C6525"/>
      <c r="D6525"/>
      <c r="E6525"/>
    </row>
    <row r="6526" spans="1:5" x14ac:dyDescent="0.15">
      <c r="A6526"/>
      <c r="B6526"/>
      <c r="C6526"/>
      <c r="D6526"/>
      <c r="E6526"/>
    </row>
    <row r="6527" spans="1:5" x14ac:dyDescent="0.15">
      <c r="A6527"/>
      <c r="B6527"/>
      <c r="C6527"/>
      <c r="D6527"/>
      <c r="E6527"/>
    </row>
    <row r="6528" spans="1:5" x14ac:dyDescent="0.15">
      <c r="A6528"/>
      <c r="B6528"/>
      <c r="C6528"/>
      <c r="D6528"/>
      <c r="E6528"/>
    </row>
    <row r="6529" spans="1:5" x14ac:dyDescent="0.15">
      <c r="A6529"/>
      <c r="B6529"/>
      <c r="C6529"/>
      <c r="D6529"/>
      <c r="E6529"/>
    </row>
    <row r="6530" spans="1:5" x14ac:dyDescent="0.15">
      <c r="A6530"/>
      <c r="B6530"/>
      <c r="C6530"/>
      <c r="D6530"/>
      <c r="E6530"/>
    </row>
    <row r="6531" spans="1:5" x14ac:dyDescent="0.15">
      <c r="A6531"/>
      <c r="B6531"/>
      <c r="C6531"/>
      <c r="D6531"/>
      <c r="E6531"/>
    </row>
    <row r="6532" spans="1:5" x14ac:dyDescent="0.15">
      <c r="A6532"/>
      <c r="B6532"/>
      <c r="C6532"/>
      <c r="D6532"/>
      <c r="E6532"/>
    </row>
    <row r="6533" spans="1:5" x14ac:dyDescent="0.15">
      <c r="A6533"/>
      <c r="B6533"/>
      <c r="C6533"/>
      <c r="D6533"/>
      <c r="E6533"/>
    </row>
    <row r="6534" spans="1:5" x14ac:dyDescent="0.15">
      <c r="A6534"/>
      <c r="B6534"/>
      <c r="C6534"/>
      <c r="D6534"/>
      <c r="E6534"/>
    </row>
    <row r="6535" spans="1:5" x14ac:dyDescent="0.15">
      <c r="A6535"/>
      <c r="B6535"/>
      <c r="C6535"/>
      <c r="D6535"/>
      <c r="E6535"/>
    </row>
    <row r="6536" spans="1:5" x14ac:dyDescent="0.15">
      <c r="A6536"/>
      <c r="B6536"/>
      <c r="C6536"/>
      <c r="D6536"/>
      <c r="E6536"/>
    </row>
    <row r="6537" spans="1:5" x14ac:dyDescent="0.15">
      <c r="A6537"/>
      <c r="B6537"/>
      <c r="C6537"/>
      <c r="D6537"/>
      <c r="E6537"/>
    </row>
    <row r="6538" spans="1:5" x14ac:dyDescent="0.15">
      <c r="A6538"/>
      <c r="B6538"/>
      <c r="C6538"/>
      <c r="D6538"/>
      <c r="E6538"/>
    </row>
    <row r="6539" spans="1:5" x14ac:dyDescent="0.15">
      <c r="A6539"/>
      <c r="B6539"/>
      <c r="C6539"/>
      <c r="D6539"/>
      <c r="E6539"/>
    </row>
    <row r="6540" spans="1:5" x14ac:dyDescent="0.15">
      <c r="A6540"/>
      <c r="B6540"/>
      <c r="C6540"/>
      <c r="D6540"/>
      <c r="E6540"/>
    </row>
    <row r="6541" spans="1:5" x14ac:dyDescent="0.15">
      <c r="A6541"/>
      <c r="B6541"/>
      <c r="C6541"/>
      <c r="D6541"/>
      <c r="E6541"/>
    </row>
    <row r="6542" spans="1:5" x14ac:dyDescent="0.15">
      <c r="A6542"/>
      <c r="B6542"/>
      <c r="C6542"/>
      <c r="D6542"/>
      <c r="E6542"/>
    </row>
    <row r="6543" spans="1:5" x14ac:dyDescent="0.15">
      <c r="A6543"/>
      <c r="B6543"/>
      <c r="C6543"/>
      <c r="D6543"/>
      <c r="E6543"/>
    </row>
    <row r="6544" spans="1:5" x14ac:dyDescent="0.15">
      <c r="A6544"/>
      <c r="B6544"/>
      <c r="C6544"/>
      <c r="D6544"/>
      <c r="E6544"/>
    </row>
    <row r="6545" spans="1:5" x14ac:dyDescent="0.15">
      <c r="A6545"/>
      <c r="B6545"/>
      <c r="C6545"/>
      <c r="D6545"/>
      <c r="E6545"/>
    </row>
    <row r="6546" spans="1:5" x14ac:dyDescent="0.15">
      <c r="A6546"/>
      <c r="B6546"/>
      <c r="C6546"/>
      <c r="D6546"/>
      <c r="E6546"/>
    </row>
    <row r="6547" spans="1:5" x14ac:dyDescent="0.15">
      <c r="A6547"/>
      <c r="B6547"/>
      <c r="C6547"/>
      <c r="D6547"/>
      <c r="E6547"/>
    </row>
    <row r="6548" spans="1:5" x14ac:dyDescent="0.15">
      <c r="A6548"/>
      <c r="B6548"/>
      <c r="C6548"/>
      <c r="D6548"/>
      <c r="E6548"/>
    </row>
    <row r="6549" spans="1:5" x14ac:dyDescent="0.15">
      <c r="A6549"/>
      <c r="B6549"/>
      <c r="C6549"/>
      <c r="D6549"/>
      <c r="E6549"/>
    </row>
    <row r="6550" spans="1:5" x14ac:dyDescent="0.15">
      <c r="A6550"/>
      <c r="B6550"/>
      <c r="C6550"/>
      <c r="D6550"/>
      <c r="E6550"/>
    </row>
    <row r="6551" spans="1:5" x14ac:dyDescent="0.15">
      <c r="A6551"/>
      <c r="B6551"/>
      <c r="C6551"/>
      <c r="D6551"/>
      <c r="E6551"/>
    </row>
    <row r="6552" spans="1:5" x14ac:dyDescent="0.15">
      <c r="A6552"/>
      <c r="B6552"/>
      <c r="C6552"/>
      <c r="D6552"/>
      <c r="E6552"/>
    </row>
    <row r="6553" spans="1:5" x14ac:dyDescent="0.15">
      <c r="A6553"/>
      <c r="B6553"/>
      <c r="C6553"/>
      <c r="D6553"/>
      <c r="E6553"/>
    </row>
    <row r="6554" spans="1:5" x14ac:dyDescent="0.15">
      <c r="A6554"/>
      <c r="B6554"/>
      <c r="C6554"/>
      <c r="D6554"/>
      <c r="E6554"/>
    </row>
    <row r="6555" spans="1:5" x14ac:dyDescent="0.15">
      <c r="A6555"/>
      <c r="B6555"/>
      <c r="C6555"/>
      <c r="D6555"/>
      <c r="E6555"/>
    </row>
    <row r="6556" spans="1:5" x14ac:dyDescent="0.15">
      <c r="A6556"/>
      <c r="B6556"/>
      <c r="C6556"/>
      <c r="D6556"/>
      <c r="E6556"/>
    </row>
    <row r="6557" spans="1:5" x14ac:dyDescent="0.15">
      <c r="A6557"/>
      <c r="B6557"/>
      <c r="C6557"/>
      <c r="D6557"/>
      <c r="E6557"/>
    </row>
    <row r="6558" spans="1:5" x14ac:dyDescent="0.15">
      <c r="A6558"/>
      <c r="B6558"/>
      <c r="C6558"/>
      <c r="D6558"/>
      <c r="E6558"/>
    </row>
    <row r="6559" spans="1:5" x14ac:dyDescent="0.15">
      <c r="A6559"/>
      <c r="B6559"/>
      <c r="C6559"/>
      <c r="D6559"/>
      <c r="E6559"/>
    </row>
    <row r="6560" spans="1:5" x14ac:dyDescent="0.15">
      <c r="A6560"/>
      <c r="B6560"/>
      <c r="C6560"/>
      <c r="D6560"/>
      <c r="E6560"/>
    </row>
    <row r="6561" spans="1:5" x14ac:dyDescent="0.15">
      <c r="A6561"/>
      <c r="B6561"/>
      <c r="C6561"/>
      <c r="D6561"/>
      <c r="E6561"/>
    </row>
    <row r="6562" spans="1:5" x14ac:dyDescent="0.15">
      <c r="A6562"/>
      <c r="B6562"/>
      <c r="C6562"/>
      <c r="D6562"/>
      <c r="E6562"/>
    </row>
    <row r="6563" spans="1:5" x14ac:dyDescent="0.15">
      <c r="A6563"/>
      <c r="B6563"/>
      <c r="C6563"/>
      <c r="D6563"/>
      <c r="E6563"/>
    </row>
    <row r="6564" spans="1:5" x14ac:dyDescent="0.15">
      <c r="A6564"/>
      <c r="B6564"/>
      <c r="C6564"/>
      <c r="D6564"/>
      <c r="E6564"/>
    </row>
    <row r="6565" spans="1:5" x14ac:dyDescent="0.15">
      <c r="A6565"/>
      <c r="B6565"/>
      <c r="C6565"/>
      <c r="D6565"/>
      <c r="E6565"/>
    </row>
    <row r="6566" spans="1:5" x14ac:dyDescent="0.15">
      <c r="A6566"/>
      <c r="B6566"/>
      <c r="C6566"/>
      <c r="D6566"/>
      <c r="E6566"/>
    </row>
    <row r="6567" spans="1:5" x14ac:dyDescent="0.15">
      <c r="A6567"/>
      <c r="B6567"/>
      <c r="C6567"/>
      <c r="D6567"/>
      <c r="E6567"/>
    </row>
    <row r="6568" spans="1:5" x14ac:dyDescent="0.15">
      <c r="A6568"/>
      <c r="B6568"/>
      <c r="C6568"/>
      <c r="D6568"/>
      <c r="E6568"/>
    </row>
    <row r="6569" spans="1:5" x14ac:dyDescent="0.15">
      <c r="A6569"/>
      <c r="B6569"/>
      <c r="C6569"/>
      <c r="D6569"/>
      <c r="E6569"/>
    </row>
    <row r="6570" spans="1:5" x14ac:dyDescent="0.15">
      <c r="A6570"/>
      <c r="B6570"/>
      <c r="C6570"/>
      <c r="D6570"/>
      <c r="E6570"/>
    </row>
    <row r="6571" spans="1:5" x14ac:dyDescent="0.15">
      <c r="A6571"/>
      <c r="B6571"/>
      <c r="C6571"/>
      <c r="D6571"/>
      <c r="E6571"/>
    </row>
    <row r="6572" spans="1:5" x14ac:dyDescent="0.15">
      <c r="A6572"/>
      <c r="B6572"/>
      <c r="C6572"/>
      <c r="D6572"/>
      <c r="E6572"/>
    </row>
    <row r="6573" spans="1:5" x14ac:dyDescent="0.15">
      <c r="A6573"/>
      <c r="B6573"/>
      <c r="C6573"/>
      <c r="D6573"/>
      <c r="E6573"/>
    </row>
    <row r="6574" spans="1:5" x14ac:dyDescent="0.15">
      <c r="A6574"/>
      <c r="B6574"/>
      <c r="C6574"/>
      <c r="D6574"/>
      <c r="E6574"/>
    </row>
    <row r="6575" spans="1:5" x14ac:dyDescent="0.15">
      <c r="A6575"/>
      <c r="B6575"/>
      <c r="C6575"/>
      <c r="D6575"/>
      <c r="E6575"/>
    </row>
    <row r="6576" spans="1:5" x14ac:dyDescent="0.15">
      <c r="A6576"/>
      <c r="B6576"/>
      <c r="C6576"/>
      <c r="D6576"/>
      <c r="E6576"/>
    </row>
    <row r="6577" spans="1:5" x14ac:dyDescent="0.15">
      <c r="A6577"/>
      <c r="B6577"/>
      <c r="C6577"/>
      <c r="D6577"/>
      <c r="E6577"/>
    </row>
    <row r="6578" spans="1:5" x14ac:dyDescent="0.15">
      <c r="A6578"/>
      <c r="B6578"/>
      <c r="C6578"/>
      <c r="D6578"/>
      <c r="E6578"/>
    </row>
    <row r="6579" spans="1:5" x14ac:dyDescent="0.15">
      <c r="A6579"/>
      <c r="B6579"/>
      <c r="C6579"/>
      <c r="D6579"/>
      <c r="E6579"/>
    </row>
    <row r="6580" spans="1:5" x14ac:dyDescent="0.15">
      <c r="A6580"/>
      <c r="B6580"/>
      <c r="C6580"/>
      <c r="D6580"/>
      <c r="E6580"/>
    </row>
    <row r="6581" spans="1:5" x14ac:dyDescent="0.15">
      <c r="A6581"/>
      <c r="B6581"/>
      <c r="C6581"/>
      <c r="D6581"/>
      <c r="E6581"/>
    </row>
    <row r="6582" spans="1:5" x14ac:dyDescent="0.15">
      <c r="A6582"/>
      <c r="B6582"/>
      <c r="C6582"/>
      <c r="D6582"/>
      <c r="E6582"/>
    </row>
    <row r="6583" spans="1:5" x14ac:dyDescent="0.15">
      <c r="A6583"/>
      <c r="B6583"/>
      <c r="C6583"/>
      <c r="D6583"/>
      <c r="E6583"/>
    </row>
    <row r="6584" spans="1:5" x14ac:dyDescent="0.15">
      <c r="A6584"/>
      <c r="B6584"/>
      <c r="C6584"/>
      <c r="D6584"/>
      <c r="E6584"/>
    </row>
    <row r="6585" spans="1:5" x14ac:dyDescent="0.15">
      <c r="A6585"/>
      <c r="B6585"/>
      <c r="C6585"/>
      <c r="D6585"/>
      <c r="E6585"/>
    </row>
    <row r="6586" spans="1:5" x14ac:dyDescent="0.15">
      <c r="A6586"/>
      <c r="B6586"/>
      <c r="C6586"/>
      <c r="D6586"/>
      <c r="E6586"/>
    </row>
    <row r="6587" spans="1:5" x14ac:dyDescent="0.15">
      <c r="A6587"/>
      <c r="B6587"/>
      <c r="C6587"/>
      <c r="D6587"/>
      <c r="E6587"/>
    </row>
    <row r="6588" spans="1:5" x14ac:dyDescent="0.15">
      <c r="A6588"/>
      <c r="B6588"/>
      <c r="C6588"/>
      <c r="D6588"/>
      <c r="E6588"/>
    </row>
    <row r="6589" spans="1:5" x14ac:dyDescent="0.15">
      <c r="A6589"/>
      <c r="B6589"/>
      <c r="C6589"/>
      <c r="D6589"/>
      <c r="E6589"/>
    </row>
    <row r="6590" spans="1:5" x14ac:dyDescent="0.15">
      <c r="A6590"/>
      <c r="B6590"/>
      <c r="C6590"/>
      <c r="D6590"/>
      <c r="E6590"/>
    </row>
    <row r="6591" spans="1:5" x14ac:dyDescent="0.15">
      <c r="A6591"/>
      <c r="B6591"/>
      <c r="C6591"/>
      <c r="D6591"/>
      <c r="E6591"/>
    </row>
    <row r="6592" spans="1:5" x14ac:dyDescent="0.15">
      <c r="A6592"/>
      <c r="B6592"/>
      <c r="C6592"/>
      <c r="D6592"/>
      <c r="E6592"/>
    </row>
    <row r="6593" spans="1:5" x14ac:dyDescent="0.15">
      <c r="A6593"/>
      <c r="B6593"/>
      <c r="C6593"/>
      <c r="D6593"/>
      <c r="E6593"/>
    </row>
    <row r="6594" spans="1:5" x14ac:dyDescent="0.15">
      <c r="A6594"/>
      <c r="B6594"/>
      <c r="C6594"/>
      <c r="D6594"/>
      <c r="E6594"/>
    </row>
    <row r="6595" spans="1:5" x14ac:dyDescent="0.15">
      <c r="A6595"/>
      <c r="B6595"/>
      <c r="C6595"/>
      <c r="D6595"/>
      <c r="E6595"/>
    </row>
    <row r="6596" spans="1:5" x14ac:dyDescent="0.15">
      <c r="A6596"/>
      <c r="B6596"/>
      <c r="C6596"/>
      <c r="D6596"/>
      <c r="E6596"/>
    </row>
    <row r="6597" spans="1:5" x14ac:dyDescent="0.15">
      <c r="A6597"/>
      <c r="B6597"/>
      <c r="C6597"/>
      <c r="D6597"/>
      <c r="E6597"/>
    </row>
    <row r="6598" spans="1:5" x14ac:dyDescent="0.15">
      <c r="A6598"/>
      <c r="B6598"/>
      <c r="C6598"/>
      <c r="D6598"/>
      <c r="E6598"/>
    </row>
    <row r="6599" spans="1:5" x14ac:dyDescent="0.15">
      <c r="A6599"/>
      <c r="B6599"/>
      <c r="C6599"/>
      <c r="D6599"/>
      <c r="E6599"/>
    </row>
    <row r="6600" spans="1:5" x14ac:dyDescent="0.15">
      <c r="A6600"/>
      <c r="B6600"/>
      <c r="C6600"/>
      <c r="D6600"/>
      <c r="E6600"/>
    </row>
    <row r="6601" spans="1:5" x14ac:dyDescent="0.15">
      <c r="A6601"/>
      <c r="B6601"/>
      <c r="C6601"/>
      <c r="D6601"/>
      <c r="E6601"/>
    </row>
    <row r="6602" spans="1:5" x14ac:dyDescent="0.15">
      <c r="A6602"/>
      <c r="B6602"/>
      <c r="C6602"/>
      <c r="D6602"/>
      <c r="E6602"/>
    </row>
    <row r="6603" spans="1:5" x14ac:dyDescent="0.15">
      <c r="A6603"/>
      <c r="B6603"/>
      <c r="C6603"/>
      <c r="D6603"/>
      <c r="E6603"/>
    </row>
    <row r="6604" spans="1:5" x14ac:dyDescent="0.15">
      <c r="A6604"/>
      <c r="B6604"/>
      <c r="C6604"/>
      <c r="D6604"/>
      <c r="E6604"/>
    </row>
    <row r="6605" spans="1:5" x14ac:dyDescent="0.15">
      <c r="A6605"/>
      <c r="B6605"/>
      <c r="C6605"/>
      <c r="D6605"/>
      <c r="E6605"/>
    </row>
    <row r="6606" spans="1:5" x14ac:dyDescent="0.15">
      <c r="A6606"/>
      <c r="B6606"/>
      <c r="C6606"/>
      <c r="D6606"/>
      <c r="E6606"/>
    </row>
    <row r="6607" spans="1:5" x14ac:dyDescent="0.15">
      <c r="A6607"/>
      <c r="B6607"/>
      <c r="C6607"/>
      <c r="D6607"/>
      <c r="E6607"/>
    </row>
    <row r="6608" spans="1:5" x14ac:dyDescent="0.15">
      <c r="A6608"/>
      <c r="B6608"/>
      <c r="C6608"/>
      <c r="D6608"/>
      <c r="E6608"/>
    </row>
    <row r="6609" spans="1:5" x14ac:dyDescent="0.15">
      <c r="A6609"/>
      <c r="B6609"/>
      <c r="C6609"/>
      <c r="D6609"/>
      <c r="E6609"/>
    </row>
    <row r="6610" spans="1:5" x14ac:dyDescent="0.15">
      <c r="A6610"/>
      <c r="B6610"/>
      <c r="C6610"/>
      <c r="D6610"/>
      <c r="E6610"/>
    </row>
    <row r="6611" spans="1:5" x14ac:dyDescent="0.15">
      <c r="A6611"/>
      <c r="B6611"/>
      <c r="C6611"/>
      <c r="D6611"/>
      <c r="E6611"/>
    </row>
    <row r="6612" spans="1:5" x14ac:dyDescent="0.15">
      <c r="A6612"/>
      <c r="B6612"/>
      <c r="C6612"/>
      <c r="D6612"/>
      <c r="E6612"/>
    </row>
    <row r="6613" spans="1:5" x14ac:dyDescent="0.15">
      <c r="A6613"/>
      <c r="B6613"/>
      <c r="C6613"/>
      <c r="D6613"/>
      <c r="E6613"/>
    </row>
    <row r="6614" spans="1:5" x14ac:dyDescent="0.15">
      <c r="A6614"/>
      <c r="B6614"/>
      <c r="C6614"/>
      <c r="D6614"/>
      <c r="E6614"/>
    </row>
    <row r="6615" spans="1:5" x14ac:dyDescent="0.15">
      <c r="A6615"/>
      <c r="B6615"/>
      <c r="C6615"/>
      <c r="D6615"/>
      <c r="E6615"/>
    </row>
    <row r="6616" spans="1:5" x14ac:dyDescent="0.15">
      <c r="A6616"/>
      <c r="B6616"/>
      <c r="C6616"/>
      <c r="D6616"/>
      <c r="E6616"/>
    </row>
    <row r="6617" spans="1:5" x14ac:dyDescent="0.15">
      <c r="A6617"/>
      <c r="B6617"/>
      <c r="C6617"/>
      <c r="D6617"/>
      <c r="E6617"/>
    </row>
    <row r="6618" spans="1:5" x14ac:dyDescent="0.15">
      <c r="A6618"/>
      <c r="B6618"/>
      <c r="C6618"/>
      <c r="D6618"/>
      <c r="E6618"/>
    </row>
    <row r="6619" spans="1:5" x14ac:dyDescent="0.15">
      <c r="A6619"/>
      <c r="B6619"/>
      <c r="C6619"/>
      <c r="D6619"/>
      <c r="E6619"/>
    </row>
    <row r="6620" spans="1:5" x14ac:dyDescent="0.15">
      <c r="A6620"/>
      <c r="B6620"/>
      <c r="C6620"/>
      <c r="D6620"/>
      <c r="E6620"/>
    </row>
    <row r="6621" spans="1:5" x14ac:dyDescent="0.15">
      <c r="A6621"/>
      <c r="B6621"/>
      <c r="C6621"/>
      <c r="D6621"/>
      <c r="E6621"/>
    </row>
    <row r="6622" spans="1:5" x14ac:dyDescent="0.15">
      <c r="A6622"/>
      <c r="B6622"/>
      <c r="C6622"/>
      <c r="D6622"/>
      <c r="E6622"/>
    </row>
    <row r="6623" spans="1:5" x14ac:dyDescent="0.15">
      <c r="A6623"/>
      <c r="B6623"/>
      <c r="C6623"/>
      <c r="D6623"/>
      <c r="E6623"/>
    </row>
    <row r="6624" spans="1:5" x14ac:dyDescent="0.15">
      <c r="A6624"/>
      <c r="B6624"/>
      <c r="C6624"/>
      <c r="D6624"/>
      <c r="E6624"/>
    </row>
    <row r="6625" spans="1:5" x14ac:dyDescent="0.15">
      <c r="A6625"/>
      <c r="B6625"/>
      <c r="C6625"/>
      <c r="D6625"/>
      <c r="E6625"/>
    </row>
    <row r="6626" spans="1:5" x14ac:dyDescent="0.15">
      <c r="A6626"/>
      <c r="B6626"/>
      <c r="C6626"/>
      <c r="D6626"/>
      <c r="E6626"/>
    </row>
    <row r="6627" spans="1:5" x14ac:dyDescent="0.15">
      <c r="A6627"/>
      <c r="B6627"/>
      <c r="C6627"/>
      <c r="D6627"/>
      <c r="E6627"/>
    </row>
    <row r="6628" spans="1:5" x14ac:dyDescent="0.15">
      <c r="A6628"/>
      <c r="B6628"/>
      <c r="C6628"/>
      <c r="D6628"/>
      <c r="E6628"/>
    </row>
    <row r="6629" spans="1:5" x14ac:dyDescent="0.15">
      <c r="A6629"/>
      <c r="B6629"/>
      <c r="C6629"/>
      <c r="D6629"/>
      <c r="E6629"/>
    </row>
    <row r="6630" spans="1:5" x14ac:dyDescent="0.15">
      <c r="A6630"/>
      <c r="B6630"/>
      <c r="C6630"/>
      <c r="D6630"/>
      <c r="E6630"/>
    </row>
    <row r="6631" spans="1:5" x14ac:dyDescent="0.15">
      <c r="A6631"/>
      <c r="B6631"/>
      <c r="C6631"/>
      <c r="D6631"/>
      <c r="E6631"/>
    </row>
    <row r="6632" spans="1:5" x14ac:dyDescent="0.15">
      <c r="A6632"/>
      <c r="B6632"/>
      <c r="C6632"/>
      <c r="D6632"/>
      <c r="E6632"/>
    </row>
    <row r="6633" spans="1:5" x14ac:dyDescent="0.15">
      <c r="A6633"/>
      <c r="B6633"/>
      <c r="C6633"/>
      <c r="D6633"/>
      <c r="E6633"/>
    </row>
    <row r="6634" spans="1:5" x14ac:dyDescent="0.15">
      <c r="A6634"/>
      <c r="B6634"/>
      <c r="C6634"/>
      <c r="D6634"/>
      <c r="E6634"/>
    </row>
    <row r="6635" spans="1:5" x14ac:dyDescent="0.15">
      <c r="A6635"/>
      <c r="B6635"/>
      <c r="C6635"/>
      <c r="D6635"/>
      <c r="E6635"/>
    </row>
    <row r="6636" spans="1:5" x14ac:dyDescent="0.15">
      <c r="A6636"/>
      <c r="B6636"/>
      <c r="C6636"/>
      <c r="D6636"/>
      <c r="E6636"/>
    </row>
    <row r="6637" spans="1:5" x14ac:dyDescent="0.15">
      <c r="A6637"/>
      <c r="B6637"/>
      <c r="C6637"/>
      <c r="D6637"/>
      <c r="E6637"/>
    </row>
    <row r="6638" spans="1:5" x14ac:dyDescent="0.15">
      <c r="A6638"/>
      <c r="B6638"/>
      <c r="C6638"/>
      <c r="D6638"/>
      <c r="E6638"/>
    </row>
    <row r="6639" spans="1:5" x14ac:dyDescent="0.15">
      <c r="A6639"/>
      <c r="B6639"/>
      <c r="C6639"/>
      <c r="D6639"/>
      <c r="E6639"/>
    </row>
    <row r="6640" spans="1:5" x14ac:dyDescent="0.15">
      <c r="A6640"/>
      <c r="B6640"/>
      <c r="C6640"/>
      <c r="D6640"/>
      <c r="E6640"/>
    </row>
    <row r="6641" spans="1:5" x14ac:dyDescent="0.15">
      <c r="A6641"/>
      <c r="B6641"/>
      <c r="C6641"/>
      <c r="D6641"/>
      <c r="E6641"/>
    </row>
    <row r="6642" spans="1:5" x14ac:dyDescent="0.15">
      <c r="A6642"/>
      <c r="B6642"/>
      <c r="C6642"/>
      <c r="D6642"/>
      <c r="E6642"/>
    </row>
    <row r="6643" spans="1:5" x14ac:dyDescent="0.15">
      <c r="A6643"/>
      <c r="B6643"/>
      <c r="C6643"/>
      <c r="D6643"/>
      <c r="E6643"/>
    </row>
    <row r="6644" spans="1:5" x14ac:dyDescent="0.15">
      <c r="A6644"/>
      <c r="B6644"/>
      <c r="C6644"/>
      <c r="D6644"/>
      <c r="E6644"/>
    </row>
    <row r="6645" spans="1:5" x14ac:dyDescent="0.15">
      <c r="A6645"/>
      <c r="B6645"/>
      <c r="C6645"/>
      <c r="D6645"/>
      <c r="E6645"/>
    </row>
    <row r="6646" spans="1:5" x14ac:dyDescent="0.15">
      <c r="A6646"/>
      <c r="B6646"/>
      <c r="C6646"/>
      <c r="D6646"/>
      <c r="E6646"/>
    </row>
    <row r="6647" spans="1:5" x14ac:dyDescent="0.15">
      <c r="A6647"/>
      <c r="B6647"/>
      <c r="C6647"/>
      <c r="D6647"/>
      <c r="E6647"/>
    </row>
    <row r="6648" spans="1:5" x14ac:dyDescent="0.15">
      <c r="A6648"/>
      <c r="B6648"/>
      <c r="C6648"/>
      <c r="D6648"/>
      <c r="E6648"/>
    </row>
    <row r="6649" spans="1:5" x14ac:dyDescent="0.15">
      <c r="A6649"/>
      <c r="B6649"/>
      <c r="C6649"/>
      <c r="D6649"/>
      <c r="E6649"/>
    </row>
    <row r="6650" spans="1:5" x14ac:dyDescent="0.15">
      <c r="A6650"/>
      <c r="B6650"/>
      <c r="C6650"/>
      <c r="D6650"/>
      <c r="E6650"/>
    </row>
    <row r="6651" spans="1:5" x14ac:dyDescent="0.15">
      <c r="A6651"/>
      <c r="B6651"/>
      <c r="C6651"/>
      <c r="D6651"/>
      <c r="E6651"/>
    </row>
    <row r="6652" spans="1:5" x14ac:dyDescent="0.15">
      <c r="A6652"/>
      <c r="B6652"/>
      <c r="C6652"/>
      <c r="D6652"/>
      <c r="E6652"/>
    </row>
    <row r="6653" spans="1:5" x14ac:dyDescent="0.15">
      <c r="A6653"/>
      <c r="B6653"/>
      <c r="C6653"/>
      <c r="D6653"/>
      <c r="E6653"/>
    </row>
    <row r="6654" spans="1:5" x14ac:dyDescent="0.15">
      <c r="A6654"/>
      <c r="B6654"/>
      <c r="C6654"/>
      <c r="D6654"/>
      <c r="E6654"/>
    </row>
    <row r="6655" spans="1:5" x14ac:dyDescent="0.15">
      <c r="A6655"/>
      <c r="B6655"/>
      <c r="C6655"/>
      <c r="D6655"/>
      <c r="E6655"/>
    </row>
    <row r="6656" spans="1:5" x14ac:dyDescent="0.15">
      <c r="A6656"/>
      <c r="B6656"/>
      <c r="C6656"/>
      <c r="D6656"/>
      <c r="E6656"/>
    </row>
    <row r="6657" spans="1:5" x14ac:dyDescent="0.15">
      <c r="A6657"/>
      <c r="B6657"/>
      <c r="C6657"/>
      <c r="D6657"/>
      <c r="E6657"/>
    </row>
    <row r="6658" spans="1:5" x14ac:dyDescent="0.15">
      <c r="A6658"/>
      <c r="B6658"/>
      <c r="C6658"/>
      <c r="D6658"/>
      <c r="E6658"/>
    </row>
    <row r="6659" spans="1:5" x14ac:dyDescent="0.15">
      <c r="A6659"/>
      <c r="B6659"/>
      <c r="C6659"/>
      <c r="D6659"/>
      <c r="E6659"/>
    </row>
    <row r="6660" spans="1:5" x14ac:dyDescent="0.15">
      <c r="A6660"/>
      <c r="B6660"/>
      <c r="C6660"/>
      <c r="D6660"/>
      <c r="E6660"/>
    </row>
    <row r="6661" spans="1:5" x14ac:dyDescent="0.15">
      <c r="A6661"/>
      <c r="B6661"/>
      <c r="C6661"/>
      <c r="D6661"/>
      <c r="E6661"/>
    </row>
    <row r="6662" spans="1:5" x14ac:dyDescent="0.15">
      <c r="A6662"/>
      <c r="B6662"/>
      <c r="C6662"/>
      <c r="D6662"/>
      <c r="E6662"/>
    </row>
    <row r="6663" spans="1:5" x14ac:dyDescent="0.15">
      <c r="A6663"/>
      <c r="B6663"/>
      <c r="C6663"/>
      <c r="D6663"/>
      <c r="E6663"/>
    </row>
    <row r="6664" spans="1:5" x14ac:dyDescent="0.15">
      <c r="A6664"/>
      <c r="B6664"/>
      <c r="C6664"/>
      <c r="D6664"/>
      <c r="E6664"/>
    </row>
    <row r="6665" spans="1:5" x14ac:dyDescent="0.15">
      <c r="A6665"/>
      <c r="B6665"/>
      <c r="C6665"/>
      <c r="D6665"/>
      <c r="E6665"/>
    </row>
    <row r="6666" spans="1:5" x14ac:dyDescent="0.15">
      <c r="A6666"/>
      <c r="B6666"/>
      <c r="C6666"/>
      <c r="D6666"/>
      <c r="E6666"/>
    </row>
    <row r="6667" spans="1:5" x14ac:dyDescent="0.15">
      <c r="A6667"/>
      <c r="B6667"/>
      <c r="C6667"/>
      <c r="D6667"/>
      <c r="E6667"/>
    </row>
    <row r="6668" spans="1:5" x14ac:dyDescent="0.15">
      <c r="A6668"/>
      <c r="B6668"/>
      <c r="C6668"/>
      <c r="D6668"/>
      <c r="E6668"/>
    </row>
    <row r="6669" spans="1:5" x14ac:dyDescent="0.15">
      <c r="A6669"/>
      <c r="B6669"/>
      <c r="C6669"/>
      <c r="D6669"/>
      <c r="E6669"/>
    </row>
    <row r="6670" spans="1:5" x14ac:dyDescent="0.15">
      <c r="A6670"/>
      <c r="B6670"/>
      <c r="C6670"/>
      <c r="D6670"/>
      <c r="E6670"/>
    </row>
    <row r="6671" spans="1:5" x14ac:dyDescent="0.15">
      <c r="A6671"/>
      <c r="B6671"/>
      <c r="C6671"/>
      <c r="D6671"/>
      <c r="E6671"/>
    </row>
    <row r="6672" spans="1:5" x14ac:dyDescent="0.15">
      <c r="A6672"/>
      <c r="B6672"/>
      <c r="C6672"/>
      <c r="D6672"/>
      <c r="E6672"/>
    </row>
    <row r="6673" spans="1:5" x14ac:dyDescent="0.15">
      <c r="A6673"/>
      <c r="B6673"/>
      <c r="C6673"/>
      <c r="D6673"/>
      <c r="E6673"/>
    </row>
    <row r="6674" spans="1:5" x14ac:dyDescent="0.15">
      <c r="A6674"/>
      <c r="B6674"/>
      <c r="C6674"/>
      <c r="D6674"/>
      <c r="E6674"/>
    </row>
    <row r="6675" spans="1:5" x14ac:dyDescent="0.15">
      <c r="A6675"/>
      <c r="B6675"/>
      <c r="C6675"/>
      <c r="D6675"/>
      <c r="E6675"/>
    </row>
    <row r="6676" spans="1:5" x14ac:dyDescent="0.15">
      <c r="A6676"/>
      <c r="B6676"/>
      <c r="C6676"/>
      <c r="D6676"/>
      <c r="E6676"/>
    </row>
    <row r="6677" spans="1:5" x14ac:dyDescent="0.15">
      <c r="A6677"/>
      <c r="B6677"/>
      <c r="C6677"/>
      <c r="D6677"/>
      <c r="E6677"/>
    </row>
    <row r="6678" spans="1:5" x14ac:dyDescent="0.15">
      <c r="A6678"/>
      <c r="B6678"/>
      <c r="C6678"/>
      <c r="D6678"/>
      <c r="E6678"/>
    </row>
    <row r="6679" spans="1:5" x14ac:dyDescent="0.15">
      <c r="A6679"/>
      <c r="B6679"/>
      <c r="C6679"/>
      <c r="D6679"/>
      <c r="E6679"/>
    </row>
    <row r="6680" spans="1:5" x14ac:dyDescent="0.15">
      <c r="A6680"/>
      <c r="B6680"/>
      <c r="C6680"/>
      <c r="D6680"/>
      <c r="E6680"/>
    </row>
    <row r="6681" spans="1:5" x14ac:dyDescent="0.15">
      <c r="A6681"/>
      <c r="B6681"/>
      <c r="C6681"/>
      <c r="D6681"/>
      <c r="E6681"/>
    </row>
    <row r="6682" spans="1:5" x14ac:dyDescent="0.15">
      <c r="A6682"/>
      <c r="B6682"/>
      <c r="C6682"/>
      <c r="D6682"/>
      <c r="E6682"/>
    </row>
    <row r="6683" spans="1:5" x14ac:dyDescent="0.15">
      <c r="A6683"/>
      <c r="B6683"/>
      <c r="C6683"/>
      <c r="D6683"/>
      <c r="E6683"/>
    </row>
    <row r="6684" spans="1:5" x14ac:dyDescent="0.15">
      <c r="A6684"/>
      <c r="B6684"/>
      <c r="C6684"/>
      <c r="D6684"/>
      <c r="E6684"/>
    </row>
    <row r="6685" spans="1:5" x14ac:dyDescent="0.15">
      <c r="A6685"/>
      <c r="B6685"/>
      <c r="C6685"/>
      <c r="D6685"/>
      <c r="E6685"/>
    </row>
    <row r="6686" spans="1:5" x14ac:dyDescent="0.15">
      <c r="A6686"/>
      <c r="B6686"/>
      <c r="C6686"/>
      <c r="D6686"/>
      <c r="E6686"/>
    </row>
    <row r="6687" spans="1:5" x14ac:dyDescent="0.15">
      <c r="A6687"/>
      <c r="B6687"/>
      <c r="C6687"/>
      <c r="D6687"/>
      <c r="E6687"/>
    </row>
    <row r="6688" spans="1:5" x14ac:dyDescent="0.15">
      <c r="A6688"/>
      <c r="B6688"/>
      <c r="C6688"/>
      <c r="D6688"/>
      <c r="E6688"/>
    </row>
    <row r="6689" spans="1:5" x14ac:dyDescent="0.15">
      <c r="A6689"/>
      <c r="B6689"/>
      <c r="C6689"/>
      <c r="D6689"/>
      <c r="E6689"/>
    </row>
    <row r="6690" spans="1:5" x14ac:dyDescent="0.15">
      <c r="A6690"/>
      <c r="B6690"/>
      <c r="C6690"/>
      <c r="D6690"/>
      <c r="E6690"/>
    </row>
    <row r="6691" spans="1:5" x14ac:dyDescent="0.15">
      <c r="A6691"/>
      <c r="B6691"/>
      <c r="C6691"/>
      <c r="D6691"/>
      <c r="E6691"/>
    </row>
    <row r="6692" spans="1:5" x14ac:dyDescent="0.15">
      <c r="A6692"/>
      <c r="B6692"/>
      <c r="C6692"/>
      <c r="D6692"/>
      <c r="E6692"/>
    </row>
    <row r="6693" spans="1:5" x14ac:dyDescent="0.15">
      <c r="A6693"/>
      <c r="B6693"/>
      <c r="C6693"/>
      <c r="D6693"/>
      <c r="E6693"/>
    </row>
    <row r="6694" spans="1:5" x14ac:dyDescent="0.15">
      <c r="A6694"/>
      <c r="B6694"/>
      <c r="C6694"/>
      <c r="D6694"/>
      <c r="E6694"/>
    </row>
    <row r="6695" spans="1:5" x14ac:dyDescent="0.15">
      <c r="A6695"/>
      <c r="B6695"/>
      <c r="C6695"/>
      <c r="D6695"/>
      <c r="E6695"/>
    </row>
    <row r="6696" spans="1:5" x14ac:dyDescent="0.15">
      <c r="A6696"/>
      <c r="B6696"/>
      <c r="C6696"/>
      <c r="D6696"/>
      <c r="E6696"/>
    </row>
    <row r="6697" spans="1:5" x14ac:dyDescent="0.15">
      <c r="A6697"/>
      <c r="B6697"/>
      <c r="C6697"/>
      <c r="D6697"/>
      <c r="E6697"/>
    </row>
    <row r="6698" spans="1:5" x14ac:dyDescent="0.15">
      <c r="A6698"/>
      <c r="B6698"/>
      <c r="C6698"/>
      <c r="D6698"/>
      <c r="E6698"/>
    </row>
    <row r="6699" spans="1:5" x14ac:dyDescent="0.15">
      <c r="A6699"/>
      <c r="B6699"/>
      <c r="C6699"/>
      <c r="D6699"/>
      <c r="E6699"/>
    </row>
    <row r="6700" spans="1:5" x14ac:dyDescent="0.15">
      <c r="A6700"/>
      <c r="B6700"/>
      <c r="C6700"/>
      <c r="D6700"/>
      <c r="E6700"/>
    </row>
    <row r="6701" spans="1:5" x14ac:dyDescent="0.15">
      <c r="A6701"/>
      <c r="B6701"/>
      <c r="C6701"/>
      <c r="D6701"/>
      <c r="E6701"/>
    </row>
    <row r="6702" spans="1:5" x14ac:dyDescent="0.15">
      <c r="A6702"/>
      <c r="B6702"/>
      <c r="C6702"/>
      <c r="D6702"/>
      <c r="E6702"/>
    </row>
    <row r="6703" spans="1:5" x14ac:dyDescent="0.15">
      <c r="A6703"/>
      <c r="B6703"/>
      <c r="C6703"/>
      <c r="D6703"/>
      <c r="E6703"/>
    </row>
    <row r="6704" spans="1:5" x14ac:dyDescent="0.15">
      <c r="A6704"/>
      <c r="B6704"/>
      <c r="C6704"/>
      <c r="D6704"/>
      <c r="E6704"/>
    </row>
    <row r="6705" spans="1:5" x14ac:dyDescent="0.15">
      <c r="A6705"/>
      <c r="B6705"/>
      <c r="C6705"/>
      <c r="D6705"/>
      <c r="E6705"/>
    </row>
    <row r="6706" spans="1:5" x14ac:dyDescent="0.15">
      <c r="A6706"/>
      <c r="B6706"/>
      <c r="C6706"/>
      <c r="D6706"/>
      <c r="E6706"/>
    </row>
    <row r="6707" spans="1:5" x14ac:dyDescent="0.15">
      <c r="A6707"/>
      <c r="B6707"/>
      <c r="C6707"/>
      <c r="D6707"/>
      <c r="E6707"/>
    </row>
    <row r="6708" spans="1:5" x14ac:dyDescent="0.15">
      <c r="A6708"/>
      <c r="B6708"/>
      <c r="C6708"/>
      <c r="D6708"/>
      <c r="E6708"/>
    </row>
    <row r="6709" spans="1:5" x14ac:dyDescent="0.15">
      <c r="A6709"/>
      <c r="B6709"/>
      <c r="C6709"/>
      <c r="D6709"/>
      <c r="E6709"/>
    </row>
    <row r="6710" spans="1:5" x14ac:dyDescent="0.15">
      <c r="A6710"/>
      <c r="B6710"/>
      <c r="C6710"/>
      <c r="D6710"/>
      <c r="E6710"/>
    </row>
    <row r="6711" spans="1:5" x14ac:dyDescent="0.15">
      <c r="A6711"/>
      <c r="B6711"/>
      <c r="C6711"/>
      <c r="D6711"/>
      <c r="E6711"/>
    </row>
    <row r="6712" spans="1:5" x14ac:dyDescent="0.15">
      <c r="A6712"/>
      <c r="B6712"/>
      <c r="C6712"/>
      <c r="D6712"/>
      <c r="E6712"/>
    </row>
    <row r="6713" spans="1:5" x14ac:dyDescent="0.15">
      <c r="A6713"/>
      <c r="B6713"/>
      <c r="C6713"/>
      <c r="D6713"/>
      <c r="E6713"/>
    </row>
    <row r="6714" spans="1:5" x14ac:dyDescent="0.15">
      <c r="A6714"/>
      <c r="B6714"/>
      <c r="C6714"/>
      <c r="D6714"/>
      <c r="E6714"/>
    </row>
    <row r="6715" spans="1:5" x14ac:dyDescent="0.15">
      <c r="A6715"/>
      <c r="B6715"/>
      <c r="C6715"/>
      <c r="D6715"/>
      <c r="E6715"/>
    </row>
    <row r="6716" spans="1:5" x14ac:dyDescent="0.15">
      <c r="A6716"/>
      <c r="B6716"/>
      <c r="C6716"/>
      <c r="D6716"/>
      <c r="E6716"/>
    </row>
    <row r="6717" spans="1:5" x14ac:dyDescent="0.15">
      <c r="A6717"/>
      <c r="B6717"/>
      <c r="C6717"/>
      <c r="D6717"/>
      <c r="E6717"/>
    </row>
    <row r="6718" spans="1:5" x14ac:dyDescent="0.15">
      <c r="A6718"/>
      <c r="B6718"/>
      <c r="C6718"/>
      <c r="D6718"/>
      <c r="E6718"/>
    </row>
    <row r="6719" spans="1:5" x14ac:dyDescent="0.15">
      <c r="A6719"/>
      <c r="B6719"/>
      <c r="C6719"/>
      <c r="D6719"/>
      <c r="E6719"/>
    </row>
    <row r="6720" spans="1:5" x14ac:dyDescent="0.15">
      <c r="A6720"/>
      <c r="B6720"/>
      <c r="C6720"/>
      <c r="D6720"/>
      <c r="E6720"/>
    </row>
    <row r="6721" spans="1:5" x14ac:dyDescent="0.15">
      <c r="A6721"/>
      <c r="B6721"/>
      <c r="C6721"/>
      <c r="D6721"/>
      <c r="E6721"/>
    </row>
    <row r="6722" spans="1:5" x14ac:dyDescent="0.15">
      <c r="A6722"/>
      <c r="B6722"/>
      <c r="C6722"/>
      <c r="D6722"/>
      <c r="E6722"/>
    </row>
    <row r="6723" spans="1:5" x14ac:dyDescent="0.15">
      <c r="A6723"/>
      <c r="B6723"/>
      <c r="C6723"/>
      <c r="D6723"/>
      <c r="E6723"/>
    </row>
    <row r="6724" spans="1:5" x14ac:dyDescent="0.15">
      <c r="A6724"/>
      <c r="B6724"/>
      <c r="C6724"/>
      <c r="D6724"/>
      <c r="E6724"/>
    </row>
    <row r="6725" spans="1:5" x14ac:dyDescent="0.15">
      <c r="A6725"/>
      <c r="B6725"/>
      <c r="C6725"/>
      <c r="D6725"/>
      <c r="E6725"/>
    </row>
    <row r="6726" spans="1:5" x14ac:dyDescent="0.15">
      <c r="A6726"/>
      <c r="B6726"/>
      <c r="C6726"/>
      <c r="D6726"/>
      <c r="E6726"/>
    </row>
    <row r="6727" spans="1:5" x14ac:dyDescent="0.15">
      <c r="A6727"/>
      <c r="B6727"/>
      <c r="C6727"/>
      <c r="D6727"/>
      <c r="E6727"/>
    </row>
    <row r="6728" spans="1:5" x14ac:dyDescent="0.15">
      <c r="A6728"/>
      <c r="B6728"/>
      <c r="C6728"/>
      <c r="D6728"/>
      <c r="E6728"/>
    </row>
    <row r="6729" spans="1:5" x14ac:dyDescent="0.15">
      <c r="A6729"/>
      <c r="B6729"/>
      <c r="C6729"/>
      <c r="D6729"/>
      <c r="E6729"/>
    </row>
    <row r="6730" spans="1:5" x14ac:dyDescent="0.15">
      <c r="A6730"/>
      <c r="B6730"/>
      <c r="C6730"/>
      <c r="D6730"/>
      <c r="E6730"/>
    </row>
    <row r="6731" spans="1:5" x14ac:dyDescent="0.15">
      <c r="A6731"/>
      <c r="B6731"/>
      <c r="C6731"/>
      <c r="D6731"/>
      <c r="E6731"/>
    </row>
    <row r="6732" spans="1:5" x14ac:dyDescent="0.15">
      <c r="A6732"/>
      <c r="B6732"/>
      <c r="C6732"/>
      <c r="D6732"/>
      <c r="E6732"/>
    </row>
    <row r="6733" spans="1:5" x14ac:dyDescent="0.15">
      <c r="A6733"/>
      <c r="B6733"/>
      <c r="C6733"/>
      <c r="D6733"/>
      <c r="E6733"/>
    </row>
    <row r="6734" spans="1:5" x14ac:dyDescent="0.15">
      <c r="A6734"/>
      <c r="B6734"/>
      <c r="C6734"/>
      <c r="D6734"/>
      <c r="E6734"/>
    </row>
    <row r="6735" spans="1:5" x14ac:dyDescent="0.15">
      <c r="A6735"/>
      <c r="B6735"/>
      <c r="C6735"/>
      <c r="D6735"/>
      <c r="E6735"/>
    </row>
    <row r="6736" spans="1:5" x14ac:dyDescent="0.15">
      <c r="A6736"/>
      <c r="B6736"/>
      <c r="C6736"/>
      <c r="D6736"/>
      <c r="E6736"/>
    </row>
    <row r="6737" spans="1:5" x14ac:dyDescent="0.15">
      <c r="A6737"/>
      <c r="B6737"/>
      <c r="C6737"/>
      <c r="D6737"/>
      <c r="E6737"/>
    </row>
    <row r="6738" spans="1:5" x14ac:dyDescent="0.15">
      <c r="A6738"/>
      <c r="B6738"/>
      <c r="C6738"/>
      <c r="D6738"/>
      <c r="E6738"/>
    </row>
    <row r="6739" spans="1:5" x14ac:dyDescent="0.15">
      <c r="A6739"/>
      <c r="B6739"/>
      <c r="C6739"/>
      <c r="D6739"/>
      <c r="E6739"/>
    </row>
    <row r="6740" spans="1:5" x14ac:dyDescent="0.15">
      <c r="A6740"/>
      <c r="B6740"/>
      <c r="C6740"/>
      <c r="D6740"/>
      <c r="E6740"/>
    </row>
    <row r="6741" spans="1:5" x14ac:dyDescent="0.15">
      <c r="A6741"/>
      <c r="B6741"/>
      <c r="C6741"/>
      <c r="D6741"/>
      <c r="E6741"/>
    </row>
    <row r="6742" spans="1:5" x14ac:dyDescent="0.15">
      <c r="A6742"/>
      <c r="B6742"/>
      <c r="C6742"/>
      <c r="D6742"/>
      <c r="E6742"/>
    </row>
    <row r="6743" spans="1:5" x14ac:dyDescent="0.15">
      <c r="A6743"/>
      <c r="B6743"/>
      <c r="C6743"/>
      <c r="D6743"/>
      <c r="E6743"/>
    </row>
    <row r="6744" spans="1:5" x14ac:dyDescent="0.15">
      <c r="A6744"/>
      <c r="B6744"/>
      <c r="C6744"/>
      <c r="D6744"/>
      <c r="E6744"/>
    </row>
    <row r="6745" spans="1:5" x14ac:dyDescent="0.15">
      <c r="A6745"/>
      <c r="B6745"/>
      <c r="C6745"/>
      <c r="D6745"/>
      <c r="E6745"/>
    </row>
    <row r="6746" spans="1:5" x14ac:dyDescent="0.15">
      <c r="A6746"/>
      <c r="B6746"/>
      <c r="C6746"/>
      <c r="D6746"/>
      <c r="E6746"/>
    </row>
    <row r="6747" spans="1:5" x14ac:dyDescent="0.15">
      <c r="A6747"/>
      <c r="B6747"/>
      <c r="C6747"/>
      <c r="D6747"/>
      <c r="E6747"/>
    </row>
    <row r="6748" spans="1:5" x14ac:dyDescent="0.15">
      <c r="A6748"/>
      <c r="B6748"/>
      <c r="C6748"/>
      <c r="D6748"/>
      <c r="E6748"/>
    </row>
    <row r="6749" spans="1:5" x14ac:dyDescent="0.15">
      <c r="A6749"/>
      <c r="B6749"/>
      <c r="C6749"/>
      <c r="D6749"/>
      <c r="E6749"/>
    </row>
    <row r="6750" spans="1:5" x14ac:dyDescent="0.15">
      <c r="A6750"/>
      <c r="B6750"/>
      <c r="C6750"/>
      <c r="D6750"/>
      <c r="E6750"/>
    </row>
    <row r="6751" spans="1:5" x14ac:dyDescent="0.15">
      <c r="A6751"/>
      <c r="B6751"/>
      <c r="C6751"/>
      <c r="D6751"/>
      <c r="E6751"/>
    </row>
    <row r="6752" spans="1:5" x14ac:dyDescent="0.15">
      <c r="A6752"/>
      <c r="B6752"/>
      <c r="C6752"/>
      <c r="D6752"/>
      <c r="E6752"/>
    </row>
    <row r="6753" spans="1:5" x14ac:dyDescent="0.15">
      <c r="A6753"/>
      <c r="B6753"/>
      <c r="C6753"/>
      <c r="D6753"/>
      <c r="E6753"/>
    </row>
    <row r="6754" spans="1:5" x14ac:dyDescent="0.15">
      <c r="A6754"/>
      <c r="B6754"/>
      <c r="C6754"/>
      <c r="D6754"/>
      <c r="E6754"/>
    </row>
    <row r="6755" spans="1:5" x14ac:dyDescent="0.15">
      <c r="A6755"/>
      <c r="B6755"/>
      <c r="C6755"/>
      <c r="D6755"/>
      <c r="E6755"/>
    </row>
    <row r="6756" spans="1:5" x14ac:dyDescent="0.15">
      <c r="A6756"/>
      <c r="B6756"/>
      <c r="C6756"/>
      <c r="D6756"/>
      <c r="E6756"/>
    </row>
    <row r="6757" spans="1:5" x14ac:dyDescent="0.15">
      <c r="A6757"/>
      <c r="B6757"/>
      <c r="C6757"/>
      <c r="D6757"/>
      <c r="E6757"/>
    </row>
    <row r="6758" spans="1:5" x14ac:dyDescent="0.15">
      <c r="A6758"/>
      <c r="B6758"/>
      <c r="C6758"/>
      <c r="D6758"/>
      <c r="E6758"/>
    </row>
    <row r="6759" spans="1:5" x14ac:dyDescent="0.15">
      <c r="A6759"/>
      <c r="B6759"/>
      <c r="C6759"/>
      <c r="D6759"/>
      <c r="E6759"/>
    </row>
    <row r="6760" spans="1:5" x14ac:dyDescent="0.15">
      <c r="A6760"/>
      <c r="B6760"/>
      <c r="C6760"/>
      <c r="D6760"/>
      <c r="E6760"/>
    </row>
    <row r="6761" spans="1:5" x14ac:dyDescent="0.15">
      <c r="A6761"/>
      <c r="B6761"/>
      <c r="C6761"/>
      <c r="D6761"/>
      <c r="E6761"/>
    </row>
    <row r="6762" spans="1:5" x14ac:dyDescent="0.15">
      <c r="A6762"/>
      <c r="B6762"/>
      <c r="C6762"/>
      <c r="D6762"/>
      <c r="E6762"/>
    </row>
    <row r="6763" spans="1:5" x14ac:dyDescent="0.15">
      <c r="A6763"/>
      <c r="B6763"/>
      <c r="C6763"/>
      <c r="D6763"/>
      <c r="E6763"/>
    </row>
    <row r="6764" spans="1:5" x14ac:dyDescent="0.15">
      <c r="A6764"/>
      <c r="B6764"/>
      <c r="C6764"/>
      <c r="D6764"/>
      <c r="E6764"/>
    </row>
    <row r="6765" spans="1:5" x14ac:dyDescent="0.15">
      <c r="A6765"/>
      <c r="B6765"/>
      <c r="C6765"/>
      <c r="D6765"/>
      <c r="E6765"/>
    </row>
    <row r="6766" spans="1:5" x14ac:dyDescent="0.15">
      <c r="A6766"/>
      <c r="B6766"/>
      <c r="C6766"/>
      <c r="D6766"/>
      <c r="E6766"/>
    </row>
    <row r="6767" spans="1:5" x14ac:dyDescent="0.15">
      <c r="A6767"/>
      <c r="B6767"/>
      <c r="C6767"/>
      <c r="D6767"/>
      <c r="E6767"/>
    </row>
    <row r="6768" spans="1:5" x14ac:dyDescent="0.15">
      <c r="A6768"/>
      <c r="B6768"/>
      <c r="C6768"/>
      <c r="D6768"/>
      <c r="E6768"/>
    </row>
    <row r="6769" spans="1:5" x14ac:dyDescent="0.15">
      <c r="A6769"/>
      <c r="B6769"/>
      <c r="C6769"/>
      <c r="D6769"/>
      <c r="E6769"/>
    </row>
    <row r="6770" spans="1:5" x14ac:dyDescent="0.15">
      <c r="A6770"/>
      <c r="B6770"/>
      <c r="C6770"/>
      <c r="D6770"/>
      <c r="E6770"/>
    </row>
    <row r="6771" spans="1:5" x14ac:dyDescent="0.15">
      <c r="A6771"/>
      <c r="B6771"/>
      <c r="C6771"/>
      <c r="D6771"/>
      <c r="E6771"/>
    </row>
    <row r="6772" spans="1:5" x14ac:dyDescent="0.15">
      <c r="A6772"/>
      <c r="B6772"/>
      <c r="C6772"/>
      <c r="D6772"/>
      <c r="E6772"/>
    </row>
    <row r="6773" spans="1:5" x14ac:dyDescent="0.15">
      <c r="A6773"/>
      <c r="B6773"/>
      <c r="C6773"/>
      <c r="D6773"/>
      <c r="E6773"/>
    </row>
    <row r="6774" spans="1:5" x14ac:dyDescent="0.15">
      <c r="A6774"/>
      <c r="B6774"/>
      <c r="C6774"/>
      <c r="D6774"/>
      <c r="E6774"/>
    </row>
    <row r="6775" spans="1:5" x14ac:dyDescent="0.15">
      <c r="A6775"/>
      <c r="B6775"/>
      <c r="C6775"/>
      <c r="D6775"/>
      <c r="E6775"/>
    </row>
    <row r="6776" spans="1:5" x14ac:dyDescent="0.15">
      <c r="A6776"/>
      <c r="B6776"/>
      <c r="C6776"/>
      <c r="D6776"/>
      <c r="E6776"/>
    </row>
    <row r="6777" spans="1:5" x14ac:dyDescent="0.15">
      <c r="A6777"/>
      <c r="B6777"/>
      <c r="C6777"/>
      <c r="D6777"/>
      <c r="E6777"/>
    </row>
    <row r="6778" spans="1:5" x14ac:dyDescent="0.15">
      <c r="A6778"/>
      <c r="B6778"/>
      <c r="C6778"/>
      <c r="D6778"/>
      <c r="E6778"/>
    </row>
    <row r="6779" spans="1:5" x14ac:dyDescent="0.15">
      <c r="A6779"/>
      <c r="B6779"/>
      <c r="C6779"/>
      <c r="D6779"/>
      <c r="E6779"/>
    </row>
    <row r="6780" spans="1:5" x14ac:dyDescent="0.15">
      <c r="A6780"/>
      <c r="B6780"/>
      <c r="C6780"/>
      <c r="D6780"/>
      <c r="E6780"/>
    </row>
    <row r="6781" spans="1:5" x14ac:dyDescent="0.15">
      <c r="A6781"/>
      <c r="B6781"/>
      <c r="C6781"/>
      <c r="D6781"/>
      <c r="E6781"/>
    </row>
    <row r="6782" spans="1:5" x14ac:dyDescent="0.15">
      <c r="A6782"/>
      <c r="B6782"/>
      <c r="C6782"/>
      <c r="D6782"/>
      <c r="E6782"/>
    </row>
    <row r="6783" spans="1:5" x14ac:dyDescent="0.15">
      <c r="A6783"/>
      <c r="B6783"/>
      <c r="C6783"/>
      <c r="D6783"/>
      <c r="E6783"/>
    </row>
    <row r="6784" spans="1:5" x14ac:dyDescent="0.15">
      <c r="A6784"/>
      <c r="B6784"/>
      <c r="C6784"/>
      <c r="D6784"/>
      <c r="E6784"/>
    </row>
    <row r="6785" spans="1:5" x14ac:dyDescent="0.15">
      <c r="A6785"/>
      <c r="B6785"/>
      <c r="C6785"/>
      <c r="D6785"/>
      <c r="E6785"/>
    </row>
    <row r="6786" spans="1:5" x14ac:dyDescent="0.15">
      <c r="A6786"/>
      <c r="B6786"/>
      <c r="C6786"/>
      <c r="D6786"/>
      <c r="E6786"/>
    </row>
    <row r="6787" spans="1:5" x14ac:dyDescent="0.15">
      <c r="A6787"/>
      <c r="B6787"/>
      <c r="C6787"/>
      <c r="D6787"/>
      <c r="E6787"/>
    </row>
    <row r="6788" spans="1:5" x14ac:dyDescent="0.15">
      <c r="A6788"/>
      <c r="B6788"/>
      <c r="C6788"/>
      <c r="D6788"/>
      <c r="E6788"/>
    </row>
    <row r="6789" spans="1:5" x14ac:dyDescent="0.15">
      <c r="A6789"/>
      <c r="B6789"/>
      <c r="C6789"/>
      <c r="D6789"/>
      <c r="E6789"/>
    </row>
    <row r="6790" spans="1:5" x14ac:dyDescent="0.15">
      <c r="A6790"/>
      <c r="B6790"/>
      <c r="C6790"/>
      <c r="D6790"/>
      <c r="E6790"/>
    </row>
    <row r="6791" spans="1:5" x14ac:dyDescent="0.15">
      <c r="A6791"/>
      <c r="B6791"/>
      <c r="C6791"/>
      <c r="D6791"/>
      <c r="E6791"/>
    </row>
    <row r="6792" spans="1:5" x14ac:dyDescent="0.15">
      <c r="A6792"/>
      <c r="B6792"/>
      <c r="C6792"/>
      <c r="D6792"/>
      <c r="E6792"/>
    </row>
    <row r="6793" spans="1:5" x14ac:dyDescent="0.15">
      <c r="A6793"/>
      <c r="B6793"/>
      <c r="C6793"/>
      <c r="D6793"/>
      <c r="E6793"/>
    </row>
    <row r="6794" spans="1:5" x14ac:dyDescent="0.15">
      <c r="A6794"/>
      <c r="B6794"/>
      <c r="C6794"/>
      <c r="D6794"/>
      <c r="E6794"/>
    </row>
    <row r="6795" spans="1:5" x14ac:dyDescent="0.15">
      <c r="A6795"/>
      <c r="B6795"/>
      <c r="C6795"/>
      <c r="D6795"/>
      <c r="E6795"/>
    </row>
    <row r="6796" spans="1:5" x14ac:dyDescent="0.15">
      <c r="A6796"/>
      <c r="B6796"/>
      <c r="C6796"/>
      <c r="D6796"/>
      <c r="E6796"/>
    </row>
    <row r="6797" spans="1:5" x14ac:dyDescent="0.15">
      <c r="A6797"/>
      <c r="B6797"/>
      <c r="C6797"/>
      <c r="D6797"/>
      <c r="E6797"/>
    </row>
    <row r="6798" spans="1:5" x14ac:dyDescent="0.15">
      <c r="A6798"/>
      <c r="B6798"/>
      <c r="C6798"/>
      <c r="D6798"/>
      <c r="E6798"/>
    </row>
    <row r="6799" spans="1:5" x14ac:dyDescent="0.15">
      <c r="A6799"/>
      <c r="B6799"/>
      <c r="C6799"/>
      <c r="D6799"/>
      <c r="E6799"/>
    </row>
    <row r="6800" spans="1:5" x14ac:dyDescent="0.15">
      <c r="A6800"/>
      <c r="B6800"/>
      <c r="C6800"/>
      <c r="D6800"/>
      <c r="E6800"/>
    </row>
    <row r="6801" spans="1:5" x14ac:dyDescent="0.15">
      <c r="A6801"/>
      <c r="B6801"/>
      <c r="C6801"/>
      <c r="D6801"/>
      <c r="E6801"/>
    </row>
    <row r="6802" spans="1:5" x14ac:dyDescent="0.15">
      <c r="A6802"/>
      <c r="B6802"/>
      <c r="C6802"/>
      <c r="D6802"/>
      <c r="E6802"/>
    </row>
    <row r="6803" spans="1:5" x14ac:dyDescent="0.15">
      <c r="A6803"/>
      <c r="B6803"/>
      <c r="C6803"/>
      <c r="D6803"/>
      <c r="E6803"/>
    </row>
    <row r="6804" spans="1:5" x14ac:dyDescent="0.15">
      <c r="A6804"/>
      <c r="B6804"/>
      <c r="C6804"/>
      <c r="D6804"/>
      <c r="E6804"/>
    </row>
    <row r="6805" spans="1:5" x14ac:dyDescent="0.15">
      <c r="A6805"/>
      <c r="B6805"/>
      <c r="C6805"/>
      <c r="D6805"/>
      <c r="E6805"/>
    </row>
    <row r="6806" spans="1:5" x14ac:dyDescent="0.15">
      <c r="A6806"/>
      <c r="B6806"/>
      <c r="C6806"/>
      <c r="D6806"/>
      <c r="E6806"/>
    </row>
    <row r="6807" spans="1:5" x14ac:dyDescent="0.15">
      <c r="A6807"/>
      <c r="B6807"/>
      <c r="C6807"/>
      <c r="D6807"/>
      <c r="E6807"/>
    </row>
    <row r="6808" spans="1:5" x14ac:dyDescent="0.15">
      <c r="A6808"/>
      <c r="B6808"/>
      <c r="C6808"/>
      <c r="D6808"/>
      <c r="E6808"/>
    </row>
    <row r="6809" spans="1:5" x14ac:dyDescent="0.15">
      <c r="A6809"/>
      <c r="B6809"/>
      <c r="C6809"/>
      <c r="D6809"/>
      <c r="E6809"/>
    </row>
    <row r="6810" spans="1:5" x14ac:dyDescent="0.15">
      <c r="A6810"/>
      <c r="B6810"/>
      <c r="C6810"/>
      <c r="D6810"/>
      <c r="E6810"/>
    </row>
    <row r="6811" spans="1:5" x14ac:dyDescent="0.15">
      <c r="A6811"/>
      <c r="B6811"/>
      <c r="C6811"/>
      <c r="D6811"/>
      <c r="E6811"/>
    </row>
    <row r="6812" spans="1:5" x14ac:dyDescent="0.15">
      <c r="A6812"/>
      <c r="B6812"/>
      <c r="C6812"/>
      <c r="D6812"/>
      <c r="E6812"/>
    </row>
    <row r="6813" spans="1:5" x14ac:dyDescent="0.15">
      <c r="A6813"/>
      <c r="B6813"/>
      <c r="C6813"/>
      <c r="D6813"/>
      <c r="E6813"/>
    </row>
    <row r="6814" spans="1:5" x14ac:dyDescent="0.15">
      <c r="A6814"/>
      <c r="B6814"/>
      <c r="C6814"/>
      <c r="D6814"/>
      <c r="E6814"/>
    </row>
    <row r="6815" spans="1:5" x14ac:dyDescent="0.15">
      <c r="A6815"/>
      <c r="B6815"/>
      <c r="C6815"/>
      <c r="D6815"/>
      <c r="E6815"/>
    </row>
    <row r="6816" spans="1:5" x14ac:dyDescent="0.15">
      <c r="A6816"/>
      <c r="B6816"/>
      <c r="C6816"/>
      <c r="D6816"/>
      <c r="E6816"/>
    </row>
    <row r="6817" spans="1:5" x14ac:dyDescent="0.15">
      <c r="A6817"/>
      <c r="B6817"/>
      <c r="C6817"/>
      <c r="D6817"/>
      <c r="E6817"/>
    </row>
    <row r="6818" spans="1:5" x14ac:dyDescent="0.15">
      <c r="A6818"/>
      <c r="B6818"/>
      <c r="C6818"/>
      <c r="D6818"/>
      <c r="E6818"/>
    </row>
    <row r="6819" spans="1:5" x14ac:dyDescent="0.15">
      <c r="A6819"/>
      <c r="B6819"/>
      <c r="C6819"/>
      <c r="D6819"/>
      <c r="E6819"/>
    </row>
    <row r="6820" spans="1:5" x14ac:dyDescent="0.15">
      <c r="A6820"/>
      <c r="B6820"/>
      <c r="C6820"/>
      <c r="D6820"/>
      <c r="E6820"/>
    </row>
    <row r="6821" spans="1:5" x14ac:dyDescent="0.15">
      <c r="A6821"/>
      <c r="B6821"/>
      <c r="C6821"/>
      <c r="D6821"/>
      <c r="E6821"/>
    </row>
    <row r="6822" spans="1:5" x14ac:dyDescent="0.15">
      <c r="A6822"/>
      <c r="B6822"/>
      <c r="C6822"/>
      <c r="D6822"/>
      <c r="E6822"/>
    </row>
    <row r="6823" spans="1:5" x14ac:dyDescent="0.15">
      <c r="A6823"/>
      <c r="B6823"/>
      <c r="C6823"/>
      <c r="D6823"/>
      <c r="E6823"/>
    </row>
    <row r="6824" spans="1:5" x14ac:dyDescent="0.15">
      <c r="A6824"/>
      <c r="B6824"/>
      <c r="C6824"/>
      <c r="D6824"/>
      <c r="E6824"/>
    </row>
    <row r="6825" spans="1:5" x14ac:dyDescent="0.15">
      <c r="A6825"/>
      <c r="B6825"/>
      <c r="C6825"/>
      <c r="D6825"/>
      <c r="E6825"/>
    </row>
    <row r="6826" spans="1:5" x14ac:dyDescent="0.15">
      <c r="A6826"/>
      <c r="B6826"/>
      <c r="C6826"/>
      <c r="D6826"/>
      <c r="E6826"/>
    </row>
    <row r="6827" spans="1:5" x14ac:dyDescent="0.15">
      <c r="A6827"/>
      <c r="B6827"/>
      <c r="C6827"/>
      <c r="D6827"/>
      <c r="E6827"/>
    </row>
    <row r="6828" spans="1:5" x14ac:dyDescent="0.15">
      <c r="A6828"/>
      <c r="B6828"/>
      <c r="C6828"/>
      <c r="D6828"/>
      <c r="E6828"/>
    </row>
    <row r="6829" spans="1:5" x14ac:dyDescent="0.15">
      <c r="A6829"/>
      <c r="B6829"/>
      <c r="C6829"/>
      <c r="D6829"/>
      <c r="E6829"/>
    </row>
    <row r="6830" spans="1:5" x14ac:dyDescent="0.15">
      <c r="A6830"/>
      <c r="B6830"/>
      <c r="C6830"/>
      <c r="D6830"/>
      <c r="E6830"/>
    </row>
    <row r="6831" spans="1:5" x14ac:dyDescent="0.15">
      <c r="A6831"/>
      <c r="B6831"/>
      <c r="C6831"/>
      <c r="D6831"/>
      <c r="E6831"/>
    </row>
    <row r="6832" spans="1:5" x14ac:dyDescent="0.15">
      <c r="A6832"/>
      <c r="B6832"/>
      <c r="C6832"/>
      <c r="D6832"/>
      <c r="E6832"/>
    </row>
    <row r="6833" spans="1:5" x14ac:dyDescent="0.15">
      <c r="A6833"/>
      <c r="B6833"/>
      <c r="C6833"/>
      <c r="D6833"/>
      <c r="E6833"/>
    </row>
    <row r="6834" spans="1:5" x14ac:dyDescent="0.15">
      <c r="A6834"/>
      <c r="B6834"/>
      <c r="C6834"/>
      <c r="D6834"/>
      <c r="E6834"/>
    </row>
    <row r="6835" spans="1:5" x14ac:dyDescent="0.15">
      <c r="A6835"/>
      <c r="B6835"/>
      <c r="C6835"/>
      <c r="D6835"/>
      <c r="E6835"/>
    </row>
    <row r="6836" spans="1:5" x14ac:dyDescent="0.15">
      <c r="A6836"/>
      <c r="B6836"/>
      <c r="C6836"/>
      <c r="D6836"/>
      <c r="E6836"/>
    </row>
    <row r="6837" spans="1:5" x14ac:dyDescent="0.15">
      <c r="A6837"/>
      <c r="B6837"/>
      <c r="C6837"/>
      <c r="D6837"/>
      <c r="E6837"/>
    </row>
    <row r="6838" spans="1:5" x14ac:dyDescent="0.15">
      <c r="A6838"/>
      <c r="B6838"/>
      <c r="C6838"/>
      <c r="D6838"/>
      <c r="E6838"/>
    </row>
    <row r="6839" spans="1:5" x14ac:dyDescent="0.15">
      <c r="A6839"/>
      <c r="B6839"/>
      <c r="C6839"/>
      <c r="D6839"/>
      <c r="E6839"/>
    </row>
    <row r="6840" spans="1:5" x14ac:dyDescent="0.15">
      <c r="A6840"/>
      <c r="B6840"/>
      <c r="C6840"/>
      <c r="D6840"/>
      <c r="E6840"/>
    </row>
    <row r="6841" spans="1:5" x14ac:dyDescent="0.15">
      <c r="A6841"/>
      <c r="B6841"/>
      <c r="C6841"/>
      <c r="D6841"/>
      <c r="E6841"/>
    </row>
    <row r="6842" spans="1:5" x14ac:dyDescent="0.15">
      <c r="A6842"/>
      <c r="B6842"/>
      <c r="C6842"/>
      <c r="D6842"/>
      <c r="E6842"/>
    </row>
    <row r="6843" spans="1:5" x14ac:dyDescent="0.15">
      <c r="A6843"/>
      <c r="B6843"/>
      <c r="C6843"/>
      <c r="D6843"/>
      <c r="E6843"/>
    </row>
    <row r="6844" spans="1:5" x14ac:dyDescent="0.15">
      <c r="A6844"/>
      <c r="B6844"/>
      <c r="C6844"/>
      <c r="D6844"/>
      <c r="E6844"/>
    </row>
    <row r="6845" spans="1:5" x14ac:dyDescent="0.15">
      <c r="A6845"/>
      <c r="B6845"/>
      <c r="C6845"/>
      <c r="D6845"/>
      <c r="E6845"/>
    </row>
    <row r="6846" spans="1:5" x14ac:dyDescent="0.15">
      <c r="A6846"/>
      <c r="B6846"/>
      <c r="C6846"/>
      <c r="D6846"/>
      <c r="E6846"/>
    </row>
    <row r="6847" spans="1:5" x14ac:dyDescent="0.15">
      <c r="A6847"/>
      <c r="B6847"/>
      <c r="C6847"/>
      <c r="D6847"/>
      <c r="E6847"/>
    </row>
    <row r="6848" spans="1:5" x14ac:dyDescent="0.15">
      <c r="A6848"/>
      <c r="B6848"/>
      <c r="C6848"/>
      <c r="D6848"/>
      <c r="E6848"/>
    </row>
    <row r="6849" spans="1:5" x14ac:dyDescent="0.15">
      <c r="A6849"/>
      <c r="B6849"/>
      <c r="C6849"/>
      <c r="D6849"/>
      <c r="E6849"/>
    </row>
    <row r="6850" spans="1:5" x14ac:dyDescent="0.15">
      <c r="A6850"/>
      <c r="B6850"/>
      <c r="C6850"/>
      <c r="D6850"/>
      <c r="E6850"/>
    </row>
    <row r="6851" spans="1:5" x14ac:dyDescent="0.15">
      <c r="A6851"/>
      <c r="B6851"/>
      <c r="C6851"/>
      <c r="D6851"/>
      <c r="E6851"/>
    </row>
    <row r="6852" spans="1:5" x14ac:dyDescent="0.15">
      <c r="A6852"/>
      <c r="B6852"/>
      <c r="C6852"/>
      <c r="D6852"/>
      <c r="E6852"/>
    </row>
    <row r="6853" spans="1:5" x14ac:dyDescent="0.15">
      <c r="A6853"/>
      <c r="B6853"/>
      <c r="C6853"/>
      <c r="D6853"/>
      <c r="E6853"/>
    </row>
    <row r="6854" spans="1:5" x14ac:dyDescent="0.15">
      <c r="A6854"/>
      <c r="B6854"/>
      <c r="C6854"/>
      <c r="D6854"/>
      <c r="E6854"/>
    </row>
    <row r="6855" spans="1:5" x14ac:dyDescent="0.15">
      <c r="A6855"/>
      <c r="B6855"/>
      <c r="C6855"/>
      <c r="D6855"/>
      <c r="E6855"/>
    </row>
    <row r="6856" spans="1:5" x14ac:dyDescent="0.15">
      <c r="A6856"/>
      <c r="B6856"/>
      <c r="C6856"/>
      <c r="D6856"/>
      <c r="E6856"/>
    </row>
    <row r="6857" spans="1:5" x14ac:dyDescent="0.15">
      <c r="A6857"/>
      <c r="B6857"/>
      <c r="C6857"/>
      <c r="D6857"/>
      <c r="E6857"/>
    </row>
    <row r="6858" spans="1:5" x14ac:dyDescent="0.15">
      <c r="A6858"/>
      <c r="B6858"/>
      <c r="C6858"/>
      <c r="D6858"/>
      <c r="E6858"/>
    </row>
    <row r="6859" spans="1:5" x14ac:dyDescent="0.15">
      <c r="A6859"/>
      <c r="B6859"/>
      <c r="C6859"/>
      <c r="D6859"/>
      <c r="E6859"/>
    </row>
    <row r="6860" spans="1:5" x14ac:dyDescent="0.15">
      <c r="A6860"/>
      <c r="B6860"/>
      <c r="C6860"/>
      <c r="D6860"/>
      <c r="E6860"/>
    </row>
    <row r="6861" spans="1:5" x14ac:dyDescent="0.15">
      <c r="A6861"/>
      <c r="B6861"/>
      <c r="C6861"/>
      <c r="D6861"/>
      <c r="E6861"/>
    </row>
    <row r="6862" spans="1:5" x14ac:dyDescent="0.15">
      <c r="A6862"/>
      <c r="B6862"/>
      <c r="C6862"/>
      <c r="D6862"/>
      <c r="E6862"/>
    </row>
    <row r="6863" spans="1:5" x14ac:dyDescent="0.15">
      <c r="A6863"/>
      <c r="B6863"/>
      <c r="C6863"/>
      <c r="D6863"/>
      <c r="E6863"/>
    </row>
    <row r="6864" spans="1:5" x14ac:dyDescent="0.15">
      <c r="A6864"/>
      <c r="B6864"/>
      <c r="C6864"/>
      <c r="D6864"/>
      <c r="E6864"/>
    </row>
    <row r="6865" spans="1:5" x14ac:dyDescent="0.15">
      <c r="A6865"/>
      <c r="B6865"/>
      <c r="C6865"/>
      <c r="D6865"/>
      <c r="E6865"/>
    </row>
    <row r="6866" spans="1:5" x14ac:dyDescent="0.15">
      <c r="A6866"/>
      <c r="B6866"/>
      <c r="C6866"/>
      <c r="D6866"/>
      <c r="E6866"/>
    </row>
    <row r="6867" spans="1:5" x14ac:dyDescent="0.15">
      <c r="A6867"/>
      <c r="B6867"/>
      <c r="C6867"/>
      <c r="D6867"/>
      <c r="E6867"/>
    </row>
    <row r="6868" spans="1:5" x14ac:dyDescent="0.15">
      <c r="A6868"/>
      <c r="B6868"/>
      <c r="C6868"/>
      <c r="D6868"/>
      <c r="E6868"/>
    </row>
    <row r="6869" spans="1:5" x14ac:dyDescent="0.15">
      <c r="A6869"/>
      <c r="B6869"/>
      <c r="C6869"/>
      <c r="D6869"/>
      <c r="E6869"/>
    </row>
    <row r="6870" spans="1:5" x14ac:dyDescent="0.15">
      <c r="A6870"/>
      <c r="B6870"/>
      <c r="C6870"/>
      <c r="D6870"/>
      <c r="E6870"/>
    </row>
    <row r="6871" spans="1:5" x14ac:dyDescent="0.15">
      <c r="A6871"/>
      <c r="B6871"/>
      <c r="C6871"/>
      <c r="D6871"/>
      <c r="E6871"/>
    </row>
    <row r="6872" spans="1:5" x14ac:dyDescent="0.15">
      <c r="A6872"/>
      <c r="B6872"/>
      <c r="C6872"/>
      <c r="D6872"/>
      <c r="E6872"/>
    </row>
    <row r="6873" spans="1:5" x14ac:dyDescent="0.15">
      <c r="A6873"/>
      <c r="B6873"/>
      <c r="C6873"/>
      <c r="D6873"/>
      <c r="E6873"/>
    </row>
    <row r="6874" spans="1:5" x14ac:dyDescent="0.15">
      <c r="A6874"/>
      <c r="B6874"/>
      <c r="C6874"/>
      <c r="D6874"/>
      <c r="E6874"/>
    </row>
    <row r="6875" spans="1:5" x14ac:dyDescent="0.15">
      <c r="A6875"/>
      <c r="B6875"/>
      <c r="C6875"/>
      <c r="D6875"/>
      <c r="E6875"/>
    </row>
    <row r="6876" spans="1:5" x14ac:dyDescent="0.15">
      <c r="A6876"/>
      <c r="B6876"/>
      <c r="C6876"/>
      <c r="D6876"/>
      <c r="E6876"/>
    </row>
    <row r="6877" spans="1:5" x14ac:dyDescent="0.15">
      <c r="A6877"/>
      <c r="B6877"/>
      <c r="C6877"/>
      <c r="D6877"/>
      <c r="E6877"/>
    </row>
    <row r="6878" spans="1:5" x14ac:dyDescent="0.15">
      <c r="A6878"/>
      <c r="B6878"/>
      <c r="C6878"/>
      <c r="D6878"/>
      <c r="E6878"/>
    </row>
    <row r="6879" spans="1:5" x14ac:dyDescent="0.15">
      <c r="A6879"/>
      <c r="B6879"/>
      <c r="C6879"/>
      <c r="D6879"/>
      <c r="E6879"/>
    </row>
    <row r="6880" spans="1:5" x14ac:dyDescent="0.15">
      <c r="A6880"/>
      <c r="B6880"/>
      <c r="C6880"/>
      <c r="D6880"/>
      <c r="E6880"/>
    </row>
    <row r="6881" spans="1:5" x14ac:dyDescent="0.15">
      <c r="A6881"/>
      <c r="B6881"/>
      <c r="C6881"/>
      <c r="D6881"/>
      <c r="E6881"/>
    </row>
    <row r="6882" spans="1:5" x14ac:dyDescent="0.15">
      <c r="A6882"/>
      <c r="B6882"/>
      <c r="C6882"/>
      <c r="D6882"/>
      <c r="E6882"/>
    </row>
    <row r="6883" spans="1:5" x14ac:dyDescent="0.15">
      <c r="A6883"/>
      <c r="B6883"/>
      <c r="C6883"/>
      <c r="D6883"/>
      <c r="E6883"/>
    </row>
    <row r="6884" spans="1:5" x14ac:dyDescent="0.15">
      <c r="A6884"/>
      <c r="B6884"/>
      <c r="C6884"/>
      <c r="D6884"/>
      <c r="E6884"/>
    </row>
    <row r="6885" spans="1:5" x14ac:dyDescent="0.15">
      <c r="A6885"/>
      <c r="B6885"/>
      <c r="C6885"/>
      <c r="D6885"/>
      <c r="E6885"/>
    </row>
    <row r="6886" spans="1:5" x14ac:dyDescent="0.15">
      <c r="A6886"/>
      <c r="B6886"/>
      <c r="C6886"/>
      <c r="D6886"/>
      <c r="E6886"/>
    </row>
    <row r="6887" spans="1:5" x14ac:dyDescent="0.15">
      <c r="A6887"/>
      <c r="B6887"/>
      <c r="C6887"/>
      <c r="D6887"/>
      <c r="E6887"/>
    </row>
    <row r="6888" spans="1:5" x14ac:dyDescent="0.15">
      <c r="A6888"/>
      <c r="B6888"/>
      <c r="C6888"/>
      <c r="D6888"/>
      <c r="E6888"/>
    </row>
    <row r="6889" spans="1:5" x14ac:dyDescent="0.15">
      <c r="A6889"/>
      <c r="B6889"/>
      <c r="C6889"/>
      <c r="D6889"/>
      <c r="E6889"/>
    </row>
    <row r="6890" spans="1:5" x14ac:dyDescent="0.15">
      <c r="A6890"/>
      <c r="B6890"/>
      <c r="C6890"/>
      <c r="D6890"/>
      <c r="E6890"/>
    </row>
    <row r="6891" spans="1:5" x14ac:dyDescent="0.15">
      <c r="A6891"/>
      <c r="B6891"/>
      <c r="C6891"/>
      <c r="D6891"/>
      <c r="E6891"/>
    </row>
    <row r="6892" spans="1:5" x14ac:dyDescent="0.15">
      <c r="A6892"/>
      <c r="B6892"/>
      <c r="C6892"/>
      <c r="D6892"/>
      <c r="E6892"/>
    </row>
    <row r="6893" spans="1:5" x14ac:dyDescent="0.15">
      <c r="A6893"/>
      <c r="B6893"/>
      <c r="C6893"/>
      <c r="D6893"/>
      <c r="E6893"/>
    </row>
    <row r="6894" spans="1:5" x14ac:dyDescent="0.15">
      <c r="A6894"/>
      <c r="B6894"/>
      <c r="C6894"/>
      <c r="D6894"/>
      <c r="E6894"/>
    </row>
    <row r="6895" spans="1:5" x14ac:dyDescent="0.15">
      <c r="A6895"/>
      <c r="B6895"/>
      <c r="C6895"/>
      <c r="D6895"/>
      <c r="E6895"/>
    </row>
    <row r="6896" spans="1:5" x14ac:dyDescent="0.15">
      <c r="A6896"/>
      <c r="B6896"/>
      <c r="C6896"/>
      <c r="D6896"/>
      <c r="E6896"/>
    </row>
    <row r="6897" spans="1:5" x14ac:dyDescent="0.15">
      <c r="A6897"/>
      <c r="B6897"/>
      <c r="C6897"/>
      <c r="D6897"/>
      <c r="E6897"/>
    </row>
    <row r="6898" spans="1:5" x14ac:dyDescent="0.15">
      <c r="A6898"/>
      <c r="B6898"/>
      <c r="C6898"/>
      <c r="D6898"/>
      <c r="E6898"/>
    </row>
    <row r="6899" spans="1:5" x14ac:dyDescent="0.15">
      <c r="A6899"/>
      <c r="B6899"/>
      <c r="C6899"/>
      <c r="D6899"/>
      <c r="E6899"/>
    </row>
    <row r="6900" spans="1:5" x14ac:dyDescent="0.15">
      <c r="A6900"/>
      <c r="B6900"/>
      <c r="C6900"/>
      <c r="D6900"/>
      <c r="E6900"/>
    </row>
    <row r="6901" spans="1:5" x14ac:dyDescent="0.15">
      <c r="A6901"/>
      <c r="B6901"/>
      <c r="C6901"/>
      <c r="D6901"/>
      <c r="E6901"/>
    </row>
    <row r="6902" spans="1:5" x14ac:dyDescent="0.15">
      <c r="A6902"/>
      <c r="B6902"/>
      <c r="C6902"/>
      <c r="D6902"/>
      <c r="E6902"/>
    </row>
    <row r="6903" spans="1:5" x14ac:dyDescent="0.15">
      <c r="A6903"/>
      <c r="B6903"/>
      <c r="C6903"/>
      <c r="D6903"/>
      <c r="E6903"/>
    </row>
    <row r="6904" spans="1:5" x14ac:dyDescent="0.15">
      <c r="A6904"/>
      <c r="B6904"/>
      <c r="C6904"/>
      <c r="D6904"/>
      <c r="E6904"/>
    </row>
    <row r="6905" spans="1:5" x14ac:dyDescent="0.15">
      <c r="A6905"/>
      <c r="B6905"/>
      <c r="C6905"/>
      <c r="D6905"/>
      <c r="E6905"/>
    </row>
    <row r="6906" spans="1:5" x14ac:dyDescent="0.15">
      <c r="A6906"/>
      <c r="B6906"/>
      <c r="C6906"/>
      <c r="D6906"/>
      <c r="E6906"/>
    </row>
    <row r="6907" spans="1:5" x14ac:dyDescent="0.15">
      <c r="A6907"/>
      <c r="B6907"/>
      <c r="C6907"/>
      <c r="D6907"/>
      <c r="E6907"/>
    </row>
    <row r="6908" spans="1:5" x14ac:dyDescent="0.15">
      <c r="A6908"/>
      <c r="B6908"/>
      <c r="C6908"/>
      <c r="D6908"/>
      <c r="E6908"/>
    </row>
    <row r="6909" spans="1:5" x14ac:dyDescent="0.15">
      <c r="A6909"/>
      <c r="B6909"/>
      <c r="C6909"/>
      <c r="D6909"/>
      <c r="E6909"/>
    </row>
    <row r="6910" spans="1:5" x14ac:dyDescent="0.15">
      <c r="A6910"/>
      <c r="B6910"/>
      <c r="C6910"/>
      <c r="D6910"/>
      <c r="E6910"/>
    </row>
    <row r="6911" spans="1:5" x14ac:dyDescent="0.15">
      <c r="A6911"/>
      <c r="B6911"/>
      <c r="C6911"/>
      <c r="D6911"/>
      <c r="E6911"/>
    </row>
    <row r="6912" spans="1:5" x14ac:dyDescent="0.15">
      <c r="A6912"/>
      <c r="B6912"/>
      <c r="C6912"/>
      <c r="D6912"/>
      <c r="E6912"/>
    </row>
    <row r="6913" spans="1:5" x14ac:dyDescent="0.15">
      <c r="A6913"/>
      <c r="B6913"/>
      <c r="C6913"/>
      <c r="D6913"/>
      <c r="E6913"/>
    </row>
    <row r="6914" spans="1:5" x14ac:dyDescent="0.15">
      <c r="A6914"/>
      <c r="B6914"/>
      <c r="C6914"/>
      <c r="D6914"/>
      <c r="E6914"/>
    </row>
    <row r="6915" spans="1:5" x14ac:dyDescent="0.15">
      <c r="A6915"/>
      <c r="B6915"/>
      <c r="C6915"/>
      <c r="D6915"/>
      <c r="E6915"/>
    </row>
    <row r="6916" spans="1:5" x14ac:dyDescent="0.15">
      <c r="A6916"/>
      <c r="B6916"/>
      <c r="C6916"/>
      <c r="D6916"/>
      <c r="E6916"/>
    </row>
    <row r="6917" spans="1:5" x14ac:dyDescent="0.15">
      <c r="A6917"/>
      <c r="B6917"/>
      <c r="C6917"/>
      <c r="D6917"/>
      <c r="E6917"/>
    </row>
    <row r="6918" spans="1:5" x14ac:dyDescent="0.15">
      <c r="A6918"/>
      <c r="B6918"/>
      <c r="C6918"/>
      <c r="D6918"/>
      <c r="E6918"/>
    </row>
    <row r="6919" spans="1:5" x14ac:dyDescent="0.15">
      <c r="A6919"/>
      <c r="B6919"/>
      <c r="C6919"/>
      <c r="D6919"/>
      <c r="E6919"/>
    </row>
    <row r="6920" spans="1:5" x14ac:dyDescent="0.15">
      <c r="A6920"/>
      <c r="B6920"/>
      <c r="C6920"/>
      <c r="D6920"/>
      <c r="E6920"/>
    </row>
    <row r="6921" spans="1:5" x14ac:dyDescent="0.15">
      <c r="A6921"/>
      <c r="B6921"/>
      <c r="C6921"/>
      <c r="D6921"/>
      <c r="E6921"/>
    </row>
    <row r="6922" spans="1:5" x14ac:dyDescent="0.15">
      <c r="A6922"/>
      <c r="B6922"/>
      <c r="C6922"/>
      <c r="D6922"/>
      <c r="E6922"/>
    </row>
    <row r="6923" spans="1:5" x14ac:dyDescent="0.15">
      <c r="A6923"/>
      <c r="B6923"/>
      <c r="C6923"/>
      <c r="D6923"/>
      <c r="E6923"/>
    </row>
    <row r="6924" spans="1:5" x14ac:dyDescent="0.15">
      <c r="A6924"/>
      <c r="B6924"/>
      <c r="C6924"/>
      <c r="D6924"/>
      <c r="E6924"/>
    </row>
    <row r="6925" spans="1:5" x14ac:dyDescent="0.15">
      <c r="A6925"/>
      <c r="B6925"/>
      <c r="C6925"/>
      <c r="D6925"/>
      <c r="E6925"/>
    </row>
    <row r="6926" spans="1:5" x14ac:dyDescent="0.15">
      <c r="A6926"/>
      <c r="B6926"/>
      <c r="C6926"/>
      <c r="D6926"/>
      <c r="E6926"/>
    </row>
    <row r="6927" spans="1:5" x14ac:dyDescent="0.15">
      <c r="A6927"/>
      <c r="B6927"/>
      <c r="C6927"/>
      <c r="D6927"/>
      <c r="E6927"/>
    </row>
    <row r="6928" spans="1:5" x14ac:dyDescent="0.15">
      <c r="A6928"/>
      <c r="B6928"/>
      <c r="C6928"/>
      <c r="D6928"/>
      <c r="E6928"/>
    </row>
    <row r="6929" spans="1:5" x14ac:dyDescent="0.15">
      <c r="A6929"/>
      <c r="B6929"/>
      <c r="C6929"/>
      <c r="D6929"/>
      <c r="E6929"/>
    </row>
    <row r="6930" spans="1:5" x14ac:dyDescent="0.15">
      <c r="A6930"/>
      <c r="B6930"/>
      <c r="C6930"/>
      <c r="D6930"/>
      <c r="E6930"/>
    </row>
    <row r="6931" spans="1:5" x14ac:dyDescent="0.15">
      <c r="A6931"/>
      <c r="B6931"/>
      <c r="C6931"/>
      <c r="D6931"/>
      <c r="E6931"/>
    </row>
    <row r="6932" spans="1:5" x14ac:dyDescent="0.15">
      <c r="A6932"/>
      <c r="B6932"/>
      <c r="C6932"/>
      <c r="D6932"/>
      <c r="E6932"/>
    </row>
    <row r="6933" spans="1:5" x14ac:dyDescent="0.15">
      <c r="A6933"/>
      <c r="B6933"/>
      <c r="C6933"/>
      <c r="D6933"/>
      <c r="E6933"/>
    </row>
    <row r="6934" spans="1:5" x14ac:dyDescent="0.15">
      <c r="A6934"/>
      <c r="B6934"/>
      <c r="C6934"/>
      <c r="D6934"/>
      <c r="E6934"/>
    </row>
    <row r="6935" spans="1:5" x14ac:dyDescent="0.15">
      <c r="A6935"/>
      <c r="B6935"/>
      <c r="C6935"/>
      <c r="D6935"/>
      <c r="E6935"/>
    </row>
    <row r="6936" spans="1:5" x14ac:dyDescent="0.15">
      <c r="A6936"/>
      <c r="B6936"/>
      <c r="C6936"/>
      <c r="D6936"/>
      <c r="E6936"/>
    </row>
    <row r="6937" spans="1:5" x14ac:dyDescent="0.15">
      <c r="A6937"/>
      <c r="B6937"/>
      <c r="C6937"/>
      <c r="D6937"/>
      <c r="E6937"/>
    </row>
    <row r="6938" spans="1:5" x14ac:dyDescent="0.15">
      <c r="A6938"/>
      <c r="B6938"/>
      <c r="C6938"/>
      <c r="D6938"/>
      <c r="E6938"/>
    </row>
    <row r="6939" spans="1:5" x14ac:dyDescent="0.15">
      <c r="A6939"/>
      <c r="B6939"/>
      <c r="C6939"/>
      <c r="D6939"/>
      <c r="E6939"/>
    </row>
    <row r="6940" spans="1:5" x14ac:dyDescent="0.15">
      <c r="A6940"/>
      <c r="B6940"/>
      <c r="C6940"/>
      <c r="D6940"/>
      <c r="E6940"/>
    </row>
    <row r="6941" spans="1:5" x14ac:dyDescent="0.15">
      <c r="A6941"/>
      <c r="B6941"/>
      <c r="C6941"/>
      <c r="D6941"/>
      <c r="E6941"/>
    </row>
    <row r="6942" spans="1:5" x14ac:dyDescent="0.15">
      <c r="A6942"/>
      <c r="B6942"/>
      <c r="C6942"/>
      <c r="D6942"/>
      <c r="E6942"/>
    </row>
    <row r="6943" spans="1:5" x14ac:dyDescent="0.15">
      <c r="A6943"/>
      <c r="B6943"/>
      <c r="C6943"/>
      <c r="D6943"/>
      <c r="E6943"/>
    </row>
    <row r="6944" spans="1:5" x14ac:dyDescent="0.15">
      <c r="A6944"/>
      <c r="B6944"/>
      <c r="C6944"/>
      <c r="D6944"/>
      <c r="E6944"/>
    </row>
    <row r="6945" spans="1:5" x14ac:dyDescent="0.15">
      <c r="A6945"/>
      <c r="B6945"/>
      <c r="C6945"/>
      <c r="D6945"/>
      <c r="E6945"/>
    </row>
    <row r="6946" spans="1:5" x14ac:dyDescent="0.15">
      <c r="A6946"/>
      <c r="B6946"/>
      <c r="C6946"/>
      <c r="D6946"/>
      <c r="E6946"/>
    </row>
    <row r="6947" spans="1:5" x14ac:dyDescent="0.15">
      <c r="A6947"/>
      <c r="B6947"/>
      <c r="C6947"/>
      <c r="D6947"/>
      <c r="E6947"/>
    </row>
    <row r="6948" spans="1:5" x14ac:dyDescent="0.15">
      <c r="A6948"/>
      <c r="B6948"/>
      <c r="C6948"/>
      <c r="D6948"/>
      <c r="E6948"/>
    </row>
    <row r="6949" spans="1:5" x14ac:dyDescent="0.15">
      <c r="A6949"/>
      <c r="B6949"/>
      <c r="C6949"/>
      <c r="D6949"/>
      <c r="E6949"/>
    </row>
    <row r="6950" spans="1:5" x14ac:dyDescent="0.15">
      <c r="A6950"/>
      <c r="B6950"/>
      <c r="C6950"/>
      <c r="D6950"/>
      <c r="E6950"/>
    </row>
    <row r="6951" spans="1:5" x14ac:dyDescent="0.15">
      <c r="A6951"/>
      <c r="B6951"/>
      <c r="C6951"/>
      <c r="D6951"/>
      <c r="E6951"/>
    </row>
    <row r="6952" spans="1:5" x14ac:dyDescent="0.15">
      <c r="A6952"/>
      <c r="B6952"/>
      <c r="C6952"/>
      <c r="D6952"/>
      <c r="E6952"/>
    </row>
    <row r="6953" spans="1:5" x14ac:dyDescent="0.15">
      <c r="A6953"/>
      <c r="B6953"/>
      <c r="C6953"/>
      <c r="D6953"/>
      <c r="E6953"/>
    </row>
    <row r="6954" spans="1:5" x14ac:dyDescent="0.15">
      <c r="A6954"/>
      <c r="B6954"/>
      <c r="C6954"/>
      <c r="D6954"/>
      <c r="E6954"/>
    </row>
    <row r="6955" spans="1:5" x14ac:dyDescent="0.15">
      <c r="A6955"/>
      <c r="B6955"/>
      <c r="C6955"/>
      <c r="D6955"/>
      <c r="E6955"/>
    </row>
    <row r="6956" spans="1:5" x14ac:dyDescent="0.15">
      <c r="A6956"/>
      <c r="B6956"/>
      <c r="C6956"/>
      <c r="D6956"/>
      <c r="E6956"/>
    </row>
    <row r="6957" spans="1:5" x14ac:dyDescent="0.15">
      <c r="A6957"/>
      <c r="B6957"/>
      <c r="C6957"/>
      <c r="D6957"/>
      <c r="E6957"/>
    </row>
    <row r="6958" spans="1:5" x14ac:dyDescent="0.15">
      <c r="A6958"/>
      <c r="B6958"/>
      <c r="C6958"/>
      <c r="D6958"/>
      <c r="E6958"/>
    </row>
    <row r="6959" spans="1:5" x14ac:dyDescent="0.15">
      <c r="A6959"/>
      <c r="B6959"/>
      <c r="C6959"/>
      <c r="D6959"/>
      <c r="E6959"/>
    </row>
    <row r="6960" spans="1:5" x14ac:dyDescent="0.15">
      <c r="A6960"/>
      <c r="B6960"/>
      <c r="C6960"/>
      <c r="D6960"/>
      <c r="E6960"/>
    </row>
    <row r="6961" spans="1:5" x14ac:dyDescent="0.15">
      <c r="A6961"/>
      <c r="B6961"/>
      <c r="C6961"/>
      <c r="D6961"/>
      <c r="E6961"/>
    </row>
    <row r="6962" spans="1:5" x14ac:dyDescent="0.15">
      <c r="A6962"/>
      <c r="B6962"/>
      <c r="C6962"/>
      <c r="D6962"/>
      <c r="E6962"/>
    </row>
    <row r="6963" spans="1:5" x14ac:dyDescent="0.15">
      <c r="A6963"/>
      <c r="B6963"/>
      <c r="C6963"/>
      <c r="D6963"/>
      <c r="E6963"/>
    </row>
    <row r="6964" spans="1:5" x14ac:dyDescent="0.15">
      <c r="A6964"/>
      <c r="B6964"/>
      <c r="C6964"/>
      <c r="D6964"/>
      <c r="E6964"/>
    </row>
    <row r="6965" spans="1:5" x14ac:dyDescent="0.15">
      <c r="A6965"/>
      <c r="B6965"/>
      <c r="C6965"/>
      <c r="D6965"/>
      <c r="E6965"/>
    </row>
    <row r="6966" spans="1:5" x14ac:dyDescent="0.15">
      <c r="A6966"/>
      <c r="B6966"/>
      <c r="C6966"/>
      <c r="D6966"/>
      <c r="E6966"/>
    </row>
    <row r="6967" spans="1:5" x14ac:dyDescent="0.15">
      <c r="A6967"/>
      <c r="B6967"/>
      <c r="C6967"/>
      <c r="D6967"/>
      <c r="E6967"/>
    </row>
    <row r="6968" spans="1:5" x14ac:dyDescent="0.15">
      <c r="A6968"/>
      <c r="B6968"/>
      <c r="C6968"/>
      <c r="D6968"/>
      <c r="E6968"/>
    </row>
    <row r="6969" spans="1:5" x14ac:dyDescent="0.15">
      <c r="A6969"/>
      <c r="B6969"/>
      <c r="C6969"/>
      <c r="D6969"/>
      <c r="E6969"/>
    </row>
    <row r="6970" spans="1:5" x14ac:dyDescent="0.15">
      <c r="A6970"/>
      <c r="B6970"/>
      <c r="C6970"/>
      <c r="D6970"/>
      <c r="E6970"/>
    </row>
    <row r="6971" spans="1:5" x14ac:dyDescent="0.15">
      <c r="A6971"/>
      <c r="B6971"/>
      <c r="C6971"/>
      <c r="D6971"/>
      <c r="E6971"/>
    </row>
    <row r="6972" spans="1:5" x14ac:dyDescent="0.15">
      <c r="A6972"/>
      <c r="B6972"/>
      <c r="C6972"/>
      <c r="D6972"/>
      <c r="E6972"/>
    </row>
    <row r="6973" spans="1:5" x14ac:dyDescent="0.15">
      <c r="A6973"/>
      <c r="B6973"/>
      <c r="C6973"/>
      <c r="D6973"/>
      <c r="E6973"/>
    </row>
    <row r="6974" spans="1:5" x14ac:dyDescent="0.15">
      <c r="A6974"/>
      <c r="B6974"/>
      <c r="C6974"/>
      <c r="D6974"/>
      <c r="E6974"/>
    </row>
    <row r="6975" spans="1:5" x14ac:dyDescent="0.15">
      <c r="A6975"/>
      <c r="B6975"/>
      <c r="C6975"/>
      <c r="D6975"/>
      <c r="E6975"/>
    </row>
    <row r="6976" spans="1:5" x14ac:dyDescent="0.15">
      <c r="A6976"/>
      <c r="B6976"/>
      <c r="C6976"/>
      <c r="D6976"/>
      <c r="E6976"/>
    </row>
    <row r="6977" spans="1:5" x14ac:dyDescent="0.15">
      <c r="A6977"/>
      <c r="B6977"/>
      <c r="C6977"/>
      <c r="D6977"/>
      <c r="E6977"/>
    </row>
    <row r="6978" spans="1:5" x14ac:dyDescent="0.15">
      <c r="A6978"/>
      <c r="B6978"/>
      <c r="C6978"/>
      <c r="D6978"/>
      <c r="E6978"/>
    </row>
    <row r="6979" spans="1:5" x14ac:dyDescent="0.15">
      <c r="A6979"/>
      <c r="B6979"/>
      <c r="C6979"/>
      <c r="D6979"/>
      <c r="E6979"/>
    </row>
    <row r="6980" spans="1:5" x14ac:dyDescent="0.15">
      <c r="A6980"/>
      <c r="B6980"/>
      <c r="C6980"/>
      <c r="D6980"/>
      <c r="E6980"/>
    </row>
    <row r="6981" spans="1:5" x14ac:dyDescent="0.15">
      <c r="A6981"/>
      <c r="B6981"/>
      <c r="C6981"/>
      <c r="D6981"/>
      <c r="E6981"/>
    </row>
    <row r="6982" spans="1:5" x14ac:dyDescent="0.15">
      <c r="A6982"/>
      <c r="B6982"/>
      <c r="C6982"/>
      <c r="D6982"/>
      <c r="E6982"/>
    </row>
    <row r="6983" spans="1:5" x14ac:dyDescent="0.15">
      <c r="A6983"/>
      <c r="B6983"/>
      <c r="C6983"/>
      <c r="D6983"/>
      <c r="E6983"/>
    </row>
    <row r="6984" spans="1:5" x14ac:dyDescent="0.15">
      <c r="A6984"/>
      <c r="B6984"/>
      <c r="C6984"/>
      <c r="D6984"/>
      <c r="E6984"/>
    </row>
    <row r="6985" spans="1:5" x14ac:dyDescent="0.15">
      <c r="A6985"/>
      <c r="B6985"/>
      <c r="C6985"/>
      <c r="D6985"/>
      <c r="E6985"/>
    </row>
    <row r="6986" spans="1:5" x14ac:dyDescent="0.15">
      <c r="A6986"/>
      <c r="B6986"/>
      <c r="C6986"/>
      <c r="D6986"/>
      <c r="E6986"/>
    </row>
    <row r="6987" spans="1:5" x14ac:dyDescent="0.15">
      <c r="A6987"/>
      <c r="B6987"/>
      <c r="C6987"/>
      <c r="D6987"/>
      <c r="E6987"/>
    </row>
    <row r="6988" spans="1:5" x14ac:dyDescent="0.15">
      <c r="A6988"/>
      <c r="B6988"/>
      <c r="C6988"/>
      <c r="D6988"/>
      <c r="E6988"/>
    </row>
    <row r="6989" spans="1:5" x14ac:dyDescent="0.15">
      <c r="A6989"/>
      <c r="B6989"/>
      <c r="C6989"/>
      <c r="D6989"/>
      <c r="E6989"/>
    </row>
    <row r="6990" spans="1:5" x14ac:dyDescent="0.15">
      <c r="A6990"/>
      <c r="B6990"/>
      <c r="C6990"/>
      <c r="D6990"/>
      <c r="E6990"/>
    </row>
    <row r="6991" spans="1:5" x14ac:dyDescent="0.15">
      <c r="A6991"/>
      <c r="B6991"/>
      <c r="C6991"/>
      <c r="D6991"/>
      <c r="E6991"/>
    </row>
    <row r="6992" spans="1:5" x14ac:dyDescent="0.15">
      <c r="A6992"/>
      <c r="B6992"/>
      <c r="C6992"/>
      <c r="D6992"/>
      <c r="E6992"/>
    </row>
    <row r="6993" spans="1:5" x14ac:dyDescent="0.15">
      <c r="A6993"/>
      <c r="B6993"/>
      <c r="C6993"/>
      <c r="D6993"/>
      <c r="E6993"/>
    </row>
    <row r="6994" spans="1:5" x14ac:dyDescent="0.15">
      <c r="A6994"/>
      <c r="B6994"/>
      <c r="C6994"/>
      <c r="D6994"/>
      <c r="E6994"/>
    </row>
    <row r="6995" spans="1:5" x14ac:dyDescent="0.15">
      <c r="A6995"/>
      <c r="B6995"/>
      <c r="C6995"/>
      <c r="D6995"/>
      <c r="E6995"/>
    </row>
    <row r="6996" spans="1:5" x14ac:dyDescent="0.15">
      <c r="A6996"/>
      <c r="B6996"/>
      <c r="C6996"/>
      <c r="D6996"/>
      <c r="E6996"/>
    </row>
    <row r="6997" spans="1:5" x14ac:dyDescent="0.15">
      <c r="A6997"/>
      <c r="B6997"/>
      <c r="C6997"/>
      <c r="D6997"/>
      <c r="E6997"/>
    </row>
    <row r="6998" spans="1:5" x14ac:dyDescent="0.15">
      <c r="A6998"/>
      <c r="B6998"/>
      <c r="C6998"/>
      <c r="D6998"/>
      <c r="E6998"/>
    </row>
    <row r="6999" spans="1:5" x14ac:dyDescent="0.15">
      <c r="A6999"/>
      <c r="B6999"/>
      <c r="C6999"/>
      <c r="D6999"/>
      <c r="E6999"/>
    </row>
    <row r="7000" spans="1:5" x14ac:dyDescent="0.15">
      <c r="A7000"/>
      <c r="B7000"/>
      <c r="C7000"/>
      <c r="D7000"/>
      <c r="E7000"/>
    </row>
    <row r="7001" spans="1:5" x14ac:dyDescent="0.15">
      <c r="A7001"/>
      <c r="B7001"/>
      <c r="C7001"/>
      <c r="D7001"/>
      <c r="E7001"/>
    </row>
    <row r="7002" spans="1:5" x14ac:dyDescent="0.15">
      <c r="A7002"/>
      <c r="B7002"/>
      <c r="C7002"/>
      <c r="D7002"/>
      <c r="E7002"/>
    </row>
    <row r="7003" spans="1:5" x14ac:dyDescent="0.15">
      <c r="A7003"/>
      <c r="B7003"/>
      <c r="C7003"/>
      <c r="D7003"/>
      <c r="E7003"/>
    </row>
    <row r="7004" spans="1:5" x14ac:dyDescent="0.15">
      <c r="A7004"/>
      <c r="B7004"/>
      <c r="C7004"/>
      <c r="D7004"/>
      <c r="E7004"/>
    </row>
    <row r="7005" spans="1:5" x14ac:dyDescent="0.15">
      <c r="A7005"/>
      <c r="B7005"/>
      <c r="C7005"/>
      <c r="D7005"/>
      <c r="E7005"/>
    </row>
    <row r="7006" spans="1:5" x14ac:dyDescent="0.15">
      <c r="A7006"/>
      <c r="B7006"/>
      <c r="C7006"/>
      <c r="D7006"/>
      <c r="E7006"/>
    </row>
    <row r="7007" spans="1:5" x14ac:dyDescent="0.15">
      <c r="A7007"/>
      <c r="B7007"/>
      <c r="C7007"/>
      <c r="D7007"/>
      <c r="E7007"/>
    </row>
    <row r="7008" spans="1:5" x14ac:dyDescent="0.15">
      <c r="A7008"/>
      <c r="B7008"/>
      <c r="C7008"/>
      <c r="D7008"/>
      <c r="E7008"/>
    </row>
    <row r="7009" spans="1:5" x14ac:dyDescent="0.15">
      <c r="A7009"/>
      <c r="B7009"/>
      <c r="C7009"/>
      <c r="D7009"/>
      <c r="E7009"/>
    </row>
    <row r="7010" spans="1:5" x14ac:dyDescent="0.15">
      <c r="A7010"/>
      <c r="B7010"/>
      <c r="C7010"/>
      <c r="D7010"/>
      <c r="E7010"/>
    </row>
    <row r="7011" spans="1:5" x14ac:dyDescent="0.15">
      <c r="A7011"/>
      <c r="B7011"/>
      <c r="C7011"/>
      <c r="D7011"/>
      <c r="E7011"/>
    </row>
    <row r="7012" spans="1:5" x14ac:dyDescent="0.15">
      <c r="A7012"/>
      <c r="B7012"/>
      <c r="C7012"/>
      <c r="D7012"/>
      <c r="E7012"/>
    </row>
    <row r="7013" spans="1:5" x14ac:dyDescent="0.15">
      <c r="A7013"/>
      <c r="B7013"/>
      <c r="C7013"/>
      <c r="D7013"/>
      <c r="E7013"/>
    </row>
    <row r="7014" spans="1:5" x14ac:dyDescent="0.15">
      <c r="A7014"/>
      <c r="B7014"/>
      <c r="C7014"/>
      <c r="D7014"/>
      <c r="E7014"/>
    </row>
    <row r="7015" spans="1:5" x14ac:dyDescent="0.15">
      <c r="A7015"/>
      <c r="B7015"/>
      <c r="C7015"/>
      <c r="D7015"/>
      <c r="E7015"/>
    </row>
    <row r="7016" spans="1:5" x14ac:dyDescent="0.15">
      <c r="A7016"/>
      <c r="B7016"/>
      <c r="C7016"/>
      <c r="D7016"/>
      <c r="E7016"/>
    </row>
    <row r="7017" spans="1:5" x14ac:dyDescent="0.15">
      <c r="A7017"/>
      <c r="B7017"/>
      <c r="C7017"/>
      <c r="D7017"/>
      <c r="E7017"/>
    </row>
    <row r="7018" spans="1:5" x14ac:dyDescent="0.15">
      <c r="A7018"/>
      <c r="B7018"/>
      <c r="C7018"/>
      <c r="D7018"/>
      <c r="E7018"/>
    </row>
    <row r="7019" spans="1:5" x14ac:dyDescent="0.15">
      <c r="A7019"/>
      <c r="B7019"/>
      <c r="C7019"/>
      <c r="D7019"/>
      <c r="E7019"/>
    </row>
    <row r="7020" spans="1:5" x14ac:dyDescent="0.15">
      <c r="A7020"/>
      <c r="B7020"/>
      <c r="C7020"/>
      <c r="D7020"/>
      <c r="E7020"/>
    </row>
    <row r="7021" spans="1:5" x14ac:dyDescent="0.15">
      <c r="A7021"/>
      <c r="B7021"/>
      <c r="C7021"/>
      <c r="D7021"/>
      <c r="E7021"/>
    </row>
    <row r="7022" spans="1:5" x14ac:dyDescent="0.15">
      <c r="A7022"/>
      <c r="B7022"/>
      <c r="C7022"/>
      <c r="D7022"/>
      <c r="E7022"/>
    </row>
    <row r="7023" spans="1:5" x14ac:dyDescent="0.15">
      <c r="A7023"/>
      <c r="B7023"/>
      <c r="C7023"/>
      <c r="D7023"/>
      <c r="E7023"/>
    </row>
    <row r="7024" spans="1:5" x14ac:dyDescent="0.15">
      <c r="A7024"/>
      <c r="B7024"/>
      <c r="C7024"/>
      <c r="D7024"/>
      <c r="E7024"/>
    </row>
    <row r="7025" spans="1:5" x14ac:dyDescent="0.15">
      <c r="A7025"/>
      <c r="B7025"/>
      <c r="C7025"/>
      <c r="D7025"/>
      <c r="E7025"/>
    </row>
    <row r="7026" spans="1:5" x14ac:dyDescent="0.15">
      <c r="A7026"/>
      <c r="B7026"/>
      <c r="C7026"/>
      <c r="D7026"/>
      <c r="E7026"/>
    </row>
    <row r="7027" spans="1:5" x14ac:dyDescent="0.15">
      <c r="A7027"/>
      <c r="B7027"/>
      <c r="C7027"/>
      <c r="D7027"/>
      <c r="E7027"/>
    </row>
    <row r="7028" spans="1:5" x14ac:dyDescent="0.15">
      <c r="A7028"/>
      <c r="B7028"/>
      <c r="C7028"/>
      <c r="D7028"/>
      <c r="E7028"/>
    </row>
    <row r="7029" spans="1:5" x14ac:dyDescent="0.15">
      <c r="A7029"/>
      <c r="B7029"/>
      <c r="C7029"/>
      <c r="D7029"/>
      <c r="E7029"/>
    </row>
    <row r="7030" spans="1:5" x14ac:dyDescent="0.15">
      <c r="A7030"/>
      <c r="B7030"/>
      <c r="C7030"/>
      <c r="D7030"/>
      <c r="E7030"/>
    </row>
    <row r="7031" spans="1:5" x14ac:dyDescent="0.15">
      <c r="A7031"/>
      <c r="B7031"/>
      <c r="C7031"/>
      <c r="D7031"/>
      <c r="E7031"/>
    </row>
    <row r="7032" spans="1:5" x14ac:dyDescent="0.15">
      <c r="A7032"/>
      <c r="B7032"/>
      <c r="C7032"/>
      <c r="D7032"/>
      <c r="E7032"/>
    </row>
    <row r="7033" spans="1:5" x14ac:dyDescent="0.15">
      <c r="A7033"/>
      <c r="B7033"/>
      <c r="C7033"/>
      <c r="D7033"/>
      <c r="E7033"/>
    </row>
    <row r="7034" spans="1:5" x14ac:dyDescent="0.15">
      <c r="A7034"/>
      <c r="B7034"/>
      <c r="C7034"/>
      <c r="D7034"/>
      <c r="E7034"/>
    </row>
    <row r="7035" spans="1:5" x14ac:dyDescent="0.15">
      <c r="A7035"/>
      <c r="B7035"/>
      <c r="C7035"/>
      <c r="D7035"/>
      <c r="E7035"/>
    </row>
    <row r="7036" spans="1:5" x14ac:dyDescent="0.15">
      <c r="A7036"/>
      <c r="B7036"/>
      <c r="C7036"/>
      <c r="D7036"/>
      <c r="E7036"/>
    </row>
    <row r="7037" spans="1:5" x14ac:dyDescent="0.15">
      <c r="A7037"/>
      <c r="B7037"/>
      <c r="C7037"/>
      <c r="D7037"/>
      <c r="E7037"/>
    </row>
    <row r="7038" spans="1:5" x14ac:dyDescent="0.15">
      <c r="A7038"/>
      <c r="B7038"/>
      <c r="C7038"/>
      <c r="D7038"/>
      <c r="E7038"/>
    </row>
    <row r="7039" spans="1:5" x14ac:dyDescent="0.15">
      <c r="A7039"/>
      <c r="B7039"/>
      <c r="C7039"/>
      <c r="D7039"/>
      <c r="E7039"/>
    </row>
    <row r="7040" spans="1:5" x14ac:dyDescent="0.15">
      <c r="A7040"/>
      <c r="B7040"/>
      <c r="C7040"/>
      <c r="D7040"/>
      <c r="E7040"/>
    </row>
    <row r="7041" spans="1:5" x14ac:dyDescent="0.15">
      <c r="A7041"/>
      <c r="B7041"/>
      <c r="C7041"/>
      <c r="D7041"/>
      <c r="E7041"/>
    </row>
    <row r="7042" spans="1:5" x14ac:dyDescent="0.15">
      <c r="A7042"/>
      <c r="B7042"/>
      <c r="C7042"/>
      <c r="D7042"/>
      <c r="E7042"/>
    </row>
    <row r="7043" spans="1:5" x14ac:dyDescent="0.15">
      <c r="A7043"/>
      <c r="B7043"/>
      <c r="C7043"/>
      <c r="D7043"/>
      <c r="E7043"/>
    </row>
    <row r="7044" spans="1:5" x14ac:dyDescent="0.15">
      <c r="A7044"/>
      <c r="B7044"/>
      <c r="C7044"/>
      <c r="D7044"/>
      <c r="E7044"/>
    </row>
    <row r="7045" spans="1:5" x14ac:dyDescent="0.15">
      <c r="A7045"/>
      <c r="B7045"/>
      <c r="C7045"/>
      <c r="D7045"/>
      <c r="E7045"/>
    </row>
    <row r="7046" spans="1:5" x14ac:dyDescent="0.15">
      <c r="A7046"/>
      <c r="B7046"/>
      <c r="C7046"/>
      <c r="D7046"/>
      <c r="E7046"/>
    </row>
    <row r="7047" spans="1:5" x14ac:dyDescent="0.15">
      <c r="A7047"/>
      <c r="B7047"/>
      <c r="C7047"/>
      <c r="D7047"/>
      <c r="E7047"/>
    </row>
    <row r="7048" spans="1:5" x14ac:dyDescent="0.15">
      <c r="A7048"/>
      <c r="B7048"/>
      <c r="C7048"/>
      <c r="D7048"/>
      <c r="E7048"/>
    </row>
    <row r="7049" spans="1:5" x14ac:dyDescent="0.15">
      <c r="A7049"/>
      <c r="B7049"/>
      <c r="C7049"/>
      <c r="D7049"/>
      <c r="E7049"/>
    </row>
    <row r="7050" spans="1:5" x14ac:dyDescent="0.15">
      <c r="A7050"/>
      <c r="B7050"/>
      <c r="C7050"/>
      <c r="D7050"/>
      <c r="E7050"/>
    </row>
    <row r="7051" spans="1:5" x14ac:dyDescent="0.15">
      <c r="A7051"/>
      <c r="B7051"/>
      <c r="C7051"/>
      <c r="D7051"/>
      <c r="E7051"/>
    </row>
    <row r="7052" spans="1:5" x14ac:dyDescent="0.15">
      <c r="A7052"/>
      <c r="B7052"/>
      <c r="C7052"/>
      <c r="D7052"/>
      <c r="E7052"/>
    </row>
    <row r="7053" spans="1:5" x14ac:dyDescent="0.15">
      <c r="A7053"/>
      <c r="B7053"/>
      <c r="C7053"/>
      <c r="D7053"/>
      <c r="E7053"/>
    </row>
    <row r="7054" spans="1:5" x14ac:dyDescent="0.15">
      <c r="A7054"/>
      <c r="B7054"/>
      <c r="C7054"/>
      <c r="D7054"/>
      <c r="E7054"/>
    </row>
    <row r="7055" spans="1:5" x14ac:dyDescent="0.15">
      <c r="A7055"/>
      <c r="B7055"/>
      <c r="C7055"/>
      <c r="D7055"/>
      <c r="E7055"/>
    </row>
    <row r="7056" spans="1:5" x14ac:dyDescent="0.15">
      <c r="A7056"/>
      <c r="B7056"/>
      <c r="C7056"/>
      <c r="D7056"/>
      <c r="E7056"/>
    </row>
    <row r="7057" spans="1:5" x14ac:dyDescent="0.15">
      <c r="A7057"/>
      <c r="B7057"/>
      <c r="C7057"/>
      <c r="D7057"/>
      <c r="E7057"/>
    </row>
    <row r="7058" spans="1:5" x14ac:dyDescent="0.15">
      <c r="A7058"/>
      <c r="B7058"/>
      <c r="C7058"/>
      <c r="D7058"/>
      <c r="E7058"/>
    </row>
    <row r="7059" spans="1:5" x14ac:dyDescent="0.15">
      <c r="A7059"/>
      <c r="B7059"/>
      <c r="C7059"/>
      <c r="D7059"/>
      <c r="E7059"/>
    </row>
    <row r="7060" spans="1:5" x14ac:dyDescent="0.15">
      <c r="A7060"/>
      <c r="B7060"/>
      <c r="C7060"/>
      <c r="D7060"/>
      <c r="E7060"/>
    </row>
    <row r="7061" spans="1:5" x14ac:dyDescent="0.15">
      <c r="A7061"/>
      <c r="B7061"/>
      <c r="C7061"/>
      <c r="D7061"/>
      <c r="E7061"/>
    </row>
    <row r="7062" spans="1:5" x14ac:dyDescent="0.15">
      <c r="A7062"/>
      <c r="B7062"/>
      <c r="C7062"/>
      <c r="D7062"/>
      <c r="E7062"/>
    </row>
    <row r="7063" spans="1:5" x14ac:dyDescent="0.15">
      <c r="A7063"/>
      <c r="B7063"/>
      <c r="C7063"/>
      <c r="D7063"/>
      <c r="E7063"/>
    </row>
    <row r="7064" spans="1:5" x14ac:dyDescent="0.15">
      <c r="A7064"/>
      <c r="B7064"/>
      <c r="C7064"/>
      <c r="D7064"/>
      <c r="E7064"/>
    </row>
    <row r="7065" spans="1:5" x14ac:dyDescent="0.15">
      <c r="A7065"/>
      <c r="B7065"/>
      <c r="C7065"/>
      <c r="D7065"/>
      <c r="E7065"/>
    </row>
    <row r="7066" spans="1:5" x14ac:dyDescent="0.15">
      <c r="A7066"/>
      <c r="B7066"/>
      <c r="C7066"/>
      <c r="D7066"/>
      <c r="E7066"/>
    </row>
    <row r="7067" spans="1:5" x14ac:dyDescent="0.15">
      <c r="A7067"/>
      <c r="B7067"/>
      <c r="C7067"/>
      <c r="D7067"/>
      <c r="E7067"/>
    </row>
    <row r="7068" spans="1:5" x14ac:dyDescent="0.15">
      <c r="A7068"/>
      <c r="B7068"/>
      <c r="C7068"/>
      <c r="D7068"/>
      <c r="E7068"/>
    </row>
    <row r="7069" spans="1:5" x14ac:dyDescent="0.15">
      <c r="A7069"/>
      <c r="B7069"/>
      <c r="C7069"/>
      <c r="D7069"/>
      <c r="E7069"/>
    </row>
    <row r="7070" spans="1:5" x14ac:dyDescent="0.15">
      <c r="A7070"/>
      <c r="B7070"/>
      <c r="C7070"/>
      <c r="D7070"/>
      <c r="E7070"/>
    </row>
    <row r="7071" spans="1:5" x14ac:dyDescent="0.15">
      <c r="A7071"/>
      <c r="B7071"/>
      <c r="C7071"/>
      <c r="D7071"/>
      <c r="E7071"/>
    </row>
    <row r="7072" spans="1:5" x14ac:dyDescent="0.15">
      <c r="A7072"/>
      <c r="B7072"/>
      <c r="C7072"/>
      <c r="D7072"/>
      <c r="E7072"/>
    </row>
    <row r="7073" spans="1:5" x14ac:dyDescent="0.15">
      <c r="A7073"/>
      <c r="B7073"/>
      <c r="C7073"/>
      <c r="D7073"/>
      <c r="E7073"/>
    </row>
    <row r="7074" spans="1:5" x14ac:dyDescent="0.15">
      <c r="A7074"/>
      <c r="B7074"/>
      <c r="C7074"/>
      <c r="D7074"/>
      <c r="E7074"/>
    </row>
    <row r="7075" spans="1:5" x14ac:dyDescent="0.15">
      <c r="A7075"/>
      <c r="B7075"/>
      <c r="C7075"/>
      <c r="D7075"/>
      <c r="E7075"/>
    </row>
    <row r="7076" spans="1:5" x14ac:dyDescent="0.15">
      <c r="A7076"/>
      <c r="B7076"/>
      <c r="C7076"/>
      <c r="D7076"/>
      <c r="E7076"/>
    </row>
    <row r="7077" spans="1:5" x14ac:dyDescent="0.15">
      <c r="A7077"/>
      <c r="B7077"/>
      <c r="C7077"/>
      <c r="D7077"/>
      <c r="E7077"/>
    </row>
    <row r="7078" spans="1:5" x14ac:dyDescent="0.15">
      <c r="A7078"/>
      <c r="B7078"/>
      <c r="C7078"/>
      <c r="D7078"/>
      <c r="E7078"/>
    </row>
    <row r="7079" spans="1:5" x14ac:dyDescent="0.15">
      <c r="A7079"/>
      <c r="B7079"/>
      <c r="C7079"/>
      <c r="D7079"/>
      <c r="E7079"/>
    </row>
    <row r="7080" spans="1:5" x14ac:dyDescent="0.15">
      <c r="A7080"/>
      <c r="B7080"/>
      <c r="C7080"/>
      <c r="D7080"/>
      <c r="E7080"/>
    </row>
    <row r="7081" spans="1:5" x14ac:dyDescent="0.15">
      <c r="A7081"/>
      <c r="B7081"/>
      <c r="C7081"/>
      <c r="D7081"/>
      <c r="E7081"/>
    </row>
    <row r="7082" spans="1:5" x14ac:dyDescent="0.15">
      <c r="A7082"/>
      <c r="B7082"/>
      <c r="C7082"/>
      <c r="D7082"/>
      <c r="E7082"/>
    </row>
    <row r="7083" spans="1:5" x14ac:dyDescent="0.15">
      <c r="A7083"/>
      <c r="B7083"/>
      <c r="C7083"/>
      <c r="D7083"/>
      <c r="E7083"/>
    </row>
    <row r="7084" spans="1:5" x14ac:dyDescent="0.15">
      <c r="A7084"/>
      <c r="B7084"/>
      <c r="C7084"/>
      <c r="D7084"/>
      <c r="E7084"/>
    </row>
    <row r="7085" spans="1:5" x14ac:dyDescent="0.15">
      <c r="A7085"/>
      <c r="B7085"/>
      <c r="C7085"/>
      <c r="D7085"/>
      <c r="E7085"/>
    </row>
    <row r="7086" spans="1:5" x14ac:dyDescent="0.15">
      <c r="A7086"/>
      <c r="B7086"/>
      <c r="C7086"/>
      <c r="D7086"/>
      <c r="E7086"/>
    </row>
    <row r="7087" spans="1:5" x14ac:dyDescent="0.15">
      <c r="A7087"/>
      <c r="B7087"/>
      <c r="C7087"/>
      <c r="D7087"/>
      <c r="E7087"/>
    </row>
    <row r="7088" spans="1:5" x14ac:dyDescent="0.15">
      <c r="A7088"/>
      <c r="B7088"/>
      <c r="C7088"/>
      <c r="D7088"/>
      <c r="E7088"/>
    </row>
    <row r="7089" spans="1:5" x14ac:dyDescent="0.15">
      <c r="A7089"/>
      <c r="B7089"/>
      <c r="C7089"/>
      <c r="D7089"/>
      <c r="E7089"/>
    </row>
    <row r="7090" spans="1:5" x14ac:dyDescent="0.15">
      <c r="A7090"/>
      <c r="B7090"/>
      <c r="C7090"/>
      <c r="D7090"/>
      <c r="E7090"/>
    </row>
    <row r="7091" spans="1:5" x14ac:dyDescent="0.15">
      <c r="A7091"/>
      <c r="B7091"/>
      <c r="C7091"/>
      <c r="D7091"/>
      <c r="E7091"/>
    </row>
    <row r="7092" spans="1:5" x14ac:dyDescent="0.15">
      <c r="A7092"/>
      <c r="B7092"/>
      <c r="C7092"/>
      <c r="D7092"/>
      <c r="E7092"/>
    </row>
    <row r="7093" spans="1:5" x14ac:dyDescent="0.15">
      <c r="A7093"/>
      <c r="B7093"/>
      <c r="C7093"/>
      <c r="D7093"/>
      <c r="E7093"/>
    </row>
    <row r="7094" spans="1:5" x14ac:dyDescent="0.15">
      <c r="A7094"/>
      <c r="B7094"/>
      <c r="C7094"/>
      <c r="D7094"/>
      <c r="E7094"/>
    </row>
    <row r="7095" spans="1:5" x14ac:dyDescent="0.15">
      <c r="A7095"/>
      <c r="B7095"/>
      <c r="C7095"/>
      <c r="D7095"/>
      <c r="E7095"/>
    </row>
    <row r="7096" spans="1:5" x14ac:dyDescent="0.15">
      <c r="A7096"/>
      <c r="B7096"/>
      <c r="C7096"/>
      <c r="D7096"/>
      <c r="E7096"/>
    </row>
    <row r="7097" spans="1:5" x14ac:dyDescent="0.15">
      <c r="A7097"/>
      <c r="B7097"/>
      <c r="C7097"/>
      <c r="D7097"/>
      <c r="E7097"/>
    </row>
    <row r="7098" spans="1:5" x14ac:dyDescent="0.15">
      <c r="A7098"/>
      <c r="B7098"/>
      <c r="C7098"/>
      <c r="D7098"/>
      <c r="E7098"/>
    </row>
    <row r="7099" spans="1:5" x14ac:dyDescent="0.15">
      <c r="A7099"/>
      <c r="B7099"/>
      <c r="C7099"/>
      <c r="D7099"/>
      <c r="E7099"/>
    </row>
    <row r="7100" spans="1:5" x14ac:dyDescent="0.15">
      <c r="A7100"/>
      <c r="B7100"/>
      <c r="C7100"/>
      <c r="D7100"/>
      <c r="E7100"/>
    </row>
    <row r="7101" spans="1:5" x14ac:dyDescent="0.15">
      <c r="A7101"/>
      <c r="B7101"/>
      <c r="C7101"/>
      <c r="D7101"/>
      <c r="E7101"/>
    </row>
    <row r="7102" spans="1:5" x14ac:dyDescent="0.15">
      <c r="A7102"/>
      <c r="B7102"/>
      <c r="C7102"/>
      <c r="D7102"/>
      <c r="E7102"/>
    </row>
    <row r="7103" spans="1:5" x14ac:dyDescent="0.15">
      <c r="A7103"/>
      <c r="B7103"/>
      <c r="C7103"/>
      <c r="D7103"/>
      <c r="E7103"/>
    </row>
    <row r="7104" spans="1:5" x14ac:dyDescent="0.15">
      <c r="A7104"/>
      <c r="B7104"/>
      <c r="C7104"/>
      <c r="D7104"/>
      <c r="E7104"/>
    </row>
    <row r="7105" spans="1:5" x14ac:dyDescent="0.15">
      <c r="A7105"/>
      <c r="B7105"/>
      <c r="C7105"/>
      <c r="D7105"/>
      <c r="E7105"/>
    </row>
    <row r="7106" spans="1:5" x14ac:dyDescent="0.15">
      <c r="A7106"/>
      <c r="B7106"/>
      <c r="C7106"/>
      <c r="D7106"/>
      <c r="E7106"/>
    </row>
    <row r="7107" spans="1:5" x14ac:dyDescent="0.15">
      <c r="A7107"/>
      <c r="B7107"/>
      <c r="C7107"/>
      <c r="D7107"/>
      <c r="E7107"/>
    </row>
    <row r="7108" spans="1:5" x14ac:dyDescent="0.15">
      <c r="A7108"/>
      <c r="B7108"/>
      <c r="C7108"/>
      <c r="D7108"/>
      <c r="E7108"/>
    </row>
    <row r="7109" spans="1:5" x14ac:dyDescent="0.15">
      <c r="A7109"/>
      <c r="B7109"/>
      <c r="C7109"/>
      <c r="D7109"/>
      <c r="E7109"/>
    </row>
    <row r="7110" spans="1:5" x14ac:dyDescent="0.15">
      <c r="A7110"/>
      <c r="B7110"/>
      <c r="C7110"/>
      <c r="D7110"/>
      <c r="E7110"/>
    </row>
    <row r="7111" spans="1:5" x14ac:dyDescent="0.15">
      <c r="A7111"/>
      <c r="B7111"/>
      <c r="C7111"/>
      <c r="D7111"/>
      <c r="E7111"/>
    </row>
    <row r="7112" spans="1:5" x14ac:dyDescent="0.15">
      <c r="A7112"/>
      <c r="B7112"/>
      <c r="C7112"/>
      <c r="D7112"/>
      <c r="E7112"/>
    </row>
    <row r="7113" spans="1:5" x14ac:dyDescent="0.15">
      <c r="A7113"/>
      <c r="B7113"/>
      <c r="C7113"/>
      <c r="D7113"/>
      <c r="E7113"/>
    </row>
    <row r="7114" spans="1:5" x14ac:dyDescent="0.15">
      <c r="A7114"/>
      <c r="B7114"/>
      <c r="C7114"/>
      <c r="D7114"/>
      <c r="E7114"/>
    </row>
    <row r="7115" spans="1:5" x14ac:dyDescent="0.15">
      <c r="A7115"/>
      <c r="B7115"/>
      <c r="C7115"/>
      <c r="D7115"/>
      <c r="E7115"/>
    </row>
    <row r="7116" spans="1:5" x14ac:dyDescent="0.15">
      <c r="A7116"/>
      <c r="B7116"/>
      <c r="C7116"/>
      <c r="D7116"/>
      <c r="E7116"/>
    </row>
    <row r="7117" spans="1:5" x14ac:dyDescent="0.15">
      <c r="A7117"/>
      <c r="B7117"/>
      <c r="C7117"/>
      <c r="D7117"/>
      <c r="E7117"/>
    </row>
    <row r="7118" spans="1:5" x14ac:dyDescent="0.15">
      <c r="A7118"/>
      <c r="B7118"/>
      <c r="C7118"/>
      <c r="D7118"/>
      <c r="E7118"/>
    </row>
    <row r="7119" spans="1:5" x14ac:dyDescent="0.15">
      <c r="A7119"/>
      <c r="B7119"/>
      <c r="C7119"/>
      <c r="D7119"/>
      <c r="E7119"/>
    </row>
    <row r="7120" spans="1:5" x14ac:dyDescent="0.15">
      <c r="A7120"/>
      <c r="B7120"/>
      <c r="C7120"/>
      <c r="D7120"/>
      <c r="E7120"/>
    </row>
    <row r="7121" spans="1:5" x14ac:dyDescent="0.15">
      <c r="A7121"/>
      <c r="B7121"/>
      <c r="C7121"/>
      <c r="D7121"/>
      <c r="E7121"/>
    </row>
    <row r="7122" spans="1:5" x14ac:dyDescent="0.15">
      <c r="A7122"/>
      <c r="B7122"/>
      <c r="C7122"/>
      <c r="D7122"/>
      <c r="E7122"/>
    </row>
    <row r="7123" spans="1:5" x14ac:dyDescent="0.15">
      <c r="A7123"/>
      <c r="B7123"/>
      <c r="C7123"/>
      <c r="D7123"/>
      <c r="E7123"/>
    </row>
    <row r="7124" spans="1:5" x14ac:dyDescent="0.15">
      <c r="A7124"/>
      <c r="B7124"/>
      <c r="C7124"/>
      <c r="D7124"/>
      <c r="E7124"/>
    </row>
    <row r="7125" spans="1:5" x14ac:dyDescent="0.15">
      <c r="A7125"/>
      <c r="B7125"/>
      <c r="C7125"/>
      <c r="D7125"/>
      <c r="E7125"/>
    </row>
    <row r="7126" spans="1:5" x14ac:dyDescent="0.15">
      <c r="A7126"/>
      <c r="B7126"/>
      <c r="C7126"/>
      <c r="D7126"/>
      <c r="E7126"/>
    </row>
    <row r="7127" spans="1:5" x14ac:dyDescent="0.15">
      <c r="A7127"/>
      <c r="B7127"/>
      <c r="C7127"/>
      <c r="D7127"/>
      <c r="E7127"/>
    </row>
    <row r="7128" spans="1:5" x14ac:dyDescent="0.15">
      <c r="A7128"/>
      <c r="B7128"/>
      <c r="C7128"/>
      <c r="D7128"/>
      <c r="E7128"/>
    </row>
    <row r="7129" spans="1:5" x14ac:dyDescent="0.15">
      <c r="A7129"/>
      <c r="B7129"/>
      <c r="C7129"/>
      <c r="D7129"/>
      <c r="E7129"/>
    </row>
    <row r="7130" spans="1:5" x14ac:dyDescent="0.15">
      <c r="A7130"/>
      <c r="B7130"/>
      <c r="C7130"/>
      <c r="D7130"/>
      <c r="E7130"/>
    </row>
    <row r="7131" spans="1:5" x14ac:dyDescent="0.15">
      <c r="A7131"/>
      <c r="B7131"/>
      <c r="C7131"/>
      <c r="D7131"/>
      <c r="E7131"/>
    </row>
    <row r="7132" spans="1:5" x14ac:dyDescent="0.15">
      <c r="A7132"/>
      <c r="B7132"/>
      <c r="C7132"/>
      <c r="D7132"/>
      <c r="E7132"/>
    </row>
    <row r="7133" spans="1:5" x14ac:dyDescent="0.15">
      <c r="A7133"/>
      <c r="B7133"/>
      <c r="C7133"/>
      <c r="D7133"/>
      <c r="E7133"/>
    </row>
    <row r="7134" spans="1:5" x14ac:dyDescent="0.15">
      <c r="A7134"/>
      <c r="B7134"/>
      <c r="C7134"/>
      <c r="D7134"/>
      <c r="E7134"/>
    </row>
    <row r="7135" spans="1:5" x14ac:dyDescent="0.15">
      <c r="A7135"/>
      <c r="B7135"/>
      <c r="C7135"/>
      <c r="D7135"/>
      <c r="E7135"/>
    </row>
    <row r="7136" spans="1:5" x14ac:dyDescent="0.15">
      <c r="A7136"/>
      <c r="B7136"/>
      <c r="C7136"/>
      <c r="D7136"/>
      <c r="E7136"/>
    </row>
    <row r="7137" spans="1:5" x14ac:dyDescent="0.15">
      <c r="A7137"/>
      <c r="B7137"/>
      <c r="C7137"/>
      <c r="D7137"/>
      <c r="E7137"/>
    </row>
    <row r="7138" spans="1:5" x14ac:dyDescent="0.15">
      <c r="A7138"/>
      <c r="B7138"/>
      <c r="C7138"/>
      <c r="D7138"/>
      <c r="E7138"/>
    </row>
    <row r="7139" spans="1:5" x14ac:dyDescent="0.15">
      <c r="A7139"/>
      <c r="B7139"/>
      <c r="C7139"/>
      <c r="D7139"/>
      <c r="E7139"/>
    </row>
    <row r="7140" spans="1:5" x14ac:dyDescent="0.15">
      <c r="A7140"/>
      <c r="B7140"/>
      <c r="C7140"/>
      <c r="D7140"/>
      <c r="E7140"/>
    </row>
    <row r="7141" spans="1:5" x14ac:dyDescent="0.15">
      <c r="A7141"/>
      <c r="B7141"/>
      <c r="C7141"/>
      <c r="D7141"/>
      <c r="E7141"/>
    </row>
    <row r="7142" spans="1:5" x14ac:dyDescent="0.15">
      <c r="A7142"/>
      <c r="B7142"/>
      <c r="C7142"/>
      <c r="D7142"/>
      <c r="E7142"/>
    </row>
    <row r="7143" spans="1:5" x14ac:dyDescent="0.15">
      <c r="A7143"/>
      <c r="B7143"/>
      <c r="C7143"/>
      <c r="D7143"/>
      <c r="E7143"/>
    </row>
    <row r="7144" spans="1:5" x14ac:dyDescent="0.15">
      <c r="A7144"/>
      <c r="B7144"/>
      <c r="C7144"/>
      <c r="D7144"/>
      <c r="E7144"/>
    </row>
    <row r="7145" spans="1:5" x14ac:dyDescent="0.15">
      <c r="A7145"/>
      <c r="B7145"/>
      <c r="C7145"/>
      <c r="D7145"/>
      <c r="E7145"/>
    </row>
    <row r="7146" spans="1:5" x14ac:dyDescent="0.15">
      <c r="A7146"/>
      <c r="B7146"/>
      <c r="C7146"/>
      <c r="D7146"/>
      <c r="E7146"/>
    </row>
    <row r="7147" spans="1:5" x14ac:dyDescent="0.15">
      <c r="A7147"/>
      <c r="B7147"/>
      <c r="C7147"/>
      <c r="D7147"/>
      <c r="E7147"/>
    </row>
    <row r="7148" spans="1:5" x14ac:dyDescent="0.15">
      <c r="A7148"/>
      <c r="B7148"/>
      <c r="C7148"/>
      <c r="D7148"/>
      <c r="E7148"/>
    </row>
    <row r="7149" spans="1:5" x14ac:dyDescent="0.15">
      <c r="A7149"/>
      <c r="B7149"/>
      <c r="C7149"/>
      <c r="D7149"/>
      <c r="E7149"/>
    </row>
    <row r="7150" spans="1:5" x14ac:dyDescent="0.15">
      <c r="A7150"/>
      <c r="B7150"/>
      <c r="C7150"/>
      <c r="D7150"/>
      <c r="E7150"/>
    </row>
    <row r="7151" spans="1:5" x14ac:dyDescent="0.15">
      <c r="A7151"/>
      <c r="B7151"/>
      <c r="C7151"/>
      <c r="D7151"/>
      <c r="E7151"/>
    </row>
    <row r="7152" spans="1:5" x14ac:dyDescent="0.15">
      <c r="A7152"/>
      <c r="B7152"/>
      <c r="C7152"/>
      <c r="D7152"/>
      <c r="E7152"/>
    </row>
    <row r="7153" spans="1:5" x14ac:dyDescent="0.15">
      <c r="A7153"/>
      <c r="B7153"/>
      <c r="C7153"/>
      <c r="D7153"/>
      <c r="E7153"/>
    </row>
    <row r="7154" spans="1:5" x14ac:dyDescent="0.15">
      <c r="A7154"/>
      <c r="B7154"/>
      <c r="C7154"/>
      <c r="D7154"/>
      <c r="E7154"/>
    </row>
    <row r="7155" spans="1:5" x14ac:dyDescent="0.15">
      <c r="A7155"/>
      <c r="B7155"/>
      <c r="C7155"/>
      <c r="D7155"/>
      <c r="E7155"/>
    </row>
    <row r="7156" spans="1:5" x14ac:dyDescent="0.15">
      <c r="A7156"/>
      <c r="B7156"/>
      <c r="C7156"/>
      <c r="D7156"/>
      <c r="E7156"/>
    </row>
    <row r="7157" spans="1:5" x14ac:dyDescent="0.15">
      <c r="A7157"/>
      <c r="B7157"/>
      <c r="C7157"/>
      <c r="D7157"/>
      <c r="E7157"/>
    </row>
    <row r="7158" spans="1:5" x14ac:dyDescent="0.15">
      <c r="A7158"/>
      <c r="B7158"/>
      <c r="C7158"/>
      <c r="D7158"/>
      <c r="E7158"/>
    </row>
    <row r="7159" spans="1:5" x14ac:dyDescent="0.15">
      <c r="A7159"/>
      <c r="B7159"/>
      <c r="C7159"/>
      <c r="D7159"/>
      <c r="E7159"/>
    </row>
    <row r="7160" spans="1:5" x14ac:dyDescent="0.15">
      <c r="A7160"/>
      <c r="B7160"/>
      <c r="C7160"/>
      <c r="D7160"/>
      <c r="E7160"/>
    </row>
    <row r="7161" spans="1:5" x14ac:dyDescent="0.15">
      <c r="A7161"/>
      <c r="B7161"/>
      <c r="C7161"/>
      <c r="D7161"/>
      <c r="E7161"/>
    </row>
    <row r="7162" spans="1:5" x14ac:dyDescent="0.15">
      <c r="A7162"/>
      <c r="B7162"/>
      <c r="C7162"/>
      <c r="D7162"/>
      <c r="E7162"/>
    </row>
    <row r="7163" spans="1:5" x14ac:dyDescent="0.15">
      <c r="A7163"/>
      <c r="B7163"/>
      <c r="C7163"/>
      <c r="D7163"/>
      <c r="E7163"/>
    </row>
    <row r="7164" spans="1:5" x14ac:dyDescent="0.15">
      <c r="A7164"/>
      <c r="B7164"/>
      <c r="C7164"/>
      <c r="D7164"/>
      <c r="E7164"/>
    </row>
    <row r="7165" spans="1:5" x14ac:dyDescent="0.15">
      <c r="A7165"/>
      <c r="B7165"/>
      <c r="C7165"/>
      <c r="D7165"/>
      <c r="E7165"/>
    </row>
    <row r="7166" spans="1:5" x14ac:dyDescent="0.15">
      <c r="A7166"/>
      <c r="B7166"/>
      <c r="C7166"/>
      <c r="D7166"/>
      <c r="E7166"/>
    </row>
    <row r="7167" spans="1:5" x14ac:dyDescent="0.15">
      <c r="A7167"/>
      <c r="B7167"/>
      <c r="C7167"/>
      <c r="D7167"/>
      <c r="E7167"/>
    </row>
    <row r="7168" spans="1:5" x14ac:dyDescent="0.15">
      <c r="A7168"/>
      <c r="B7168"/>
      <c r="C7168"/>
      <c r="D7168"/>
      <c r="E7168"/>
    </row>
    <row r="7169" spans="1:5" x14ac:dyDescent="0.15">
      <c r="A7169"/>
      <c r="B7169"/>
      <c r="C7169"/>
      <c r="D7169"/>
      <c r="E7169"/>
    </row>
    <row r="7170" spans="1:5" x14ac:dyDescent="0.15">
      <c r="A7170"/>
      <c r="B7170"/>
      <c r="C7170"/>
      <c r="D7170"/>
      <c r="E7170"/>
    </row>
    <row r="7171" spans="1:5" x14ac:dyDescent="0.15">
      <c r="A7171"/>
      <c r="B7171"/>
      <c r="C7171"/>
      <c r="D7171"/>
      <c r="E7171"/>
    </row>
    <row r="7172" spans="1:5" x14ac:dyDescent="0.15">
      <c r="A7172"/>
      <c r="B7172"/>
      <c r="C7172"/>
      <c r="D7172"/>
      <c r="E7172"/>
    </row>
    <row r="7173" spans="1:5" x14ac:dyDescent="0.15">
      <c r="A7173"/>
      <c r="B7173"/>
      <c r="C7173"/>
      <c r="D7173"/>
      <c r="E7173"/>
    </row>
    <row r="7174" spans="1:5" x14ac:dyDescent="0.15">
      <c r="A7174"/>
      <c r="B7174"/>
      <c r="C7174"/>
      <c r="D7174"/>
      <c r="E7174"/>
    </row>
    <row r="7175" spans="1:5" x14ac:dyDescent="0.15">
      <c r="A7175"/>
      <c r="B7175"/>
      <c r="C7175"/>
      <c r="D7175"/>
      <c r="E7175"/>
    </row>
    <row r="7176" spans="1:5" x14ac:dyDescent="0.15">
      <c r="A7176"/>
      <c r="B7176"/>
      <c r="C7176"/>
      <c r="D7176"/>
      <c r="E7176"/>
    </row>
    <row r="7177" spans="1:5" x14ac:dyDescent="0.15">
      <c r="A7177"/>
      <c r="B7177"/>
      <c r="C7177"/>
      <c r="D7177"/>
      <c r="E7177"/>
    </row>
    <row r="7178" spans="1:5" x14ac:dyDescent="0.15">
      <c r="A7178"/>
      <c r="B7178"/>
      <c r="C7178"/>
      <c r="D7178"/>
      <c r="E7178"/>
    </row>
    <row r="7179" spans="1:5" x14ac:dyDescent="0.15">
      <c r="A7179"/>
      <c r="B7179"/>
      <c r="C7179"/>
      <c r="D7179"/>
      <c r="E7179"/>
    </row>
    <row r="7180" spans="1:5" x14ac:dyDescent="0.15">
      <c r="A7180"/>
      <c r="B7180"/>
      <c r="C7180"/>
      <c r="D7180"/>
      <c r="E7180"/>
    </row>
    <row r="7181" spans="1:5" x14ac:dyDescent="0.15">
      <c r="A7181"/>
      <c r="B7181"/>
      <c r="C7181"/>
      <c r="D7181"/>
      <c r="E7181"/>
    </row>
    <row r="7182" spans="1:5" x14ac:dyDescent="0.15">
      <c r="A7182"/>
      <c r="B7182"/>
      <c r="C7182"/>
      <c r="D7182"/>
      <c r="E7182"/>
    </row>
    <row r="7183" spans="1:5" x14ac:dyDescent="0.15">
      <c r="A7183"/>
      <c r="B7183"/>
      <c r="C7183"/>
      <c r="D7183"/>
      <c r="E7183"/>
    </row>
    <row r="7184" spans="1:5" x14ac:dyDescent="0.15">
      <c r="A7184"/>
      <c r="B7184"/>
      <c r="C7184"/>
      <c r="D7184"/>
      <c r="E7184"/>
    </row>
    <row r="7185" spans="1:5" x14ac:dyDescent="0.15">
      <c r="A7185"/>
      <c r="B7185"/>
      <c r="C7185"/>
      <c r="D7185"/>
      <c r="E7185"/>
    </row>
    <row r="7186" spans="1:5" x14ac:dyDescent="0.15">
      <c r="A7186"/>
      <c r="B7186"/>
      <c r="C7186"/>
      <c r="D7186"/>
      <c r="E7186"/>
    </row>
    <row r="7187" spans="1:5" x14ac:dyDescent="0.15">
      <c r="A7187"/>
      <c r="B7187"/>
      <c r="C7187"/>
      <c r="D7187"/>
      <c r="E7187"/>
    </row>
    <row r="7188" spans="1:5" x14ac:dyDescent="0.15">
      <c r="A7188"/>
      <c r="B7188"/>
      <c r="C7188"/>
      <c r="D7188"/>
      <c r="E7188"/>
    </row>
    <row r="7189" spans="1:5" x14ac:dyDescent="0.15">
      <c r="A7189"/>
      <c r="B7189"/>
      <c r="C7189"/>
      <c r="D7189"/>
      <c r="E7189"/>
    </row>
    <row r="7190" spans="1:5" x14ac:dyDescent="0.15">
      <c r="A7190"/>
      <c r="B7190"/>
      <c r="C7190"/>
      <c r="D7190"/>
      <c r="E7190"/>
    </row>
    <row r="7191" spans="1:5" x14ac:dyDescent="0.15">
      <c r="A7191"/>
      <c r="B7191"/>
      <c r="C7191"/>
      <c r="D7191"/>
      <c r="E7191"/>
    </row>
    <row r="7192" spans="1:5" x14ac:dyDescent="0.15">
      <c r="A7192"/>
      <c r="B7192"/>
      <c r="C7192"/>
      <c r="D7192"/>
      <c r="E7192"/>
    </row>
    <row r="7193" spans="1:5" x14ac:dyDescent="0.15">
      <c r="A7193"/>
      <c r="B7193"/>
      <c r="C7193"/>
      <c r="D7193"/>
      <c r="E7193"/>
    </row>
    <row r="7194" spans="1:5" x14ac:dyDescent="0.15">
      <c r="A7194"/>
      <c r="B7194"/>
      <c r="C7194"/>
      <c r="D7194"/>
      <c r="E7194"/>
    </row>
    <row r="7195" spans="1:5" x14ac:dyDescent="0.15">
      <c r="A7195"/>
      <c r="B7195"/>
      <c r="C7195"/>
      <c r="D7195"/>
      <c r="E7195"/>
    </row>
    <row r="7196" spans="1:5" x14ac:dyDescent="0.15">
      <c r="A7196"/>
      <c r="B7196"/>
      <c r="C7196"/>
      <c r="D7196"/>
      <c r="E7196"/>
    </row>
    <row r="7197" spans="1:5" x14ac:dyDescent="0.15">
      <c r="A7197"/>
      <c r="B7197"/>
      <c r="C7197"/>
      <c r="D7197"/>
      <c r="E7197"/>
    </row>
    <row r="7198" spans="1:5" x14ac:dyDescent="0.15">
      <c r="A7198"/>
      <c r="B7198"/>
      <c r="C7198"/>
      <c r="D7198"/>
      <c r="E7198"/>
    </row>
    <row r="7199" spans="1:5" x14ac:dyDescent="0.15">
      <c r="A7199"/>
      <c r="B7199"/>
      <c r="C7199"/>
      <c r="D7199"/>
      <c r="E7199"/>
    </row>
    <row r="7200" spans="1:5" x14ac:dyDescent="0.15">
      <c r="A7200"/>
      <c r="B7200"/>
      <c r="C7200"/>
      <c r="D7200"/>
      <c r="E7200"/>
    </row>
    <row r="7201" spans="1:5" x14ac:dyDescent="0.15">
      <c r="A7201"/>
      <c r="B7201"/>
      <c r="C7201"/>
      <c r="D7201"/>
      <c r="E7201"/>
    </row>
    <row r="7202" spans="1:5" x14ac:dyDescent="0.15">
      <c r="A7202"/>
      <c r="B7202"/>
      <c r="C7202"/>
      <c r="D7202"/>
      <c r="E7202"/>
    </row>
    <row r="7203" spans="1:5" x14ac:dyDescent="0.15">
      <c r="A7203"/>
      <c r="B7203"/>
      <c r="C7203"/>
      <c r="D7203"/>
      <c r="E7203"/>
    </row>
    <row r="7204" spans="1:5" x14ac:dyDescent="0.15">
      <c r="A7204"/>
      <c r="B7204"/>
      <c r="C7204"/>
      <c r="D7204"/>
      <c r="E7204"/>
    </row>
    <row r="7205" spans="1:5" x14ac:dyDescent="0.15">
      <c r="A7205"/>
      <c r="B7205"/>
      <c r="C7205"/>
      <c r="D7205"/>
      <c r="E7205"/>
    </row>
    <row r="7206" spans="1:5" x14ac:dyDescent="0.15">
      <c r="A7206"/>
      <c r="B7206"/>
      <c r="C7206"/>
      <c r="D7206"/>
      <c r="E7206"/>
    </row>
    <row r="7207" spans="1:5" x14ac:dyDescent="0.15">
      <c r="A7207"/>
      <c r="B7207"/>
      <c r="C7207"/>
      <c r="D7207"/>
      <c r="E7207"/>
    </row>
    <row r="7208" spans="1:5" x14ac:dyDescent="0.15">
      <c r="A7208"/>
      <c r="B7208"/>
      <c r="C7208"/>
      <c r="D7208"/>
      <c r="E7208"/>
    </row>
    <row r="7209" spans="1:5" x14ac:dyDescent="0.15">
      <c r="A7209"/>
      <c r="B7209"/>
      <c r="C7209"/>
      <c r="D7209"/>
      <c r="E7209"/>
    </row>
    <row r="7210" spans="1:5" x14ac:dyDescent="0.15">
      <c r="A7210"/>
      <c r="B7210"/>
      <c r="C7210"/>
      <c r="D7210"/>
      <c r="E7210"/>
    </row>
    <row r="7211" spans="1:5" x14ac:dyDescent="0.15">
      <c r="A7211"/>
      <c r="B7211"/>
      <c r="C7211"/>
      <c r="D7211"/>
      <c r="E7211"/>
    </row>
    <row r="7212" spans="1:5" x14ac:dyDescent="0.15">
      <c r="A7212"/>
      <c r="B7212"/>
      <c r="C7212"/>
      <c r="D7212"/>
      <c r="E7212"/>
    </row>
    <row r="7213" spans="1:5" x14ac:dyDescent="0.15">
      <c r="A7213"/>
      <c r="B7213"/>
      <c r="C7213"/>
      <c r="D7213"/>
      <c r="E7213"/>
    </row>
    <row r="7214" spans="1:5" x14ac:dyDescent="0.15">
      <c r="A7214"/>
      <c r="B7214"/>
      <c r="C7214"/>
      <c r="D7214"/>
      <c r="E7214"/>
    </row>
    <row r="7215" spans="1:5" x14ac:dyDescent="0.15">
      <c r="A7215"/>
      <c r="B7215"/>
      <c r="C7215"/>
      <c r="D7215"/>
      <c r="E7215"/>
    </row>
    <row r="7216" spans="1:5" x14ac:dyDescent="0.15">
      <c r="A7216"/>
      <c r="B7216"/>
      <c r="C7216"/>
      <c r="D7216"/>
      <c r="E7216"/>
    </row>
    <row r="7217" spans="1:5" x14ac:dyDescent="0.15">
      <c r="A7217"/>
      <c r="B7217"/>
      <c r="C7217"/>
      <c r="D7217"/>
      <c r="E7217"/>
    </row>
    <row r="7218" spans="1:5" x14ac:dyDescent="0.15">
      <c r="A7218"/>
      <c r="B7218"/>
      <c r="C7218"/>
      <c r="D7218"/>
      <c r="E7218"/>
    </row>
    <row r="7219" spans="1:5" x14ac:dyDescent="0.15">
      <c r="A7219"/>
      <c r="B7219"/>
      <c r="C7219"/>
      <c r="D7219"/>
      <c r="E7219"/>
    </row>
    <row r="7220" spans="1:5" x14ac:dyDescent="0.15">
      <c r="A7220"/>
      <c r="B7220"/>
      <c r="C7220"/>
      <c r="D7220"/>
      <c r="E7220"/>
    </row>
    <row r="7221" spans="1:5" x14ac:dyDescent="0.15">
      <c r="A7221"/>
      <c r="B7221"/>
      <c r="C7221"/>
      <c r="D7221"/>
      <c r="E7221"/>
    </row>
    <row r="7222" spans="1:5" x14ac:dyDescent="0.15">
      <c r="A7222"/>
      <c r="B7222"/>
      <c r="C7222"/>
      <c r="D7222"/>
      <c r="E7222"/>
    </row>
    <row r="7223" spans="1:5" x14ac:dyDescent="0.15">
      <c r="A7223"/>
      <c r="B7223"/>
      <c r="C7223"/>
      <c r="D7223"/>
      <c r="E7223"/>
    </row>
    <row r="7224" spans="1:5" x14ac:dyDescent="0.15">
      <c r="A7224"/>
      <c r="B7224"/>
      <c r="C7224"/>
      <c r="D7224"/>
      <c r="E7224"/>
    </row>
    <row r="7225" spans="1:5" x14ac:dyDescent="0.15">
      <c r="A7225"/>
      <c r="B7225"/>
      <c r="C7225"/>
      <c r="D7225"/>
      <c r="E7225"/>
    </row>
    <row r="7226" spans="1:5" x14ac:dyDescent="0.15">
      <c r="A7226"/>
      <c r="B7226"/>
      <c r="C7226"/>
      <c r="D7226"/>
      <c r="E7226"/>
    </row>
    <row r="7227" spans="1:5" x14ac:dyDescent="0.15">
      <c r="A7227"/>
      <c r="B7227"/>
      <c r="C7227"/>
      <c r="D7227"/>
      <c r="E7227"/>
    </row>
    <row r="7228" spans="1:5" x14ac:dyDescent="0.15">
      <c r="A7228"/>
      <c r="B7228"/>
      <c r="C7228"/>
      <c r="D7228"/>
      <c r="E7228"/>
    </row>
    <row r="7229" spans="1:5" x14ac:dyDescent="0.15">
      <c r="A7229"/>
      <c r="B7229"/>
      <c r="C7229"/>
      <c r="D7229"/>
      <c r="E7229"/>
    </row>
    <row r="7230" spans="1:5" x14ac:dyDescent="0.15">
      <c r="A7230"/>
      <c r="B7230"/>
      <c r="C7230"/>
      <c r="D7230"/>
      <c r="E7230"/>
    </row>
    <row r="7231" spans="1:5" x14ac:dyDescent="0.15">
      <c r="A7231"/>
      <c r="B7231"/>
      <c r="C7231"/>
      <c r="D7231"/>
      <c r="E7231"/>
    </row>
    <row r="7232" spans="1:5" x14ac:dyDescent="0.15">
      <c r="A7232"/>
      <c r="B7232"/>
      <c r="C7232"/>
      <c r="D7232"/>
      <c r="E7232"/>
    </row>
    <row r="7233" spans="1:5" x14ac:dyDescent="0.15">
      <c r="A7233"/>
      <c r="B7233"/>
      <c r="C7233"/>
      <c r="D7233"/>
      <c r="E7233"/>
    </row>
    <row r="7234" spans="1:5" x14ac:dyDescent="0.15">
      <c r="A7234"/>
      <c r="B7234"/>
      <c r="C7234"/>
      <c r="D7234"/>
      <c r="E7234"/>
    </row>
    <row r="7235" spans="1:5" x14ac:dyDescent="0.15">
      <c r="A7235"/>
      <c r="B7235"/>
      <c r="C7235"/>
      <c r="D7235"/>
      <c r="E7235"/>
    </row>
    <row r="7236" spans="1:5" x14ac:dyDescent="0.15">
      <c r="A7236"/>
      <c r="B7236"/>
      <c r="C7236"/>
      <c r="D7236"/>
      <c r="E7236"/>
    </row>
    <row r="7237" spans="1:5" x14ac:dyDescent="0.15">
      <c r="A7237"/>
      <c r="B7237"/>
      <c r="C7237"/>
      <c r="D7237"/>
      <c r="E7237"/>
    </row>
    <row r="7238" spans="1:5" x14ac:dyDescent="0.15">
      <c r="A7238"/>
      <c r="B7238"/>
      <c r="C7238"/>
      <c r="D7238"/>
      <c r="E7238"/>
    </row>
    <row r="7239" spans="1:5" x14ac:dyDescent="0.15">
      <c r="A7239"/>
      <c r="B7239"/>
      <c r="C7239"/>
      <c r="D7239"/>
      <c r="E7239"/>
    </row>
    <row r="7240" spans="1:5" x14ac:dyDescent="0.15">
      <c r="A7240"/>
      <c r="B7240"/>
      <c r="C7240"/>
      <c r="D7240"/>
      <c r="E7240"/>
    </row>
    <row r="7241" spans="1:5" x14ac:dyDescent="0.15">
      <c r="A7241"/>
      <c r="B7241"/>
      <c r="C7241"/>
      <c r="D7241"/>
      <c r="E7241"/>
    </row>
    <row r="7242" spans="1:5" x14ac:dyDescent="0.15">
      <c r="A7242"/>
      <c r="B7242"/>
      <c r="C7242"/>
      <c r="D7242"/>
      <c r="E7242"/>
    </row>
    <row r="7243" spans="1:5" x14ac:dyDescent="0.15">
      <c r="A7243"/>
      <c r="B7243"/>
      <c r="C7243"/>
      <c r="D7243"/>
      <c r="E7243"/>
    </row>
    <row r="7244" spans="1:5" x14ac:dyDescent="0.15">
      <c r="A7244"/>
      <c r="B7244"/>
      <c r="C7244"/>
      <c r="D7244"/>
      <c r="E7244"/>
    </row>
    <row r="7245" spans="1:5" x14ac:dyDescent="0.15">
      <c r="A7245"/>
      <c r="B7245"/>
      <c r="C7245"/>
      <c r="D7245"/>
      <c r="E7245"/>
    </row>
    <row r="7246" spans="1:5" x14ac:dyDescent="0.15">
      <c r="A7246"/>
      <c r="B7246"/>
      <c r="C7246"/>
      <c r="D7246"/>
      <c r="E7246"/>
    </row>
    <row r="7247" spans="1:5" x14ac:dyDescent="0.15">
      <c r="A7247"/>
      <c r="B7247"/>
      <c r="C7247"/>
      <c r="D7247"/>
      <c r="E7247"/>
    </row>
    <row r="7248" spans="1:5" x14ac:dyDescent="0.15">
      <c r="A7248"/>
      <c r="B7248"/>
      <c r="C7248"/>
      <c r="D7248"/>
      <c r="E7248"/>
    </row>
    <row r="7249" spans="1:5" x14ac:dyDescent="0.15">
      <c r="A7249"/>
      <c r="B7249"/>
      <c r="C7249"/>
      <c r="D7249"/>
      <c r="E7249"/>
    </row>
    <row r="7250" spans="1:5" x14ac:dyDescent="0.15">
      <c r="A7250"/>
      <c r="B7250"/>
      <c r="C7250"/>
      <c r="D7250"/>
      <c r="E7250"/>
    </row>
    <row r="7251" spans="1:5" x14ac:dyDescent="0.15">
      <c r="A7251"/>
      <c r="B7251"/>
      <c r="C7251"/>
      <c r="D7251"/>
      <c r="E7251"/>
    </row>
    <row r="7252" spans="1:5" x14ac:dyDescent="0.15">
      <c r="A7252"/>
      <c r="B7252"/>
      <c r="C7252"/>
      <c r="D7252"/>
      <c r="E7252"/>
    </row>
    <row r="7253" spans="1:5" x14ac:dyDescent="0.15">
      <c r="A7253"/>
      <c r="B7253"/>
      <c r="C7253"/>
      <c r="D7253"/>
      <c r="E7253"/>
    </row>
    <row r="7254" spans="1:5" x14ac:dyDescent="0.15">
      <c r="A7254"/>
      <c r="B7254"/>
      <c r="C7254"/>
      <c r="D7254"/>
      <c r="E7254"/>
    </row>
    <row r="7255" spans="1:5" x14ac:dyDescent="0.15">
      <c r="A7255"/>
      <c r="B7255"/>
      <c r="C7255"/>
      <c r="D7255"/>
      <c r="E7255"/>
    </row>
    <row r="7256" spans="1:5" x14ac:dyDescent="0.15">
      <c r="A7256"/>
      <c r="B7256"/>
      <c r="C7256"/>
      <c r="D7256"/>
      <c r="E7256"/>
    </row>
    <row r="7257" spans="1:5" x14ac:dyDescent="0.15">
      <c r="A7257"/>
      <c r="B7257"/>
      <c r="C7257"/>
      <c r="D7257"/>
      <c r="E7257"/>
    </row>
    <row r="7258" spans="1:5" x14ac:dyDescent="0.15">
      <c r="A7258"/>
      <c r="B7258"/>
      <c r="C7258"/>
      <c r="D7258"/>
      <c r="E7258"/>
    </row>
    <row r="7259" spans="1:5" x14ac:dyDescent="0.15">
      <c r="A7259"/>
      <c r="B7259"/>
      <c r="C7259"/>
      <c r="D7259"/>
      <c r="E7259"/>
    </row>
    <row r="7260" spans="1:5" x14ac:dyDescent="0.15">
      <c r="A7260"/>
      <c r="B7260"/>
      <c r="C7260"/>
      <c r="D7260"/>
      <c r="E7260"/>
    </row>
    <row r="7261" spans="1:5" x14ac:dyDescent="0.15">
      <c r="A7261"/>
      <c r="B7261"/>
      <c r="C7261"/>
      <c r="D7261"/>
      <c r="E7261"/>
    </row>
    <row r="7262" spans="1:5" x14ac:dyDescent="0.15">
      <c r="A7262"/>
      <c r="B7262"/>
      <c r="C7262"/>
      <c r="D7262"/>
      <c r="E7262"/>
    </row>
    <row r="7263" spans="1:5" x14ac:dyDescent="0.15">
      <c r="A7263"/>
      <c r="B7263"/>
      <c r="C7263"/>
      <c r="D7263"/>
      <c r="E7263"/>
    </row>
    <row r="7264" spans="1:5" x14ac:dyDescent="0.15">
      <c r="A7264"/>
      <c r="B7264"/>
      <c r="C7264"/>
      <c r="D7264"/>
      <c r="E7264"/>
    </row>
    <row r="7265" spans="1:5" x14ac:dyDescent="0.15">
      <c r="A7265"/>
      <c r="B7265"/>
      <c r="C7265"/>
      <c r="D7265"/>
      <c r="E7265"/>
    </row>
    <row r="7266" spans="1:5" x14ac:dyDescent="0.15">
      <c r="A7266"/>
      <c r="B7266"/>
      <c r="C7266"/>
      <c r="D7266"/>
      <c r="E7266"/>
    </row>
    <row r="7267" spans="1:5" x14ac:dyDescent="0.15">
      <c r="A7267"/>
      <c r="B7267"/>
      <c r="C7267"/>
      <c r="D7267"/>
      <c r="E7267"/>
    </row>
    <row r="7268" spans="1:5" x14ac:dyDescent="0.15">
      <c r="A7268"/>
      <c r="B7268"/>
      <c r="C7268"/>
      <c r="D7268"/>
      <c r="E7268"/>
    </row>
    <row r="7269" spans="1:5" x14ac:dyDescent="0.15">
      <c r="A7269"/>
      <c r="B7269"/>
      <c r="C7269"/>
      <c r="D7269"/>
      <c r="E7269"/>
    </row>
    <row r="7270" spans="1:5" x14ac:dyDescent="0.15">
      <c r="A7270"/>
      <c r="B7270"/>
      <c r="C7270"/>
      <c r="D7270"/>
      <c r="E7270"/>
    </row>
    <row r="7271" spans="1:5" x14ac:dyDescent="0.15">
      <c r="A7271"/>
      <c r="B7271"/>
      <c r="C7271"/>
      <c r="D7271"/>
      <c r="E7271"/>
    </row>
    <row r="7272" spans="1:5" x14ac:dyDescent="0.15">
      <c r="A7272"/>
      <c r="B7272"/>
      <c r="C7272"/>
      <c r="D7272"/>
      <c r="E7272"/>
    </row>
    <row r="7273" spans="1:5" x14ac:dyDescent="0.15">
      <c r="A7273"/>
      <c r="B7273"/>
      <c r="C7273"/>
      <c r="D7273"/>
      <c r="E7273"/>
    </row>
    <row r="7274" spans="1:5" x14ac:dyDescent="0.15">
      <c r="A7274"/>
      <c r="B7274"/>
      <c r="C7274"/>
      <c r="D7274"/>
      <c r="E7274"/>
    </row>
    <row r="7275" spans="1:5" x14ac:dyDescent="0.15">
      <c r="A7275"/>
      <c r="B7275"/>
      <c r="C7275"/>
      <c r="D7275"/>
      <c r="E7275"/>
    </row>
    <row r="7276" spans="1:5" x14ac:dyDescent="0.15">
      <c r="A7276"/>
      <c r="B7276"/>
      <c r="C7276"/>
      <c r="D7276"/>
      <c r="E7276"/>
    </row>
    <row r="7277" spans="1:5" x14ac:dyDescent="0.15">
      <c r="A7277"/>
      <c r="B7277"/>
      <c r="C7277"/>
      <c r="D7277"/>
      <c r="E7277"/>
    </row>
    <row r="7278" spans="1:5" x14ac:dyDescent="0.15">
      <c r="A7278"/>
      <c r="B7278"/>
      <c r="C7278"/>
      <c r="D7278"/>
      <c r="E7278"/>
    </row>
    <row r="7279" spans="1:5" x14ac:dyDescent="0.15">
      <c r="A7279"/>
      <c r="B7279"/>
      <c r="C7279"/>
      <c r="D7279"/>
      <c r="E7279"/>
    </row>
    <row r="7280" spans="1:5" x14ac:dyDescent="0.15">
      <c r="A7280"/>
      <c r="B7280"/>
      <c r="C7280"/>
      <c r="D7280"/>
      <c r="E7280"/>
    </row>
    <row r="7281" spans="1:5" x14ac:dyDescent="0.15">
      <c r="A7281"/>
      <c r="B7281"/>
      <c r="C7281"/>
      <c r="D7281"/>
      <c r="E7281"/>
    </row>
    <row r="7282" spans="1:5" x14ac:dyDescent="0.15">
      <c r="A7282"/>
      <c r="B7282"/>
      <c r="C7282"/>
      <c r="D7282"/>
      <c r="E7282"/>
    </row>
    <row r="7283" spans="1:5" x14ac:dyDescent="0.15">
      <c r="A7283"/>
      <c r="B7283"/>
      <c r="C7283"/>
      <c r="D7283"/>
      <c r="E7283"/>
    </row>
    <row r="7284" spans="1:5" x14ac:dyDescent="0.15">
      <c r="A7284"/>
      <c r="B7284"/>
      <c r="C7284"/>
      <c r="D7284"/>
      <c r="E7284"/>
    </row>
    <row r="7285" spans="1:5" x14ac:dyDescent="0.15">
      <c r="A7285"/>
      <c r="B7285"/>
      <c r="C7285"/>
      <c r="D7285"/>
      <c r="E7285"/>
    </row>
    <row r="7286" spans="1:5" x14ac:dyDescent="0.15">
      <c r="A7286"/>
      <c r="B7286"/>
      <c r="C7286"/>
      <c r="D7286"/>
      <c r="E7286"/>
    </row>
    <row r="7287" spans="1:5" x14ac:dyDescent="0.15">
      <c r="A7287"/>
      <c r="B7287"/>
      <c r="C7287"/>
      <c r="D7287"/>
      <c r="E7287"/>
    </row>
    <row r="7288" spans="1:5" x14ac:dyDescent="0.15">
      <c r="A7288"/>
      <c r="B7288"/>
      <c r="C7288"/>
      <c r="D7288"/>
      <c r="E7288"/>
    </row>
    <row r="7289" spans="1:5" x14ac:dyDescent="0.15">
      <c r="A7289"/>
      <c r="B7289"/>
      <c r="C7289"/>
      <c r="D7289"/>
      <c r="E7289"/>
    </row>
    <row r="7290" spans="1:5" x14ac:dyDescent="0.15">
      <c r="A7290"/>
      <c r="B7290"/>
      <c r="C7290"/>
      <c r="D7290"/>
      <c r="E7290"/>
    </row>
    <row r="7291" spans="1:5" x14ac:dyDescent="0.15">
      <c r="A7291"/>
      <c r="B7291"/>
      <c r="C7291"/>
      <c r="D7291"/>
      <c r="E7291"/>
    </row>
    <row r="7292" spans="1:5" x14ac:dyDescent="0.15">
      <c r="A7292"/>
      <c r="B7292"/>
      <c r="C7292"/>
      <c r="D7292"/>
      <c r="E7292"/>
    </row>
    <row r="7293" spans="1:5" x14ac:dyDescent="0.15">
      <c r="A7293"/>
      <c r="B7293"/>
      <c r="C7293"/>
      <c r="D7293"/>
      <c r="E7293"/>
    </row>
    <row r="7294" spans="1:5" x14ac:dyDescent="0.15">
      <c r="A7294"/>
      <c r="B7294"/>
      <c r="C7294"/>
      <c r="D7294"/>
      <c r="E7294"/>
    </row>
    <row r="7295" spans="1:5" x14ac:dyDescent="0.15">
      <c r="A7295"/>
      <c r="B7295"/>
      <c r="C7295"/>
      <c r="D7295"/>
      <c r="E7295"/>
    </row>
    <row r="7296" spans="1:5" x14ac:dyDescent="0.15">
      <c r="A7296"/>
      <c r="B7296"/>
      <c r="C7296"/>
      <c r="D7296"/>
      <c r="E7296"/>
    </row>
    <row r="7297" spans="1:5" x14ac:dyDescent="0.15">
      <c r="A7297"/>
      <c r="B7297"/>
      <c r="C7297"/>
      <c r="D7297"/>
      <c r="E7297"/>
    </row>
    <row r="7298" spans="1:5" x14ac:dyDescent="0.15">
      <c r="A7298"/>
      <c r="B7298"/>
      <c r="C7298"/>
      <c r="D7298"/>
      <c r="E7298"/>
    </row>
    <row r="7299" spans="1:5" x14ac:dyDescent="0.15">
      <c r="A7299"/>
      <c r="B7299"/>
      <c r="C7299"/>
      <c r="D7299"/>
      <c r="E7299"/>
    </row>
    <row r="7300" spans="1:5" x14ac:dyDescent="0.15">
      <c r="A7300"/>
      <c r="B7300"/>
      <c r="C7300"/>
      <c r="D7300"/>
      <c r="E7300"/>
    </row>
    <row r="7301" spans="1:5" x14ac:dyDescent="0.15">
      <c r="A7301"/>
      <c r="B7301"/>
      <c r="C7301"/>
      <c r="D7301"/>
      <c r="E7301"/>
    </row>
    <row r="7302" spans="1:5" x14ac:dyDescent="0.15">
      <c r="A7302"/>
      <c r="B7302"/>
      <c r="C7302"/>
      <c r="D7302"/>
      <c r="E7302"/>
    </row>
    <row r="7303" spans="1:5" x14ac:dyDescent="0.15">
      <c r="A7303"/>
      <c r="B7303"/>
      <c r="C7303"/>
      <c r="D7303"/>
      <c r="E7303"/>
    </row>
    <row r="7304" spans="1:5" x14ac:dyDescent="0.15">
      <c r="A7304"/>
      <c r="B7304"/>
      <c r="C7304"/>
      <c r="D7304"/>
      <c r="E7304"/>
    </row>
    <row r="7305" spans="1:5" x14ac:dyDescent="0.15">
      <c r="A7305"/>
      <c r="B7305"/>
      <c r="C7305"/>
      <c r="D7305"/>
      <c r="E7305"/>
    </row>
    <row r="7306" spans="1:5" x14ac:dyDescent="0.15">
      <c r="A7306"/>
      <c r="B7306"/>
      <c r="C7306"/>
      <c r="D7306"/>
      <c r="E7306"/>
    </row>
    <row r="7307" spans="1:5" x14ac:dyDescent="0.15">
      <c r="A7307"/>
      <c r="B7307"/>
      <c r="C7307"/>
      <c r="D7307"/>
      <c r="E7307"/>
    </row>
    <row r="7308" spans="1:5" x14ac:dyDescent="0.15">
      <c r="A7308"/>
      <c r="B7308"/>
      <c r="C7308"/>
      <c r="D7308"/>
      <c r="E7308"/>
    </row>
    <row r="7309" spans="1:5" x14ac:dyDescent="0.15">
      <c r="A7309"/>
      <c r="B7309"/>
      <c r="C7309"/>
      <c r="D7309"/>
      <c r="E7309"/>
    </row>
    <row r="7310" spans="1:5" x14ac:dyDescent="0.15">
      <c r="A7310"/>
      <c r="B7310"/>
      <c r="C7310"/>
      <c r="D7310"/>
      <c r="E7310"/>
    </row>
    <row r="7311" spans="1:5" x14ac:dyDescent="0.15">
      <c r="A7311"/>
      <c r="B7311"/>
      <c r="C7311"/>
      <c r="D7311"/>
      <c r="E7311"/>
    </row>
    <row r="7312" spans="1:5" x14ac:dyDescent="0.15">
      <c r="A7312"/>
      <c r="B7312"/>
      <c r="C7312"/>
      <c r="D7312"/>
      <c r="E7312"/>
    </row>
    <row r="7313" spans="1:5" x14ac:dyDescent="0.15">
      <c r="A7313"/>
      <c r="B7313"/>
      <c r="C7313"/>
      <c r="D7313"/>
      <c r="E7313"/>
    </row>
    <row r="7314" spans="1:5" x14ac:dyDescent="0.15">
      <c r="A7314"/>
      <c r="B7314"/>
      <c r="C7314"/>
      <c r="D7314"/>
      <c r="E7314"/>
    </row>
    <row r="7315" spans="1:5" x14ac:dyDescent="0.15">
      <c r="A7315"/>
      <c r="B7315"/>
      <c r="C7315"/>
      <c r="D7315"/>
      <c r="E7315"/>
    </row>
    <row r="7316" spans="1:5" x14ac:dyDescent="0.15">
      <c r="A7316"/>
      <c r="B7316"/>
      <c r="C7316"/>
      <c r="D7316"/>
      <c r="E7316"/>
    </row>
    <row r="7317" spans="1:5" x14ac:dyDescent="0.15">
      <c r="A7317"/>
      <c r="B7317"/>
      <c r="C7317"/>
      <c r="D7317"/>
      <c r="E7317"/>
    </row>
    <row r="7318" spans="1:5" x14ac:dyDescent="0.15">
      <c r="A7318"/>
      <c r="B7318"/>
      <c r="C7318"/>
      <c r="D7318"/>
      <c r="E7318"/>
    </row>
    <row r="7319" spans="1:5" x14ac:dyDescent="0.15">
      <c r="A7319"/>
      <c r="B7319"/>
      <c r="C7319"/>
      <c r="D7319"/>
      <c r="E7319"/>
    </row>
    <row r="7320" spans="1:5" x14ac:dyDescent="0.15">
      <c r="A7320"/>
      <c r="B7320"/>
      <c r="C7320"/>
      <c r="D7320"/>
      <c r="E7320"/>
    </row>
    <row r="7321" spans="1:5" x14ac:dyDescent="0.15">
      <c r="A7321"/>
      <c r="B7321"/>
      <c r="C7321"/>
      <c r="D7321"/>
      <c r="E7321"/>
    </row>
    <row r="7322" spans="1:5" x14ac:dyDescent="0.15">
      <c r="A7322"/>
      <c r="B7322"/>
      <c r="C7322"/>
      <c r="D7322"/>
      <c r="E7322"/>
    </row>
    <row r="7323" spans="1:5" x14ac:dyDescent="0.15">
      <c r="A7323"/>
      <c r="B7323"/>
      <c r="C7323"/>
      <c r="D7323"/>
      <c r="E7323"/>
    </row>
    <row r="7324" spans="1:5" x14ac:dyDescent="0.15">
      <c r="A7324"/>
      <c r="B7324"/>
      <c r="C7324"/>
      <c r="D7324"/>
      <c r="E7324"/>
    </row>
    <row r="7325" spans="1:5" x14ac:dyDescent="0.15">
      <c r="A7325"/>
      <c r="B7325"/>
      <c r="C7325"/>
      <c r="D7325"/>
      <c r="E7325"/>
    </row>
    <row r="7326" spans="1:5" x14ac:dyDescent="0.15">
      <c r="A7326"/>
      <c r="B7326"/>
      <c r="C7326"/>
      <c r="D7326"/>
      <c r="E7326"/>
    </row>
    <row r="7327" spans="1:5" x14ac:dyDescent="0.15">
      <c r="A7327"/>
      <c r="B7327"/>
      <c r="C7327"/>
      <c r="D7327"/>
      <c r="E7327"/>
    </row>
    <row r="7328" spans="1:5" x14ac:dyDescent="0.15">
      <c r="A7328"/>
      <c r="B7328"/>
      <c r="C7328"/>
      <c r="D7328"/>
      <c r="E7328"/>
    </row>
    <row r="7329" spans="1:5" x14ac:dyDescent="0.15">
      <c r="A7329"/>
      <c r="B7329"/>
      <c r="C7329"/>
      <c r="D7329"/>
      <c r="E7329"/>
    </row>
    <row r="7330" spans="1:5" x14ac:dyDescent="0.15">
      <c r="A7330"/>
      <c r="B7330"/>
      <c r="C7330"/>
      <c r="D7330"/>
      <c r="E7330"/>
    </row>
    <row r="7331" spans="1:5" x14ac:dyDescent="0.15">
      <c r="A7331"/>
      <c r="B7331"/>
      <c r="C7331"/>
      <c r="D7331"/>
      <c r="E7331"/>
    </row>
    <row r="7332" spans="1:5" x14ac:dyDescent="0.15">
      <c r="A7332"/>
      <c r="B7332"/>
      <c r="C7332"/>
      <c r="D7332"/>
      <c r="E7332"/>
    </row>
    <row r="7333" spans="1:5" x14ac:dyDescent="0.15">
      <c r="A7333"/>
      <c r="B7333"/>
      <c r="C7333"/>
      <c r="D7333"/>
      <c r="E7333"/>
    </row>
    <row r="7334" spans="1:5" x14ac:dyDescent="0.15">
      <c r="A7334"/>
      <c r="B7334"/>
      <c r="C7334"/>
      <c r="D7334"/>
      <c r="E7334"/>
    </row>
    <row r="7335" spans="1:5" x14ac:dyDescent="0.15">
      <c r="A7335"/>
      <c r="B7335"/>
      <c r="C7335"/>
      <c r="D7335"/>
      <c r="E7335"/>
    </row>
    <row r="7336" spans="1:5" x14ac:dyDescent="0.15">
      <c r="A7336"/>
      <c r="B7336"/>
      <c r="C7336"/>
      <c r="D7336"/>
      <c r="E7336"/>
    </row>
    <row r="7337" spans="1:5" x14ac:dyDescent="0.15">
      <c r="A7337"/>
      <c r="B7337"/>
      <c r="C7337"/>
      <c r="D7337"/>
      <c r="E7337"/>
    </row>
    <row r="7338" spans="1:5" x14ac:dyDescent="0.15">
      <c r="A7338"/>
      <c r="B7338"/>
      <c r="C7338"/>
      <c r="D7338"/>
      <c r="E7338"/>
    </row>
    <row r="7339" spans="1:5" x14ac:dyDescent="0.15">
      <c r="A7339"/>
      <c r="B7339"/>
      <c r="C7339"/>
      <c r="D7339"/>
      <c r="E7339"/>
    </row>
    <row r="7340" spans="1:5" x14ac:dyDescent="0.15">
      <c r="A7340"/>
      <c r="B7340"/>
      <c r="C7340"/>
      <c r="D7340"/>
      <c r="E7340"/>
    </row>
    <row r="7341" spans="1:5" x14ac:dyDescent="0.15">
      <c r="A7341"/>
      <c r="B7341"/>
      <c r="C7341"/>
      <c r="D7341"/>
      <c r="E7341"/>
    </row>
    <row r="7342" spans="1:5" x14ac:dyDescent="0.15">
      <c r="A7342"/>
      <c r="B7342"/>
      <c r="C7342"/>
      <c r="D7342"/>
      <c r="E7342"/>
    </row>
    <row r="7343" spans="1:5" x14ac:dyDescent="0.15">
      <c r="A7343"/>
      <c r="B7343"/>
      <c r="C7343"/>
      <c r="D7343"/>
      <c r="E7343"/>
    </row>
    <row r="7344" spans="1:5" x14ac:dyDescent="0.15">
      <c r="A7344"/>
      <c r="B7344"/>
      <c r="C7344"/>
      <c r="D7344"/>
      <c r="E7344"/>
    </row>
    <row r="7345" spans="1:5" x14ac:dyDescent="0.15">
      <c r="A7345"/>
      <c r="B7345"/>
      <c r="C7345"/>
      <c r="D7345"/>
      <c r="E7345"/>
    </row>
    <row r="7346" spans="1:5" x14ac:dyDescent="0.15">
      <c r="A7346"/>
      <c r="B7346"/>
      <c r="C7346"/>
      <c r="D7346"/>
      <c r="E7346"/>
    </row>
    <row r="7347" spans="1:5" x14ac:dyDescent="0.15">
      <c r="A7347"/>
      <c r="B7347"/>
      <c r="C7347"/>
      <c r="D7347"/>
      <c r="E7347"/>
    </row>
    <row r="7348" spans="1:5" x14ac:dyDescent="0.15">
      <c r="A7348"/>
      <c r="B7348"/>
      <c r="C7348"/>
      <c r="D7348"/>
      <c r="E7348"/>
    </row>
    <row r="7349" spans="1:5" x14ac:dyDescent="0.15">
      <c r="A7349"/>
      <c r="B7349"/>
      <c r="C7349"/>
      <c r="D7349"/>
      <c r="E7349"/>
    </row>
    <row r="7350" spans="1:5" x14ac:dyDescent="0.15">
      <c r="A7350"/>
      <c r="B7350"/>
      <c r="C7350"/>
      <c r="D7350"/>
      <c r="E7350"/>
    </row>
    <row r="7351" spans="1:5" x14ac:dyDescent="0.15">
      <c r="A7351"/>
      <c r="B7351"/>
      <c r="C7351"/>
      <c r="D7351"/>
      <c r="E7351"/>
    </row>
    <row r="7352" spans="1:5" x14ac:dyDescent="0.15">
      <c r="A7352"/>
      <c r="B7352"/>
      <c r="C7352"/>
      <c r="D7352"/>
      <c r="E7352"/>
    </row>
    <row r="7353" spans="1:5" x14ac:dyDescent="0.15">
      <c r="A7353"/>
      <c r="B7353"/>
      <c r="C7353"/>
      <c r="D7353"/>
      <c r="E7353"/>
    </row>
    <row r="7354" spans="1:5" x14ac:dyDescent="0.15">
      <c r="A7354"/>
      <c r="B7354"/>
      <c r="C7354"/>
      <c r="D7354"/>
      <c r="E7354"/>
    </row>
    <row r="7355" spans="1:5" x14ac:dyDescent="0.15">
      <c r="A7355"/>
      <c r="B7355"/>
      <c r="C7355"/>
      <c r="D7355"/>
      <c r="E7355"/>
    </row>
    <row r="7356" spans="1:5" x14ac:dyDescent="0.15">
      <c r="A7356"/>
      <c r="B7356"/>
      <c r="C7356"/>
      <c r="D7356"/>
      <c r="E7356"/>
    </row>
    <row r="7357" spans="1:5" x14ac:dyDescent="0.15">
      <c r="A7357"/>
      <c r="B7357"/>
      <c r="C7357"/>
      <c r="D7357"/>
      <c r="E7357"/>
    </row>
    <row r="7358" spans="1:5" x14ac:dyDescent="0.15">
      <c r="A7358"/>
      <c r="B7358"/>
      <c r="C7358"/>
      <c r="D7358"/>
      <c r="E7358"/>
    </row>
    <row r="7359" spans="1:5" x14ac:dyDescent="0.15">
      <c r="A7359"/>
      <c r="B7359"/>
      <c r="C7359"/>
      <c r="D7359"/>
      <c r="E7359"/>
    </row>
    <row r="7360" spans="1:5" x14ac:dyDescent="0.15">
      <c r="A7360"/>
      <c r="B7360"/>
      <c r="C7360"/>
      <c r="D7360"/>
      <c r="E7360"/>
    </row>
    <row r="7361" spans="1:5" x14ac:dyDescent="0.15">
      <c r="A7361"/>
      <c r="B7361"/>
      <c r="C7361"/>
      <c r="D7361"/>
      <c r="E7361"/>
    </row>
    <row r="7362" spans="1:5" x14ac:dyDescent="0.15">
      <c r="A7362"/>
      <c r="B7362"/>
      <c r="C7362"/>
      <c r="D7362"/>
      <c r="E7362"/>
    </row>
    <row r="7363" spans="1:5" x14ac:dyDescent="0.15">
      <c r="A7363"/>
      <c r="B7363"/>
      <c r="C7363"/>
      <c r="D7363"/>
      <c r="E7363"/>
    </row>
    <row r="7364" spans="1:5" x14ac:dyDescent="0.15">
      <c r="A7364"/>
      <c r="B7364"/>
      <c r="C7364"/>
      <c r="D7364"/>
      <c r="E7364"/>
    </row>
    <row r="7365" spans="1:5" x14ac:dyDescent="0.15">
      <c r="A7365"/>
      <c r="B7365"/>
      <c r="C7365"/>
      <c r="D7365"/>
      <c r="E7365"/>
    </row>
    <row r="7366" spans="1:5" x14ac:dyDescent="0.15">
      <c r="A7366"/>
      <c r="B7366"/>
      <c r="C7366"/>
      <c r="D7366"/>
      <c r="E7366"/>
    </row>
    <row r="7367" spans="1:5" x14ac:dyDescent="0.15">
      <c r="A7367"/>
      <c r="B7367"/>
      <c r="C7367"/>
      <c r="D7367"/>
      <c r="E7367"/>
    </row>
    <row r="7368" spans="1:5" x14ac:dyDescent="0.15">
      <c r="A7368"/>
      <c r="B7368"/>
      <c r="C7368"/>
      <c r="D7368"/>
      <c r="E7368"/>
    </row>
    <row r="7369" spans="1:5" x14ac:dyDescent="0.15">
      <c r="A7369"/>
      <c r="B7369"/>
      <c r="C7369"/>
      <c r="D7369"/>
      <c r="E7369"/>
    </row>
    <row r="7370" spans="1:5" x14ac:dyDescent="0.15">
      <c r="A7370"/>
      <c r="B7370"/>
      <c r="C7370"/>
      <c r="D7370"/>
      <c r="E7370"/>
    </row>
    <row r="7371" spans="1:5" x14ac:dyDescent="0.15">
      <c r="A7371"/>
      <c r="B7371"/>
      <c r="C7371"/>
      <c r="D7371"/>
      <c r="E7371"/>
    </row>
    <row r="7372" spans="1:5" x14ac:dyDescent="0.15">
      <c r="A7372"/>
      <c r="B7372"/>
      <c r="C7372"/>
      <c r="D7372"/>
      <c r="E7372"/>
    </row>
    <row r="7373" spans="1:5" x14ac:dyDescent="0.15">
      <c r="A7373"/>
      <c r="B7373"/>
      <c r="C7373"/>
      <c r="D7373"/>
      <c r="E7373"/>
    </row>
    <row r="7374" spans="1:5" x14ac:dyDescent="0.15">
      <c r="A7374"/>
      <c r="B7374"/>
      <c r="C7374"/>
      <c r="D7374"/>
      <c r="E7374"/>
    </row>
    <row r="7375" spans="1:5" x14ac:dyDescent="0.15">
      <c r="A7375"/>
      <c r="B7375"/>
      <c r="C7375"/>
      <c r="D7375"/>
      <c r="E7375"/>
    </row>
    <row r="7376" spans="1:5" x14ac:dyDescent="0.15">
      <c r="A7376"/>
      <c r="B7376"/>
      <c r="C7376"/>
      <c r="D7376"/>
      <c r="E7376"/>
    </row>
    <row r="7377" spans="1:5" x14ac:dyDescent="0.15">
      <c r="A7377"/>
      <c r="B7377"/>
      <c r="C7377"/>
      <c r="D7377"/>
      <c r="E7377"/>
    </row>
    <row r="7378" spans="1:5" x14ac:dyDescent="0.15">
      <c r="A7378"/>
      <c r="B7378"/>
      <c r="C7378"/>
      <c r="D7378"/>
      <c r="E7378"/>
    </row>
    <row r="7379" spans="1:5" x14ac:dyDescent="0.15">
      <c r="A7379"/>
      <c r="B7379"/>
      <c r="C7379"/>
      <c r="D7379"/>
      <c r="E7379"/>
    </row>
    <row r="7380" spans="1:5" x14ac:dyDescent="0.15">
      <c r="A7380"/>
      <c r="B7380"/>
      <c r="C7380"/>
      <c r="D7380"/>
      <c r="E7380"/>
    </row>
    <row r="7381" spans="1:5" x14ac:dyDescent="0.15">
      <c r="A7381"/>
      <c r="B7381"/>
      <c r="C7381"/>
      <c r="D7381"/>
      <c r="E7381"/>
    </row>
    <row r="7382" spans="1:5" x14ac:dyDescent="0.15">
      <c r="A7382"/>
      <c r="B7382"/>
      <c r="C7382"/>
      <c r="D7382"/>
      <c r="E7382"/>
    </row>
    <row r="7383" spans="1:5" x14ac:dyDescent="0.15">
      <c r="A7383"/>
      <c r="B7383"/>
      <c r="C7383"/>
      <c r="D7383"/>
      <c r="E7383"/>
    </row>
    <row r="7384" spans="1:5" x14ac:dyDescent="0.15">
      <c r="A7384"/>
      <c r="B7384"/>
      <c r="C7384"/>
      <c r="D7384"/>
      <c r="E7384"/>
    </row>
    <row r="7385" spans="1:5" x14ac:dyDescent="0.15">
      <c r="A7385"/>
      <c r="B7385"/>
      <c r="C7385"/>
      <c r="D7385"/>
      <c r="E7385"/>
    </row>
    <row r="7386" spans="1:5" x14ac:dyDescent="0.15">
      <c r="A7386"/>
      <c r="B7386"/>
      <c r="C7386"/>
      <c r="D7386"/>
      <c r="E7386"/>
    </row>
    <row r="7387" spans="1:5" x14ac:dyDescent="0.15">
      <c r="A7387"/>
      <c r="B7387"/>
      <c r="C7387"/>
      <c r="D7387"/>
      <c r="E7387"/>
    </row>
    <row r="7388" spans="1:5" x14ac:dyDescent="0.15">
      <c r="A7388"/>
      <c r="B7388"/>
      <c r="C7388"/>
      <c r="D7388"/>
      <c r="E7388"/>
    </row>
    <row r="7389" spans="1:5" x14ac:dyDescent="0.15">
      <c r="A7389"/>
      <c r="B7389"/>
      <c r="C7389"/>
      <c r="D7389"/>
      <c r="E7389"/>
    </row>
    <row r="7390" spans="1:5" x14ac:dyDescent="0.15">
      <c r="A7390"/>
      <c r="B7390"/>
      <c r="C7390"/>
      <c r="D7390"/>
      <c r="E7390"/>
    </row>
    <row r="7391" spans="1:5" x14ac:dyDescent="0.15">
      <c r="A7391"/>
      <c r="B7391"/>
      <c r="C7391"/>
      <c r="D7391"/>
      <c r="E7391"/>
    </row>
    <row r="7392" spans="1:5" x14ac:dyDescent="0.15">
      <c r="A7392"/>
      <c r="B7392"/>
      <c r="C7392"/>
      <c r="D7392"/>
      <c r="E7392"/>
    </row>
    <row r="7393" spans="1:5" x14ac:dyDescent="0.15">
      <c r="A7393"/>
      <c r="B7393"/>
      <c r="C7393"/>
      <c r="D7393"/>
      <c r="E7393"/>
    </row>
    <row r="7394" spans="1:5" x14ac:dyDescent="0.15">
      <c r="A7394"/>
      <c r="B7394"/>
      <c r="C7394"/>
      <c r="D7394"/>
      <c r="E7394"/>
    </row>
    <row r="7395" spans="1:5" x14ac:dyDescent="0.15">
      <c r="A7395"/>
      <c r="B7395"/>
      <c r="C7395"/>
      <c r="D7395"/>
      <c r="E7395"/>
    </row>
    <row r="7396" spans="1:5" x14ac:dyDescent="0.15">
      <c r="A7396"/>
      <c r="B7396"/>
      <c r="C7396"/>
      <c r="D7396"/>
      <c r="E7396"/>
    </row>
    <row r="7397" spans="1:5" x14ac:dyDescent="0.15">
      <c r="A7397"/>
      <c r="B7397"/>
      <c r="C7397"/>
      <c r="D7397"/>
      <c r="E7397"/>
    </row>
    <row r="7398" spans="1:5" x14ac:dyDescent="0.15">
      <c r="A7398"/>
      <c r="B7398"/>
      <c r="C7398"/>
      <c r="D7398"/>
      <c r="E7398"/>
    </row>
    <row r="7399" spans="1:5" x14ac:dyDescent="0.15">
      <c r="A7399"/>
      <c r="B7399"/>
      <c r="C7399"/>
      <c r="D7399"/>
      <c r="E7399"/>
    </row>
    <row r="7400" spans="1:5" x14ac:dyDescent="0.15">
      <c r="A7400"/>
      <c r="B7400"/>
      <c r="C7400"/>
      <c r="D7400"/>
      <c r="E7400"/>
    </row>
    <row r="7401" spans="1:5" x14ac:dyDescent="0.15">
      <c r="A7401"/>
      <c r="B7401"/>
      <c r="C7401"/>
      <c r="D7401"/>
      <c r="E7401"/>
    </row>
    <row r="7402" spans="1:5" x14ac:dyDescent="0.15">
      <c r="A7402"/>
      <c r="B7402"/>
      <c r="C7402"/>
      <c r="D7402"/>
      <c r="E7402"/>
    </row>
    <row r="7403" spans="1:5" x14ac:dyDescent="0.15">
      <c r="A7403"/>
      <c r="B7403"/>
      <c r="C7403"/>
      <c r="D7403"/>
      <c r="E7403"/>
    </row>
    <row r="7404" spans="1:5" x14ac:dyDescent="0.15">
      <c r="A7404"/>
      <c r="B7404"/>
      <c r="C7404"/>
      <c r="D7404"/>
      <c r="E7404"/>
    </row>
    <row r="7405" spans="1:5" x14ac:dyDescent="0.15">
      <c r="A7405"/>
      <c r="B7405"/>
      <c r="C7405"/>
      <c r="D7405"/>
      <c r="E7405"/>
    </row>
    <row r="7406" spans="1:5" x14ac:dyDescent="0.15">
      <c r="A7406"/>
      <c r="B7406"/>
      <c r="C7406"/>
      <c r="D7406"/>
      <c r="E7406"/>
    </row>
    <row r="7407" spans="1:5" x14ac:dyDescent="0.15">
      <c r="A7407"/>
      <c r="B7407"/>
      <c r="C7407"/>
      <c r="D7407"/>
      <c r="E7407"/>
    </row>
    <row r="7408" spans="1:5" x14ac:dyDescent="0.15">
      <c r="A7408"/>
      <c r="B7408"/>
      <c r="C7408"/>
      <c r="D7408"/>
      <c r="E7408"/>
    </row>
    <row r="7409" spans="1:5" x14ac:dyDescent="0.15">
      <c r="A7409"/>
      <c r="B7409"/>
      <c r="C7409"/>
      <c r="D7409"/>
      <c r="E7409"/>
    </row>
    <row r="7410" spans="1:5" x14ac:dyDescent="0.15">
      <c r="A7410"/>
      <c r="B7410"/>
      <c r="C7410"/>
      <c r="D7410"/>
      <c r="E7410"/>
    </row>
    <row r="7411" spans="1:5" x14ac:dyDescent="0.15">
      <c r="A7411"/>
      <c r="B7411"/>
      <c r="C7411"/>
      <c r="D7411"/>
      <c r="E7411"/>
    </row>
    <row r="7412" spans="1:5" x14ac:dyDescent="0.15">
      <c r="A7412"/>
      <c r="B7412"/>
      <c r="C7412"/>
      <c r="D7412"/>
      <c r="E7412"/>
    </row>
    <row r="7413" spans="1:5" x14ac:dyDescent="0.15">
      <c r="A7413"/>
      <c r="B7413"/>
      <c r="C7413"/>
      <c r="D7413"/>
      <c r="E7413"/>
    </row>
    <row r="7414" spans="1:5" x14ac:dyDescent="0.15">
      <c r="A7414"/>
      <c r="B7414"/>
      <c r="C7414"/>
      <c r="D7414"/>
      <c r="E7414"/>
    </row>
    <row r="7415" spans="1:5" x14ac:dyDescent="0.15">
      <c r="A7415"/>
      <c r="B7415"/>
      <c r="C7415"/>
      <c r="D7415"/>
      <c r="E7415"/>
    </row>
    <row r="7416" spans="1:5" x14ac:dyDescent="0.15">
      <c r="A7416"/>
      <c r="B7416"/>
      <c r="C7416"/>
      <c r="D7416"/>
      <c r="E7416"/>
    </row>
    <row r="7417" spans="1:5" x14ac:dyDescent="0.15">
      <c r="A7417"/>
      <c r="B7417"/>
      <c r="C7417"/>
      <c r="D7417"/>
      <c r="E7417"/>
    </row>
    <row r="7418" spans="1:5" x14ac:dyDescent="0.15">
      <c r="A7418"/>
      <c r="B7418"/>
      <c r="C7418"/>
      <c r="D7418"/>
      <c r="E7418"/>
    </row>
    <row r="7419" spans="1:5" x14ac:dyDescent="0.15">
      <c r="A7419"/>
      <c r="B7419"/>
      <c r="C7419"/>
      <c r="D7419"/>
      <c r="E7419"/>
    </row>
    <row r="7420" spans="1:5" x14ac:dyDescent="0.15">
      <c r="A7420"/>
      <c r="B7420"/>
      <c r="C7420"/>
      <c r="D7420"/>
      <c r="E7420"/>
    </row>
    <row r="7421" spans="1:5" x14ac:dyDescent="0.15">
      <c r="A7421"/>
      <c r="B7421"/>
      <c r="C7421"/>
      <c r="D7421"/>
      <c r="E7421"/>
    </row>
    <row r="7422" spans="1:5" x14ac:dyDescent="0.15">
      <c r="A7422"/>
      <c r="B7422"/>
      <c r="C7422"/>
      <c r="D7422"/>
      <c r="E7422"/>
    </row>
    <row r="7423" spans="1:5" x14ac:dyDescent="0.15">
      <c r="A7423"/>
      <c r="B7423"/>
      <c r="C7423"/>
      <c r="D7423"/>
      <c r="E7423"/>
    </row>
    <row r="7424" spans="1:5" x14ac:dyDescent="0.15">
      <c r="A7424"/>
      <c r="B7424"/>
      <c r="C7424"/>
      <c r="D7424"/>
      <c r="E7424"/>
    </row>
    <row r="7425" spans="1:5" x14ac:dyDescent="0.15">
      <c r="A7425"/>
      <c r="B7425"/>
      <c r="C7425"/>
      <c r="D7425"/>
      <c r="E7425"/>
    </row>
    <row r="7426" spans="1:5" x14ac:dyDescent="0.15">
      <c r="A7426"/>
      <c r="B7426"/>
      <c r="C7426"/>
      <c r="D7426"/>
      <c r="E7426"/>
    </row>
    <row r="7427" spans="1:5" x14ac:dyDescent="0.15">
      <c r="A7427"/>
      <c r="B7427"/>
      <c r="C7427"/>
      <c r="D7427"/>
      <c r="E7427"/>
    </row>
    <row r="7428" spans="1:5" x14ac:dyDescent="0.15">
      <c r="A7428"/>
      <c r="B7428"/>
      <c r="C7428"/>
      <c r="D7428"/>
      <c r="E7428"/>
    </row>
    <row r="7429" spans="1:5" x14ac:dyDescent="0.15">
      <c r="A7429"/>
      <c r="B7429"/>
      <c r="C7429"/>
      <c r="D7429"/>
      <c r="E7429"/>
    </row>
    <row r="7430" spans="1:5" x14ac:dyDescent="0.15">
      <c r="A7430"/>
      <c r="B7430"/>
      <c r="C7430"/>
      <c r="D7430"/>
      <c r="E7430"/>
    </row>
    <row r="7431" spans="1:5" x14ac:dyDescent="0.15">
      <c r="A7431"/>
      <c r="B7431"/>
      <c r="C7431"/>
      <c r="D7431"/>
      <c r="E7431"/>
    </row>
    <row r="7432" spans="1:5" x14ac:dyDescent="0.15">
      <c r="A7432"/>
      <c r="B7432"/>
      <c r="C7432"/>
      <c r="D7432"/>
      <c r="E7432"/>
    </row>
    <row r="7433" spans="1:5" x14ac:dyDescent="0.15">
      <c r="A7433"/>
      <c r="B7433"/>
      <c r="C7433"/>
      <c r="D7433"/>
      <c r="E7433"/>
    </row>
    <row r="7434" spans="1:5" x14ac:dyDescent="0.15">
      <c r="A7434"/>
      <c r="B7434"/>
      <c r="C7434"/>
      <c r="D7434"/>
      <c r="E7434"/>
    </row>
    <row r="7435" spans="1:5" x14ac:dyDescent="0.15">
      <c r="A7435"/>
      <c r="B7435"/>
      <c r="C7435"/>
      <c r="D7435"/>
      <c r="E7435"/>
    </row>
    <row r="7436" spans="1:5" x14ac:dyDescent="0.15">
      <c r="A7436"/>
      <c r="B7436"/>
      <c r="C7436"/>
      <c r="D7436"/>
      <c r="E7436"/>
    </row>
    <row r="7437" spans="1:5" x14ac:dyDescent="0.15">
      <c r="A7437"/>
      <c r="B7437"/>
      <c r="C7437"/>
      <c r="D7437"/>
      <c r="E7437"/>
    </row>
    <row r="7438" spans="1:5" x14ac:dyDescent="0.15">
      <c r="A7438"/>
      <c r="B7438"/>
      <c r="C7438"/>
      <c r="D7438"/>
      <c r="E7438"/>
    </row>
    <row r="7439" spans="1:5" x14ac:dyDescent="0.15">
      <c r="A7439"/>
      <c r="B7439"/>
      <c r="C7439"/>
      <c r="D7439"/>
      <c r="E7439"/>
    </row>
    <row r="7440" spans="1:5" x14ac:dyDescent="0.15">
      <c r="A7440"/>
      <c r="B7440"/>
      <c r="C7440"/>
      <c r="D7440"/>
      <c r="E7440"/>
    </row>
    <row r="7441" spans="1:5" x14ac:dyDescent="0.15">
      <c r="A7441"/>
      <c r="B7441"/>
      <c r="C7441"/>
      <c r="D7441"/>
      <c r="E7441"/>
    </row>
    <row r="7442" spans="1:5" x14ac:dyDescent="0.15">
      <c r="A7442"/>
      <c r="B7442"/>
      <c r="C7442"/>
      <c r="D7442"/>
      <c r="E7442"/>
    </row>
    <row r="7443" spans="1:5" x14ac:dyDescent="0.15">
      <c r="A7443"/>
      <c r="B7443"/>
      <c r="C7443"/>
      <c r="D7443"/>
      <c r="E7443"/>
    </row>
    <row r="7444" spans="1:5" x14ac:dyDescent="0.15">
      <c r="A7444"/>
      <c r="B7444"/>
      <c r="C7444"/>
      <c r="D7444"/>
      <c r="E7444"/>
    </row>
    <row r="7445" spans="1:5" x14ac:dyDescent="0.15">
      <c r="A7445"/>
      <c r="B7445"/>
      <c r="C7445"/>
      <c r="D7445"/>
      <c r="E7445"/>
    </row>
    <row r="7446" spans="1:5" x14ac:dyDescent="0.15">
      <c r="A7446"/>
      <c r="B7446"/>
      <c r="C7446"/>
      <c r="D7446"/>
      <c r="E7446"/>
    </row>
    <row r="7447" spans="1:5" x14ac:dyDescent="0.15">
      <c r="A7447"/>
      <c r="B7447"/>
      <c r="C7447"/>
      <c r="D7447"/>
      <c r="E7447"/>
    </row>
    <row r="7448" spans="1:5" x14ac:dyDescent="0.15">
      <c r="A7448"/>
      <c r="B7448"/>
      <c r="C7448"/>
      <c r="D7448"/>
      <c r="E7448"/>
    </row>
    <row r="7449" spans="1:5" x14ac:dyDescent="0.15">
      <c r="A7449"/>
      <c r="B7449"/>
      <c r="C7449"/>
      <c r="D7449"/>
      <c r="E7449"/>
    </row>
    <row r="7450" spans="1:5" x14ac:dyDescent="0.15">
      <c r="A7450"/>
      <c r="B7450"/>
      <c r="C7450"/>
      <c r="D7450"/>
      <c r="E7450"/>
    </row>
    <row r="7451" spans="1:5" x14ac:dyDescent="0.15">
      <c r="A7451"/>
      <c r="B7451"/>
      <c r="C7451"/>
      <c r="D7451"/>
      <c r="E7451"/>
    </row>
    <row r="7452" spans="1:5" x14ac:dyDescent="0.15">
      <c r="A7452"/>
      <c r="B7452"/>
      <c r="C7452"/>
      <c r="D7452"/>
      <c r="E7452"/>
    </row>
    <row r="7453" spans="1:5" x14ac:dyDescent="0.15">
      <c r="A7453"/>
      <c r="B7453"/>
      <c r="C7453"/>
      <c r="D7453"/>
      <c r="E7453"/>
    </row>
    <row r="7454" spans="1:5" x14ac:dyDescent="0.15">
      <c r="A7454"/>
      <c r="B7454"/>
      <c r="C7454"/>
      <c r="D7454"/>
      <c r="E7454"/>
    </row>
    <row r="7455" spans="1:5" x14ac:dyDescent="0.15">
      <c r="A7455"/>
      <c r="B7455"/>
      <c r="C7455"/>
      <c r="D7455"/>
      <c r="E7455"/>
    </row>
    <row r="7456" spans="1:5" x14ac:dyDescent="0.15">
      <c r="A7456"/>
      <c r="B7456"/>
      <c r="C7456"/>
      <c r="D7456"/>
      <c r="E7456"/>
    </row>
    <row r="7457" spans="1:5" x14ac:dyDescent="0.15">
      <c r="A7457"/>
      <c r="B7457"/>
      <c r="C7457"/>
      <c r="D7457"/>
      <c r="E7457"/>
    </row>
    <row r="7458" spans="1:5" x14ac:dyDescent="0.15">
      <c r="A7458"/>
      <c r="B7458"/>
      <c r="C7458"/>
      <c r="D7458"/>
      <c r="E7458"/>
    </row>
    <row r="7459" spans="1:5" x14ac:dyDescent="0.15">
      <c r="A7459"/>
      <c r="B7459"/>
      <c r="C7459"/>
      <c r="D7459"/>
      <c r="E7459"/>
    </row>
    <row r="7460" spans="1:5" x14ac:dyDescent="0.15">
      <c r="A7460"/>
      <c r="B7460"/>
      <c r="C7460"/>
      <c r="D7460"/>
      <c r="E7460"/>
    </row>
    <row r="7461" spans="1:5" x14ac:dyDescent="0.15">
      <c r="A7461"/>
      <c r="B7461"/>
      <c r="C7461"/>
      <c r="D7461"/>
      <c r="E7461"/>
    </row>
    <row r="7462" spans="1:5" x14ac:dyDescent="0.15">
      <c r="A7462"/>
      <c r="B7462"/>
      <c r="C7462"/>
      <c r="D7462"/>
      <c r="E7462"/>
    </row>
    <row r="7463" spans="1:5" x14ac:dyDescent="0.15">
      <c r="A7463"/>
      <c r="B7463"/>
      <c r="C7463"/>
      <c r="D7463"/>
      <c r="E7463"/>
    </row>
    <row r="7464" spans="1:5" x14ac:dyDescent="0.15">
      <c r="A7464"/>
      <c r="B7464"/>
      <c r="C7464"/>
      <c r="D7464"/>
      <c r="E7464"/>
    </row>
    <row r="7465" spans="1:5" x14ac:dyDescent="0.15">
      <c r="A7465"/>
      <c r="B7465"/>
      <c r="C7465"/>
      <c r="D7465"/>
      <c r="E7465"/>
    </row>
    <row r="7466" spans="1:5" x14ac:dyDescent="0.15">
      <c r="A7466"/>
      <c r="B7466"/>
      <c r="C7466"/>
      <c r="D7466"/>
      <c r="E7466"/>
    </row>
    <row r="7467" spans="1:5" x14ac:dyDescent="0.15">
      <c r="A7467"/>
      <c r="B7467"/>
      <c r="C7467"/>
      <c r="D7467"/>
      <c r="E7467"/>
    </row>
    <row r="7468" spans="1:5" x14ac:dyDescent="0.15">
      <c r="A7468"/>
      <c r="B7468"/>
      <c r="C7468"/>
      <c r="D7468"/>
      <c r="E7468"/>
    </row>
    <row r="7469" spans="1:5" x14ac:dyDescent="0.15">
      <c r="A7469"/>
      <c r="B7469"/>
      <c r="C7469"/>
      <c r="D7469"/>
      <c r="E7469"/>
    </row>
    <row r="7470" spans="1:5" x14ac:dyDescent="0.15">
      <c r="A7470"/>
      <c r="B7470"/>
      <c r="C7470"/>
      <c r="D7470"/>
      <c r="E7470"/>
    </row>
    <row r="7471" spans="1:5" x14ac:dyDescent="0.15">
      <c r="A7471"/>
      <c r="B7471"/>
      <c r="C7471"/>
      <c r="D7471"/>
      <c r="E7471"/>
    </row>
    <row r="7472" spans="1:5" x14ac:dyDescent="0.15">
      <c r="A7472"/>
      <c r="B7472"/>
      <c r="C7472"/>
      <c r="D7472"/>
      <c r="E7472"/>
    </row>
    <row r="7473" spans="1:5" x14ac:dyDescent="0.15">
      <c r="A7473"/>
      <c r="B7473"/>
      <c r="C7473"/>
      <c r="D7473"/>
      <c r="E7473"/>
    </row>
    <row r="7474" spans="1:5" x14ac:dyDescent="0.15">
      <c r="A7474"/>
      <c r="B7474"/>
      <c r="C7474"/>
      <c r="D7474"/>
      <c r="E7474"/>
    </row>
    <row r="7475" spans="1:5" x14ac:dyDescent="0.15">
      <c r="A7475"/>
      <c r="B7475"/>
      <c r="C7475"/>
      <c r="D7475"/>
      <c r="E7475"/>
    </row>
    <row r="7476" spans="1:5" x14ac:dyDescent="0.15">
      <c r="A7476"/>
      <c r="B7476"/>
      <c r="C7476"/>
      <c r="D7476"/>
      <c r="E7476"/>
    </row>
    <row r="7477" spans="1:5" x14ac:dyDescent="0.15">
      <c r="A7477"/>
      <c r="B7477"/>
      <c r="C7477"/>
      <c r="D7477"/>
      <c r="E7477"/>
    </row>
    <row r="7478" spans="1:5" x14ac:dyDescent="0.15">
      <c r="A7478"/>
      <c r="B7478"/>
      <c r="C7478"/>
      <c r="D7478"/>
      <c r="E7478"/>
    </row>
    <row r="7479" spans="1:5" x14ac:dyDescent="0.15">
      <c r="A7479"/>
      <c r="B7479"/>
      <c r="C7479"/>
      <c r="D7479"/>
      <c r="E7479"/>
    </row>
    <row r="7480" spans="1:5" x14ac:dyDescent="0.15">
      <c r="A7480"/>
      <c r="B7480"/>
      <c r="C7480"/>
      <c r="D7480"/>
      <c r="E7480"/>
    </row>
    <row r="7481" spans="1:5" x14ac:dyDescent="0.15">
      <c r="A7481"/>
      <c r="B7481"/>
      <c r="C7481"/>
      <c r="D7481"/>
      <c r="E7481"/>
    </row>
    <row r="7482" spans="1:5" x14ac:dyDescent="0.15">
      <c r="A7482"/>
      <c r="B7482"/>
      <c r="C7482"/>
      <c r="D7482"/>
      <c r="E7482"/>
    </row>
    <row r="7483" spans="1:5" x14ac:dyDescent="0.15">
      <c r="A7483"/>
      <c r="B7483"/>
      <c r="C7483"/>
      <c r="D7483"/>
      <c r="E7483"/>
    </row>
    <row r="7484" spans="1:5" x14ac:dyDescent="0.15">
      <c r="A7484"/>
      <c r="B7484"/>
      <c r="C7484"/>
      <c r="D7484"/>
      <c r="E7484"/>
    </row>
    <row r="7485" spans="1:5" x14ac:dyDescent="0.15">
      <c r="A7485"/>
      <c r="B7485"/>
      <c r="C7485"/>
      <c r="D7485"/>
      <c r="E7485"/>
    </row>
    <row r="7486" spans="1:5" x14ac:dyDescent="0.15">
      <c r="A7486"/>
      <c r="B7486"/>
      <c r="C7486"/>
      <c r="D7486"/>
      <c r="E7486"/>
    </row>
    <row r="7487" spans="1:5" x14ac:dyDescent="0.15">
      <c r="A7487"/>
      <c r="B7487"/>
      <c r="C7487"/>
      <c r="D7487"/>
      <c r="E7487"/>
    </row>
    <row r="7488" spans="1:5" x14ac:dyDescent="0.15">
      <c r="A7488"/>
      <c r="B7488"/>
      <c r="C7488"/>
      <c r="D7488"/>
      <c r="E7488"/>
    </row>
    <row r="7489" spans="1:5" x14ac:dyDescent="0.15">
      <c r="A7489"/>
      <c r="B7489"/>
      <c r="C7489"/>
      <c r="D7489"/>
      <c r="E7489"/>
    </row>
    <row r="7490" spans="1:5" x14ac:dyDescent="0.15">
      <c r="A7490"/>
      <c r="B7490"/>
      <c r="C7490"/>
      <c r="D7490"/>
      <c r="E7490"/>
    </row>
    <row r="7491" spans="1:5" x14ac:dyDescent="0.15">
      <c r="A7491"/>
      <c r="B7491"/>
      <c r="C7491"/>
      <c r="D7491"/>
      <c r="E7491"/>
    </row>
    <row r="7492" spans="1:5" x14ac:dyDescent="0.15">
      <c r="A7492"/>
      <c r="B7492"/>
      <c r="C7492"/>
      <c r="D7492"/>
      <c r="E7492"/>
    </row>
    <row r="7493" spans="1:5" x14ac:dyDescent="0.15">
      <c r="A7493"/>
      <c r="B7493"/>
      <c r="C7493"/>
      <c r="D7493"/>
      <c r="E7493"/>
    </row>
    <row r="7494" spans="1:5" x14ac:dyDescent="0.15">
      <c r="A7494"/>
      <c r="B7494"/>
      <c r="C7494"/>
      <c r="D7494"/>
      <c r="E7494"/>
    </row>
    <row r="7495" spans="1:5" x14ac:dyDescent="0.15">
      <c r="A7495"/>
      <c r="B7495"/>
      <c r="C7495"/>
      <c r="D7495"/>
      <c r="E7495"/>
    </row>
    <row r="7496" spans="1:5" x14ac:dyDescent="0.15">
      <c r="A7496"/>
      <c r="B7496"/>
      <c r="C7496"/>
      <c r="D7496"/>
      <c r="E7496"/>
    </row>
    <row r="7497" spans="1:5" x14ac:dyDescent="0.15">
      <c r="A7497"/>
      <c r="B7497"/>
      <c r="C7497"/>
      <c r="D7497"/>
      <c r="E7497"/>
    </row>
    <row r="7498" spans="1:5" x14ac:dyDescent="0.15">
      <c r="A7498"/>
      <c r="B7498"/>
      <c r="C7498"/>
      <c r="D7498"/>
      <c r="E7498"/>
    </row>
    <row r="7499" spans="1:5" x14ac:dyDescent="0.15">
      <c r="A7499"/>
      <c r="B7499"/>
      <c r="C7499"/>
      <c r="D7499"/>
      <c r="E7499"/>
    </row>
    <row r="7500" spans="1:5" x14ac:dyDescent="0.15">
      <c r="A7500"/>
      <c r="B7500"/>
      <c r="C7500"/>
      <c r="D7500"/>
      <c r="E7500"/>
    </row>
    <row r="7501" spans="1:5" x14ac:dyDescent="0.15">
      <c r="A7501"/>
      <c r="B7501"/>
      <c r="C7501"/>
      <c r="D7501"/>
      <c r="E7501"/>
    </row>
    <row r="7502" spans="1:5" x14ac:dyDescent="0.15">
      <c r="A7502"/>
      <c r="B7502"/>
      <c r="C7502"/>
      <c r="D7502"/>
      <c r="E7502"/>
    </row>
    <row r="7503" spans="1:5" x14ac:dyDescent="0.15">
      <c r="A7503"/>
      <c r="B7503"/>
      <c r="C7503"/>
      <c r="D7503"/>
      <c r="E7503"/>
    </row>
    <row r="7504" spans="1:5" x14ac:dyDescent="0.15">
      <c r="A7504"/>
      <c r="B7504"/>
      <c r="C7504"/>
      <c r="D7504"/>
      <c r="E7504"/>
    </row>
    <row r="7505" spans="1:5" x14ac:dyDescent="0.15">
      <c r="A7505"/>
      <c r="B7505"/>
      <c r="C7505"/>
      <c r="D7505"/>
      <c r="E7505"/>
    </row>
    <row r="7506" spans="1:5" x14ac:dyDescent="0.15">
      <c r="A7506"/>
      <c r="B7506"/>
      <c r="C7506"/>
      <c r="D7506"/>
      <c r="E7506"/>
    </row>
    <row r="7507" spans="1:5" x14ac:dyDescent="0.15">
      <c r="A7507"/>
      <c r="B7507"/>
      <c r="C7507"/>
      <c r="D7507"/>
      <c r="E7507"/>
    </row>
    <row r="7508" spans="1:5" x14ac:dyDescent="0.15">
      <c r="A7508"/>
      <c r="B7508"/>
      <c r="C7508"/>
      <c r="D7508"/>
      <c r="E7508"/>
    </row>
    <row r="7509" spans="1:5" x14ac:dyDescent="0.15">
      <c r="A7509"/>
      <c r="B7509"/>
      <c r="C7509"/>
      <c r="D7509"/>
      <c r="E7509"/>
    </row>
    <row r="7510" spans="1:5" x14ac:dyDescent="0.15">
      <c r="A7510"/>
      <c r="B7510"/>
      <c r="C7510"/>
      <c r="D7510"/>
      <c r="E7510"/>
    </row>
    <row r="7511" spans="1:5" x14ac:dyDescent="0.15">
      <c r="A7511"/>
      <c r="B7511"/>
      <c r="C7511"/>
      <c r="D7511"/>
      <c r="E7511"/>
    </row>
    <row r="7512" spans="1:5" x14ac:dyDescent="0.15">
      <c r="A7512"/>
      <c r="B7512"/>
      <c r="C7512"/>
      <c r="D7512"/>
      <c r="E7512"/>
    </row>
    <row r="7513" spans="1:5" x14ac:dyDescent="0.15">
      <c r="A7513"/>
      <c r="B7513"/>
      <c r="C7513"/>
      <c r="D7513"/>
      <c r="E7513"/>
    </row>
    <row r="7514" spans="1:5" x14ac:dyDescent="0.15">
      <c r="A7514"/>
      <c r="B7514"/>
      <c r="C7514"/>
      <c r="D7514"/>
      <c r="E7514"/>
    </row>
    <row r="7515" spans="1:5" x14ac:dyDescent="0.15">
      <c r="A7515"/>
      <c r="B7515"/>
      <c r="C7515"/>
      <c r="D7515"/>
      <c r="E7515"/>
    </row>
    <row r="7516" spans="1:5" x14ac:dyDescent="0.15">
      <c r="A7516"/>
      <c r="B7516"/>
      <c r="C7516"/>
      <c r="D7516"/>
      <c r="E7516"/>
    </row>
    <row r="7517" spans="1:5" x14ac:dyDescent="0.15">
      <c r="A7517"/>
      <c r="B7517"/>
      <c r="C7517"/>
      <c r="D7517"/>
      <c r="E7517"/>
    </row>
    <row r="7518" spans="1:5" x14ac:dyDescent="0.15">
      <c r="A7518"/>
      <c r="B7518"/>
      <c r="C7518"/>
      <c r="D7518"/>
      <c r="E7518"/>
    </row>
    <row r="7519" spans="1:5" x14ac:dyDescent="0.15">
      <c r="A7519"/>
      <c r="B7519"/>
      <c r="C7519"/>
      <c r="D7519"/>
      <c r="E7519"/>
    </row>
    <row r="7520" spans="1:5" x14ac:dyDescent="0.15">
      <c r="A7520"/>
      <c r="B7520"/>
      <c r="C7520"/>
      <c r="D7520"/>
      <c r="E7520"/>
    </row>
    <row r="7521" spans="1:5" x14ac:dyDescent="0.15">
      <c r="A7521"/>
      <c r="B7521"/>
      <c r="C7521"/>
      <c r="D7521"/>
      <c r="E7521"/>
    </row>
    <row r="7522" spans="1:5" x14ac:dyDescent="0.15">
      <c r="A7522"/>
      <c r="B7522"/>
      <c r="C7522"/>
      <c r="D7522"/>
      <c r="E7522"/>
    </row>
    <row r="7523" spans="1:5" x14ac:dyDescent="0.15">
      <c r="A7523"/>
      <c r="B7523"/>
      <c r="C7523"/>
      <c r="D7523"/>
      <c r="E7523"/>
    </row>
    <row r="7524" spans="1:5" x14ac:dyDescent="0.15">
      <c r="A7524"/>
      <c r="B7524"/>
      <c r="C7524"/>
      <c r="D7524"/>
      <c r="E7524"/>
    </row>
    <row r="7525" spans="1:5" x14ac:dyDescent="0.15">
      <c r="A7525"/>
      <c r="B7525"/>
      <c r="C7525"/>
      <c r="D7525"/>
      <c r="E7525"/>
    </row>
    <row r="7526" spans="1:5" x14ac:dyDescent="0.15">
      <c r="A7526"/>
      <c r="B7526"/>
      <c r="C7526"/>
      <c r="D7526"/>
      <c r="E7526"/>
    </row>
    <row r="7527" spans="1:5" x14ac:dyDescent="0.15">
      <c r="A7527"/>
      <c r="B7527"/>
      <c r="C7527"/>
      <c r="D7527"/>
      <c r="E7527"/>
    </row>
    <row r="7528" spans="1:5" x14ac:dyDescent="0.15">
      <c r="A7528"/>
      <c r="B7528"/>
      <c r="C7528"/>
      <c r="D7528"/>
      <c r="E7528"/>
    </row>
    <row r="7529" spans="1:5" x14ac:dyDescent="0.15">
      <c r="A7529"/>
      <c r="B7529"/>
      <c r="C7529"/>
      <c r="D7529"/>
      <c r="E7529"/>
    </row>
    <row r="7530" spans="1:5" x14ac:dyDescent="0.15">
      <c r="A7530"/>
      <c r="B7530"/>
      <c r="C7530"/>
      <c r="D7530"/>
      <c r="E7530"/>
    </row>
    <row r="7531" spans="1:5" x14ac:dyDescent="0.15">
      <c r="A7531"/>
      <c r="B7531"/>
      <c r="C7531"/>
      <c r="D7531"/>
      <c r="E7531"/>
    </row>
    <row r="7532" spans="1:5" x14ac:dyDescent="0.15">
      <c r="A7532"/>
      <c r="B7532"/>
      <c r="C7532"/>
      <c r="D7532"/>
      <c r="E7532"/>
    </row>
    <row r="7533" spans="1:5" x14ac:dyDescent="0.15">
      <c r="A7533"/>
      <c r="B7533"/>
      <c r="C7533"/>
      <c r="D7533"/>
      <c r="E7533"/>
    </row>
    <row r="7534" spans="1:5" x14ac:dyDescent="0.15">
      <c r="A7534"/>
      <c r="B7534"/>
      <c r="C7534"/>
      <c r="D7534"/>
      <c r="E7534"/>
    </row>
    <row r="7535" spans="1:5" x14ac:dyDescent="0.15">
      <c r="A7535"/>
      <c r="B7535"/>
      <c r="C7535"/>
      <c r="D7535"/>
      <c r="E7535"/>
    </row>
    <row r="7536" spans="1:5" x14ac:dyDescent="0.15">
      <c r="A7536"/>
      <c r="B7536"/>
      <c r="C7536"/>
      <c r="D7536"/>
      <c r="E7536"/>
    </row>
    <row r="7537" spans="1:5" x14ac:dyDescent="0.15">
      <c r="A7537"/>
      <c r="B7537"/>
      <c r="C7537"/>
      <c r="D7537"/>
      <c r="E7537"/>
    </row>
    <row r="7538" spans="1:5" x14ac:dyDescent="0.15">
      <c r="A7538"/>
      <c r="B7538"/>
      <c r="C7538"/>
      <c r="D7538"/>
      <c r="E7538"/>
    </row>
    <row r="7539" spans="1:5" x14ac:dyDescent="0.15">
      <c r="A7539"/>
      <c r="B7539"/>
      <c r="C7539"/>
      <c r="D7539"/>
      <c r="E7539"/>
    </row>
    <row r="7540" spans="1:5" x14ac:dyDescent="0.15">
      <c r="A7540"/>
      <c r="B7540"/>
      <c r="C7540"/>
      <c r="D7540"/>
      <c r="E7540"/>
    </row>
    <row r="7541" spans="1:5" x14ac:dyDescent="0.15">
      <c r="A7541"/>
      <c r="B7541"/>
      <c r="C7541"/>
      <c r="D7541"/>
      <c r="E7541"/>
    </row>
    <row r="7542" spans="1:5" x14ac:dyDescent="0.15">
      <c r="A7542"/>
      <c r="B7542"/>
      <c r="C7542"/>
      <c r="D7542"/>
      <c r="E7542"/>
    </row>
    <row r="7543" spans="1:5" x14ac:dyDescent="0.15">
      <c r="A7543"/>
      <c r="B7543"/>
      <c r="C7543"/>
      <c r="D7543"/>
      <c r="E7543"/>
    </row>
    <row r="7544" spans="1:5" x14ac:dyDescent="0.15">
      <c r="A7544"/>
      <c r="B7544"/>
      <c r="C7544"/>
      <c r="D7544"/>
      <c r="E7544"/>
    </row>
    <row r="7545" spans="1:5" x14ac:dyDescent="0.15">
      <c r="A7545"/>
      <c r="B7545"/>
      <c r="C7545"/>
      <c r="D7545"/>
      <c r="E7545"/>
    </row>
    <row r="7546" spans="1:5" x14ac:dyDescent="0.15">
      <c r="A7546"/>
      <c r="B7546"/>
      <c r="C7546"/>
      <c r="D7546"/>
      <c r="E7546"/>
    </row>
    <row r="7547" spans="1:5" x14ac:dyDescent="0.15">
      <c r="A7547"/>
      <c r="B7547"/>
      <c r="C7547"/>
      <c r="D7547"/>
      <c r="E7547"/>
    </row>
    <row r="7548" spans="1:5" x14ac:dyDescent="0.15">
      <c r="A7548"/>
      <c r="B7548"/>
      <c r="C7548"/>
      <c r="D7548"/>
      <c r="E7548"/>
    </row>
    <row r="7549" spans="1:5" x14ac:dyDescent="0.15">
      <c r="A7549"/>
      <c r="B7549"/>
      <c r="C7549"/>
      <c r="D7549"/>
      <c r="E7549"/>
    </row>
    <row r="7550" spans="1:5" x14ac:dyDescent="0.15">
      <c r="A7550"/>
      <c r="B7550"/>
      <c r="C7550"/>
      <c r="D7550"/>
      <c r="E7550"/>
    </row>
    <row r="7551" spans="1:5" x14ac:dyDescent="0.15">
      <c r="A7551"/>
      <c r="B7551"/>
      <c r="C7551"/>
      <c r="D7551"/>
      <c r="E7551"/>
    </row>
    <row r="7552" spans="1:5" x14ac:dyDescent="0.15">
      <c r="A7552"/>
      <c r="B7552"/>
      <c r="C7552"/>
      <c r="D7552"/>
      <c r="E7552"/>
    </row>
    <row r="7553" spans="1:5" x14ac:dyDescent="0.15">
      <c r="A7553"/>
      <c r="B7553"/>
      <c r="C7553"/>
      <c r="D7553"/>
      <c r="E7553"/>
    </row>
    <row r="7554" spans="1:5" x14ac:dyDescent="0.15">
      <c r="A7554"/>
      <c r="B7554"/>
      <c r="C7554"/>
      <c r="D7554"/>
      <c r="E7554"/>
    </row>
    <row r="7555" spans="1:5" x14ac:dyDescent="0.15">
      <c r="A7555"/>
      <c r="B7555"/>
      <c r="C7555"/>
      <c r="D7555"/>
      <c r="E7555"/>
    </row>
    <row r="7556" spans="1:5" x14ac:dyDescent="0.15">
      <c r="A7556"/>
      <c r="B7556"/>
      <c r="C7556"/>
      <c r="D7556"/>
      <c r="E7556"/>
    </row>
    <row r="7557" spans="1:5" x14ac:dyDescent="0.15">
      <c r="A7557"/>
      <c r="B7557"/>
      <c r="C7557"/>
      <c r="D7557"/>
      <c r="E7557"/>
    </row>
    <row r="7558" spans="1:5" x14ac:dyDescent="0.15">
      <c r="A7558"/>
      <c r="B7558"/>
      <c r="C7558"/>
      <c r="D7558"/>
      <c r="E7558"/>
    </row>
    <row r="7559" spans="1:5" x14ac:dyDescent="0.15">
      <c r="A7559"/>
      <c r="B7559"/>
      <c r="C7559"/>
      <c r="D7559"/>
      <c r="E7559"/>
    </row>
    <row r="7560" spans="1:5" x14ac:dyDescent="0.15">
      <c r="A7560"/>
      <c r="B7560"/>
      <c r="C7560"/>
      <c r="D7560"/>
      <c r="E7560"/>
    </row>
    <row r="7561" spans="1:5" x14ac:dyDescent="0.15">
      <c r="A7561"/>
      <c r="B7561"/>
      <c r="C7561"/>
      <c r="D7561"/>
      <c r="E7561"/>
    </row>
    <row r="7562" spans="1:5" x14ac:dyDescent="0.15">
      <c r="A7562"/>
      <c r="B7562"/>
      <c r="C7562"/>
      <c r="D7562"/>
      <c r="E7562"/>
    </row>
    <row r="7563" spans="1:5" x14ac:dyDescent="0.15">
      <c r="A7563"/>
      <c r="B7563"/>
      <c r="C7563"/>
      <c r="D7563"/>
      <c r="E7563"/>
    </row>
    <row r="7564" spans="1:5" x14ac:dyDescent="0.15">
      <c r="A7564"/>
      <c r="B7564"/>
      <c r="C7564"/>
      <c r="D7564"/>
      <c r="E7564"/>
    </row>
    <row r="7565" spans="1:5" x14ac:dyDescent="0.15">
      <c r="A7565"/>
      <c r="B7565"/>
      <c r="C7565"/>
      <c r="D7565"/>
      <c r="E7565"/>
    </row>
    <row r="7566" spans="1:5" x14ac:dyDescent="0.15">
      <c r="A7566"/>
      <c r="B7566"/>
      <c r="C7566"/>
      <c r="D7566"/>
      <c r="E7566"/>
    </row>
    <row r="7567" spans="1:5" x14ac:dyDescent="0.15">
      <c r="A7567"/>
      <c r="B7567"/>
      <c r="C7567"/>
      <c r="D7567"/>
      <c r="E7567"/>
    </row>
    <row r="7568" spans="1:5" x14ac:dyDescent="0.15">
      <c r="A7568"/>
      <c r="B7568"/>
      <c r="C7568"/>
      <c r="D7568"/>
      <c r="E7568"/>
    </row>
    <row r="7569" spans="1:5" x14ac:dyDescent="0.15">
      <c r="A7569"/>
      <c r="B7569"/>
      <c r="C7569"/>
      <c r="D7569"/>
      <c r="E7569"/>
    </row>
    <row r="7570" spans="1:5" x14ac:dyDescent="0.15">
      <c r="A7570"/>
      <c r="B7570"/>
      <c r="C7570"/>
      <c r="D7570"/>
      <c r="E7570"/>
    </row>
    <row r="7571" spans="1:5" x14ac:dyDescent="0.15">
      <c r="A7571"/>
      <c r="B7571"/>
      <c r="C7571"/>
      <c r="D7571"/>
      <c r="E7571"/>
    </row>
    <row r="7572" spans="1:5" x14ac:dyDescent="0.15">
      <c r="A7572"/>
      <c r="B7572"/>
      <c r="C7572"/>
      <c r="D7572"/>
      <c r="E7572"/>
    </row>
    <row r="7573" spans="1:5" x14ac:dyDescent="0.15">
      <c r="A7573"/>
      <c r="B7573"/>
      <c r="C7573"/>
      <c r="D7573"/>
      <c r="E7573"/>
    </row>
    <row r="7574" spans="1:5" x14ac:dyDescent="0.15">
      <c r="A7574"/>
      <c r="B7574"/>
      <c r="C7574"/>
      <c r="D7574"/>
      <c r="E7574"/>
    </row>
    <row r="7575" spans="1:5" x14ac:dyDescent="0.15">
      <c r="A7575"/>
      <c r="B7575"/>
      <c r="C7575"/>
      <c r="D7575"/>
      <c r="E7575"/>
    </row>
    <row r="7576" spans="1:5" x14ac:dyDescent="0.15">
      <c r="A7576"/>
      <c r="B7576"/>
      <c r="C7576"/>
      <c r="D7576"/>
      <c r="E7576"/>
    </row>
    <row r="7577" spans="1:5" x14ac:dyDescent="0.15">
      <c r="A7577"/>
      <c r="B7577"/>
      <c r="C7577"/>
      <c r="D7577"/>
      <c r="E7577"/>
    </row>
    <row r="7578" spans="1:5" x14ac:dyDescent="0.15">
      <c r="A7578"/>
      <c r="B7578"/>
      <c r="C7578"/>
      <c r="D7578"/>
      <c r="E7578"/>
    </row>
    <row r="7579" spans="1:5" x14ac:dyDescent="0.15">
      <c r="A7579"/>
      <c r="B7579"/>
      <c r="C7579"/>
      <c r="D7579"/>
      <c r="E7579"/>
    </row>
    <row r="7580" spans="1:5" x14ac:dyDescent="0.15">
      <c r="A7580"/>
      <c r="B7580"/>
      <c r="C7580"/>
      <c r="D7580"/>
      <c r="E7580"/>
    </row>
    <row r="7581" spans="1:5" x14ac:dyDescent="0.15">
      <c r="A7581"/>
      <c r="B7581"/>
      <c r="C7581"/>
      <c r="D7581"/>
      <c r="E7581"/>
    </row>
    <row r="7582" spans="1:5" x14ac:dyDescent="0.15">
      <c r="A7582"/>
      <c r="B7582"/>
      <c r="C7582"/>
      <c r="D7582"/>
      <c r="E7582"/>
    </row>
    <row r="7583" spans="1:5" x14ac:dyDescent="0.15">
      <c r="A7583"/>
      <c r="B7583"/>
      <c r="C7583"/>
      <c r="D7583"/>
      <c r="E7583"/>
    </row>
    <row r="7584" spans="1:5" x14ac:dyDescent="0.15">
      <c r="A7584"/>
      <c r="B7584"/>
      <c r="C7584"/>
      <c r="D7584"/>
      <c r="E7584"/>
    </row>
    <row r="7585" spans="1:5" x14ac:dyDescent="0.15">
      <c r="A7585"/>
      <c r="B7585"/>
      <c r="C7585"/>
      <c r="D7585"/>
      <c r="E7585"/>
    </row>
    <row r="7586" spans="1:5" x14ac:dyDescent="0.15">
      <c r="A7586"/>
      <c r="B7586"/>
      <c r="C7586"/>
      <c r="D7586"/>
      <c r="E7586"/>
    </row>
    <row r="7587" spans="1:5" x14ac:dyDescent="0.15">
      <c r="A7587"/>
      <c r="B7587"/>
      <c r="C7587"/>
      <c r="D7587"/>
      <c r="E7587"/>
    </row>
    <row r="7588" spans="1:5" x14ac:dyDescent="0.15">
      <c r="A7588"/>
      <c r="B7588"/>
      <c r="C7588"/>
      <c r="D7588"/>
      <c r="E7588"/>
    </row>
    <row r="7589" spans="1:5" x14ac:dyDescent="0.15">
      <c r="A7589"/>
      <c r="B7589"/>
      <c r="C7589"/>
      <c r="D7589"/>
      <c r="E7589"/>
    </row>
    <row r="7590" spans="1:5" x14ac:dyDescent="0.15">
      <c r="A7590"/>
      <c r="B7590"/>
      <c r="C7590"/>
      <c r="D7590"/>
      <c r="E7590"/>
    </row>
    <row r="7591" spans="1:5" x14ac:dyDescent="0.15">
      <c r="A7591"/>
      <c r="B7591"/>
      <c r="C7591"/>
      <c r="D7591"/>
      <c r="E7591"/>
    </row>
    <row r="7592" spans="1:5" x14ac:dyDescent="0.15">
      <c r="A7592"/>
      <c r="B7592"/>
      <c r="C7592"/>
      <c r="D7592"/>
      <c r="E7592"/>
    </row>
    <row r="7593" spans="1:5" x14ac:dyDescent="0.15">
      <c r="A7593"/>
      <c r="B7593"/>
      <c r="C7593"/>
      <c r="D7593"/>
      <c r="E7593"/>
    </row>
    <row r="7594" spans="1:5" x14ac:dyDescent="0.15">
      <c r="A7594"/>
      <c r="B7594"/>
      <c r="C7594"/>
      <c r="D7594"/>
      <c r="E7594"/>
    </row>
    <row r="7595" spans="1:5" x14ac:dyDescent="0.15">
      <c r="A7595"/>
      <c r="B7595"/>
      <c r="C7595"/>
      <c r="D7595"/>
      <c r="E7595"/>
    </row>
    <row r="7596" spans="1:5" x14ac:dyDescent="0.15">
      <c r="A7596"/>
      <c r="B7596"/>
      <c r="C7596"/>
      <c r="D7596"/>
      <c r="E7596"/>
    </row>
    <row r="7597" spans="1:5" x14ac:dyDescent="0.15">
      <c r="A7597"/>
      <c r="B7597"/>
      <c r="C7597"/>
      <c r="D7597"/>
      <c r="E7597"/>
    </row>
    <row r="7598" spans="1:5" x14ac:dyDescent="0.15">
      <c r="A7598"/>
      <c r="B7598"/>
      <c r="C7598"/>
      <c r="D7598"/>
      <c r="E7598"/>
    </row>
    <row r="7599" spans="1:5" x14ac:dyDescent="0.15">
      <c r="A7599"/>
      <c r="B7599"/>
      <c r="C7599"/>
      <c r="D7599"/>
      <c r="E7599"/>
    </row>
    <row r="7600" spans="1:5" x14ac:dyDescent="0.15">
      <c r="A7600"/>
      <c r="B7600"/>
      <c r="C7600"/>
      <c r="D7600"/>
      <c r="E7600"/>
    </row>
    <row r="7601" spans="1:5" x14ac:dyDescent="0.15">
      <c r="A7601"/>
      <c r="B7601"/>
      <c r="C7601"/>
      <c r="D7601"/>
      <c r="E7601"/>
    </row>
    <row r="7602" spans="1:5" x14ac:dyDescent="0.15">
      <c r="A7602"/>
      <c r="B7602"/>
      <c r="C7602"/>
      <c r="D7602"/>
      <c r="E7602"/>
    </row>
    <row r="7603" spans="1:5" x14ac:dyDescent="0.15">
      <c r="A7603"/>
      <c r="B7603"/>
      <c r="C7603"/>
      <c r="D7603"/>
      <c r="E7603"/>
    </row>
    <row r="7604" spans="1:5" x14ac:dyDescent="0.15">
      <c r="A7604"/>
      <c r="B7604"/>
      <c r="C7604"/>
      <c r="D7604"/>
      <c r="E7604"/>
    </row>
    <row r="7605" spans="1:5" x14ac:dyDescent="0.15">
      <c r="A7605"/>
      <c r="B7605"/>
      <c r="C7605"/>
      <c r="D7605"/>
      <c r="E7605"/>
    </row>
    <row r="7606" spans="1:5" x14ac:dyDescent="0.15">
      <c r="A7606"/>
      <c r="B7606"/>
      <c r="C7606"/>
      <c r="D7606"/>
      <c r="E7606"/>
    </row>
    <row r="7607" spans="1:5" x14ac:dyDescent="0.15">
      <c r="A7607"/>
      <c r="B7607"/>
      <c r="C7607"/>
      <c r="D7607"/>
      <c r="E7607"/>
    </row>
    <row r="7608" spans="1:5" x14ac:dyDescent="0.15">
      <c r="A7608"/>
      <c r="B7608"/>
      <c r="C7608"/>
      <c r="D7608"/>
      <c r="E7608"/>
    </row>
    <row r="7609" spans="1:5" x14ac:dyDescent="0.15">
      <c r="A7609"/>
      <c r="B7609"/>
      <c r="C7609"/>
      <c r="D7609"/>
      <c r="E7609"/>
    </row>
    <row r="7610" spans="1:5" x14ac:dyDescent="0.15">
      <c r="A7610"/>
      <c r="B7610"/>
      <c r="C7610"/>
      <c r="D7610"/>
      <c r="E7610"/>
    </row>
    <row r="7611" spans="1:5" x14ac:dyDescent="0.15">
      <c r="A7611"/>
      <c r="B7611"/>
      <c r="C7611"/>
      <c r="D7611"/>
      <c r="E7611"/>
    </row>
    <row r="7612" spans="1:5" x14ac:dyDescent="0.15">
      <c r="A7612"/>
      <c r="B7612"/>
      <c r="C7612"/>
      <c r="D7612"/>
      <c r="E7612"/>
    </row>
    <row r="7613" spans="1:5" x14ac:dyDescent="0.15">
      <c r="A7613"/>
      <c r="B7613"/>
      <c r="C7613"/>
      <c r="D7613"/>
      <c r="E7613"/>
    </row>
    <row r="7614" spans="1:5" x14ac:dyDescent="0.15">
      <c r="A7614"/>
      <c r="B7614"/>
      <c r="C7614"/>
      <c r="D7614"/>
      <c r="E7614"/>
    </row>
    <row r="7615" spans="1:5" x14ac:dyDescent="0.15">
      <c r="A7615"/>
      <c r="B7615"/>
      <c r="C7615"/>
      <c r="D7615"/>
      <c r="E7615"/>
    </row>
    <row r="7616" spans="1:5" x14ac:dyDescent="0.15">
      <c r="A7616"/>
      <c r="B7616"/>
      <c r="C7616"/>
      <c r="D7616"/>
      <c r="E7616"/>
    </row>
    <row r="7617" spans="1:5" x14ac:dyDescent="0.15">
      <c r="A7617"/>
      <c r="B7617"/>
      <c r="C7617"/>
      <c r="D7617"/>
      <c r="E7617"/>
    </row>
    <row r="7618" spans="1:5" x14ac:dyDescent="0.15">
      <c r="A7618"/>
      <c r="B7618"/>
      <c r="C7618"/>
      <c r="D7618"/>
      <c r="E7618"/>
    </row>
    <row r="7619" spans="1:5" x14ac:dyDescent="0.15">
      <c r="A7619"/>
      <c r="B7619"/>
      <c r="C7619"/>
      <c r="D7619"/>
      <c r="E7619"/>
    </row>
    <row r="7620" spans="1:5" x14ac:dyDescent="0.15">
      <c r="A7620"/>
      <c r="B7620"/>
      <c r="C7620"/>
      <c r="D7620"/>
      <c r="E7620"/>
    </row>
    <row r="7621" spans="1:5" x14ac:dyDescent="0.15">
      <c r="A7621"/>
      <c r="B7621"/>
      <c r="C7621"/>
      <c r="D7621"/>
      <c r="E7621"/>
    </row>
    <row r="7622" spans="1:5" x14ac:dyDescent="0.15">
      <c r="A7622"/>
      <c r="B7622"/>
      <c r="C7622"/>
      <c r="D7622"/>
      <c r="E7622"/>
    </row>
    <row r="7623" spans="1:5" x14ac:dyDescent="0.15">
      <c r="A7623"/>
      <c r="B7623"/>
      <c r="C7623"/>
      <c r="D7623"/>
      <c r="E7623"/>
    </row>
    <row r="7624" spans="1:5" x14ac:dyDescent="0.15">
      <c r="A7624"/>
      <c r="B7624"/>
      <c r="C7624"/>
      <c r="D7624"/>
      <c r="E7624"/>
    </row>
    <row r="7625" spans="1:5" x14ac:dyDescent="0.15">
      <c r="A7625"/>
      <c r="B7625"/>
      <c r="C7625"/>
      <c r="D7625"/>
      <c r="E7625"/>
    </row>
    <row r="7626" spans="1:5" x14ac:dyDescent="0.15">
      <c r="A7626"/>
      <c r="B7626"/>
      <c r="C7626"/>
      <c r="D7626"/>
      <c r="E7626"/>
    </row>
    <row r="7627" spans="1:5" x14ac:dyDescent="0.15">
      <c r="A7627"/>
      <c r="B7627"/>
      <c r="C7627"/>
      <c r="D7627"/>
      <c r="E7627"/>
    </row>
    <row r="7628" spans="1:5" x14ac:dyDescent="0.15">
      <c r="A7628"/>
      <c r="B7628"/>
      <c r="C7628"/>
      <c r="D7628"/>
      <c r="E7628"/>
    </row>
    <row r="7629" spans="1:5" x14ac:dyDescent="0.15">
      <c r="A7629"/>
      <c r="B7629"/>
      <c r="C7629"/>
      <c r="D7629"/>
      <c r="E7629"/>
    </row>
    <row r="7630" spans="1:5" x14ac:dyDescent="0.15">
      <c r="A7630"/>
      <c r="B7630"/>
      <c r="C7630"/>
      <c r="D7630"/>
      <c r="E7630"/>
    </row>
    <row r="7631" spans="1:5" x14ac:dyDescent="0.15">
      <c r="A7631"/>
      <c r="B7631"/>
      <c r="C7631"/>
      <c r="D7631"/>
      <c r="E7631"/>
    </row>
    <row r="7632" spans="1:5" x14ac:dyDescent="0.15">
      <c r="A7632"/>
      <c r="B7632"/>
      <c r="C7632"/>
      <c r="D7632"/>
      <c r="E7632"/>
    </row>
    <row r="7633" spans="1:5" x14ac:dyDescent="0.15">
      <c r="A7633"/>
      <c r="B7633"/>
      <c r="C7633"/>
      <c r="D7633"/>
      <c r="E7633"/>
    </row>
    <row r="7634" spans="1:5" x14ac:dyDescent="0.15">
      <c r="A7634"/>
      <c r="B7634"/>
      <c r="C7634"/>
      <c r="D7634"/>
      <c r="E7634"/>
    </row>
    <row r="7635" spans="1:5" x14ac:dyDescent="0.15">
      <c r="A7635"/>
      <c r="B7635"/>
      <c r="C7635"/>
      <c r="D7635"/>
      <c r="E7635"/>
    </row>
    <row r="7636" spans="1:5" x14ac:dyDescent="0.15">
      <c r="A7636"/>
      <c r="B7636"/>
      <c r="C7636"/>
      <c r="D7636"/>
      <c r="E7636"/>
    </row>
    <row r="7637" spans="1:5" x14ac:dyDescent="0.15">
      <c r="A7637"/>
      <c r="B7637"/>
      <c r="C7637"/>
      <c r="D7637"/>
      <c r="E7637"/>
    </row>
    <row r="7638" spans="1:5" x14ac:dyDescent="0.15">
      <c r="A7638"/>
      <c r="B7638"/>
      <c r="C7638"/>
      <c r="D7638"/>
      <c r="E7638"/>
    </row>
    <row r="7639" spans="1:5" x14ac:dyDescent="0.15">
      <c r="A7639"/>
      <c r="B7639"/>
      <c r="C7639"/>
      <c r="D7639"/>
      <c r="E7639"/>
    </row>
    <row r="7640" spans="1:5" x14ac:dyDescent="0.15">
      <c r="A7640"/>
      <c r="B7640"/>
      <c r="C7640"/>
      <c r="D7640"/>
      <c r="E7640"/>
    </row>
    <row r="7641" spans="1:5" x14ac:dyDescent="0.15">
      <c r="A7641"/>
      <c r="B7641"/>
      <c r="C7641"/>
      <c r="D7641"/>
      <c r="E7641"/>
    </row>
    <row r="7642" spans="1:5" x14ac:dyDescent="0.15">
      <c r="A7642"/>
      <c r="B7642"/>
      <c r="C7642"/>
      <c r="D7642"/>
      <c r="E7642"/>
    </row>
    <row r="7643" spans="1:5" x14ac:dyDescent="0.15">
      <c r="A7643"/>
      <c r="B7643"/>
      <c r="C7643"/>
      <c r="D7643"/>
      <c r="E7643"/>
    </row>
    <row r="7644" spans="1:5" x14ac:dyDescent="0.15">
      <c r="A7644"/>
      <c r="B7644"/>
      <c r="C7644"/>
      <c r="D7644"/>
      <c r="E7644"/>
    </row>
    <row r="7645" spans="1:5" x14ac:dyDescent="0.15">
      <c r="A7645"/>
      <c r="B7645"/>
      <c r="C7645"/>
      <c r="D7645"/>
      <c r="E7645"/>
    </row>
    <row r="7646" spans="1:5" x14ac:dyDescent="0.15">
      <c r="A7646"/>
      <c r="B7646"/>
      <c r="C7646"/>
      <c r="D7646"/>
      <c r="E7646"/>
    </row>
    <row r="7647" spans="1:5" x14ac:dyDescent="0.15">
      <c r="A7647"/>
      <c r="B7647"/>
      <c r="C7647"/>
      <c r="D7647"/>
      <c r="E7647"/>
    </row>
    <row r="7648" spans="1:5" x14ac:dyDescent="0.15">
      <c r="A7648"/>
      <c r="B7648"/>
      <c r="C7648"/>
      <c r="D7648"/>
      <c r="E7648"/>
    </row>
    <row r="7649" spans="1:5" x14ac:dyDescent="0.15">
      <c r="A7649"/>
      <c r="B7649"/>
      <c r="C7649"/>
      <c r="D7649"/>
      <c r="E7649"/>
    </row>
    <row r="7650" spans="1:5" x14ac:dyDescent="0.15">
      <c r="A7650"/>
      <c r="B7650"/>
      <c r="C7650"/>
      <c r="D7650"/>
      <c r="E7650"/>
    </row>
    <row r="7651" spans="1:5" x14ac:dyDescent="0.15">
      <c r="A7651"/>
      <c r="B7651"/>
      <c r="C7651"/>
      <c r="D7651"/>
      <c r="E7651"/>
    </row>
    <row r="7652" spans="1:5" x14ac:dyDescent="0.15">
      <c r="A7652"/>
      <c r="B7652"/>
      <c r="C7652"/>
      <c r="D7652"/>
      <c r="E7652"/>
    </row>
    <row r="7653" spans="1:5" x14ac:dyDescent="0.15">
      <c r="A7653"/>
      <c r="B7653"/>
      <c r="C7653"/>
      <c r="D7653"/>
      <c r="E7653"/>
    </row>
    <row r="7654" spans="1:5" x14ac:dyDescent="0.15">
      <c r="A7654"/>
      <c r="B7654"/>
      <c r="C7654"/>
      <c r="D7654"/>
      <c r="E7654"/>
    </row>
    <row r="7655" spans="1:5" x14ac:dyDescent="0.15">
      <c r="A7655"/>
      <c r="B7655"/>
      <c r="C7655"/>
      <c r="D7655"/>
      <c r="E7655"/>
    </row>
    <row r="7656" spans="1:5" x14ac:dyDescent="0.15">
      <c r="A7656"/>
      <c r="B7656"/>
      <c r="C7656"/>
      <c r="D7656"/>
      <c r="E7656"/>
    </row>
    <row r="7657" spans="1:5" x14ac:dyDescent="0.15">
      <c r="A7657"/>
      <c r="B7657"/>
      <c r="C7657"/>
      <c r="D7657"/>
      <c r="E7657"/>
    </row>
    <row r="7658" spans="1:5" x14ac:dyDescent="0.15">
      <c r="A7658"/>
      <c r="B7658"/>
      <c r="C7658"/>
      <c r="D7658"/>
      <c r="E7658"/>
    </row>
    <row r="7659" spans="1:5" x14ac:dyDescent="0.15">
      <c r="A7659"/>
      <c r="B7659"/>
      <c r="C7659"/>
      <c r="D7659"/>
      <c r="E7659"/>
    </row>
    <row r="7660" spans="1:5" x14ac:dyDescent="0.15">
      <c r="A7660"/>
      <c r="B7660"/>
      <c r="C7660"/>
      <c r="D7660"/>
      <c r="E7660"/>
    </row>
    <row r="7661" spans="1:5" x14ac:dyDescent="0.15">
      <c r="A7661"/>
      <c r="B7661"/>
      <c r="C7661"/>
      <c r="D7661"/>
      <c r="E7661"/>
    </row>
    <row r="7662" spans="1:5" x14ac:dyDescent="0.15">
      <c r="A7662"/>
      <c r="B7662"/>
      <c r="C7662"/>
      <c r="D7662"/>
      <c r="E7662"/>
    </row>
    <row r="7663" spans="1:5" x14ac:dyDescent="0.15">
      <c r="A7663"/>
      <c r="B7663"/>
      <c r="C7663"/>
      <c r="D7663"/>
      <c r="E7663"/>
    </row>
    <row r="7664" spans="1:5" x14ac:dyDescent="0.15">
      <c r="A7664"/>
      <c r="B7664"/>
      <c r="C7664"/>
      <c r="D7664"/>
      <c r="E7664"/>
    </row>
    <row r="7665" spans="1:5" x14ac:dyDescent="0.15">
      <c r="A7665"/>
      <c r="B7665"/>
      <c r="C7665"/>
      <c r="D7665"/>
      <c r="E7665"/>
    </row>
    <row r="7666" spans="1:5" x14ac:dyDescent="0.15">
      <c r="A7666"/>
      <c r="B7666"/>
      <c r="C7666"/>
      <c r="D7666"/>
      <c r="E7666"/>
    </row>
    <row r="7667" spans="1:5" x14ac:dyDescent="0.15">
      <c r="A7667"/>
      <c r="B7667"/>
      <c r="C7667"/>
      <c r="D7667"/>
      <c r="E7667"/>
    </row>
    <row r="7668" spans="1:5" x14ac:dyDescent="0.15">
      <c r="A7668"/>
      <c r="B7668"/>
      <c r="C7668"/>
      <c r="D7668"/>
      <c r="E7668"/>
    </row>
    <row r="7669" spans="1:5" x14ac:dyDescent="0.15">
      <c r="A7669"/>
      <c r="B7669"/>
      <c r="C7669"/>
      <c r="D7669"/>
      <c r="E7669"/>
    </row>
    <row r="7670" spans="1:5" x14ac:dyDescent="0.15">
      <c r="A7670"/>
      <c r="B7670"/>
      <c r="C7670"/>
      <c r="D7670"/>
      <c r="E7670"/>
    </row>
    <row r="7671" spans="1:5" x14ac:dyDescent="0.15">
      <c r="A7671"/>
      <c r="B7671"/>
      <c r="C7671"/>
      <c r="D7671"/>
      <c r="E7671"/>
    </row>
    <row r="7672" spans="1:5" x14ac:dyDescent="0.15">
      <c r="A7672"/>
      <c r="B7672"/>
      <c r="C7672"/>
      <c r="D7672"/>
      <c r="E7672"/>
    </row>
    <row r="7673" spans="1:5" x14ac:dyDescent="0.15">
      <c r="A7673"/>
      <c r="B7673"/>
      <c r="C7673"/>
      <c r="D7673"/>
      <c r="E7673"/>
    </row>
    <row r="7674" spans="1:5" x14ac:dyDescent="0.15">
      <c r="A7674"/>
      <c r="B7674"/>
      <c r="C7674"/>
      <c r="D7674"/>
      <c r="E7674"/>
    </row>
    <row r="7675" spans="1:5" x14ac:dyDescent="0.15">
      <c r="A7675"/>
      <c r="B7675"/>
      <c r="C7675"/>
      <c r="D7675"/>
      <c r="E7675"/>
    </row>
    <row r="7676" spans="1:5" x14ac:dyDescent="0.15">
      <c r="A7676"/>
      <c r="B7676"/>
      <c r="C7676"/>
      <c r="D7676"/>
      <c r="E7676"/>
    </row>
    <row r="7677" spans="1:5" x14ac:dyDescent="0.15">
      <c r="A7677"/>
      <c r="B7677"/>
      <c r="C7677"/>
      <c r="D7677"/>
      <c r="E7677"/>
    </row>
    <row r="7678" spans="1:5" x14ac:dyDescent="0.15">
      <c r="A7678"/>
      <c r="B7678"/>
      <c r="C7678"/>
      <c r="D7678"/>
      <c r="E7678"/>
    </row>
    <row r="7679" spans="1:5" x14ac:dyDescent="0.15">
      <c r="A7679"/>
      <c r="B7679"/>
      <c r="C7679"/>
      <c r="D7679"/>
      <c r="E7679"/>
    </row>
    <row r="7680" spans="1:5" x14ac:dyDescent="0.15">
      <c r="A7680"/>
      <c r="B7680"/>
      <c r="C7680"/>
      <c r="D7680"/>
      <c r="E7680"/>
    </row>
    <row r="7681" spans="1:5" x14ac:dyDescent="0.15">
      <c r="A7681"/>
      <c r="B7681"/>
      <c r="C7681"/>
      <c r="D7681"/>
      <c r="E7681"/>
    </row>
    <row r="7682" spans="1:5" x14ac:dyDescent="0.15">
      <c r="A7682"/>
      <c r="B7682"/>
      <c r="C7682"/>
      <c r="D7682"/>
      <c r="E7682"/>
    </row>
    <row r="7683" spans="1:5" x14ac:dyDescent="0.15">
      <c r="A7683"/>
      <c r="B7683"/>
      <c r="C7683"/>
      <c r="D7683"/>
      <c r="E7683"/>
    </row>
    <row r="7684" spans="1:5" x14ac:dyDescent="0.15">
      <c r="A7684"/>
      <c r="B7684"/>
      <c r="C7684"/>
      <c r="D7684"/>
      <c r="E7684"/>
    </row>
    <row r="7685" spans="1:5" x14ac:dyDescent="0.15">
      <c r="A7685"/>
      <c r="B7685"/>
      <c r="C7685"/>
      <c r="D7685"/>
      <c r="E7685"/>
    </row>
    <row r="7686" spans="1:5" x14ac:dyDescent="0.15">
      <c r="A7686"/>
      <c r="B7686"/>
      <c r="C7686"/>
      <c r="D7686"/>
      <c r="E7686"/>
    </row>
    <row r="7687" spans="1:5" x14ac:dyDescent="0.15">
      <c r="A7687"/>
      <c r="B7687"/>
      <c r="C7687"/>
      <c r="D7687"/>
      <c r="E7687"/>
    </row>
    <row r="7688" spans="1:5" x14ac:dyDescent="0.15">
      <c r="A7688"/>
      <c r="B7688"/>
      <c r="C7688"/>
      <c r="D7688"/>
      <c r="E7688"/>
    </row>
    <row r="7689" spans="1:5" x14ac:dyDescent="0.15">
      <c r="A7689"/>
      <c r="B7689"/>
      <c r="C7689"/>
      <c r="D7689"/>
      <c r="E7689"/>
    </row>
    <row r="7690" spans="1:5" x14ac:dyDescent="0.15">
      <c r="A7690"/>
      <c r="B7690"/>
      <c r="C7690"/>
      <c r="D7690"/>
      <c r="E7690"/>
    </row>
    <row r="7691" spans="1:5" x14ac:dyDescent="0.15">
      <c r="A7691"/>
      <c r="B7691"/>
      <c r="C7691"/>
      <c r="D7691"/>
      <c r="E7691"/>
    </row>
    <row r="7692" spans="1:5" x14ac:dyDescent="0.15">
      <c r="A7692"/>
      <c r="B7692"/>
      <c r="C7692"/>
      <c r="D7692"/>
      <c r="E7692"/>
    </row>
    <row r="7693" spans="1:5" x14ac:dyDescent="0.15">
      <c r="A7693"/>
      <c r="B7693"/>
      <c r="C7693"/>
      <c r="D7693"/>
      <c r="E7693"/>
    </row>
    <row r="7694" spans="1:5" x14ac:dyDescent="0.15">
      <c r="A7694"/>
      <c r="B7694"/>
      <c r="C7694"/>
      <c r="D7694"/>
      <c r="E7694"/>
    </row>
    <row r="7695" spans="1:5" x14ac:dyDescent="0.15">
      <c r="A7695"/>
      <c r="B7695"/>
      <c r="C7695"/>
      <c r="D7695"/>
      <c r="E7695"/>
    </row>
    <row r="7696" spans="1:5" x14ac:dyDescent="0.15">
      <c r="A7696"/>
      <c r="B7696"/>
      <c r="C7696"/>
      <c r="D7696"/>
      <c r="E7696"/>
    </row>
    <row r="7697" spans="1:5" x14ac:dyDescent="0.15">
      <c r="A7697"/>
      <c r="B7697"/>
      <c r="C7697"/>
      <c r="D7697"/>
      <c r="E7697"/>
    </row>
    <row r="7698" spans="1:5" x14ac:dyDescent="0.15">
      <c r="A7698"/>
      <c r="B7698"/>
      <c r="C7698"/>
      <c r="D7698"/>
      <c r="E7698"/>
    </row>
    <row r="7699" spans="1:5" x14ac:dyDescent="0.15">
      <c r="A7699"/>
      <c r="B7699"/>
      <c r="C7699"/>
      <c r="D7699"/>
      <c r="E7699"/>
    </row>
    <row r="7700" spans="1:5" x14ac:dyDescent="0.15">
      <c r="A7700"/>
      <c r="B7700"/>
      <c r="C7700"/>
      <c r="D7700"/>
      <c r="E7700"/>
    </row>
    <row r="7701" spans="1:5" x14ac:dyDescent="0.15">
      <c r="A7701"/>
      <c r="B7701"/>
      <c r="C7701"/>
      <c r="D7701"/>
      <c r="E7701"/>
    </row>
    <row r="7702" spans="1:5" x14ac:dyDescent="0.15">
      <c r="A7702"/>
      <c r="B7702"/>
      <c r="C7702"/>
      <c r="D7702"/>
      <c r="E7702"/>
    </row>
    <row r="7703" spans="1:5" x14ac:dyDescent="0.15">
      <c r="A7703"/>
      <c r="B7703"/>
      <c r="C7703"/>
      <c r="D7703"/>
      <c r="E7703"/>
    </row>
    <row r="7704" spans="1:5" x14ac:dyDescent="0.15">
      <c r="A7704"/>
      <c r="B7704"/>
      <c r="C7704"/>
      <c r="D7704"/>
      <c r="E7704"/>
    </row>
    <row r="7705" spans="1:5" x14ac:dyDescent="0.15">
      <c r="A7705"/>
      <c r="B7705"/>
      <c r="C7705"/>
      <c r="D7705"/>
      <c r="E7705"/>
    </row>
    <row r="7706" spans="1:5" x14ac:dyDescent="0.15">
      <c r="A7706"/>
      <c r="B7706"/>
      <c r="C7706"/>
      <c r="D7706"/>
      <c r="E7706"/>
    </row>
    <row r="7707" spans="1:5" x14ac:dyDescent="0.15">
      <c r="A7707"/>
      <c r="B7707"/>
      <c r="C7707"/>
      <c r="D7707"/>
      <c r="E7707"/>
    </row>
    <row r="7708" spans="1:5" x14ac:dyDescent="0.15">
      <c r="A7708"/>
      <c r="B7708"/>
      <c r="C7708"/>
      <c r="D7708"/>
      <c r="E7708"/>
    </row>
    <row r="7709" spans="1:5" x14ac:dyDescent="0.15">
      <c r="A7709"/>
      <c r="B7709"/>
      <c r="C7709"/>
      <c r="D7709"/>
      <c r="E7709"/>
    </row>
    <row r="7710" spans="1:5" x14ac:dyDescent="0.15">
      <c r="A7710"/>
      <c r="B7710"/>
      <c r="C7710"/>
      <c r="D7710"/>
      <c r="E7710"/>
    </row>
    <row r="7711" spans="1:5" x14ac:dyDescent="0.15">
      <c r="A7711"/>
      <c r="B7711"/>
      <c r="C7711"/>
      <c r="D7711"/>
      <c r="E7711"/>
    </row>
    <row r="7712" spans="1:5" x14ac:dyDescent="0.15">
      <c r="A7712"/>
      <c r="B7712"/>
      <c r="C7712"/>
      <c r="D7712"/>
      <c r="E7712"/>
    </row>
    <row r="7713" spans="1:5" x14ac:dyDescent="0.15">
      <c r="A7713"/>
      <c r="B7713"/>
      <c r="C7713"/>
      <c r="D7713"/>
      <c r="E7713"/>
    </row>
    <row r="7714" spans="1:5" x14ac:dyDescent="0.15">
      <c r="A7714"/>
      <c r="B7714"/>
      <c r="C7714"/>
      <c r="D7714"/>
      <c r="E7714"/>
    </row>
    <row r="7715" spans="1:5" x14ac:dyDescent="0.15">
      <c r="A7715"/>
      <c r="B7715"/>
      <c r="C7715"/>
      <c r="D7715"/>
      <c r="E7715"/>
    </row>
    <row r="7716" spans="1:5" x14ac:dyDescent="0.15">
      <c r="A7716"/>
      <c r="B7716"/>
      <c r="C7716"/>
      <c r="D7716"/>
      <c r="E7716"/>
    </row>
    <row r="7717" spans="1:5" x14ac:dyDescent="0.15">
      <c r="A7717"/>
      <c r="B7717"/>
      <c r="C7717"/>
      <c r="D7717"/>
      <c r="E7717"/>
    </row>
    <row r="7718" spans="1:5" x14ac:dyDescent="0.15">
      <c r="A7718"/>
      <c r="B7718"/>
      <c r="C7718"/>
      <c r="D7718"/>
      <c r="E7718"/>
    </row>
    <row r="7719" spans="1:5" x14ac:dyDescent="0.15">
      <c r="A7719"/>
      <c r="B7719"/>
      <c r="C7719"/>
      <c r="D7719"/>
      <c r="E7719"/>
    </row>
    <row r="7720" spans="1:5" x14ac:dyDescent="0.15">
      <c r="A7720"/>
      <c r="B7720"/>
      <c r="C7720"/>
      <c r="D7720"/>
      <c r="E7720"/>
    </row>
    <row r="7721" spans="1:5" x14ac:dyDescent="0.15">
      <c r="A7721"/>
      <c r="B7721"/>
      <c r="C7721"/>
      <c r="D7721"/>
      <c r="E7721"/>
    </row>
    <row r="7722" spans="1:5" x14ac:dyDescent="0.15">
      <c r="A7722"/>
      <c r="B7722"/>
      <c r="C7722"/>
      <c r="D7722"/>
      <c r="E7722"/>
    </row>
    <row r="7723" spans="1:5" x14ac:dyDescent="0.15">
      <c r="A7723"/>
      <c r="B7723"/>
      <c r="C7723"/>
      <c r="D7723"/>
      <c r="E7723"/>
    </row>
    <row r="7724" spans="1:5" x14ac:dyDescent="0.15">
      <c r="A7724"/>
      <c r="B7724"/>
      <c r="C7724"/>
      <c r="D7724"/>
      <c r="E7724"/>
    </row>
    <row r="7725" spans="1:5" x14ac:dyDescent="0.15">
      <c r="A7725"/>
      <c r="B7725"/>
      <c r="C7725"/>
      <c r="D7725"/>
      <c r="E7725"/>
    </row>
    <row r="7726" spans="1:5" x14ac:dyDescent="0.15">
      <c r="A7726"/>
      <c r="B7726"/>
      <c r="C7726"/>
      <c r="D7726"/>
      <c r="E7726"/>
    </row>
    <row r="7727" spans="1:5" x14ac:dyDescent="0.15">
      <c r="A7727"/>
      <c r="B7727"/>
      <c r="C7727"/>
      <c r="D7727"/>
      <c r="E7727"/>
    </row>
    <row r="7728" spans="1:5" x14ac:dyDescent="0.15">
      <c r="A7728"/>
      <c r="B7728"/>
      <c r="C7728"/>
      <c r="D7728"/>
      <c r="E7728"/>
    </row>
    <row r="7729" spans="1:5" x14ac:dyDescent="0.15">
      <c r="A7729"/>
      <c r="B7729"/>
      <c r="C7729"/>
      <c r="D7729"/>
      <c r="E7729"/>
    </row>
    <row r="7730" spans="1:5" x14ac:dyDescent="0.15">
      <c r="A7730"/>
      <c r="B7730"/>
      <c r="C7730"/>
      <c r="D7730"/>
      <c r="E7730"/>
    </row>
    <row r="7731" spans="1:5" x14ac:dyDescent="0.15">
      <c r="A7731"/>
      <c r="B7731"/>
      <c r="C7731"/>
      <c r="D7731"/>
      <c r="E7731"/>
    </row>
    <row r="7732" spans="1:5" x14ac:dyDescent="0.15">
      <c r="A7732"/>
      <c r="B7732"/>
      <c r="C7732"/>
      <c r="D7732"/>
      <c r="E7732"/>
    </row>
    <row r="7733" spans="1:5" x14ac:dyDescent="0.15">
      <c r="A7733"/>
      <c r="B7733"/>
      <c r="C7733"/>
      <c r="D7733"/>
      <c r="E7733"/>
    </row>
    <row r="7734" spans="1:5" x14ac:dyDescent="0.15">
      <c r="A7734"/>
      <c r="B7734"/>
      <c r="C7734"/>
      <c r="D7734"/>
      <c r="E7734"/>
    </row>
    <row r="7735" spans="1:5" x14ac:dyDescent="0.15">
      <c r="A7735"/>
      <c r="B7735"/>
      <c r="C7735"/>
      <c r="D7735"/>
      <c r="E7735"/>
    </row>
    <row r="7736" spans="1:5" x14ac:dyDescent="0.15">
      <c r="A7736"/>
      <c r="B7736"/>
      <c r="C7736"/>
      <c r="D7736"/>
      <c r="E7736"/>
    </row>
    <row r="7737" spans="1:5" x14ac:dyDescent="0.15">
      <c r="A7737"/>
      <c r="B7737"/>
      <c r="C7737"/>
      <c r="D7737"/>
      <c r="E7737"/>
    </row>
    <row r="7738" spans="1:5" x14ac:dyDescent="0.15">
      <c r="A7738"/>
      <c r="B7738"/>
      <c r="C7738"/>
      <c r="D7738"/>
      <c r="E7738"/>
    </row>
    <row r="7739" spans="1:5" x14ac:dyDescent="0.15">
      <c r="A7739"/>
      <c r="B7739"/>
      <c r="C7739"/>
      <c r="D7739"/>
      <c r="E7739"/>
    </row>
    <row r="7740" spans="1:5" x14ac:dyDescent="0.15">
      <c r="A7740"/>
      <c r="B7740"/>
      <c r="C7740"/>
      <c r="D7740"/>
      <c r="E7740"/>
    </row>
    <row r="7741" spans="1:5" x14ac:dyDescent="0.15">
      <c r="A7741"/>
      <c r="B7741"/>
      <c r="C7741"/>
      <c r="D7741"/>
      <c r="E7741"/>
    </row>
    <row r="7742" spans="1:5" x14ac:dyDescent="0.15">
      <c r="A7742"/>
      <c r="B7742"/>
      <c r="C7742"/>
      <c r="D7742"/>
      <c r="E7742"/>
    </row>
    <row r="7743" spans="1:5" x14ac:dyDescent="0.15">
      <c r="A7743"/>
      <c r="B7743"/>
      <c r="C7743"/>
      <c r="D7743"/>
      <c r="E7743"/>
    </row>
    <row r="7744" spans="1:5" x14ac:dyDescent="0.15">
      <c r="A7744"/>
      <c r="B7744"/>
      <c r="C7744"/>
      <c r="D7744"/>
      <c r="E7744"/>
    </row>
    <row r="7745" spans="1:5" x14ac:dyDescent="0.15">
      <c r="A7745"/>
      <c r="B7745"/>
      <c r="C7745"/>
      <c r="D7745"/>
      <c r="E7745"/>
    </row>
    <row r="7746" spans="1:5" x14ac:dyDescent="0.15">
      <c r="A7746"/>
      <c r="B7746"/>
      <c r="C7746"/>
      <c r="D7746"/>
      <c r="E7746"/>
    </row>
    <row r="7747" spans="1:5" x14ac:dyDescent="0.15">
      <c r="A7747"/>
      <c r="B7747"/>
      <c r="C7747"/>
      <c r="D7747"/>
      <c r="E7747"/>
    </row>
    <row r="7748" spans="1:5" x14ac:dyDescent="0.15">
      <c r="A7748"/>
      <c r="B7748"/>
      <c r="C7748"/>
      <c r="D7748"/>
      <c r="E7748"/>
    </row>
    <row r="7749" spans="1:5" x14ac:dyDescent="0.15">
      <c r="A7749"/>
      <c r="B7749"/>
      <c r="C7749"/>
      <c r="D7749"/>
      <c r="E7749"/>
    </row>
    <row r="7750" spans="1:5" x14ac:dyDescent="0.15">
      <c r="A7750"/>
      <c r="B7750"/>
      <c r="C7750"/>
      <c r="D7750"/>
      <c r="E7750"/>
    </row>
    <row r="7751" spans="1:5" x14ac:dyDescent="0.15">
      <c r="A7751"/>
      <c r="B7751"/>
      <c r="C7751"/>
      <c r="D7751"/>
      <c r="E7751"/>
    </row>
    <row r="7752" spans="1:5" x14ac:dyDescent="0.15">
      <c r="A7752"/>
      <c r="B7752"/>
      <c r="C7752"/>
      <c r="D7752"/>
      <c r="E7752"/>
    </row>
    <row r="7753" spans="1:5" x14ac:dyDescent="0.15">
      <c r="A7753"/>
      <c r="B7753"/>
      <c r="C7753"/>
      <c r="D7753"/>
      <c r="E7753"/>
    </row>
    <row r="7754" spans="1:5" x14ac:dyDescent="0.15">
      <c r="A7754"/>
      <c r="B7754"/>
      <c r="C7754"/>
      <c r="D7754"/>
      <c r="E7754"/>
    </row>
    <row r="7755" spans="1:5" x14ac:dyDescent="0.15">
      <c r="A7755"/>
      <c r="B7755"/>
      <c r="C7755"/>
      <c r="D7755"/>
      <c r="E7755"/>
    </row>
    <row r="7756" spans="1:5" x14ac:dyDescent="0.15">
      <c r="A7756"/>
      <c r="B7756"/>
      <c r="C7756"/>
      <c r="D7756"/>
      <c r="E7756"/>
    </row>
    <row r="7757" spans="1:5" x14ac:dyDescent="0.15">
      <c r="A7757"/>
      <c r="B7757"/>
      <c r="C7757"/>
      <c r="D7757"/>
      <c r="E7757"/>
    </row>
    <row r="7758" spans="1:5" x14ac:dyDescent="0.15">
      <c r="A7758"/>
      <c r="B7758"/>
      <c r="C7758"/>
      <c r="D7758"/>
      <c r="E7758"/>
    </row>
    <row r="7759" spans="1:5" x14ac:dyDescent="0.15">
      <c r="A7759"/>
      <c r="B7759"/>
      <c r="C7759"/>
      <c r="D7759"/>
      <c r="E7759"/>
    </row>
    <row r="7760" spans="1:5" x14ac:dyDescent="0.15">
      <c r="A7760"/>
      <c r="B7760"/>
      <c r="C7760"/>
      <c r="D7760"/>
      <c r="E7760"/>
    </row>
    <row r="7761" spans="1:5" x14ac:dyDescent="0.15">
      <c r="A7761"/>
      <c r="B7761"/>
      <c r="C7761"/>
      <c r="D7761"/>
      <c r="E7761"/>
    </row>
    <row r="7762" spans="1:5" x14ac:dyDescent="0.15">
      <c r="A7762"/>
      <c r="B7762"/>
      <c r="C7762"/>
      <c r="D7762"/>
      <c r="E7762"/>
    </row>
    <row r="7763" spans="1:5" x14ac:dyDescent="0.15">
      <c r="A7763"/>
      <c r="B7763"/>
      <c r="C7763"/>
      <c r="D7763"/>
      <c r="E7763"/>
    </row>
    <row r="7764" spans="1:5" x14ac:dyDescent="0.15">
      <c r="A7764"/>
      <c r="B7764"/>
      <c r="C7764"/>
      <c r="D7764"/>
      <c r="E7764"/>
    </row>
    <row r="7765" spans="1:5" x14ac:dyDescent="0.15">
      <c r="A7765"/>
      <c r="B7765"/>
      <c r="C7765"/>
      <c r="D7765"/>
      <c r="E7765"/>
    </row>
    <row r="7766" spans="1:5" x14ac:dyDescent="0.15">
      <c r="A7766"/>
      <c r="B7766"/>
      <c r="C7766"/>
      <c r="D7766"/>
      <c r="E7766"/>
    </row>
    <row r="7767" spans="1:5" x14ac:dyDescent="0.15">
      <c r="A7767"/>
      <c r="B7767"/>
      <c r="C7767"/>
      <c r="D7767"/>
      <c r="E7767"/>
    </row>
    <row r="7768" spans="1:5" x14ac:dyDescent="0.15">
      <c r="A7768"/>
      <c r="B7768"/>
      <c r="C7768"/>
      <c r="D7768"/>
      <c r="E7768"/>
    </row>
    <row r="7769" spans="1:5" x14ac:dyDescent="0.15">
      <c r="A7769"/>
      <c r="B7769"/>
      <c r="C7769"/>
      <c r="D7769"/>
      <c r="E7769"/>
    </row>
    <row r="7770" spans="1:5" x14ac:dyDescent="0.15">
      <c r="A7770"/>
      <c r="B7770"/>
      <c r="C7770"/>
      <c r="D7770"/>
      <c r="E7770"/>
    </row>
    <row r="7771" spans="1:5" x14ac:dyDescent="0.15">
      <c r="A7771"/>
      <c r="B7771"/>
      <c r="C7771"/>
      <c r="D7771"/>
      <c r="E7771"/>
    </row>
    <row r="7772" spans="1:5" x14ac:dyDescent="0.15">
      <c r="A7772"/>
      <c r="B7772"/>
      <c r="C7772"/>
      <c r="D7772"/>
      <c r="E7772"/>
    </row>
    <row r="7773" spans="1:5" x14ac:dyDescent="0.15">
      <c r="A7773"/>
      <c r="B7773"/>
      <c r="C7773"/>
      <c r="D7773"/>
      <c r="E7773"/>
    </row>
    <row r="7774" spans="1:5" x14ac:dyDescent="0.15">
      <c r="A7774"/>
      <c r="B7774"/>
      <c r="C7774"/>
      <c r="D7774"/>
      <c r="E7774"/>
    </row>
    <row r="7775" spans="1:5" x14ac:dyDescent="0.15">
      <c r="A7775"/>
      <c r="B7775"/>
      <c r="C7775"/>
      <c r="D7775"/>
      <c r="E7775"/>
    </row>
    <row r="7776" spans="1:5" x14ac:dyDescent="0.15">
      <c r="A7776"/>
      <c r="B7776"/>
      <c r="C7776"/>
      <c r="D7776"/>
      <c r="E7776"/>
    </row>
    <row r="7777" spans="1:5" x14ac:dyDescent="0.15">
      <c r="A7777"/>
      <c r="B7777"/>
      <c r="C7777"/>
      <c r="D7777"/>
      <c r="E7777"/>
    </row>
    <row r="7778" spans="1:5" x14ac:dyDescent="0.15">
      <c r="A7778"/>
      <c r="B7778"/>
      <c r="C7778"/>
      <c r="D7778"/>
      <c r="E7778"/>
    </row>
    <row r="7779" spans="1:5" x14ac:dyDescent="0.15">
      <c r="A7779"/>
      <c r="B7779"/>
      <c r="C7779"/>
      <c r="D7779"/>
      <c r="E7779"/>
    </row>
    <row r="7780" spans="1:5" x14ac:dyDescent="0.15">
      <c r="A7780"/>
      <c r="B7780"/>
      <c r="C7780"/>
      <c r="D7780"/>
      <c r="E7780"/>
    </row>
    <row r="7781" spans="1:5" x14ac:dyDescent="0.15">
      <c r="A7781"/>
      <c r="B7781"/>
      <c r="C7781"/>
      <c r="D7781"/>
      <c r="E7781"/>
    </row>
    <row r="7782" spans="1:5" x14ac:dyDescent="0.15">
      <c r="A7782"/>
      <c r="B7782"/>
      <c r="C7782"/>
      <c r="D7782"/>
      <c r="E7782"/>
    </row>
    <row r="7783" spans="1:5" x14ac:dyDescent="0.15">
      <c r="A7783"/>
      <c r="B7783"/>
      <c r="C7783"/>
      <c r="D7783"/>
      <c r="E7783"/>
    </row>
    <row r="7784" spans="1:5" x14ac:dyDescent="0.15">
      <c r="A7784"/>
      <c r="B7784"/>
      <c r="C7784"/>
      <c r="D7784"/>
      <c r="E7784"/>
    </row>
    <row r="7785" spans="1:5" x14ac:dyDescent="0.15">
      <c r="A7785"/>
      <c r="B7785"/>
      <c r="C7785"/>
      <c r="D7785"/>
      <c r="E7785"/>
    </row>
    <row r="7786" spans="1:5" x14ac:dyDescent="0.15">
      <c r="A7786"/>
      <c r="B7786"/>
      <c r="C7786"/>
      <c r="D7786"/>
      <c r="E7786"/>
    </row>
    <row r="7787" spans="1:5" x14ac:dyDescent="0.15">
      <c r="A7787"/>
      <c r="B7787"/>
      <c r="C7787"/>
      <c r="D7787"/>
      <c r="E7787"/>
    </row>
    <row r="7788" spans="1:5" x14ac:dyDescent="0.15">
      <c r="A7788"/>
      <c r="B7788"/>
      <c r="C7788"/>
      <c r="D7788"/>
      <c r="E7788"/>
    </row>
    <row r="7789" spans="1:5" x14ac:dyDescent="0.15">
      <c r="A7789"/>
      <c r="B7789"/>
      <c r="C7789"/>
      <c r="D7789"/>
      <c r="E7789"/>
    </row>
    <row r="7790" spans="1:5" x14ac:dyDescent="0.15">
      <c r="A7790"/>
      <c r="B7790"/>
      <c r="C7790"/>
      <c r="D7790"/>
      <c r="E7790"/>
    </row>
    <row r="7791" spans="1:5" x14ac:dyDescent="0.15">
      <c r="A7791"/>
      <c r="B7791"/>
      <c r="C7791"/>
      <c r="D7791"/>
      <c r="E7791"/>
    </row>
    <row r="7792" spans="1:5" x14ac:dyDescent="0.15">
      <c r="A7792"/>
      <c r="B7792"/>
      <c r="C7792"/>
      <c r="D7792"/>
      <c r="E7792"/>
    </row>
    <row r="7793" spans="1:5" x14ac:dyDescent="0.15">
      <c r="A7793"/>
      <c r="B7793"/>
      <c r="C7793"/>
      <c r="D7793"/>
      <c r="E7793"/>
    </row>
    <row r="7794" spans="1:5" x14ac:dyDescent="0.15">
      <c r="A7794"/>
      <c r="B7794"/>
      <c r="C7794"/>
      <c r="D7794"/>
      <c r="E7794"/>
    </row>
    <row r="7795" spans="1:5" x14ac:dyDescent="0.15">
      <c r="A7795"/>
      <c r="B7795"/>
      <c r="C7795"/>
      <c r="D7795"/>
      <c r="E7795"/>
    </row>
    <row r="7796" spans="1:5" x14ac:dyDescent="0.15">
      <c r="A7796"/>
      <c r="B7796"/>
      <c r="C7796"/>
      <c r="D7796"/>
      <c r="E7796"/>
    </row>
    <row r="7797" spans="1:5" x14ac:dyDescent="0.15">
      <c r="A7797"/>
      <c r="B7797"/>
      <c r="C7797"/>
      <c r="D7797"/>
      <c r="E7797"/>
    </row>
    <row r="7798" spans="1:5" x14ac:dyDescent="0.15">
      <c r="A7798"/>
      <c r="B7798"/>
      <c r="C7798"/>
      <c r="D7798"/>
      <c r="E7798"/>
    </row>
    <row r="7799" spans="1:5" x14ac:dyDescent="0.15">
      <c r="A7799"/>
      <c r="B7799"/>
      <c r="C7799"/>
      <c r="D7799"/>
      <c r="E7799"/>
    </row>
    <row r="7800" spans="1:5" x14ac:dyDescent="0.15">
      <c r="A7800"/>
      <c r="B7800"/>
      <c r="C7800"/>
      <c r="D7800"/>
      <c r="E7800"/>
    </row>
    <row r="7801" spans="1:5" x14ac:dyDescent="0.15">
      <c r="A7801"/>
      <c r="B7801"/>
      <c r="C7801"/>
      <c r="D7801"/>
      <c r="E7801"/>
    </row>
    <row r="7802" spans="1:5" x14ac:dyDescent="0.15">
      <c r="A7802"/>
      <c r="B7802"/>
      <c r="C7802"/>
      <c r="D7802"/>
      <c r="E7802"/>
    </row>
    <row r="7803" spans="1:5" x14ac:dyDescent="0.15">
      <c r="A7803"/>
      <c r="B7803"/>
      <c r="C7803"/>
      <c r="D7803"/>
      <c r="E7803"/>
    </row>
    <row r="7804" spans="1:5" x14ac:dyDescent="0.15">
      <c r="A7804"/>
      <c r="B7804"/>
      <c r="C7804"/>
      <c r="D7804"/>
      <c r="E7804"/>
    </row>
    <row r="7805" spans="1:5" x14ac:dyDescent="0.15">
      <c r="A7805"/>
      <c r="B7805"/>
      <c r="C7805"/>
      <c r="D7805"/>
      <c r="E7805"/>
    </row>
    <row r="7806" spans="1:5" x14ac:dyDescent="0.15">
      <c r="A7806"/>
      <c r="B7806"/>
      <c r="C7806"/>
      <c r="D7806"/>
      <c r="E7806"/>
    </row>
    <row r="7807" spans="1:5" x14ac:dyDescent="0.15">
      <c r="A7807"/>
      <c r="B7807"/>
      <c r="C7807"/>
      <c r="D7807"/>
      <c r="E7807"/>
    </row>
    <row r="7808" spans="1:5" x14ac:dyDescent="0.15">
      <c r="A7808"/>
      <c r="B7808"/>
      <c r="C7808"/>
      <c r="D7808"/>
      <c r="E7808"/>
    </row>
    <row r="7809" spans="1:5" x14ac:dyDescent="0.15">
      <c r="A7809"/>
      <c r="B7809"/>
      <c r="C7809"/>
      <c r="D7809"/>
      <c r="E7809"/>
    </row>
    <row r="7810" spans="1:5" x14ac:dyDescent="0.15">
      <c r="A7810"/>
      <c r="B7810"/>
      <c r="C7810"/>
      <c r="D7810"/>
      <c r="E7810"/>
    </row>
    <row r="7811" spans="1:5" x14ac:dyDescent="0.15">
      <c r="A7811"/>
      <c r="B7811"/>
      <c r="C7811"/>
      <c r="D7811"/>
      <c r="E7811"/>
    </row>
    <row r="7812" spans="1:5" x14ac:dyDescent="0.15">
      <c r="A7812"/>
      <c r="B7812"/>
      <c r="C7812"/>
      <c r="D7812"/>
      <c r="E7812"/>
    </row>
    <row r="7813" spans="1:5" x14ac:dyDescent="0.15">
      <c r="A7813"/>
      <c r="B7813"/>
      <c r="C7813"/>
      <c r="D7813"/>
      <c r="E7813"/>
    </row>
    <row r="7814" spans="1:5" x14ac:dyDescent="0.15">
      <c r="A7814"/>
      <c r="B7814"/>
      <c r="C7814"/>
      <c r="D7814"/>
      <c r="E7814"/>
    </row>
    <row r="7815" spans="1:5" x14ac:dyDescent="0.15">
      <c r="A7815"/>
      <c r="B7815"/>
      <c r="C7815"/>
      <c r="D7815"/>
      <c r="E7815"/>
    </row>
    <row r="7816" spans="1:5" x14ac:dyDescent="0.15">
      <c r="A7816"/>
      <c r="B7816"/>
      <c r="C7816"/>
      <c r="D7816"/>
      <c r="E7816"/>
    </row>
    <row r="7817" spans="1:5" x14ac:dyDescent="0.15">
      <c r="A7817"/>
      <c r="B7817"/>
      <c r="C7817"/>
      <c r="D7817"/>
      <c r="E7817"/>
    </row>
    <row r="7818" spans="1:5" x14ac:dyDescent="0.15">
      <c r="A7818"/>
      <c r="B7818"/>
      <c r="C7818"/>
      <c r="D7818"/>
      <c r="E7818"/>
    </row>
    <row r="7819" spans="1:5" x14ac:dyDescent="0.15">
      <c r="A7819"/>
      <c r="B7819"/>
      <c r="C7819"/>
      <c r="D7819"/>
      <c r="E7819"/>
    </row>
    <row r="7820" spans="1:5" x14ac:dyDescent="0.15">
      <c r="A7820"/>
      <c r="B7820"/>
      <c r="C7820"/>
      <c r="D7820"/>
      <c r="E7820"/>
    </row>
    <row r="7821" spans="1:5" x14ac:dyDescent="0.15">
      <c r="A7821"/>
      <c r="B7821"/>
      <c r="C7821"/>
      <c r="D7821"/>
      <c r="E7821"/>
    </row>
    <row r="7822" spans="1:5" x14ac:dyDescent="0.15">
      <c r="A7822"/>
      <c r="B7822"/>
      <c r="C7822"/>
      <c r="D7822"/>
      <c r="E7822"/>
    </row>
    <row r="7823" spans="1:5" x14ac:dyDescent="0.15">
      <c r="A7823"/>
      <c r="B7823"/>
      <c r="C7823"/>
      <c r="D7823"/>
      <c r="E7823"/>
    </row>
    <row r="7824" spans="1:5" x14ac:dyDescent="0.15">
      <c r="A7824"/>
      <c r="B7824"/>
      <c r="C7824"/>
      <c r="D7824"/>
      <c r="E7824"/>
    </row>
    <row r="7825" spans="1:5" x14ac:dyDescent="0.15">
      <c r="A7825"/>
      <c r="B7825"/>
      <c r="C7825"/>
      <c r="D7825"/>
      <c r="E7825"/>
    </row>
    <row r="7826" spans="1:5" x14ac:dyDescent="0.15">
      <c r="A7826"/>
      <c r="B7826"/>
      <c r="C7826"/>
      <c r="D7826"/>
      <c r="E7826"/>
    </row>
    <row r="7827" spans="1:5" x14ac:dyDescent="0.15">
      <c r="A7827"/>
      <c r="B7827"/>
      <c r="C7827"/>
      <c r="D7827"/>
      <c r="E7827"/>
    </row>
    <row r="7828" spans="1:5" x14ac:dyDescent="0.15">
      <c r="A7828"/>
      <c r="B7828"/>
      <c r="C7828"/>
      <c r="D7828"/>
      <c r="E7828"/>
    </row>
    <row r="7829" spans="1:5" x14ac:dyDescent="0.15">
      <c r="A7829"/>
      <c r="B7829"/>
      <c r="C7829"/>
      <c r="D7829"/>
      <c r="E7829"/>
    </row>
    <row r="7830" spans="1:5" x14ac:dyDescent="0.15">
      <c r="A7830"/>
      <c r="B7830"/>
      <c r="C7830"/>
      <c r="D7830"/>
      <c r="E7830"/>
    </row>
    <row r="7831" spans="1:5" x14ac:dyDescent="0.15">
      <c r="A7831"/>
      <c r="B7831"/>
      <c r="C7831"/>
      <c r="D7831"/>
      <c r="E7831"/>
    </row>
    <row r="7832" spans="1:5" x14ac:dyDescent="0.15">
      <c r="A7832"/>
      <c r="B7832"/>
      <c r="C7832"/>
      <c r="D7832"/>
      <c r="E7832"/>
    </row>
    <row r="7833" spans="1:5" x14ac:dyDescent="0.15">
      <c r="A7833"/>
      <c r="B7833"/>
      <c r="C7833"/>
      <c r="D7833"/>
      <c r="E7833"/>
    </row>
    <row r="7834" spans="1:5" x14ac:dyDescent="0.15">
      <c r="A7834"/>
      <c r="B7834"/>
      <c r="C7834"/>
      <c r="D7834"/>
      <c r="E7834"/>
    </row>
    <row r="7835" spans="1:5" x14ac:dyDescent="0.15">
      <c r="A7835"/>
      <c r="B7835"/>
      <c r="C7835"/>
      <c r="D7835"/>
      <c r="E7835"/>
    </row>
    <row r="7836" spans="1:5" x14ac:dyDescent="0.15">
      <c r="A7836"/>
      <c r="B7836"/>
      <c r="C7836"/>
      <c r="D7836"/>
      <c r="E7836"/>
    </row>
    <row r="7837" spans="1:5" x14ac:dyDescent="0.15">
      <c r="A7837"/>
      <c r="B7837"/>
      <c r="C7837"/>
      <c r="D7837"/>
      <c r="E7837"/>
    </row>
    <row r="7838" spans="1:5" x14ac:dyDescent="0.15">
      <c r="A7838"/>
      <c r="B7838"/>
      <c r="C7838"/>
      <c r="D7838"/>
      <c r="E7838"/>
    </row>
    <row r="7839" spans="1:5" x14ac:dyDescent="0.15">
      <c r="A7839"/>
      <c r="B7839"/>
      <c r="C7839"/>
      <c r="D7839"/>
      <c r="E7839"/>
    </row>
    <row r="7840" spans="1:5" x14ac:dyDescent="0.15">
      <c r="A7840"/>
      <c r="B7840"/>
      <c r="C7840"/>
      <c r="D7840"/>
      <c r="E7840"/>
    </row>
    <row r="7841" spans="1:5" x14ac:dyDescent="0.15">
      <c r="A7841"/>
      <c r="B7841"/>
      <c r="C7841"/>
      <c r="D7841"/>
      <c r="E7841"/>
    </row>
    <row r="7842" spans="1:5" x14ac:dyDescent="0.15">
      <c r="A7842"/>
      <c r="B7842"/>
      <c r="C7842"/>
      <c r="D7842"/>
      <c r="E7842"/>
    </row>
    <row r="7843" spans="1:5" x14ac:dyDescent="0.15">
      <c r="A7843"/>
      <c r="B7843"/>
      <c r="C7843"/>
      <c r="D7843"/>
      <c r="E7843"/>
    </row>
    <row r="7844" spans="1:5" x14ac:dyDescent="0.15">
      <c r="A7844"/>
      <c r="B7844"/>
      <c r="C7844"/>
      <c r="D7844"/>
      <c r="E7844"/>
    </row>
    <row r="7845" spans="1:5" x14ac:dyDescent="0.15">
      <c r="A7845"/>
      <c r="B7845"/>
      <c r="C7845"/>
      <c r="D7845"/>
      <c r="E7845"/>
    </row>
    <row r="7846" spans="1:5" x14ac:dyDescent="0.15">
      <c r="A7846"/>
      <c r="B7846"/>
      <c r="C7846"/>
      <c r="D7846"/>
      <c r="E7846"/>
    </row>
    <row r="7847" spans="1:5" x14ac:dyDescent="0.15">
      <c r="A7847"/>
      <c r="B7847"/>
      <c r="C7847"/>
      <c r="D7847"/>
      <c r="E7847"/>
    </row>
    <row r="7848" spans="1:5" x14ac:dyDescent="0.15">
      <c r="A7848"/>
      <c r="B7848"/>
      <c r="C7848"/>
      <c r="D7848"/>
      <c r="E7848"/>
    </row>
    <row r="7849" spans="1:5" x14ac:dyDescent="0.15">
      <c r="A7849"/>
      <c r="B7849"/>
      <c r="C7849"/>
      <c r="D7849"/>
      <c r="E7849"/>
    </row>
    <row r="7850" spans="1:5" x14ac:dyDescent="0.15">
      <c r="A7850"/>
      <c r="B7850"/>
      <c r="C7850"/>
      <c r="D7850"/>
      <c r="E7850"/>
    </row>
    <row r="7851" spans="1:5" x14ac:dyDescent="0.15">
      <c r="A7851"/>
      <c r="B7851"/>
      <c r="C7851"/>
      <c r="D7851"/>
      <c r="E7851"/>
    </row>
    <row r="7852" spans="1:5" x14ac:dyDescent="0.15">
      <c r="A7852"/>
      <c r="B7852"/>
      <c r="C7852"/>
      <c r="D7852"/>
      <c r="E7852"/>
    </row>
    <row r="7853" spans="1:5" x14ac:dyDescent="0.15">
      <c r="A7853"/>
      <c r="B7853"/>
      <c r="C7853"/>
      <c r="D7853"/>
      <c r="E7853"/>
    </row>
    <row r="7854" spans="1:5" x14ac:dyDescent="0.15">
      <c r="A7854"/>
      <c r="B7854"/>
      <c r="C7854"/>
      <c r="D7854"/>
      <c r="E7854"/>
    </row>
    <row r="7855" spans="1:5" x14ac:dyDescent="0.15">
      <c r="A7855"/>
      <c r="B7855"/>
      <c r="C7855"/>
      <c r="D7855"/>
      <c r="E7855"/>
    </row>
    <row r="7856" spans="1:5" x14ac:dyDescent="0.15">
      <c r="A7856"/>
      <c r="B7856"/>
      <c r="C7856"/>
      <c r="D7856"/>
      <c r="E7856"/>
    </row>
    <row r="7857" spans="1:5" x14ac:dyDescent="0.15">
      <c r="A7857"/>
      <c r="B7857"/>
      <c r="C7857"/>
      <c r="D7857"/>
      <c r="E7857"/>
    </row>
    <row r="7858" spans="1:5" x14ac:dyDescent="0.15">
      <c r="A7858"/>
      <c r="B7858"/>
      <c r="C7858"/>
      <c r="D7858"/>
      <c r="E7858"/>
    </row>
    <row r="7859" spans="1:5" x14ac:dyDescent="0.15">
      <c r="A7859"/>
      <c r="B7859"/>
      <c r="C7859"/>
      <c r="D7859"/>
      <c r="E7859"/>
    </row>
    <row r="7860" spans="1:5" x14ac:dyDescent="0.15">
      <c r="A7860"/>
      <c r="B7860"/>
      <c r="C7860"/>
      <c r="D7860"/>
      <c r="E7860"/>
    </row>
    <row r="7861" spans="1:5" x14ac:dyDescent="0.15">
      <c r="A7861"/>
      <c r="B7861"/>
      <c r="C7861"/>
      <c r="D7861"/>
      <c r="E7861"/>
    </row>
    <row r="7862" spans="1:5" x14ac:dyDescent="0.15">
      <c r="A7862"/>
      <c r="B7862"/>
      <c r="C7862"/>
      <c r="D7862"/>
      <c r="E7862"/>
    </row>
    <row r="7863" spans="1:5" x14ac:dyDescent="0.15">
      <c r="A7863"/>
      <c r="B7863"/>
      <c r="C7863"/>
      <c r="D7863"/>
      <c r="E7863"/>
    </row>
    <row r="7864" spans="1:5" x14ac:dyDescent="0.15">
      <c r="A7864"/>
      <c r="B7864"/>
      <c r="C7864"/>
      <c r="D7864"/>
      <c r="E7864"/>
    </row>
    <row r="7865" spans="1:5" x14ac:dyDescent="0.15">
      <c r="A7865"/>
      <c r="B7865"/>
      <c r="C7865"/>
      <c r="D7865"/>
      <c r="E7865"/>
    </row>
    <row r="7866" spans="1:5" x14ac:dyDescent="0.15">
      <c r="A7866"/>
      <c r="B7866"/>
      <c r="C7866"/>
      <c r="D7866"/>
      <c r="E7866"/>
    </row>
    <row r="7867" spans="1:5" x14ac:dyDescent="0.15">
      <c r="A7867"/>
      <c r="B7867"/>
      <c r="C7867"/>
      <c r="D7867"/>
      <c r="E7867"/>
    </row>
    <row r="7868" spans="1:5" x14ac:dyDescent="0.15">
      <c r="A7868"/>
      <c r="B7868"/>
      <c r="C7868"/>
      <c r="D7868"/>
      <c r="E7868"/>
    </row>
    <row r="7869" spans="1:5" x14ac:dyDescent="0.15">
      <c r="A7869"/>
      <c r="B7869"/>
      <c r="C7869"/>
      <c r="D7869"/>
      <c r="E7869"/>
    </row>
    <row r="7870" spans="1:5" x14ac:dyDescent="0.15">
      <c r="A7870"/>
      <c r="B7870"/>
      <c r="C7870"/>
      <c r="D7870"/>
      <c r="E7870"/>
    </row>
    <row r="7871" spans="1:5" x14ac:dyDescent="0.15">
      <c r="A7871"/>
      <c r="B7871"/>
      <c r="C7871"/>
      <c r="D7871"/>
      <c r="E7871"/>
    </row>
    <row r="7872" spans="1:5" x14ac:dyDescent="0.15">
      <c r="A7872"/>
      <c r="B7872"/>
      <c r="C7872"/>
      <c r="D7872"/>
      <c r="E7872"/>
    </row>
    <row r="7873" spans="1:5" x14ac:dyDescent="0.15">
      <c r="A7873"/>
      <c r="B7873"/>
      <c r="C7873"/>
      <c r="D7873"/>
      <c r="E7873"/>
    </row>
    <row r="7874" spans="1:5" x14ac:dyDescent="0.15">
      <c r="A7874"/>
      <c r="B7874"/>
      <c r="C7874"/>
      <c r="D7874"/>
      <c r="E7874"/>
    </row>
    <row r="7875" spans="1:5" x14ac:dyDescent="0.15">
      <c r="A7875"/>
      <c r="B7875"/>
      <c r="C7875"/>
      <c r="D7875"/>
      <c r="E7875"/>
    </row>
    <row r="7876" spans="1:5" x14ac:dyDescent="0.15">
      <c r="A7876"/>
      <c r="B7876"/>
      <c r="C7876"/>
      <c r="D7876"/>
      <c r="E7876"/>
    </row>
    <row r="7877" spans="1:5" x14ac:dyDescent="0.15">
      <c r="A7877"/>
      <c r="B7877"/>
      <c r="C7877"/>
      <c r="D7877"/>
      <c r="E7877"/>
    </row>
    <row r="7878" spans="1:5" x14ac:dyDescent="0.15">
      <c r="A7878"/>
      <c r="B7878"/>
      <c r="C7878"/>
      <c r="D7878"/>
      <c r="E7878"/>
    </row>
    <row r="7879" spans="1:5" x14ac:dyDescent="0.15">
      <c r="A7879"/>
      <c r="B7879"/>
      <c r="C7879"/>
      <c r="D7879"/>
      <c r="E7879"/>
    </row>
    <row r="7880" spans="1:5" x14ac:dyDescent="0.15">
      <c r="A7880"/>
      <c r="B7880"/>
      <c r="C7880"/>
      <c r="D7880"/>
      <c r="E7880"/>
    </row>
    <row r="7881" spans="1:5" x14ac:dyDescent="0.15">
      <c r="A7881"/>
      <c r="B7881"/>
      <c r="C7881"/>
      <c r="D7881"/>
      <c r="E7881"/>
    </row>
    <row r="7882" spans="1:5" x14ac:dyDescent="0.15">
      <c r="A7882"/>
      <c r="B7882"/>
      <c r="C7882"/>
      <c r="D7882"/>
      <c r="E7882"/>
    </row>
    <row r="7883" spans="1:5" x14ac:dyDescent="0.15">
      <c r="A7883"/>
      <c r="B7883"/>
      <c r="C7883"/>
      <c r="D7883"/>
      <c r="E7883"/>
    </row>
    <row r="7884" spans="1:5" x14ac:dyDescent="0.15">
      <c r="A7884"/>
      <c r="B7884"/>
      <c r="C7884"/>
      <c r="D7884"/>
      <c r="E7884"/>
    </row>
    <row r="7885" spans="1:5" x14ac:dyDescent="0.15">
      <c r="A7885"/>
      <c r="B7885"/>
      <c r="C7885"/>
      <c r="D7885"/>
      <c r="E7885"/>
    </row>
    <row r="7886" spans="1:5" x14ac:dyDescent="0.15">
      <c r="A7886"/>
      <c r="B7886"/>
      <c r="C7886"/>
      <c r="D7886"/>
      <c r="E7886"/>
    </row>
    <row r="7887" spans="1:5" x14ac:dyDescent="0.15">
      <c r="A7887"/>
      <c r="B7887"/>
      <c r="C7887"/>
      <c r="D7887"/>
      <c r="E7887"/>
    </row>
    <row r="7888" spans="1:5" x14ac:dyDescent="0.15">
      <c r="A7888"/>
      <c r="B7888"/>
      <c r="C7888"/>
      <c r="D7888"/>
      <c r="E7888"/>
    </row>
    <row r="7889" spans="1:5" x14ac:dyDescent="0.15">
      <c r="A7889"/>
      <c r="B7889"/>
      <c r="C7889"/>
      <c r="D7889"/>
      <c r="E7889"/>
    </row>
    <row r="7890" spans="1:5" x14ac:dyDescent="0.15">
      <c r="A7890"/>
      <c r="B7890"/>
      <c r="C7890"/>
      <c r="D7890"/>
      <c r="E7890"/>
    </row>
    <row r="7891" spans="1:5" x14ac:dyDescent="0.15">
      <c r="A7891"/>
      <c r="B7891"/>
      <c r="C7891"/>
      <c r="D7891"/>
      <c r="E7891"/>
    </row>
    <row r="7892" spans="1:5" x14ac:dyDescent="0.15">
      <c r="A7892"/>
      <c r="B7892"/>
      <c r="C7892"/>
      <c r="D7892"/>
      <c r="E7892"/>
    </row>
    <row r="7893" spans="1:5" x14ac:dyDescent="0.15">
      <c r="A7893"/>
      <c r="B7893"/>
      <c r="C7893"/>
      <c r="D7893"/>
      <c r="E7893"/>
    </row>
    <row r="7894" spans="1:5" x14ac:dyDescent="0.15">
      <c r="A7894"/>
      <c r="B7894"/>
      <c r="C7894"/>
      <c r="D7894"/>
      <c r="E7894"/>
    </row>
    <row r="7895" spans="1:5" x14ac:dyDescent="0.15">
      <c r="A7895"/>
      <c r="B7895"/>
      <c r="C7895"/>
      <c r="D7895"/>
      <c r="E7895"/>
    </row>
    <row r="7896" spans="1:5" x14ac:dyDescent="0.15">
      <c r="A7896"/>
      <c r="B7896"/>
      <c r="C7896"/>
      <c r="D7896"/>
      <c r="E7896"/>
    </row>
    <row r="7897" spans="1:5" x14ac:dyDescent="0.15">
      <c r="A7897"/>
      <c r="B7897"/>
      <c r="C7897"/>
      <c r="D7897"/>
      <c r="E7897"/>
    </row>
    <row r="7898" spans="1:5" x14ac:dyDescent="0.15">
      <c r="A7898"/>
      <c r="B7898"/>
      <c r="C7898"/>
      <c r="D7898"/>
      <c r="E7898"/>
    </row>
    <row r="7899" spans="1:5" x14ac:dyDescent="0.15">
      <c r="A7899"/>
      <c r="B7899"/>
      <c r="C7899"/>
      <c r="D7899"/>
      <c r="E7899"/>
    </row>
    <row r="7900" spans="1:5" x14ac:dyDescent="0.15">
      <c r="A7900"/>
      <c r="B7900"/>
      <c r="C7900"/>
      <c r="D7900"/>
      <c r="E7900"/>
    </row>
    <row r="7901" spans="1:5" x14ac:dyDescent="0.15">
      <c r="A7901"/>
      <c r="B7901"/>
      <c r="C7901"/>
      <c r="D7901"/>
      <c r="E7901"/>
    </row>
    <row r="7902" spans="1:5" x14ac:dyDescent="0.15">
      <c r="A7902"/>
      <c r="B7902"/>
      <c r="C7902"/>
      <c r="D7902"/>
      <c r="E7902"/>
    </row>
    <row r="7903" spans="1:5" x14ac:dyDescent="0.15">
      <c r="A7903"/>
      <c r="B7903"/>
      <c r="C7903"/>
      <c r="D7903"/>
      <c r="E7903"/>
    </row>
    <row r="7904" spans="1:5" x14ac:dyDescent="0.15">
      <c r="A7904"/>
      <c r="B7904"/>
      <c r="C7904"/>
      <c r="D7904"/>
      <c r="E7904"/>
    </row>
    <row r="7905" spans="1:5" x14ac:dyDescent="0.15">
      <c r="A7905"/>
      <c r="B7905"/>
      <c r="C7905"/>
      <c r="D7905"/>
      <c r="E7905"/>
    </row>
    <row r="7906" spans="1:5" x14ac:dyDescent="0.15">
      <c r="A7906"/>
      <c r="B7906"/>
      <c r="C7906"/>
      <c r="D7906"/>
      <c r="E7906"/>
    </row>
    <row r="7907" spans="1:5" x14ac:dyDescent="0.15">
      <c r="A7907"/>
      <c r="B7907"/>
      <c r="C7907"/>
      <c r="D7907"/>
      <c r="E7907"/>
    </row>
    <row r="7908" spans="1:5" x14ac:dyDescent="0.15">
      <c r="A7908"/>
      <c r="B7908"/>
      <c r="C7908"/>
      <c r="D7908"/>
      <c r="E7908"/>
    </row>
    <row r="7909" spans="1:5" x14ac:dyDescent="0.15">
      <c r="A7909"/>
      <c r="B7909"/>
      <c r="C7909"/>
      <c r="D7909"/>
      <c r="E7909"/>
    </row>
    <row r="7910" spans="1:5" x14ac:dyDescent="0.15">
      <c r="A7910"/>
      <c r="B7910"/>
      <c r="C7910"/>
      <c r="D7910"/>
      <c r="E7910"/>
    </row>
    <row r="7911" spans="1:5" x14ac:dyDescent="0.15">
      <c r="A7911"/>
      <c r="B7911"/>
      <c r="C7911"/>
      <c r="D7911"/>
      <c r="E7911"/>
    </row>
    <row r="7912" spans="1:5" x14ac:dyDescent="0.15">
      <c r="A7912"/>
      <c r="B7912"/>
      <c r="C7912"/>
      <c r="D7912"/>
      <c r="E7912"/>
    </row>
    <row r="7913" spans="1:5" x14ac:dyDescent="0.15">
      <c r="A7913"/>
      <c r="B7913"/>
      <c r="C7913"/>
      <c r="D7913"/>
      <c r="E7913"/>
    </row>
    <row r="7914" spans="1:5" x14ac:dyDescent="0.15">
      <c r="A7914"/>
      <c r="B7914"/>
      <c r="C7914"/>
      <c r="D7914"/>
      <c r="E7914"/>
    </row>
    <row r="7915" spans="1:5" x14ac:dyDescent="0.15">
      <c r="A7915"/>
      <c r="B7915"/>
      <c r="C7915"/>
      <c r="D7915"/>
      <c r="E7915"/>
    </row>
    <row r="7916" spans="1:5" x14ac:dyDescent="0.15">
      <c r="A7916"/>
      <c r="B7916"/>
      <c r="C7916"/>
      <c r="D7916"/>
      <c r="E7916"/>
    </row>
    <row r="7917" spans="1:5" x14ac:dyDescent="0.15">
      <c r="A7917"/>
      <c r="B7917"/>
      <c r="C7917"/>
      <c r="D7917"/>
      <c r="E7917"/>
    </row>
    <row r="7918" spans="1:5" x14ac:dyDescent="0.15">
      <c r="A7918"/>
      <c r="B7918"/>
      <c r="C7918"/>
      <c r="D7918"/>
      <c r="E7918"/>
    </row>
    <row r="7919" spans="1:5" x14ac:dyDescent="0.15">
      <c r="A7919"/>
      <c r="B7919"/>
      <c r="C7919"/>
      <c r="D7919"/>
      <c r="E7919"/>
    </row>
    <row r="7920" spans="1:5" x14ac:dyDescent="0.15">
      <c r="A7920"/>
      <c r="B7920"/>
      <c r="C7920"/>
      <c r="D7920"/>
      <c r="E7920"/>
    </row>
    <row r="7921" spans="1:5" x14ac:dyDescent="0.15">
      <c r="A7921"/>
      <c r="B7921"/>
      <c r="C7921"/>
      <c r="D7921"/>
      <c r="E7921"/>
    </row>
    <row r="7922" spans="1:5" x14ac:dyDescent="0.15">
      <c r="A7922"/>
      <c r="B7922"/>
      <c r="C7922"/>
      <c r="D7922"/>
      <c r="E7922"/>
    </row>
    <row r="7923" spans="1:5" x14ac:dyDescent="0.15">
      <c r="A7923"/>
      <c r="B7923"/>
      <c r="C7923"/>
      <c r="D7923"/>
      <c r="E7923"/>
    </row>
    <row r="7924" spans="1:5" x14ac:dyDescent="0.15">
      <c r="A7924"/>
      <c r="B7924"/>
      <c r="C7924"/>
      <c r="D7924"/>
      <c r="E7924"/>
    </row>
    <row r="7925" spans="1:5" x14ac:dyDescent="0.15">
      <c r="A7925"/>
      <c r="B7925"/>
      <c r="C7925"/>
      <c r="D7925"/>
      <c r="E7925"/>
    </row>
    <row r="7926" spans="1:5" x14ac:dyDescent="0.15">
      <c r="A7926"/>
      <c r="B7926"/>
      <c r="C7926"/>
      <c r="D7926"/>
      <c r="E7926"/>
    </row>
    <row r="7927" spans="1:5" x14ac:dyDescent="0.15">
      <c r="A7927"/>
      <c r="B7927"/>
      <c r="C7927"/>
      <c r="D7927"/>
      <c r="E7927"/>
    </row>
    <row r="7928" spans="1:5" x14ac:dyDescent="0.15">
      <c r="A7928"/>
      <c r="B7928"/>
      <c r="C7928"/>
      <c r="D7928"/>
      <c r="E7928"/>
    </row>
    <row r="7929" spans="1:5" x14ac:dyDescent="0.15">
      <c r="A7929"/>
      <c r="B7929"/>
      <c r="C7929"/>
      <c r="D7929"/>
      <c r="E7929"/>
    </row>
    <row r="7930" spans="1:5" x14ac:dyDescent="0.15">
      <c r="A7930"/>
      <c r="B7930"/>
      <c r="C7930"/>
      <c r="D7930"/>
      <c r="E7930"/>
    </row>
    <row r="7931" spans="1:5" x14ac:dyDescent="0.15">
      <c r="A7931"/>
      <c r="B7931"/>
      <c r="C7931"/>
      <c r="D7931"/>
      <c r="E7931"/>
    </row>
    <row r="7932" spans="1:5" x14ac:dyDescent="0.15">
      <c r="A7932"/>
      <c r="B7932"/>
      <c r="C7932"/>
      <c r="D7932"/>
      <c r="E7932"/>
    </row>
    <row r="7933" spans="1:5" x14ac:dyDescent="0.15">
      <c r="A7933"/>
      <c r="B7933"/>
      <c r="C7933"/>
      <c r="D7933"/>
      <c r="E7933"/>
    </row>
    <row r="7934" spans="1:5" x14ac:dyDescent="0.15">
      <c r="A7934"/>
      <c r="B7934"/>
      <c r="C7934"/>
      <c r="D7934"/>
      <c r="E7934"/>
    </row>
    <row r="7935" spans="1:5" x14ac:dyDescent="0.15">
      <c r="A7935"/>
      <c r="B7935"/>
      <c r="C7935"/>
      <c r="D7935"/>
      <c r="E7935"/>
    </row>
    <row r="7936" spans="1:5" x14ac:dyDescent="0.15">
      <c r="A7936"/>
      <c r="B7936"/>
      <c r="C7936"/>
      <c r="D7936"/>
      <c r="E7936"/>
    </row>
    <row r="7937" spans="1:5" x14ac:dyDescent="0.15">
      <c r="A7937"/>
      <c r="B7937"/>
      <c r="C7937"/>
      <c r="D7937"/>
      <c r="E7937"/>
    </row>
    <row r="7938" spans="1:5" x14ac:dyDescent="0.15">
      <c r="A7938"/>
      <c r="B7938"/>
      <c r="C7938"/>
      <c r="D7938"/>
      <c r="E7938"/>
    </row>
    <row r="7939" spans="1:5" x14ac:dyDescent="0.15">
      <c r="A7939"/>
      <c r="B7939"/>
      <c r="C7939"/>
      <c r="D7939"/>
      <c r="E7939"/>
    </row>
    <row r="7940" spans="1:5" x14ac:dyDescent="0.15">
      <c r="A7940"/>
      <c r="B7940"/>
      <c r="C7940"/>
      <c r="D7940"/>
      <c r="E7940"/>
    </row>
    <row r="7941" spans="1:5" x14ac:dyDescent="0.15">
      <c r="A7941"/>
      <c r="B7941"/>
      <c r="C7941"/>
      <c r="D7941"/>
      <c r="E7941"/>
    </row>
    <row r="7942" spans="1:5" x14ac:dyDescent="0.15">
      <c r="A7942"/>
      <c r="B7942"/>
      <c r="C7942"/>
      <c r="D7942"/>
      <c r="E7942"/>
    </row>
    <row r="7943" spans="1:5" x14ac:dyDescent="0.15">
      <c r="A7943"/>
      <c r="B7943"/>
      <c r="C7943"/>
      <c r="D7943"/>
      <c r="E7943"/>
    </row>
    <row r="7944" spans="1:5" x14ac:dyDescent="0.15">
      <c r="A7944"/>
      <c r="B7944"/>
      <c r="C7944"/>
      <c r="D7944"/>
      <c r="E7944"/>
    </row>
    <row r="7945" spans="1:5" x14ac:dyDescent="0.15">
      <c r="A7945"/>
      <c r="B7945"/>
      <c r="C7945"/>
      <c r="D7945"/>
      <c r="E7945"/>
    </row>
    <row r="7946" spans="1:5" x14ac:dyDescent="0.15">
      <c r="A7946"/>
      <c r="B7946"/>
      <c r="C7946"/>
      <c r="D7946"/>
      <c r="E7946"/>
    </row>
    <row r="7947" spans="1:5" x14ac:dyDescent="0.15">
      <c r="A7947"/>
      <c r="B7947"/>
      <c r="C7947"/>
      <c r="D7947"/>
      <c r="E7947"/>
    </row>
    <row r="7948" spans="1:5" x14ac:dyDescent="0.15">
      <c r="A7948"/>
      <c r="B7948"/>
      <c r="C7948"/>
      <c r="D7948"/>
      <c r="E7948"/>
    </row>
    <row r="7949" spans="1:5" x14ac:dyDescent="0.15">
      <c r="A7949"/>
      <c r="B7949"/>
      <c r="C7949"/>
      <c r="D7949"/>
      <c r="E7949"/>
    </row>
    <row r="7950" spans="1:5" x14ac:dyDescent="0.15">
      <c r="A7950"/>
      <c r="B7950"/>
      <c r="C7950"/>
      <c r="D7950"/>
      <c r="E7950"/>
    </row>
    <row r="7951" spans="1:5" x14ac:dyDescent="0.15">
      <c r="A7951"/>
      <c r="B7951"/>
      <c r="C7951"/>
      <c r="D7951"/>
      <c r="E7951"/>
    </row>
    <row r="7952" spans="1:5" x14ac:dyDescent="0.15">
      <c r="A7952"/>
      <c r="B7952"/>
      <c r="C7952"/>
      <c r="D7952"/>
      <c r="E7952"/>
    </row>
    <row r="7953" spans="1:5" x14ac:dyDescent="0.15">
      <c r="A7953"/>
      <c r="B7953"/>
      <c r="C7953"/>
      <c r="D7953"/>
      <c r="E7953"/>
    </row>
    <row r="7954" spans="1:5" x14ac:dyDescent="0.15">
      <c r="A7954"/>
      <c r="B7954"/>
      <c r="C7954"/>
      <c r="D7954"/>
      <c r="E7954"/>
    </row>
    <row r="7955" spans="1:5" x14ac:dyDescent="0.15">
      <c r="A7955"/>
      <c r="B7955"/>
      <c r="C7955"/>
      <c r="D7955"/>
      <c r="E7955"/>
    </row>
    <row r="7956" spans="1:5" x14ac:dyDescent="0.15">
      <c r="A7956"/>
      <c r="B7956"/>
      <c r="C7956"/>
      <c r="D7956"/>
      <c r="E7956"/>
    </row>
    <row r="7957" spans="1:5" x14ac:dyDescent="0.15">
      <c r="A7957"/>
      <c r="B7957"/>
      <c r="C7957"/>
      <c r="D7957"/>
      <c r="E7957"/>
    </row>
    <row r="7958" spans="1:5" x14ac:dyDescent="0.15">
      <c r="A7958"/>
      <c r="B7958"/>
      <c r="C7958"/>
      <c r="D7958"/>
      <c r="E7958"/>
    </row>
    <row r="7959" spans="1:5" x14ac:dyDescent="0.15">
      <c r="A7959"/>
      <c r="B7959"/>
      <c r="C7959"/>
      <c r="D7959"/>
      <c r="E7959"/>
    </row>
    <row r="7960" spans="1:5" x14ac:dyDescent="0.15">
      <c r="A7960"/>
      <c r="B7960"/>
      <c r="C7960"/>
      <c r="D7960"/>
      <c r="E7960"/>
    </row>
    <row r="7961" spans="1:5" x14ac:dyDescent="0.15">
      <c r="A7961"/>
      <c r="B7961"/>
      <c r="C7961"/>
      <c r="D7961"/>
      <c r="E7961"/>
    </row>
    <row r="7962" spans="1:5" x14ac:dyDescent="0.15">
      <c r="A7962"/>
      <c r="B7962"/>
      <c r="C7962"/>
      <c r="D7962"/>
      <c r="E7962"/>
    </row>
    <row r="7963" spans="1:5" x14ac:dyDescent="0.15">
      <c r="A7963"/>
      <c r="B7963"/>
      <c r="C7963"/>
      <c r="D7963"/>
      <c r="E7963"/>
    </row>
    <row r="7964" spans="1:5" x14ac:dyDescent="0.15">
      <c r="A7964"/>
      <c r="B7964"/>
      <c r="C7964"/>
      <c r="D7964"/>
      <c r="E7964"/>
    </row>
    <row r="7965" spans="1:5" x14ac:dyDescent="0.15">
      <c r="A7965"/>
      <c r="B7965"/>
      <c r="C7965"/>
      <c r="D7965"/>
      <c r="E7965"/>
    </row>
    <row r="7966" spans="1:5" x14ac:dyDescent="0.15">
      <c r="A7966"/>
      <c r="B7966"/>
      <c r="C7966"/>
      <c r="D7966"/>
      <c r="E7966"/>
    </row>
    <row r="7967" spans="1:5" x14ac:dyDescent="0.15">
      <c r="A7967"/>
      <c r="B7967"/>
      <c r="C7967"/>
      <c r="D7967"/>
      <c r="E7967"/>
    </row>
    <row r="7968" spans="1:5" x14ac:dyDescent="0.15">
      <c r="A7968"/>
      <c r="B7968"/>
      <c r="C7968"/>
      <c r="D7968"/>
      <c r="E7968"/>
    </row>
    <row r="7969" spans="1:5" x14ac:dyDescent="0.15">
      <c r="A7969"/>
      <c r="B7969"/>
      <c r="C7969"/>
      <c r="D7969"/>
      <c r="E7969"/>
    </row>
    <row r="7970" spans="1:5" x14ac:dyDescent="0.15">
      <c r="A7970"/>
      <c r="B7970"/>
      <c r="C7970"/>
      <c r="D7970"/>
      <c r="E7970"/>
    </row>
    <row r="7971" spans="1:5" x14ac:dyDescent="0.15">
      <c r="A7971"/>
      <c r="B7971"/>
      <c r="C7971"/>
      <c r="D7971"/>
      <c r="E7971"/>
    </row>
    <row r="7972" spans="1:5" x14ac:dyDescent="0.15">
      <c r="A7972"/>
      <c r="B7972"/>
      <c r="C7972"/>
      <c r="D7972"/>
      <c r="E7972"/>
    </row>
    <row r="7973" spans="1:5" x14ac:dyDescent="0.15">
      <c r="A7973"/>
      <c r="B7973"/>
      <c r="C7973"/>
      <c r="D7973"/>
      <c r="E7973"/>
    </row>
    <row r="7974" spans="1:5" x14ac:dyDescent="0.15">
      <c r="A7974"/>
      <c r="B7974"/>
      <c r="C7974"/>
      <c r="D7974"/>
      <c r="E7974"/>
    </row>
    <row r="7975" spans="1:5" x14ac:dyDescent="0.15">
      <c r="A7975"/>
      <c r="B7975"/>
      <c r="C7975"/>
      <c r="D7975"/>
      <c r="E7975"/>
    </row>
    <row r="7976" spans="1:5" x14ac:dyDescent="0.15">
      <c r="A7976"/>
      <c r="B7976"/>
      <c r="C7976"/>
      <c r="D7976"/>
      <c r="E7976"/>
    </row>
    <row r="7977" spans="1:5" x14ac:dyDescent="0.15">
      <c r="A7977"/>
      <c r="B7977"/>
      <c r="C7977"/>
      <c r="D7977"/>
      <c r="E7977"/>
    </row>
    <row r="7978" spans="1:5" x14ac:dyDescent="0.15">
      <c r="A7978"/>
      <c r="B7978"/>
      <c r="C7978"/>
      <c r="D7978"/>
      <c r="E7978"/>
    </row>
    <row r="7979" spans="1:5" x14ac:dyDescent="0.15">
      <c r="A7979"/>
      <c r="B7979"/>
      <c r="C7979"/>
      <c r="D7979"/>
      <c r="E7979"/>
    </row>
    <row r="7980" spans="1:5" x14ac:dyDescent="0.15">
      <c r="A7980"/>
      <c r="B7980"/>
      <c r="C7980"/>
      <c r="D7980"/>
      <c r="E7980"/>
    </row>
    <row r="7981" spans="1:5" x14ac:dyDescent="0.15">
      <c r="A7981"/>
      <c r="B7981"/>
      <c r="C7981"/>
      <c r="D7981"/>
      <c r="E7981"/>
    </row>
    <row r="7982" spans="1:5" x14ac:dyDescent="0.15">
      <c r="A7982"/>
      <c r="B7982"/>
      <c r="C7982"/>
      <c r="D7982"/>
      <c r="E7982"/>
    </row>
    <row r="7983" spans="1:5" x14ac:dyDescent="0.15">
      <c r="A7983"/>
      <c r="B7983"/>
      <c r="C7983"/>
      <c r="D7983"/>
      <c r="E7983"/>
    </row>
    <row r="7984" spans="1:5" x14ac:dyDescent="0.15">
      <c r="A7984"/>
      <c r="B7984"/>
      <c r="C7984"/>
      <c r="D7984"/>
      <c r="E7984"/>
    </row>
    <row r="7985" spans="1:5" x14ac:dyDescent="0.15">
      <c r="A7985"/>
      <c r="B7985"/>
      <c r="C7985"/>
      <c r="D7985"/>
      <c r="E7985"/>
    </row>
    <row r="7986" spans="1:5" x14ac:dyDescent="0.15">
      <c r="A7986"/>
      <c r="B7986"/>
      <c r="C7986"/>
      <c r="D7986"/>
      <c r="E7986"/>
    </row>
    <row r="7987" spans="1:5" x14ac:dyDescent="0.15">
      <c r="A7987"/>
      <c r="B7987"/>
      <c r="C7987"/>
      <c r="D7987"/>
      <c r="E7987"/>
    </row>
    <row r="7988" spans="1:5" x14ac:dyDescent="0.15">
      <c r="A7988"/>
      <c r="B7988"/>
      <c r="C7988"/>
      <c r="D7988"/>
      <c r="E7988"/>
    </row>
    <row r="7989" spans="1:5" x14ac:dyDescent="0.15">
      <c r="A7989"/>
      <c r="B7989"/>
      <c r="C7989"/>
      <c r="D7989"/>
      <c r="E7989"/>
    </row>
    <row r="7990" spans="1:5" x14ac:dyDescent="0.15">
      <c r="A7990"/>
      <c r="B7990"/>
      <c r="C7990"/>
      <c r="D7990"/>
      <c r="E7990"/>
    </row>
    <row r="7991" spans="1:5" x14ac:dyDescent="0.15">
      <c r="A7991"/>
      <c r="B7991"/>
      <c r="C7991"/>
      <c r="D7991"/>
      <c r="E7991"/>
    </row>
    <row r="7992" spans="1:5" x14ac:dyDescent="0.15">
      <c r="A7992"/>
      <c r="B7992"/>
      <c r="C7992"/>
      <c r="D7992"/>
      <c r="E7992"/>
    </row>
    <row r="7993" spans="1:5" x14ac:dyDescent="0.15">
      <c r="A7993"/>
      <c r="B7993"/>
      <c r="C7993"/>
      <c r="D7993"/>
      <c r="E7993"/>
    </row>
    <row r="7994" spans="1:5" x14ac:dyDescent="0.15">
      <c r="A7994"/>
      <c r="B7994"/>
      <c r="C7994"/>
      <c r="D7994"/>
      <c r="E7994"/>
    </row>
    <row r="7995" spans="1:5" x14ac:dyDescent="0.15">
      <c r="A7995"/>
      <c r="B7995"/>
      <c r="C7995"/>
      <c r="D7995"/>
      <c r="E7995"/>
    </row>
    <row r="7996" spans="1:5" x14ac:dyDescent="0.15">
      <c r="A7996"/>
      <c r="B7996"/>
      <c r="C7996"/>
      <c r="D7996"/>
      <c r="E7996"/>
    </row>
    <row r="7997" spans="1:5" x14ac:dyDescent="0.15">
      <c r="A7997"/>
      <c r="B7997"/>
      <c r="C7997"/>
      <c r="D7997"/>
      <c r="E7997"/>
    </row>
    <row r="7998" spans="1:5" x14ac:dyDescent="0.15">
      <c r="A7998"/>
      <c r="B7998"/>
      <c r="C7998"/>
      <c r="D7998"/>
      <c r="E7998"/>
    </row>
    <row r="7999" spans="1:5" x14ac:dyDescent="0.15">
      <c r="A7999"/>
      <c r="B7999"/>
      <c r="C7999"/>
      <c r="D7999"/>
      <c r="E7999"/>
    </row>
    <row r="8000" spans="1:5" x14ac:dyDescent="0.15">
      <c r="A8000"/>
      <c r="B8000"/>
      <c r="C8000"/>
      <c r="D8000"/>
      <c r="E8000"/>
    </row>
    <row r="8001" spans="1:5" x14ac:dyDescent="0.15">
      <c r="A8001"/>
      <c r="B8001"/>
      <c r="C8001"/>
      <c r="D8001"/>
      <c r="E8001"/>
    </row>
    <row r="8002" spans="1:5" x14ac:dyDescent="0.15">
      <c r="A8002"/>
      <c r="B8002"/>
      <c r="C8002"/>
      <c r="D8002"/>
      <c r="E8002"/>
    </row>
    <row r="8003" spans="1:5" x14ac:dyDescent="0.15">
      <c r="A8003"/>
      <c r="B8003"/>
      <c r="C8003"/>
      <c r="D8003"/>
      <c r="E8003"/>
    </row>
    <row r="8004" spans="1:5" x14ac:dyDescent="0.15">
      <c r="A8004"/>
      <c r="B8004"/>
      <c r="C8004"/>
      <c r="D8004"/>
      <c r="E8004"/>
    </row>
    <row r="8005" spans="1:5" x14ac:dyDescent="0.15">
      <c r="A8005"/>
      <c r="B8005"/>
      <c r="C8005"/>
      <c r="D8005"/>
      <c r="E8005"/>
    </row>
    <row r="8006" spans="1:5" x14ac:dyDescent="0.15">
      <c r="A8006"/>
      <c r="B8006"/>
      <c r="C8006"/>
      <c r="D8006"/>
      <c r="E8006"/>
    </row>
    <row r="8007" spans="1:5" x14ac:dyDescent="0.15">
      <c r="A8007"/>
      <c r="B8007"/>
      <c r="C8007"/>
      <c r="D8007"/>
      <c r="E8007"/>
    </row>
    <row r="8008" spans="1:5" x14ac:dyDescent="0.15">
      <c r="A8008"/>
      <c r="B8008"/>
      <c r="C8008"/>
      <c r="D8008"/>
      <c r="E8008"/>
    </row>
    <row r="8009" spans="1:5" x14ac:dyDescent="0.15">
      <c r="A8009"/>
      <c r="B8009"/>
      <c r="C8009"/>
      <c r="D8009"/>
      <c r="E8009"/>
    </row>
    <row r="8010" spans="1:5" x14ac:dyDescent="0.15">
      <c r="A8010"/>
      <c r="B8010"/>
      <c r="C8010"/>
      <c r="D8010"/>
      <c r="E8010"/>
    </row>
    <row r="8011" spans="1:5" x14ac:dyDescent="0.15">
      <c r="A8011"/>
      <c r="B8011"/>
      <c r="C8011"/>
      <c r="D8011"/>
      <c r="E8011"/>
    </row>
    <row r="8012" spans="1:5" x14ac:dyDescent="0.15">
      <c r="A8012"/>
      <c r="B8012"/>
      <c r="C8012"/>
      <c r="D8012"/>
      <c r="E8012"/>
    </row>
    <row r="8013" spans="1:5" x14ac:dyDescent="0.15">
      <c r="A8013"/>
      <c r="B8013"/>
      <c r="C8013"/>
      <c r="D8013"/>
      <c r="E8013"/>
    </row>
    <row r="8014" spans="1:5" x14ac:dyDescent="0.15">
      <c r="A8014"/>
      <c r="B8014"/>
      <c r="C8014"/>
      <c r="D8014"/>
      <c r="E8014"/>
    </row>
    <row r="8015" spans="1:5" x14ac:dyDescent="0.15">
      <c r="A8015"/>
      <c r="B8015"/>
      <c r="C8015"/>
      <c r="D8015"/>
      <c r="E8015"/>
    </row>
    <row r="8016" spans="1:5" x14ac:dyDescent="0.15">
      <c r="A8016"/>
      <c r="B8016"/>
      <c r="C8016"/>
      <c r="D8016"/>
      <c r="E8016"/>
    </row>
    <row r="8017" spans="1:5" x14ac:dyDescent="0.15">
      <c r="A8017"/>
      <c r="B8017"/>
      <c r="C8017"/>
      <c r="D8017"/>
      <c r="E8017"/>
    </row>
    <row r="8018" spans="1:5" x14ac:dyDescent="0.15">
      <c r="A8018"/>
      <c r="B8018"/>
      <c r="C8018"/>
      <c r="D8018"/>
      <c r="E8018"/>
    </row>
    <row r="8019" spans="1:5" x14ac:dyDescent="0.15">
      <c r="A8019"/>
      <c r="B8019"/>
      <c r="C8019"/>
      <c r="D8019"/>
      <c r="E8019"/>
    </row>
    <row r="8020" spans="1:5" x14ac:dyDescent="0.15">
      <c r="A8020"/>
      <c r="B8020"/>
      <c r="C8020"/>
      <c r="D8020"/>
      <c r="E8020"/>
    </row>
    <row r="8021" spans="1:5" x14ac:dyDescent="0.15">
      <c r="A8021"/>
      <c r="B8021"/>
      <c r="C8021"/>
      <c r="D8021"/>
      <c r="E8021"/>
    </row>
    <row r="8022" spans="1:5" x14ac:dyDescent="0.15">
      <c r="A8022"/>
      <c r="B8022"/>
      <c r="C8022"/>
      <c r="D8022"/>
      <c r="E8022"/>
    </row>
    <row r="8023" spans="1:5" x14ac:dyDescent="0.15">
      <c r="A8023"/>
      <c r="B8023"/>
      <c r="C8023"/>
      <c r="D8023"/>
      <c r="E8023"/>
    </row>
    <row r="8024" spans="1:5" x14ac:dyDescent="0.15">
      <c r="A8024"/>
      <c r="B8024"/>
      <c r="C8024"/>
      <c r="D8024"/>
      <c r="E8024"/>
    </row>
    <row r="8025" spans="1:5" x14ac:dyDescent="0.15">
      <c r="A8025"/>
      <c r="B8025"/>
      <c r="C8025"/>
      <c r="D8025"/>
      <c r="E8025"/>
    </row>
    <row r="8026" spans="1:5" x14ac:dyDescent="0.15">
      <c r="A8026"/>
      <c r="B8026"/>
      <c r="C8026"/>
      <c r="D8026"/>
      <c r="E8026"/>
    </row>
    <row r="8027" spans="1:5" x14ac:dyDescent="0.15">
      <c r="A8027"/>
      <c r="B8027"/>
      <c r="C8027"/>
      <c r="D8027"/>
      <c r="E8027"/>
    </row>
    <row r="8028" spans="1:5" x14ac:dyDescent="0.15">
      <c r="A8028"/>
      <c r="B8028"/>
      <c r="C8028"/>
      <c r="D8028"/>
      <c r="E8028"/>
    </row>
    <row r="8029" spans="1:5" x14ac:dyDescent="0.15">
      <c r="A8029"/>
      <c r="B8029"/>
      <c r="C8029"/>
      <c r="D8029"/>
      <c r="E8029"/>
    </row>
    <row r="8030" spans="1:5" x14ac:dyDescent="0.15">
      <c r="A8030"/>
      <c r="B8030"/>
      <c r="C8030"/>
      <c r="D8030"/>
      <c r="E8030"/>
    </row>
    <row r="8031" spans="1:5" x14ac:dyDescent="0.15">
      <c r="A8031"/>
      <c r="B8031"/>
      <c r="C8031"/>
      <c r="D8031"/>
      <c r="E8031"/>
    </row>
    <row r="8032" spans="1:5" x14ac:dyDescent="0.15">
      <c r="A8032"/>
      <c r="B8032"/>
      <c r="C8032"/>
      <c r="D8032"/>
      <c r="E8032"/>
    </row>
    <row r="8033" spans="1:5" x14ac:dyDescent="0.15">
      <c r="A8033"/>
      <c r="B8033"/>
      <c r="C8033"/>
      <c r="D8033"/>
      <c r="E8033"/>
    </row>
    <row r="8034" spans="1:5" x14ac:dyDescent="0.15">
      <c r="A8034"/>
      <c r="B8034"/>
      <c r="C8034"/>
      <c r="D8034"/>
      <c r="E8034"/>
    </row>
    <row r="8035" spans="1:5" x14ac:dyDescent="0.15">
      <c r="A8035"/>
      <c r="B8035"/>
      <c r="C8035"/>
      <c r="D8035"/>
      <c r="E8035"/>
    </row>
    <row r="8036" spans="1:5" x14ac:dyDescent="0.15">
      <c r="A8036"/>
      <c r="B8036"/>
      <c r="C8036"/>
      <c r="D8036"/>
      <c r="E8036"/>
    </row>
    <row r="8037" spans="1:5" x14ac:dyDescent="0.15">
      <c r="A8037"/>
      <c r="B8037"/>
      <c r="C8037"/>
      <c r="D8037"/>
      <c r="E8037"/>
    </row>
    <row r="8038" spans="1:5" x14ac:dyDescent="0.15">
      <c r="A8038"/>
      <c r="B8038"/>
      <c r="C8038"/>
      <c r="D8038"/>
      <c r="E8038"/>
    </row>
    <row r="8039" spans="1:5" x14ac:dyDescent="0.15">
      <c r="A8039"/>
      <c r="B8039"/>
      <c r="C8039"/>
      <c r="D8039"/>
      <c r="E8039"/>
    </row>
    <row r="8040" spans="1:5" x14ac:dyDescent="0.15">
      <c r="A8040"/>
      <c r="B8040"/>
      <c r="C8040"/>
      <c r="D8040"/>
      <c r="E8040"/>
    </row>
    <row r="8041" spans="1:5" x14ac:dyDescent="0.15">
      <c r="A8041"/>
      <c r="B8041"/>
      <c r="C8041"/>
      <c r="D8041"/>
      <c r="E8041"/>
    </row>
    <row r="8042" spans="1:5" x14ac:dyDescent="0.15">
      <c r="A8042"/>
      <c r="B8042"/>
      <c r="C8042"/>
      <c r="D8042"/>
      <c r="E8042"/>
    </row>
    <row r="8043" spans="1:5" x14ac:dyDescent="0.15">
      <c r="A8043"/>
      <c r="B8043"/>
      <c r="C8043"/>
      <c r="D8043"/>
      <c r="E8043"/>
    </row>
    <row r="8044" spans="1:5" x14ac:dyDescent="0.15">
      <c r="A8044"/>
      <c r="B8044"/>
      <c r="C8044"/>
      <c r="D8044"/>
      <c r="E8044"/>
    </row>
    <row r="8045" spans="1:5" x14ac:dyDescent="0.15">
      <c r="A8045"/>
      <c r="B8045"/>
      <c r="C8045"/>
      <c r="D8045"/>
      <c r="E8045"/>
    </row>
    <row r="8046" spans="1:5" x14ac:dyDescent="0.15">
      <c r="A8046"/>
      <c r="B8046"/>
      <c r="C8046"/>
      <c r="D8046"/>
      <c r="E8046"/>
    </row>
    <row r="8047" spans="1:5" x14ac:dyDescent="0.15">
      <c r="A8047"/>
      <c r="B8047"/>
      <c r="C8047"/>
      <c r="D8047"/>
      <c r="E8047"/>
    </row>
    <row r="8048" spans="1:5" x14ac:dyDescent="0.15">
      <c r="A8048"/>
      <c r="B8048"/>
      <c r="C8048"/>
      <c r="D8048"/>
      <c r="E8048"/>
    </row>
    <row r="8049" spans="1:5" x14ac:dyDescent="0.15">
      <c r="A8049"/>
      <c r="B8049"/>
      <c r="C8049"/>
      <c r="D8049"/>
      <c r="E8049"/>
    </row>
    <row r="8050" spans="1:5" x14ac:dyDescent="0.15">
      <c r="A8050"/>
      <c r="B8050"/>
      <c r="C8050"/>
      <c r="D8050"/>
      <c r="E8050"/>
    </row>
    <row r="8051" spans="1:5" x14ac:dyDescent="0.15">
      <c r="A8051"/>
      <c r="B8051"/>
      <c r="C8051"/>
      <c r="D8051"/>
      <c r="E8051"/>
    </row>
    <row r="8052" spans="1:5" x14ac:dyDescent="0.15">
      <c r="A8052"/>
      <c r="B8052"/>
      <c r="C8052"/>
      <c r="D8052"/>
      <c r="E8052"/>
    </row>
    <row r="8053" spans="1:5" x14ac:dyDescent="0.15">
      <c r="A8053"/>
      <c r="B8053"/>
      <c r="C8053"/>
      <c r="D8053"/>
      <c r="E8053"/>
    </row>
    <row r="8054" spans="1:5" x14ac:dyDescent="0.15">
      <c r="A8054"/>
      <c r="B8054"/>
      <c r="C8054"/>
      <c r="D8054"/>
      <c r="E8054"/>
    </row>
    <row r="8055" spans="1:5" x14ac:dyDescent="0.15">
      <c r="A8055"/>
      <c r="B8055"/>
      <c r="C8055"/>
      <c r="D8055"/>
      <c r="E8055"/>
    </row>
    <row r="8056" spans="1:5" x14ac:dyDescent="0.15">
      <c r="A8056"/>
      <c r="B8056"/>
      <c r="C8056"/>
      <c r="D8056"/>
      <c r="E8056"/>
    </row>
    <row r="8057" spans="1:5" x14ac:dyDescent="0.15">
      <c r="A8057"/>
      <c r="B8057"/>
      <c r="C8057"/>
      <c r="D8057"/>
      <c r="E8057"/>
    </row>
    <row r="8058" spans="1:5" x14ac:dyDescent="0.15">
      <c r="A8058"/>
      <c r="B8058"/>
      <c r="C8058"/>
      <c r="D8058"/>
      <c r="E8058"/>
    </row>
    <row r="8059" spans="1:5" x14ac:dyDescent="0.15">
      <c r="A8059"/>
      <c r="B8059"/>
      <c r="C8059"/>
      <c r="D8059"/>
      <c r="E8059"/>
    </row>
    <row r="8060" spans="1:5" x14ac:dyDescent="0.15">
      <c r="A8060"/>
      <c r="B8060"/>
      <c r="C8060"/>
      <c r="D8060"/>
      <c r="E8060"/>
    </row>
    <row r="8061" spans="1:5" x14ac:dyDescent="0.15">
      <c r="A8061"/>
      <c r="B8061"/>
      <c r="C8061"/>
      <c r="D8061"/>
      <c r="E8061"/>
    </row>
    <row r="8062" spans="1:5" x14ac:dyDescent="0.15">
      <c r="A8062"/>
      <c r="B8062"/>
      <c r="C8062"/>
      <c r="D8062"/>
      <c r="E8062"/>
    </row>
    <row r="8063" spans="1:5" x14ac:dyDescent="0.15">
      <c r="A8063"/>
      <c r="B8063"/>
      <c r="C8063"/>
      <c r="D8063"/>
      <c r="E8063"/>
    </row>
    <row r="8064" spans="1:5" x14ac:dyDescent="0.15">
      <c r="A8064"/>
      <c r="B8064"/>
      <c r="C8064"/>
      <c r="D8064"/>
      <c r="E8064"/>
    </row>
    <row r="8065" spans="1:5" x14ac:dyDescent="0.15">
      <c r="A8065"/>
      <c r="B8065"/>
      <c r="C8065"/>
      <c r="D8065"/>
      <c r="E8065"/>
    </row>
    <row r="8066" spans="1:5" x14ac:dyDescent="0.15">
      <c r="A8066"/>
      <c r="B8066"/>
      <c r="C8066"/>
      <c r="D8066"/>
      <c r="E8066"/>
    </row>
    <row r="8067" spans="1:5" x14ac:dyDescent="0.15">
      <c r="A8067"/>
      <c r="B8067"/>
      <c r="C8067"/>
      <c r="D8067"/>
      <c r="E8067"/>
    </row>
    <row r="8068" spans="1:5" x14ac:dyDescent="0.15">
      <c r="A8068"/>
      <c r="B8068"/>
      <c r="C8068"/>
      <c r="D8068"/>
      <c r="E8068"/>
    </row>
    <row r="8069" spans="1:5" x14ac:dyDescent="0.15">
      <c r="A8069"/>
      <c r="B8069"/>
      <c r="C8069"/>
      <c r="D8069"/>
      <c r="E8069"/>
    </row>
    <row r="8070" spans="1:5" x14ac:dyDescent="0.15">
      <c r="A8070"/>
      <c r="B8070"/>
      <c r="C8070"/>
      <c r="D8070"/>
      <c r="E8070"/>
    </row>
    <row r="8071" spans="1:5" x14ac:dyDescent="0.15">
      <c r="A8071"/>
      <c r="B8071"/>
      <c r="C8071"/>
      <c r="D8071"/>
      <c r="E8071"/>
    </row>
    <row r="8072" spans="1:5" x14ac:dyDescent="0.15">
      <c r="A8072"/>
      <c r="B8072"/>
      <c r="C8072"/>
      <c r="D8072"/>
      <c r="E8072"/>
    </row>
    <row r="8073" spans="1:5" x14ac:dyDescent="0.15">
      <c r="A8073"/>
      <c r="B8073"/>
      <c r="C8073"/>
      <c r="D8073"/>
      <c r="E8073"/>
    </row>
    <row r="8074" spans="1:5" x14ac:dyDescent="0.15">
      <c r="A8074"/>
      <c r="B8074"/>
      <c r="C8074"/>
      <c r="D8074"/>
      <c r="E8074"/>
    </row>
    <row r="8075" spans="1:5" x14ac:dyDescent="0.15">
      <c r="A8075"/>
      <c r="B8075"/>
      <c r="C8075"/>
      <c r="D8075"/>
      <c r="E8075"/>
    </row>
    <row r="8076" spans="1:5" x14ac:dyDescent="0.15">
      <c r="A8076"/>
      <c r="B8076"/>
      <c r="C8076"/>
      <c r="D8076"/>
      <c r="E8076"/>
    </row>
    <row r="8077" spans="1:5" x14ac:dyDescent="0.15">
      <c r="A8077"/>
      <c r="B8077"/>
      <c r="C8077"/>
      <c r="D8077"/>
      <c r="E8077"/>
    </row>
    <row r="8078" spans="1:5" x14ac:dyDescent="0.15">
      <c r="A8078"/>
      <c r="B8078"/>
      <c r="C8078"/>
      <c r="D8078"/>
      <c r="E8078"/>
    </row>
    <row r="8079" spans="1:5" x14ac:dyDescent="0.15">
      <c r="A8079"/>
      <c r="B8079"/>
      <c r="C8079"/>
      <c r="D8079"/>
      <c r="E8079"/>
    </row>
    <row r="8080" spans="1:5" x14ac:dyDescent="0.15">
      <c r="A8080"/>
      <c r="B8080"/>
      <c r="C8080"/>
      <c r="D8080"/>
      <c r="E8080"/>
    </row>
    <row r="8081" spans="1:5" x14ac:dyDescent="0.15">
      <c r="A8081"/>
      <c r="B8081"/>
      <c r="C8081"/>
      <c r="D8081"/>
      <c r="E8081"/>
    </row>
    <row r="8082" spans="1:5" x14ac:dyDescent="0.15">
      <c r="A8082"/>
      <c r="B8082"/>
      <c r="C8082"/>
      <c r="D8082"/>
      <c r="E8082"/>
    </row>
    <row r="8083" spans="1:5" x14ac:dyDescent="0.15">
      <c r="A8083"/>
      <c r="B8083"/>
      <c r="C8083"/>
      <c r="D8083"/>
      <c r="E8083"/>
    </row>
    <row r="8084" spans="1:5" x14ac:dyDescent="0.15">
      <c r="A8084"/>
      <c r="B8084"/>
      <c r="C8084"/>
      <c r="D8084"/>
      <c r="E8084"/>
    </row>
    <row r="8085" spans="1:5" x14ac:dyDescent="0.15">
      <c r="A8085"/>
      <c r="B8085"/>
      <c r="C8085"/>
      <c r="D8085"/>
      <c r="E8085"/>
    </row>
    <row r="8086" spans="1:5" x14ac:dyDescent="0.15">
      <c r="A8086"/>
      <c r="B8086"/>
      <c r="C8086"/>
      <c r="D8086"/>
      <c r="E8086"/>
    </row>
    <row r="8087" spans="1:5" x14ac:dyDescent="0.15">
      <c r="A8087"/>
      <c r="B8087"/>
      <c r="C8087"/>
      <c r="D8087"/>
      <c r="E8087"/>
    </row>
    <row r="8088" spans="1:5" x14ac:dyDescent="0.15">
      <c r="A8088"/>
      <c r="B8088"/>
      <c r="C8088"/>
      <c r="D8088"/>
      <c r="E8088"/>
    </row>
    <row r="8089" spans="1:5" x14ac:dyDescent="0.15">
      <c r="A8089"/>
      <c r="B8089"/>
      <c r="C8089"/>
      <c r="D8089"/>
      <c r="E8089"/>
    </row>
    <row r="8090" spans="1:5" x14ac:dyDescent="0.15">
      <c r="A8090"/>
      <c r="B8090"/>
      <c r="C8090"/>
      <c r="D8090"/>
      <c r="E8090"/>
    </row>
    <row r="8091" spans="1:5" x14ac:dyDescent="0.15">
      <c r="A8091"/>
      <c r="B8091"/>
      <c r="C8091"/>
      <c r="D8091"/>
      <c r="E8091"/>
    </row>
    <row r="8092" spans="1:5" x14ac:dyDescent="0.15">
      <c r="A8092"/>
      <c r="B8092"/>
      <c r="C8092"/>
      <c r="D8092"/>
      <c r="E8092"/>
    </row>
    <row r="8093" spans="1:5" x14ac:dyDescent="0.15">
      <c r="A8093"/>
      <c r="B8093"/>
      <c r="C8093"/>
      <c r="D8093"/>
      <c r="E8093"/>
    </row>
    <row r="8094" spans="1:5" x14ac:dyDescent="0.15">
      <c r="A8094"/>
      <c r="B8094"/>
      <c r="C8094"/>
      <c r="D8094"/>
      <c r="E8094"/>
    </row>
    <row r="8095" spans="1:5" x14ac:dyDescent="0.15">
      <c r="A8095"/>
      <c r="B8095"/>
      <c r="C8095"/>
      <c r="D8095"/>
      <c r="E8095"/>
    </row>
    <row r="8096" spans="1:5" x14ac:dyDescent="0.15">
      <c r="A8096"/>
      <c r="B8096"/>
      <c r="C8096"/>
      <c r="D8096"/>
      <c r="E8096"/>
    </row>
    <row r="8097" spans="1:5" x14ac:dyDescent="0.15">
      <c r="A8097"/>
      <c r="B8097"/>
      <c r="C8097"/>
      <c r="D8097"/>
      <c r="E8097"/>
    </row>
    <row r="8098" spans="1:5" x14ac:dyDescent="0.15">
      <c r="A8098"/>
      <c r="B8098"/>
      <c r="C8098"/>
      <c r="D8098"/>
      <c r="E8098"/>
    </row>
    <row r="8099" spans="1:5" x14ac:dyDescent="0.15">
      <c r="A8099"/>
      <c r="B8099"/>
      <c r="C8099"/>
      <c r="D8099"/>
      <c r="E8099"/>
    </row>
    <row r="8100" spans="1:5" x14ac:dyDescent="0.15">
      <c r="A8100"/>
      <c r="B8100"/>
      <c r="C8100"/>
      <c r="D8100"/>
      <c r="E8100"/>
    </row>
    <row r="8101" spans="1:5" x14ac:dyDescent="0.15">
      <c r="A8101"/>
      <c r="B8101"/>
      <c r="C8101"/>
      <c r="D8101"/>
      <c r="E8101"/>
    </row>
    <row r="8102" spans="1:5" x14ac:dyDescent="0.15">
      <c r="A8102"/>
      <c r="B8102"/>
      <c r="C8102"/>
      <c r="D8102"/>
      <c r="E8102"/>
    </row>
    <row r="8103" spans="1:5" x14ac:dyDescent="0.15">
      <c r="A8103"/>
      <c r="B8103"/>
      <c r="C8103"/>
      <c r="D8103"/>
      <c r="E8103"/>
    </row>
    <row r="8104" spans="1:5" x14ac:dyDescent="0.15">
      <c r="A8104"/>
      <c r="B8104"/>
      <c r="C8104"/>
      <c r="D8104"/>
      <c r="E8104"/>
    </row>
    <row r="8105" spans="1:5" x14ac:dyDescent="0.15">
      <c r="A8105"/>
      <c r="B8105"/>
      <c r="C8105"/>
      <c r="D8105"/>
      <c r="E8105"/>
    </row>
    <row r="8106" spans="1:5" x14ac:dyDescent="0.15">
      <c r="A8106"/>
      <c r="B8106"/>
      <c r="C8106"/>
      <c r="D8106"/>
      <c r="E8106"/>
    </row>
    <row r="8107" spans="1:5" x14ac:dyDescent="0.15">
      <c r="A8107"/>
      <c r="B8107"/>
      <c r="C8107"/>
      <c r="D8107"/>
      <c r="E8107"/>
    </row>
    <row r="8108" spans="1:5" x14ac:dyDescent="0.15">
      <c r="A8108"/>
      <c r="B8108"/>
      <c r="C8108"/>
      <c r="D8108"/>
      <c r="E8108"/>
    </row>
    <row r="8109" spans="1:5" x14ac:dyDescent="0.15">
      <c r="A8109"/>
      <c r="B8109"/>
      <c r="C8109"/>
      <c r="D8109"/>
      <c r="E8109"/>
    </row>
    <row r="8110" spans="1:5" x14ac:dyDescent="0.15">
      <c r="A8110"/>
      <c r="B8110"/>
      <c r="C8110"/>
      <c r="D8110"/>
      <c r="E8110"/>
    </row>
    <row r="8111" spans="1:5" x14ac:dyDescent="0.15">
      <c r="A8111"/>
      <c r="B8111"/>
      <c r="C8111"/>
      <c r="D8111"/>
      <c r="E8111"/>
    </row>
    <row r="8112" spans="1:5" x14ac:dyDescent="0.15">
      <c r="A8112"/>
      <c r="B8112"/>
      <c r="C8112"/>
      <c r="D8112"/>
      <c r="E8112"/>
    </row>
    <row r="8113" spans="1:5" x14ac:dyDescent="0.15">
      <c r="A8113"/>
      <c r="B8113"/>
      <c r="C8113"/>
      <c r="D8113"/>
      <c r="E8113"/>
    </row>
    <row r="8114" spans="1:5" x14ac:dyDescent="0.15">
      <c r="A8114"/>
      <c r="B8114"/>
      <c r="C8114"/>
      <c r="D8114"/>
      <c r="E8114"/>
    </row>
    <row r="8115" spans="1:5" x14ac:dyDescent="0.15">
      <c r="A8115"/>
      <c r="B8115"/>
      <c r="C8115"/>
      <c r="D8115"/>
      <c r="E8115"/>
    </row>
    <row r="8116" spans="1:5" x14ac:dyDescent="0.15">
      <c r="A8116"/>
      <c r="B8116"/>
      <c r="C8116"/>
      <c r="D8116"/>
      <c r="E8116"/>
    </row>
    <row r="8117" spans="1:5" x14ac:dyDescent="0.15">
      <c r="A8117"/>
      <c r="B8117"/>
      <c r="C8117"/>
      <c r="D8117"/>
      <c r="E8117"/>
    </row>
    <row r="8118" spans="1:5" x14ac:dyDescent="0.15">
      <c r="A8118"/>
      <c r="B8118"/>
      <c r="C8118"/>
      <c r="D8118"/>
      <c r="E8118"/>
    </row>
    <row r="8119" spans="1:5" x14ac:dyDescent="0.15">
      <c r="A8119"/>
      <c r="B8119"/>
      <c r="C8119"/>
      <c r="D8119"/>
      <c r="E8119"/>
    </row>
    <row r="8120" spans="1:5" x14ac:dyDescent="0.15">
      <c r="A8120"/>
      <c r="B8120"/>
      <c r="C8120"/>
      <c r="D8120"/>
      <c r="E8120"/>
    </row>
    <row r="8121" spans="1:5" x14ac:dyDescent="0.15">
      <c r="A8121"/>
      <c r="B8121"/>
      <c r="C8121"/>
      <c r="D8121"/>
      <c r="E8121"/>
    </row>
    <row r="8122" spans="1:5" x14ac:dyDescent="0.15">
      <c r="A8122"/>
      <c r="B8122"/>
      <c r="C8122"/>
      <c r="D8122"/>
      <c r="E8122"/>
    </row>
    <row r="8123" spans="1:5" x14ac:dyDescent="0.15">
      <c r="A8123"/>
      <c r="B8123"/>
      <c r="C8123"/>
      <c r="D8123"/>
      <c r="E8123"/>
    </row>
    <row r="8124" spans="1:5" x14ac:dyDescent="0.15">
      <c r="A8124"/>
      <c r="B8124"/>
      <c r="C8124"/>
      <c r="D8124"/>
      <c r="E8124"/>
    </row>
    <row r="8125" spans="1:5" x14ac:dyDescent="0.15">
      <c r="A8125"/>
      <c r="B8125"/>
      <c r="C8125"/>
      <c r="D8125"/>
      <c r="E8125"/>
    </row>
    <row r="8126" spans="1:5" x14ac:dyDescent="0.15">
      <c r="A8126"/>
      <c r="B8126"/>
      <c r="C8126"/>
      <c r="D8126"/>
      <c r="E8126"/>
    </row>
    <row r="8127" spans="1:5" x14ac:dyDescent="0.15">
      <c r="A8127"/>
      <c r="B8127"/>
      <c r="C8127"/>
      <c r="D8127"/>
      <c r="E8127"/>
    </row>
    <row r="8128" spans="1:5" x14ac:dyDescent="0.15">
      <c r="A8128"/>
      <c r="B8128"/>
      <c r="C8128"/>
      <c r="D8128"/>
      <c r="E8128"/>
    </row>
    <row r="8129" spans="1:5" x14ac:dyDescent="0.15">
      <c r="A8129"/>
      <c r="B8129"/>
      <c r="C8129"/>
      <c r="D8129"/>
      <c r="E8129"/>
    </row>
    <row r="8130" spans="1:5" x14ac:dyDescent="0.15">
      <c r="A8130"/>
      <c r="B8130"/>
      <c r="C8130"/>
      <c r="D8130"/>
      <c r="E8130"/>
    </row>
    <row r="8131" spans="1:5" x14ac:dyDescent="0.15">
      <c r="A8131"/>
      <c r="B8131"/>
      <c r="C8131"/>
      <c r="D8131"/>
      <c r="E8131"/>
    </row>
    <row r="8132" spans="1:5" x14ac:dyDescent="0.15">
      <c r="A8132"/>
      <c r="B8132"/>
      <c r="C8132"/>
      <c r="D8132"/>
      <c r="E8132"/>
    </row>
    <row r="8133" spans="1:5" x14ac:dyDescent="0.15">
      <c r="A8133"/>
      <c r="B8133"/>
      <c r="C8133"/>
      <c r="D8133"/>
      <c r="E8133"/>
    </row>
    <row r="8134" spans="1:5" x14ac:dyDescent="0.15">
      <c r="A8134"/>
      <c r="B8134"/>
      <c r="C8134"/>
      <c r="D8134"/>
      <c r="E8134"/>
    </row>
    <row r="8135" spans="1:5" x14ac:dyDescent="0.15">
      <c r="A8135"/>
      <c r="B8135"/>
      <c r="C8135"/>
      <c r="D8135"/>
      <c r="E8135"/>
    </row>
    <row r="8136" spans="1:5" x14ac:dyDescent="0.15">
      <c r="A8136"/>
      <c r="B8136"/>
      <c r="C8136"/>
      <c r="D8136"/>
      <c r="E8136"/>
    </row>
    <row r="8137" spans="1:5" x14ac:dyDescent="0.15">
      <c r="A8137"/>
      <c r="B8137"/>
      <c r="C8137"/>
      <c r="D8137"/>
      <c r="E8137"/>
    </row>
    <row r="8138" spans="1:5" x14ac:dyDescent="0.15">
      <c r="A8138"/>
      <c r="B8138"/>
      <c r="C8138"/>
      <c r="D8138"/>
      <c r="E8138"/>
    </row>
    <row r="8139" spans="1:5" x14ac:dyDescent="0.15">
      <c r="A8139"/>
      <c r="B8139"/>
      <c r="C8139"/>
      <c r="D8139"/>
      <c r="E8139"/>
    </row>
    <row r="8140" spans="1:5" x14ac:dyDescent="0.15">
      <c r="A8140"/>
      <c r="B8140"/>
      <c r="C8140"/>
      <c r="D8140"/>
      <c r="E8140"/>
    </row>
    <row r="8141" spans="1:5" x14ac:dyDescent="0.15">
      <c r="A8141"/>
      <c r="B8141"/>
      <c r="C8141"/>
      <c r="D8141"/>
      <c r="E8141"/>
    </row>
    <row r="8142" spans="1:5" x14ac:dyDescent="0.15">
      <c r="A8142"/>
      <c r="B8142"/>
      <c r="C8142"/>
      <c r="D8142"/>
      <c r="E8142"/>
    </row>
    <row r="8143" spans="1:5" x14ac:dyDescent="0.15">
      <c r="A8143"/>
      <c r="B8143"/>
      <c r="C8143"/>
      <c r="D8143"/>
      <c r="E8143"/>
    </row>
    <row r="8144" spans="1:5" x14ac:dyDescent="0.15">
      <c r="A8144"/>
      <c r="B8144"/>
      <c r="C8144"/>
      <c r="D8144"/>
      <c r="E8144"/>
    </row>
    <row r="8145" spans="1:5" x14ac:dyDescent="0.15">
      <c r="A8145"/>
      <c r="B8145"/>
      <c r="C8145"/>
      <c r="D8145"/>
      <c r="E8145"/>
    </row>
    <row r="8146" spans="1:5" x14ac:dyDescent="0.15">
      <c r="A8146"/>
      <c r="B8146"/>
      <c r="C8146"/>
      <c r="D8146"/>
      <c r="E8146"/>
    </row>
    <row r="8147" spans="1:5" x14ac:dyDescent="0.15">
      <c r="A8147"/>
      <c r="B8147"/>
      <c r="C8147"/>
      <c r="D8147"/>
      <c r="E8147"/>
    </row>
    <row r="8148" spans="1:5" x14ac:dyDescent="0.15">
      <c r="A8148"/>
      <c r="B8148"/>
      <c r="C8148"/>
      <c r="D8148"/>
      <c r="E8148"/>
    </row>
    <row r="8149" spans="1:5" x14ac:dyDescent="0.15">
      <c r="A8149"/>
      <c r="B8149"/>
      <c r="C8149"/>
      <c r="D8149"/>
      <c r="E8149"/>
    </row>
    <row r="8150" spans="1:5" x14ac:dyDescent="0.15">
      <c r="A8150"/>
      <c r="B8150"/>
      <c r="C8150"/>
      <c r="D8150"/>
      <c r="E8150"/>
    </row>
    <row r="8151" spans="1:5" x14ac:dyDescent="0.15">
      <c r="A8151"/>
      <c r="B8151"/>
      <c r="C8151"/>
      <c r="D8151"/>
      <c r="E8151"/>
    </row>
    <row r="8152" spans="1:5" x14ac:dyDescent="0.15">
      <c r="A8152"/>
      <c r="B8152"/>
      <c r="C8152"/>
      <c r="D8152"/>
      <c r="E8152"/>
    </row>
    <row r="8153" spans="1:5" x14ac:dyDescent="0.15">
      <c r="A8153"/>
      <c r="B8153"/>
      <c r="C8153"/>
      <c r="D8153"/>
      <c r="E8153"/>
    </row>
    <row r="8154" spans="1:5" x14ac:dyDescent="0.15">
      <c r="A8154"/>
      <c r="B8154"/>
      <c r="C8154"/>
      <c r="D8154"/>
      <c r="E8154"/>
    </row>
    <row r="8155" spans="1:5" x14ac:dyDescent="0.15">
      <c r="A8155"/>
      <c r="B8155"/>
      <c r="C8155"/>
      <c r="D8155"/>
      <c r="E8155"/>
    </row>
    <row r="8156" spans="1:5" x14ac:dyDescent="0.15">
      <c r="A8156"/>
      <c r="B8156"/>
      <c r="C8156"/>
      <c r="D8156"/>
      <c r="E8156"/>
    </row>
    <row r="8157" spans="1:5" x14ac:dyDescent="0.15">
      <c r="A8157"/>
      <c r="B8157"/>
      <c r="C8157"/>
      <c r="D8157"/>
      <c r="E8157"/>
    </row>
    <row r="8158" spans="1:5" x14ac:dyDescent="0.15">
      <c r="A8158"/>
      <c r="B8158"/>
      <c r="C8158"/>
      <c r="D8158"/>
      <c r="E8158"/>
    </row>
    <row r="8159" spans="1:5" x14ac:dyDescent="0.15">
      <c r="A8159"/>
      <c r="B8159"/>
      <c r="C8159"/>
      <c r="D8159"/>
      <c r="E8159"/>
    </row>
    <row r="8160" spans="1:5" x14ac:dyDescent="0.15">
      <c r="A8160"/>
      <c r="B8160"/>
      <c r="C8160"/>
      <c r="D8160"/>
      <c r="E8160"/>
    </row>
    <row r="8161" spans="1:5" x14ac:dyDescent="0.15">
      <c r="A8161"/>
      <c r="B8161"/>
      <c r="C8161"/>
      <c r="D8161"/>
      <c r="E8161"/>
    </row>
    <row r="8162" spans="1:5" x14ac:dyDescent="0.15">
      <c r="A8162"/>
      <c r="B8162"/>
      <c r="C8162"/>
      <c r="D8162"/>
      <c r="E8162"/>
    </row>
    <row r="8163" spans="1:5" x14ac:dyDescent="0.15">
      <c r="A8163"/>
      <c r="B8163"/>
      <c r="C8163"/>
      <c r="D8163"/>
      <c r="E8163"/>
    </row>
    <row r="8164" spans="1:5" x14ac:dyDescent="0.15">
      <c r="A8164"/>
      <c r="B8164"/>
      <c r="C8164"/>
      <c r="D8164"/>
      <c r="E8164"/>
    </row>
    <row r="8165" spans="1:5" x14ac:dyDescent="0.15">
      <c r="A8165"/>
      <c r="B8165"/>
      <c r="C8165"/>
      <c r="D8165"/>
      <c r="E8165"/>
    </row>
    <row r="8166" spans="1:5" x14ac:dyDescent="0.15">
      <c r="A8166"/>
      <c r="B8166"/>
      <c r="C8166"/>
      <c r="D8166"/>
      <c r="E8166"/>
    </row>
    <row r="8167" spans="1:5" x14ac:dyDescent="0.15">
      <c r="A8167"/>
      <c r="B8167"/>
      <c r="C8167"/>
      <c r="D8167"/>
      <c r="E8167"/>
    </row>
    <row r="8168" spans="1:5" x14ac:dyDescent="0.15">
      <c r="A8168"/>
      <c r="B8168"/>
      <c r="C8168"/>
      <c r="D8168"/>
      <c r="E8168"/>
    </row>
    <row r="8169" spans="1:5" x14ac:dyDescent="0.15">
      <c r="A8169"/>
      <c r="B8169"/>
      <c r="C8169"/>
      <c r="D8169"/>
      <c r="E8169"/>
    </row>
    <row r="8170" spans="1:5" x14ac:dyDescent="0.15">
      <c r="A8170"/>
      <c r="B8170"/>
      <c r="C8170"/>
      <c r="D8170"/>
      <c r="E8170"/>
    </row>
    <row r="8171" spans="1:5" x14ac:dyDescent="0.15">
      <c r="A8171"/>
      <c r="B8171"/>
      <c r="C8171"/>
      <c r="D8171"/>
      <c r="E8171"/>
    </row>
    <row r="8172" spans="1:5" x14ac:dyDescent="0.15">
      <c r="A8172"/>
      <c r="B8172"/>
      <c r="C8172"/>
      <c r="D8172"/>
      <c r="E8172"/>
    </row>
    <row r="8173" spans="1:5" x14ac:dyDescent="0.15">
      <c r="A8173"/>
      <c r="B8173"/>
      <c r="C8173"/>
      <c r="D8173"/>
      <c r="E8173"/>
    </row>
    <row r="8174" spans="1:5" x14ac:dyDescent="0.15">
      <c r="A8174"/>
      <c r="B8174"/>
      <c r="C8174"/>
      <c r="D8174"/>
      <c r="E8174"/>
    </row>
    <row r="8175" spans="1:5" x14ac:dyDescent="0.15">
      <c r="A8175"/>
      <c r="B8175"/>
      <c r="C8175"/>
      <c r="D8175"/>
      <c r="E8175"/>
    </row>
    <row r="8176" spans="1:5" x14ac:dyDescent="0.15">
      <c r="A8176"/>
      <c r="B8176"/>
      <c r="C8176"/>
      <c r="D8176"/>
      <c r="E8176"/>
    </row>
    <row r="8177" spans="1:5" x14ac:dyDescent="0.15">
      <c r="A8177"/>
      <c r="B8177"/>
      <c r="C8177"/>
      <c r="D8177"/>
      <c r="E8177"/>
    </row>
    <row r="8178" spans="1:5" x14ac:dyDescent="0.15">
      <c r="A8178"/>
      <c r="B8178"/>
      <c r="C8178"/>
      <c r="D8178"/>
      <c r="E8178"/>
    </row>
    <row r="8179" spans="1:5" x14ac:dyDescent="0.15">
      <c r="A8179"/>
      <c r="B8179"/>
      <c r="C8179"/>
      <c r="D8179"/>
      <c r="E8179"/>
    </row>
    <row r="8180" spans="1:5" x14ac:dyDescent="0.15">
      <c r="A8180"/>
      <c r="B8180"/>
      <c r="C8180"/>
      <c r="D8180"/>
      <c r="E8180"/>
    </row>
    <row r="8181" spans="1:5" x14ac:dyDescent="0.15">
      <c r="A8181"/>
      <c r="B8181"/>
      <c r="C8181"/>
      <c r="D8181"/>
      <c r="E8181"/>
    </row>
    <row r="8182" spans="1:5" x14ac:dyDescent="0.15">
      <c r="A8182"/>
      <c r="B8182"/>
      <c r="C8182"/>
      <c r="D8182"/>
      <c r="E8182"/>
    </row>
    <row r="8183" spans="1:5" x14ac:dyDescent="0.15">
      <c r="A8183"/>
      <c r="B8183"/>
      <c r="C8183"/>
      <c r="D8183"/>
      <c r="E8183"/>
    </row>
    <row r="8184" spans="1:5" x14ac:dyDescent="0.15">
      <c r="A8184"/>
      <c r="B8184"/>
      <c r="C8184"/>
      <c r="D8184"/>
      <c r="E8184"/>
    </row>
    <row r="8185" spans="1:5" x14ac:dyDescent="0.15">
      <c r="A8185"/>
      <c r="B8185"/>
      <c r="C8185"/>
      <c r="D8185"/>
      <c r="E8185"/>
    </row>
    <row r="8186" spans="1:5" x14ac:dyDescent="0.15">
      <c r="A8186"/>
      <c r="B8186"/>
      <c r="C8186"/>
      <c r="D8186"/>
      <c r="E8186"/>
    </row>
    <row r="8187" spans="1:5" x14ac:dyDescent="0.15">
      <c r="A8187"/>
      <c r="B8187"/>
      <c r="C8187"/>
      <c r="D8187"/>
      <c r="E8187"/>
    </row>
    <row r="8188" spans="1:5" x14ac:dyDescent="0.15">
      <c r="A8188"/>
      <c r="B8188"/>
      <c r="C8188"/>
      <c r="D8188"/>
      <c r="E8188"/>
    </row>
    <row r="8189" spans="1:5" x14ac:dyDescent="0.15">
      <c r="A8189"/>
      <c r="B8189"/>
      <c r="C8189"/>
      <c r="D8189"/>
      <c r="E8189"/>
    </row>
    <row r="8190" spans="1:5" x14ac:dyDescent="0.15">
      <c r="A8190"/>
      <c r="B8190"/>
      <c r="C8190"/>
      <c r="D8190"/>
      <c r="E8190"/>
    </row>
    <row r="8191" spans="1:5" x14ac:dyDescent="0.15">
      <c r="A8191"/>
      <c r="B8191"/>
      <c r="C8191"/>
      <c r="D8191"/>
      <c r="E8191"/>
    </row>
    <row r="8192" spans="1:5" x14ac:dyDescent="0.15">
      <c r="A8192"/>
      <c r="B8192"/>
      <c r="C8192"/>
      <c r="D8192"/>
      <c r="E8192"/>
    </row>
    <row r="8193" spans="1:5" x14ac:dyDescent="0.15">
      <c r="A8193"/>
      <c r="B8193"/>
      <c r="C8193"/>
      <c r="D8193"/>
      <c r="E8193"/>
    </row>
    <row r="8194" spans="1:5" x14ac:dyDescent="0.15">
      <c r="A8194"/>
      <c r="B8194"/>
      <c r="C8194"/>
      <c r="D8194"/>
      <c r="E8194"/>
    </row>
    <row r="8195" spans="1:5" x14ac:dyDescent="0.15">
      <c r="A8195"/>
      <c r="B8195"/>
      <c r="C8195"/>
      <c r="D8195"/>
      <c r="E8195"/>
    </row>
    <row r="8196" spans="1:5" x14ac:dyDescent="0.15">
      <c r="A8196"/>
      <c r="B8196"/>
      <c r="C8196"/>
      <c r="D8196"/>
      <c r="E8196"/>
    </row>
    <row r="8197" spans="1:5" x14ac:dyDescent="0.15">
      <c r="A8197"/>
      <c r="B8197"/>
      <c r="C8197"/>
      <c r="D8197"/>
      <c r="E8197"/>
    </row>
    <row r="8198" spans="1:5" x14ac:dyDescent="0.15">
      <c r="A8198"/>
      <c r="B8198"/>
      <c r="C8198"/>
      <c r="D8198"/>
      <c r="E8198"/>
    </row>
    <row r="8199" spans="1:5" x14ac:dyDescent="0.15">
      <c r="A8199"/>
      <c r="B8199"/>
      <c r="C8199"/>
      <c r="D8199"/>
      <c r="E8199"/>
    </row>
    <row r="8200" spans="1:5" x14ac:dyDescent="0.15">
      <c r="A8200"/>
      <c r="B8200"/>
      <c r="C8200"/>
      <c r="D8200"/>
      <c r="E8200"/>
    </row>
    <row r="8201" spans="1:5" x14ac:dyDescent="0.15">
      <c r="A8201"/>
      <c r="B8201"/>
      <c r="C8201"/>
      <c r="D8201"/>
      <c r="E8201"/>
    </row>
    <row r="8202" spans="1:5" x14ac:dyDescent="0.15">
      <c r="A8202"/>
      <c r="B8202"/>
      <c r="C8202"/>
      <c r="D8202"/>
      <c r="E8202"/>
    </row>
    <row r="8203" spans="1:5" x14ac:dyDescent="0.15">
      <c r="A8203"/>
      <c r="B8203"/>
      <c r="C8203"/>
      <c r="D8203"/>
      <c r="E8203"/>
    </row>
    <row r="8204" spans="1:5" x14ac:dyDescent="0.15">
      <c r="A8204"/>
      <c r="B8204"/>
      <c r="C8204"/>
      <c r="D8204"/>
      <c r="E8204"/>
    </row>
    <row r="8205" spans="1:5" x14ac:dyDescent="0.15">
      <c r="A8205"/>
      <c r="B8205"/>
      <c r="C8205"/>
      <c r="D8205"/>
      <c r="E8205"/>
    </row>
    <row r="8206" spans="1:5" x14ac:dyDescent="0.15">
      <c r="A8206"/>
      <c r="B8206"/>
      <c r="C8206"/>
      <c r="D8206"/>
      <c r="E8206"/>
    </row>
    <row r="8207" spans="1:5" x14ac:dyDescent="0.15">
      <c r="A8207"/>
      <c r="B8207"/>
      <c r="C8207"/>
      <c r="D8207"/>
      <c r="E8207"/>
    </row>
    <row r="8208" spans="1:5" x14ac:dyDescent="0.15">
      <c r="A8208"/>
      <c r="B8208"/>
      <c r="C8208"/>
      <c r="D8208"/>
      <c r="E8208"/>
    </row>
    <row r="8209" spans="1:5" x14ac:dyDescent="0.15">
      <c r="A8209"/>
      <c r="B8209"/>
      <c r="C8209"/>
      <c r="D8209"/>
      <c r="E8209"/>
    </row>
    <row r="8210" spans="1:5" x14ac:dyDescent="0.15">
      <c r="A8210"/>
      <c r="B8210"/>
      <c r="C8210"/>
      <c r="D8210"/>
      <c r="E8210"/>
    </row>
    <row r="8211" spans="1:5" x14ac:dyDescent="0.15">
      <c r="A8211"/>
      <c r="B8211"/>
      <c r="C8211"/>
      <c r="D8211"/>
      <c r="E8211"/>
    </row>
    <row r="8212" spans="1:5" x14ac:dyDescent="0.15">
      <c r="A8212"/>
      <c r="B8212"/>
      <c r="C8212"/>
      <c r="D8212"/>
      <c r="E8212"/>
    </row>
    <row r="8213" spans="1:5" x14ac:dyDescent="0.15">
      <c r="A8213"/>
      <c r="B8213"/>
      <c r="C8213"/>
      <c r="D8213"/>
      <c r="E8213"/>
    </row>
    <row r="8214" spans="1:5" x14ac:dyDescent="0.15">
      <c r="A8214"/>
      <c r="B8214"/>
      <c r="C8214"/>
      <c r="D8214"/>
      <c r="E8214"/>
    </row>
    <row r="8215" spans="1:5" x14ac:dyDescent="0.15">
      <c r="A8215"/>
      <c r="B8215"/>
      <c r="C8215"/>
      <c r="D8215"/>
      <c r="E8215"/>
    </row>
    <row r="8216" spans="1:5" x14ac:dyDescent="0.15">
      <c r="A8216"/>
      <c r="B8216"/>
      <c r="C8216"/>
      <c r="D8216"/>
      <c r="E8216"/>
    </row>
    <row r="8217" spans="1:5" x14ac:dyDescent="0.15">
      <c r="A8217"/>
      <c r="B8217"/>
      <c r="C8217"/>
      <c r="D8217"/>
      <c r="E8217"/>
    </row>
    <row r="8218" spans="1:5" x14ac:dyDescent="0.15">
      <c r="A8218"/>
      <c r="B8218"/>
      <c r="C8218"/>
      <c r="D8218"/>
      <c r="E8218"/>
    </row>
    <row r="8219" spans="1:5" x14ac:dyDescent="0.15">
      <c r="A8219"/>
      <c r="B8219"/>
      <c r="C8219"/>
      <c r="D8219"/>
      <c r="E8219"/>
    </row>
    <row r="8220" spans="1:5" x14ac:dyDescent="0.15">
      <c r="A8220"/>
      <c r="B8220"/>
      <c r="C8220"/>
      <c r="D8220"/>
      <c r="E8220"/>
    </row>
    <row r="8221" spans="1:5" x14ac:dyDescent="0.15">
      <c r="A8221"/>
      <c r="B8221"/>
      <c r="C8221"/>
      <c r="D8221"/>
      <c r="E8221"/>
    </row>
    <row r="8222" spans="1:5" x14ac:dyDescent="0.15">
      <c r="A8222"/>
      <c r="B8222"/>
      <c r="C8222"/>
      <c r="D8222"/>
      <c r="E8222"/>
    </row>
    <row r="8223" spans="1:5" x14ac:dyDescent="0.15">
      <c r="A8223"/>
      <c r="B8223"/>
      <c r="C8223"/>
      <c r="D8223"/>
      <c r="E8223"/>
    </row>
    <row r="8224" spans="1:5" x14ac:dyDescent="0.15">
      <c r="A8224"/>
      <c r="B8224"/>
      <c r="C8224"/>
      <c r="D8224"/>
      <c r="E8224"/>
    </row>
    <row r="8225" spans="1:5" x14ac:dyDescent="0.15">
      <c r="A8225"/>
      <c r="B8225"/>
      <c r="C8225"/>
      <c r="D8225"/>
      <c r="E8225"/>
    </row>
    <row r="8226" spans="1:5" x14ac:dyDescent="0.15">
      <c r="A8226"/>
      <c r="B8226"/>
      <c r="C8226"/>
      <c r="D8226"/>
      <c r="E8226"/>
    </row>
    <row r="8227" spans="1:5" x14ac:dyDescent="0.15">
      <c r="A8227"/>
      <c r="B8227"/>
      <c r="C8227"/>
      <c r="D8227"/>
      <c r="E8227"/>
    </row>
    <row r="8228" spans="1:5" x14ac:dyDescent="0.15">
      <c r="A8228"/>
      <c r="B8228"/>
      <c r="C8228"/>
      <c r="D8228"/>
      <c r="E8228"/>
    </row>
    <row r="8229" spans="1:5" x14ac:dyDescent="0.15">
      <c r="A8229"/>
      <c r="B8229"/>
      <c r="C8229"/>
      <c r="D8229"/>
      <c r="E8229"/>
    </row>
    <row r="8230" spans="1:5" x14ac:dyDescent="0.15">
      <c r="A8230"/>
      <c r="B8230"/>
      <c r="C8230"/>
      <c r="D8230"/>
      <c r="E8230"/>
    </row>
    <row r="8231" spans="1:5" x14ac:dyDescent="0.15">
      <c r="A8231"/>
      <c r="B8231"/>
      <c r="C8231"/>
      <c r="D8231"/>
      <c r="E8231"/>
    </row>
    <row r="8232" spans="1:5" x14ac:dyDescent="0.15">
      <c r="A8232"/>
      <c r="B8232"/>
      <c r="C8232"/>
      <c r="D8232"/>
      <c r="E8232"/>
    </row>
    <row r="8233" spans="1:5" x14ac:dyDescent="0.15">
      <c r="A8233"/>
      <c r="B8233"/>
      <c r="C8233"/>
      <c r="D8233"/>
      <c r="E8233"/>
    </row>
    <row r="8234" spans="1:5" x14ac:dyDescent="0.15">
      <c r="A8234"/>
      <c r="B8234"/>
      <c r="C8234"/>
      <c r="D8234"/>
      <c r="E8234"/>
    </row>
    <row r="8235" spans="1:5" x14ac:dyDescent="0.15">
      <c r="A8235"/>
      <c r="B8235"/>
      <c r="C8235"/>
      <c r="D8235"/>
      <c r="E8235"/>
    </row>
    <row r="8236" spans="1:5" x14ac:dyDescent="0.15">
      <c r="A8236"/>
      <c r="B8236"/>
      <c r="C8236"/>
      <c r="D8236"/>
      <c r="E8236"/>
    </row>
    <row r="8237" spans="1:5" x14ac:dyDescent="0.15">
      <c r="A8237"/>
      <c r="B8237"/>
      <c r="C8237"/>
      <c r="D8237"/>
      <c r="E8237"/>
    </row>
    <row r="8238" spans="1:5" x14ac:dyDescent="0.15">
      <c r="A8238"/>
      <c r="B8238"/>
      <c r="C8238"/>
      <c r="D8238"/>
      <c r="E8238"/>
    </row>
    <row r="8239" spans="1:5" x14ac:dyDescent="0.15">
      <c r="A8239"/>
      <c r="B8239"/>
      <c r="C8239"/>
      <c r="D8239"/>
      <c r="E8239"/>
    </row>
    <row r="8240" spans="1:5" x14ac:dyDescent="0.15">
      <c r="A8240"/>
      <c r="B8240"/>
      <c r="C8240"/>
      <c r="D8240"/>
      <c r="E8240"/>
    </row>
    <row r="8241" spans="1:5" x14ac:dyDescent="0.15">
      <c r="A8241"/>
      <c r="B8241"/>
      <c r="C8241"/>
      <c r="D8241"/>
      <c r="E8241"/>
    </row>
    <row r="8242" spans="1:5" x14ac:dyDescent="0.15">
      <c r="A8242"/>
      <c r="B8242"/>
      <c r="C8242"/>
      <c r="D8242"/>
      <c r="E8242"/>
    </row>
    <row r="8243" spans="1:5" x14ac:dyDescent="0.15">
      <c r="A8243"/>
      <c r="B8243"/>
      <c r="C8243"/>
      <c r="D8243"/>
      <c r="E8243"/>
    </row>
    <row r="8244" spans="1:5" x14ac:dyDescent="0.15">
      <c r="A8244"/>
      <c r="B8244"/>
      <c r="C8244"/>
      <c r="D8244"/>
      <c r="E8244"/>
    </row>
    <row r="8245" spans="1:5" x14ac:dyDescent="0.15">
      <c r="A8245"/>
      <c r="B8245"/>
      <c r="C8245"/>
      <c r="D8245"/>
      <c r="E8245"/>
    </row>
    <row r="8246" spans="1:5" x14ac:dyDescent="0.15">
      <c r="A8246"/>
      <c r="B8246"/>
      <c r="C8246"/>
      <c r="D8246"/>
      <c r="E8246"/>
    </row>
    <row r="8247" spans="1:5" x14ac:dyDescent="0.15">
      <c r="A8247"/>
      <c r="B8247"/>
      <c r="C8247"/>
      <c r="D8247"/>
      <c r="E8247"/>
    </row>
    <row r="8248" spans="1:5" x14ac:dyDescent="0.15">
      <c r="A8248"/>
      <c r="B8248"/>
      <c r="C8248"/>
      <c r="D8248"/>
      <c r="E8248"/>
    </row>
    <row r="8249" spans="1:5" x14ac:dyDescent="0.15">
      <c r="A8249"/>
      <c r="B8249"/>
      <c r="C8249"/>
      <c r="D8249"/>
      <c r="E8249"/>
    </row>
    <row r="8250" spans="1:5" x14ac:dyDescent="0.15">
      <c r="A8250"/>
      <c r="B8250"/>
      <c r="C8250"/>
      <c r="D8250"/>
      <c r="E8250"/>
    </row>
    <row r="8251" spans="1:5" x14ac:dyDescent="0.15">
      <c r="A8251"/>
      <c r="B8251"/>
      <c r="C8251"/>
      <c r="D8251"/>
      <c r="E8251"/>
    </row>
    <row r="8252" spans="1:5" x14ac:dyDescent="0.15">
      <c r="A8252"/>
      <c r="B8252"/>
      <c r="C8252"/>
      <c r="D8252"/>
      <c r="E8252"/>
    </row>
    <row r="8253" spans="1:5" x14ac:dyDescent="0.15">
      <c r="A8253"/>
      <c r="B8253"/>
      <c r="C8253"/>
      <c r="D8253"/>
      <c r="E8253"/>
    </row>
    <row r="8254" spans="1:5" x14ac:dyDescent="0.15">
      <c r="A8254"/>
      <c r="B8254"/>
      <c r="C8254"/>
      <c r="D8254"/>
      <c r="E8254"/>
    </row>
    <row r="8255" spans="1:5" x14ac:dyDescent="0.15">
      <c r="A8255"/>
      <c r="B8255"/>
      <c r="C8255"/>
      <c r="D8255"/>
      <c r="E8255"/>
    </row>
    <row r="8256" spans="1:5" x14ac:dyDescent="0.15">
      <c r="A8256"/>
      <c r="B8256"/>
      <c r="C8256"/>
      <c r="D8256"/>
      <c r="E8256"/>
    </row>
    <row r="8257" spans="1:5" x14ac:dyDescent="0.15">
      <c r="A8257"/>
      <c r="B8257"/>
      <c r="C8257"/>
      <c r="D8257"/>
      <c r="E8257"/>
    </row>
    <row r="8258" spans="1:5" x14ac:dyDescent="0.15">
      <c r="A8258"/>
      <c r="B8258"/>
      <c r="C8258"/>
      <c r="D8258"/>
      <c r="E8258"/>
    </row>
    <row r="8259" spans="1:5" x14ac:dyDescent="0.15">
      <c r="A8259"/>
      <c r="B8259"/>
      <c r="C8259"/>
      <c r="D8259"/>
      <c r="E8259"/>
    </row>
    <row r="8260" spans="1:5" x14ac:dyDescent="0.15">
      <c r="A8260"/>
      <c r="B8260"/>
      <c r="C8260"/>
      <c r="D8260"/>
      <c r="E8260"/>
    </row>
    <row r="8261" spans="1:5" x14ac:dyDescent="0.15">
      <c r="A8261"/>
      <c r="B8261"/>
      <c r="C8261"/>
      <c r="D8261"/>
      <c r="E8261"/>
    </row>
    <row r="8262" spans="1:5" x14ac:dyDescent="0.15">
      <c r="A8262"/>
      <c r="B8262"/>
      <c r="C8262"/>
      <c r="D8262"/>
      <c r="E8262"/>
    </row>
    <row r="8263" spans="1:5" x14ac:dyDescent="0.15">
      <c r="A8263"/>
      <c r="B8263"/>
      <c r="C8263"/>
      <c r="D8263"/>
      <c r="E8263"/>
    </row>
    <row r="8264" spans="1:5" x14ac:dyDescent="0.15">
      <c r="A8264"/>
      <c r="B8264"/>
      <c r="C8264"/>
      <c r="D8264"/>
      <c r="E8264"/>
    </row>
    <row r="8265" spans="1:5" x14ac:dyDescent="0.15">
      <c r="A8265"/>
      <c r="B8265"/>
      <c r="C8265"/>
      <c r="D8265"/>
      <c r="E8265"/>
    </row>
    <row r="8266" spans="1:5" x14ac:dyDescent="0.15">
      <c r="A8266"/>
      <c r="B8266"/>
      <c r="C8266"/>
      <c r="D8266"/>
      <c r="E8266"/>
    </row>
    <row r="8267" spans="1:5" x14ac:dyDescent="0.15">
      <c r="A8267"/>
      <c r="B8267"/>
      <c r="C8267"/>
      <c r="D8267"/>
      <c r="E8267"/>
    </row>
    <row r="8268" spans="1:5" x14ac:dyDescent="0.15">
      <c r="A8268"/>
      <c r="B8268"/>
      <c r="C8268"/>
      <c r="D8268"/>
      <c r="E8268"/>
    </row>
    <row r="8269" spans="1:5" x14ac:dyDescent="0.15">
      <c r="A8269"/>
      <c r="B8269"/>
      <c r="C8269"/>
      <c r="D8269"/>
      <c r="E8269"/>
    </row>
    <row r="8270" spans="1:5" x14ac:dyDescent="0.15">
      <c r="A8270"/>
      <c r="B8270"/>
      <c r="C8270"/>
      <c r="D8270"/>
      <c r="E8270"/>
    </row>
    <row r="8271" spans="1:5" x14ac:dyDescent="0.15">
      <c r="A8271"/>
      <c r="B8271"/>
      <c r="C8271"/>
      <c r="D8271"/>
      <c r="E8271"/>
    </row>
    <row r="8272" spans="1:5" x14ac:dyDescent="0.15">
      <c r="A8272"/>
      <c r="B8272"/>
      <c r="C8272"/>
      <c r="D8272"/>
      <c r="E8272"/>
    </row>
    <row r="8273" spans="1:5" x14ac:dyDescent="0.15">
      <c r="A8273"/>
      <c r="B8273"/>
      <c r="C8273"/>
      <c r="D8273"/>
      <c r="E8273"/>
    </row>
    <row r="8274" spans="1:5" x14ac:dyDescent="0.15">
      <c r="A8274"/>
      <c r="B8274"/>
      <c r="C8274"/>
      <c r="D8274"/>
      <c r="E8274"/>
    </row>
    <row r="8275" spans="1:5" x14ac:dyDescent="0.15">
      <c r="A8275"/>
      <c r="B8275"/>
      <c r="C8275"/>
      <c r="D8275"/>
      <c r="E8275"/>
    </row>
    <row r="8276" spans="1:5" x14ac:dyDescent="0.15">
      <c r="A8276"/>
      <c r="B8276"/>
      <c r="C8276"/>
      <c r="D8276"/>
      <c r="E8276"/>
    </row>
    <row r="8277" spans="1:5" x14ac:dyDescent="0.15">
      <c r="A8277"/>
      <c r="B8277"/>
      <c r="C8277"/>
      <c r="D8277"/>
      <c r="E8277"/>
    </row>
    <row r="8278" spans="1:5" x14ac:dyDescent="0.15">
      <c r="A8278"/>
      <c r="B8278"/>
      <c r="C8278"/>
      <c r="D8278"/>
      <c r="E8278"/>
    </row>
    <row r="8279" spans="1:5" x14ac:dyDescent="0.15">
      <c r="A8279"/>
      <c r="B8279"/>
      <c r="C8279"/>
      <c r="D8279"/>
      <c r="E8279"/>
    </row>
    <row r="8280" spans="1:5" x14ac:dyDescent="0.15">
      <c r="A8280"/>
      <c r="B8280"/>
      <c r="C8280"/>
      <c r="D8280"/>
      <c r="E8280"/>
    </row>
    <row r="8281" spans="1:5" x14ac:dyDescent="0.15">
      <c r="A8281"/>
      <c r="B8281"/>
      <c r="C8281"/>
      <c r="D8281"/>
      <c r="E8281"/>
    </row>
    <row r="8282" spans="1:5" x14ac:dyDescent="0.15">
      <c r="A8282"/>
      <c r="B8282"/>
      <c r="C8282"/>
      <c r="D8282"/>
      <c r="E8282"/>
    </row>
    <row r="8283" spans="1:5" x14ac:dyDescent="0.15">
      <c r="A8283"/>
      <c r="B8283"/>
      <c r="C8283"/>
      <c r="D8283"/>
      <c r="E8283"/>
    </row>
    <row r="8284" spans="1:5" x14ac:dyDescent="0.15">
      <c r="A8284"/>
      <c r="B8284"/>
      <c r="C8284"/>
      <c r="D8284"/>
      <c r="E8284"/>
    </row>
    <row r="8285" spans="1:5" x14ac:dyDescent="0.15">
      <c r="A8285"/>
      <c r="B8285"/>
      <c r="C8285"/>
      <c r="D8285"/>
      <c r="E8285"/>
    </row>
    <row r="8286" spans="1:5" x14ac:dyDescent="0.15">
      <c r="A8286"/>
      <c r="B8286"/>
      <c r="C8286"/>
      <c r="D8286"/>
      <c r="E8286"/>
    </row>
    <row r="8287" spans="1:5" x14ac:dyDescent="0.15">
      <c r="A8287"/>
      <c r="B8287"/>
      <c r="C8287"/>
      <c r="D8287"/>
      <c r="E8287"/>
    </row>
    <row r="8288" spans="1:5" x14ac:dyDescent="0.15">
      <c r="A8288"/>
      <c r="B8288"/>
      <c r="C8288"/>
      <c r="D8288"/>
      <c r="E8288"/>
    </row>
    <row r="8289" spans="1:5" x14ac:dyDescent="0.15">
      <c r="A8289"/>
      <c r="B8289"/>
      <c r="C8289"/>
      <c r="D8289"/>
      <c r="E8289"/>
    </row>
    <row r="8290" spans="1:5" x14ac:dyDescent="0.15">
      <c r="A8290"/>
      <c r="B8290"/>
      <c r="C8290"/>
      <c r="D8290"/>
      <c r="E8290"/>
    </row>
    <row r="8291" spans="1:5" x14ac:dyDescent="0.15">
      <c r="A8291"/>
      <c r="B8291"/>
      <c r="C8291"/>
      <c r="D8291"/>
      <c r="E8291"/>
    </row>
    <row r="8292" spans="1:5" x14ac:dyDescent="0.15">
      <c r="A8292"/>
      <c r="B8292"/>
      <c r="C8292"/>
      <c r="D8292"/>
      <c r="E8292"/>
    </row>
    <row r="8293" spans="1:5" x14ac:dyDescent="0.15">
      <c r="A8293"/>
      <c r="B8293"/>
      <c r="C8293"/>
      <c r="D8293"/>
      <c r="E8293"/>
    </row>
    <row r="8294" spans="1:5" x14ac:dyDescent="0.15">
      <c r="A8294"/>
      <c r="B8294"/>
      <c r="C8294"/>
      <c r="D8294"/>
      <c r="E8294"/>
    </row>
    <row r="8295" spans="1:5" x14ac:dyDescent="0.15">
      <c r="A8295"/>
      <c r="B8295"/>
      <c r="C8295"/>
      <c r="D8295"/>
      <c r="E8295"/>
    </row>
    <row r="8296" spans="1:5" x14ac:dyDescent="0.15">
      <c r="A8296"/>
      <c r="B8296"/>
      <c r="C8296"/>
      <c r="D8296"/>
      <c r="E8296"/>
    </row>
    <row r="8297" spans="1:5" x14ac:dyDescent="0.15">
      <c r="A8297"/>
      <c r="B8297"/>
      <c r="C8297"/>
      <c r="D8297"/>
      <c r="E8297"/>
    </row>
    <row r="8298" spans="1:5" x14ac:dyDescent="0.15">
      <c r="A8298"/>
      <c r="B8298"/>
      <c r="C8298"/>
      <c r="D8298"/>
      <c r="E8298"/>
    </row>
    <row r="8299" spans="1:5" x14ac:dyDescent="0.15">
      <c r="A8299"/>
      <c r="B8299"/>
      <c r="C8299"/>
      <c r="D8299"/>
      <c r="E8299"/>
    </row>
    <row r="8300" spans="1:5" x14ac:dyDescent="0.15">
      <c r="A8300"/>
      <c r="B8300"/>
      <c r="C8300"/>
      <c r="D8300"/>
      <c r="E8300"/>
    </row>
    <row r="8301" spans="1:5" x14ac:dyDescent="0.15">
      <c r="A8301"/>
      <c r="B8301"/>
      <c r="C8301"/>
      <c r="D8301"/>
      <c r="E8301"/>
    </row>
    <row r="8302" spans="1:5" x14ac:dyDescent="0.15">
      <c r="A8302"/>
      <c r="B8302"/>
      <c r="C8302"/>
      <c r="D8302"/>
      <c r="E8302"/>
    </row>
    <row r="8303" spans="1:5" x14ac:dyDescent="0.15">
      <c r="A8303"/>
      <c r="B8303"/>
      <c r="C8303"/>
      <c r="D8303"/>
      <c r="E8303"/>
    </row>
    <row r="8304" spans="1:5" x14ac:dyDescent="0.15">
      <c r="A8304"/>
      <c r="B8304"/>
      <c r="C8304"/>
      <c r="D8304"/>
      <c r="E8304"/>
    </row>
    <row r="8305" spans="1:5" x14ac:dyDescent="0.15">
      <c r="A8305"/>
      <c r="B8305"/>
      <c r="C8305"/>
      <c r="D8305"/>
      <c r="E8305"/>
    </row>
    <row r="8306" spans="1:5" x14ac:dyDescent="0.15">
      <c r="A8306"/>
      <c r="B8306"/>
      <c r="C8306"/>
      <c r="D8306"/>
      <c r="E8306"/>
    </row>
    <row r="8307" spans="1:5" x14ac:dyDescent="0.15">
      <c r="A8307"/>
      <c r="B8307"/>
      <c r="C8307"/>
      <c r="D8307"/>
      <c r="E8307"/>
    </row>
    <row r="8308" spans="1:5" x14ac:dyDescent="0.15">
      <c r="A8308"/>
      <c r="B8308"/>
      <c r="C8308"/>
      <c r="D8308"/>
      <c r="E8308"/>
    </row>
    <row r="8309" spans="1:5" x14ac:dyDescent="0.15">
      <c r="A8309"/>
      <c r="B8309"/>
      <c r="C8309"/>
      <c r="D8309"/>
      <c r="E8309"/>
    </row>
    <row r="8310" spans="1:5" x14ac:dyDescent="0.15">
      <c r="A8310"/>
      <c r="B8310"/>
      <c r="C8310"/>
      <c r="D8310"/>
      <c r="E8310"/>
    </row>
    <row r="8311" spans="1:5" x14ac:dyDescent="0.15">
      <c r="A8311"/>
      <c r="B8311"/>
      <c r="C8311"/>
      <c r="D8311"/>
      <c r="E8311"/>
    </row>
    <row r="8312" spans="1:5" x14ac:dyDescent="0.15">
      <c r="A8312"/>
      <c r="B8312"/>
      <c r="C8312"/>
      <c r="D8312"/>
      <c r="E8312"/>
    </row>
    <row r="8313" spans="1:5" x14ac:dyDescent="0.15">
      <c r="A8313"/>
      <c r="B8313"/>
      <c r="C8313"/>
      <c r="D8313"/>
      <c r="E8313"/>
    </row>
    <row r="8314" spans="1:5" x14ac:dyDescent="0.15">
      <c r="A8314"/>
      <c r="B8314"/>
      <c r="C8314"/>
      <c r="D8314"/>
      <c r="E8314"/>
    </row>
    <row r="8315" spans="1:5" x14ac:dyDescent="0.15">
      <c r="A8315"/>
      <c r="B8315"/>
      <c r="C8315"/>
      <c r="D8315"/>
      <c r="E8315"/>
    </row>
    <row r="8316" spans="1:5" x14ac:dyDescent="0.15">
      <c r="A8316"/>
      <c r="B8316"/>
      <c r="C8316"/>
      <c r="D8316"/>
      <c r="E8316"/>
    </row>
    <row r="8317" spans="1:5" x14ac:dyDescent="0.15">
      <c r="A8317"/>
      <c r="B8317"/>
      <c r="C8317"/>
      <c r="D8317"/>
      <c r="E8317"/>
    </row>
    <row r="8318" spans="1:5" x14ac:dyDescent="0.15">
      <c r="A8318"/>
      <c r="B8318"/>
      <c r="C8318"/>
      <c r="D8318"/>
      <c r="E8318"/>
    </row>
    <row r="8319" spans="1:5" x14ac:dyDescent="0.15">
      <c r="A8319"/>
      <c r="B8319"/>
      <c r="C8319"/>
      <c r="D8319"/>
      <c r="E8319"/>
    </row>
    <row r="8320" spans="1:5" x14ac:dyDescent="0.15">
      <c r="A8320"/>
      <c r="B8320"/>
      <c r="C8320"/>
      <c r="D8320"/>
      <c r="E8320"/>
    </row>
    <row r="8321" spans="1:5" x14ac:dyDescent="0.15">
      <c r="A8321"/>
      <c r="B8321"/>
      <c r="C8321"/>
      <c r="D8321"/>
      <c r="E8321"/>
    </row>
    <row r="8322" spans="1:5" x14ac:dyDescent="0.15">
      <c r="A8322"/>
      <c r="B8322"/>
      <c r="C8322"/>
      <c r="D8322"/>
      <c r="E8322"/>
    </row>
    <row r="8323" spans="1:5" x14ac:dyDescent="0.15">
      <c r="A8323"/>
      <c r="B8323"/>
      <c r="C8323"/>
      <c r="D8323"/>
      <c r="E8323"/>
    </row>
    <row r="8324" spans="1:5" x14ac:dyDescent="0.15">
      <c r="A8324"/>
      <c r="B8324"/>
      <c r="C8324"/>
      <c r="D8324"/>
      <c r="E8324"/>
    </row>
    <row r="8325" spans="1:5" x14ac:dyDescent="0.15">
      <c r="A8325"/>
      <c r="B8325"/>
      <c r="C8325"/>
      <c r="D8325"/>
      <c r="E8325"/>
    </row>
    <row r="8326" spans="1:5" x14ac:dyDescent="0.15">
      <c r="A8326"/>
      <c r="B8326"/>
      <c r="C8326"/>
      <c r="D8326"/>
      <c r="E8326"/>
    </row>
    <row r="8327" spans="1:5" x14ac:dyDescent="0.15">
      <c r="A8327"/>
      <c r="B8327"/>
      <c r="C8327"/>
      <c r="D8327"/>
      <c r="E8327"/>
    </row>
    <row r="8328" spans="1:5" x14ac:dyDescent="0.15">
      <c r="A8328"/>
      <c r="B8328"/>
      <c r="C8328"/>
      <c r="D8328"/>
      <c r="E8328"/>
    </row>
    <row r="8329" spans="1:5" x14ac:dyDescent="0.15">
      <c r="A8329"/>
      <c r="B8329"/>
      <c r="C8329"/>
      <c r="D8329"/>
      <c r="E8329"/>
    </row>
    <row r="8330" spans="1:5" x14ac:dyDescent="0.15">
      <c r="A8330"/>
      <c r="B8330"/>
      <c r="C8330"/>
      <c r="D8330"/>
      <c r="E8330"/>
    </row>
    <row r="8331" spans="1:5" x14ac:dyDescent="0.15">
      <c r="A8331"/>
      <c r="B8331"/>
      <c r="C8331"/>
      <c r="D8331"/>
      <c r="E8331"/>
    </row>
    <row r="8332" spans="1:5" x14ac:dyDescent="0.15">
      <c r="A8332"/>
      <c r="B8332"/>
      <c r="C8332"/>
      <c r="D8332"/>
      <c r="E8332"/>
    </row>
    <row r="8333" spans="1:5" x14ac:dyDescent="0.15">
      <c r="A8333"/>
      <c r="B8333"/>
      <c r="C8333"/>
      <c r="D8333"/>
      <c r="E8333"/>
    </row>
    <row r="8334" spans="1:5" x14ac:dyDescent="0.15">
      <c r="A8334"/>
      <c r="B8334"/>
      <c r="C8334"/>
      <c r="D8334"/>
      <c r="E8334"/>
    </row>
    <row r="8335" spans="1:5" x14ac:dyDescent="0.15">
      <c r="A8335"/>
      <c r="B8335"/>
      <c r="C8335"/>
      <c r="D8335"/>
      <c r="E8335"/>
    </row>
    <row r="8336" spans="1:5" x14ac:dyDescent="0.15">
      <c r="A8336"/>
      <c r="B8336"/>
      <c r="C8336"/>
      <c r="D8336"/>
      <c r="E8336"/>
    </row>
    <row r="8337" spans="1:5" x14ac:dyDescent="0.15">
      <c r="A8337"/>
      <c r="B8337"/>
      <c r="C8337"/>
      <c r="D8337"/>
      <c r="E8337"/>
    </row>
    <row r="8338" spans="1:5" x14ac:dyDescent="0.15">
      <c r="A8338"/>
      <c r="B8338"/>
      <c r="C8338"/>
      <c r="D8338"/>
      <c r="E8338"/>
    </row>
    <row r="8339" spans="1:5" x14ac:dyDescent="0.15">
      <c r="A8339"/>
      <c r="B8339"/>
      <c r="C8339"/>
      <c r="D8339"/>
      <c r="E8339"/>
    </row>
    <row r="8340" spans="1:5" x14ac:dyDescent="0.15">
      <c r="A8340"/>
      <c r="B8340"/>
      <c r="C8340"/>
      <c r="D8340"/>
      <c r="E8340"/>
    </row>
    <row r="8341" spans="1:5" x14ac:dyDescent="0.15">
      <c r="A8341"/>
      <c r="B8341"/>
      <c r="C8341"/>
      <c r="D8341"/>
      <c r="E8341"/>
    </row>
    <row r="8342" spans="1:5" x14ac:dyDescent="0.15">
      <c r="A8342"/>
      <c r="B8342"/>
      <c r="C8342"/>
      <c r="D8342"/>
      <c r="E8342"/>
    </row>
    <row r="8343" spans="1:5" x14ac:dyDescent="0.15">
      <c r="A8343"/>
      <c r="B8343"/>
      <c r="C8343"/>
      <c r="D8343"/>
      <c r="E8343"/>
    </row>
    <row r="8344" spans="1:5" x14ac:dyDescent="0.15">
      <c r="A8344"/>
      <c r="B8344"/>
      <c r="C8344"/>
      <c r="D8344"/>
      <c r="E8344"/>
    </row>
    <row r="8345" spans="1:5" x14ac:dyDescent="0.15">
      <c r="A8345"/>
      <c r="B8345"/>
      <c r="C8345"/>
      <c r="D8345"/>
      <c r="E8345"/>
    </row>
    <row r="8346" spans="1:5" x14ac:dyDescent="0.15">
      <c r="A8346"/>
      <c r="B8346"/>
      <c r="C8346"/>
      <c r="D8346"/>
      <c r="E8346"/>
    </row>
    <row r="8347" spans="1:5" x14ac:dyDescent="0.15">
      <c r="A8347"/>
      <c r="B8347"/>
      <c r="C8347"/>
      <c r="D8347"/>
      <c r="E8347"/>
    </row>
    <row r="8348" spans="1:5" x14ac:dyDescent="0.15">
      <c r="A8348"/>
      <c r="B8348"/>
      <c r="C8348"/>
      <c r="D8348"/>
      <c r="E8348"/>
    </row>
    <row r="8349" spans="1:5" x14ac:dyDescent="0.15">
      <c r="A8349"/>
      <c r="B8349"/>
      <c r="C8349"/>
      <c r="D8349"/>
      <c r="E8349"/>
    </row>
    <row r="8350" spans="1:5" x14ac:dyDescent="0.15">
      <c r="A8350"/>
      <c r="B8350"/>
      <c r="C8350"/>
      <c r="D8350"/>
      <c r="E8350"/>
    </row>
    <row r="8351" spans="1:5" x14ac:dyDescent="0.15">
      <c r="A8351"/>
      <c r="B8351"/>
      <c r="C8351"/>
      <c r="D8351"/>
      <c r="E8351"/>
    </row>
    <row r="8352" spans="1:5" x14ac:dyDescent="0.15">
      <c r="A8352"/>
      <c r="B8352"/>
      <c r="C8352"/>
      <c r="D8352"/>
      <c r="E8352"/>
    </row>
    <row r="8353" spans="1:5" x14ac:dyDescent="0.15">
      <c r="A8353"/>
      <c r="B8353"/>
      <c r="C8353"/>
      <c r="D8353"/>
      <c r="E8353"/>
    </row>
    <row r="8354" spans="1:5" x14ac:dyDescent="0.15">
      <c r="A8354"/>
      <c r="B8354"/>
      <c r="C8354"/>
      <c r="D8354"/>
      <c r="E8354"/>
    </row>
    <row r="8355" spans="1:5" x14ac:dyDescent="0.15">
      <c r="A8355"/>
      <c r="B8355"/>
      <c r="C8355"/>
      <c r="D8355"/>
      <c r="E8355"/>
    </row>
    <row r="8356" spans="1:5" x14ac:dyDescent="0.15">
      <c r="A8356"/>
      <c r="B8356"/>
      <c r="C8356"/>
      <c r="D8356"/>
      <c r="E8356"/>
    </row>
    <row r="8357" spans="1:5" x14ac:dyDescent="0.15">
      <c r="A8357"/>
      <c r="B8357"/>
      <c r="C8357"/>
      <c r="D8357"/>
      <c r="E8357"/>
    </row>
    <row r="8358" spans="1:5" x14ac:dyDescent="0.15">
      <c r="A8358"/>
      <c r="B8358"/>
      <c r="C8358"/>
      <c r="D8358"/>
      <c r="E8358"/>
    </row>
    <row r="8359" spans="1:5" x14ac:dyDescent="0.15">
      <c r="A8359"/>
      <c r="B8359"/>
      <c r="C8359"/>
      <c r="D8359"/>
      <c r="E8359"/>
    </row>
    <row r="8360" spans="1:5" x14ac:dyDescent="0.15">
      <c r="A8360"/>
      <c r="B8360"/>
      <c r="C8360"/>
      <c r="D8360"/>
      <c r="E8360"/>
    </row>
    <row r="8361" spans="1:5" x14ac:dyDescent="0.15">
      <c r="A8361"/>
      <c r="B8361"/>
      <c r="C8361"/>
      <c r="D8361"/>
      <c r="E8361"/>
    </row>
    <row r="8362" spans="1:5" x14ac:dyDescent="0.15">
      <c r="A8362"/>
      <c r="B8362"/>
      <c r="C8362"/>
      <c r="D8362"/>
      <c r="E8362"/>
    </row>
    <row r="8363" spans="1:5" x14ac:dyDescent="0.15">
      <c r="A8363"/>
      <c r="B8363"/>
      <c r="C8363"/>
      <c r="D8363"/>
      <c r="E8363"/>
    </row>
    <row r="8364" spans="1:5" x14ac:dyDescent="0.15">
      <c r="A8364"/>
      <c r="B8364"/>
      <c r="C8364"/>
      <c r="D8364"/>
      <c r="E8364"/>
    </row>
    <row r="8365" spans="1:5" x14ac:dyDescent="0.15">
      <c r="A8365"/>
      <c r="B8365"/>
      <c r="C8365"/>
      <c r="D8365"/>
      <c r="E8365"/>
    </row>
    <row r="8366" spans="1:5" x14ac:dyDescent="0.15">
      <c r="A8366"/>
      <c r="B8366"/>
      <c r="C8366"/>
      <c r="D8366"/>
      <c r="E8366"/>
    </row>
    <row r="8367" spans="1:5" x14ac:dyDescent="0.15">
      <c r="A8367"/>
      <c r="B8367"/>
      <c r="C8367"/>
      <c r="D8367"/>
      <c r="E8367"/>
    </row>
    <row r="8368" spans="1:5" x14ac:dyDescent="0.15">
      <c r="A8368"/>
      <c r="B8368"/>
      <c r="C8368"/>
      <c r="D8368"/>
      <c r="E8368"/>
    </row>
    <row r="8369" spans="1:5" x14ac:dyDescent="0.15">
      <c r="A8369"/>
      <c r="B8369"/>
      <c r="C8369"/>
      <c r="D8369"/>
      <c r="E8369"/>
    </row>
    <row r="8370" spans="1:5" x14ac:dyDescent="0.15">
      <c r="A8370"/>
      <c r="B8370"/>
      <c r="C8370"/>
      <c r="D8370"/>
      <c r="E8370"/>
    </row>
    <row r="8371" spans="1:5" x14ac:dyDescent="0.15">
      <c r="A8371"/>
      <c r="B8371"/>
      <c r="C8371"/>
      <c r="D8371"/>
      <c r="E8371"/>
    </row>
    <row r="8372" spans="1:5" x14ac:dyDescent="0.15">
      <c r="A8372"/>
      <c r="B8372"/>
      <c r="C8372"/>
      <c r="D8372"/>
      <c r="E8372"/>
    </row>
    <row r="8373" spans="1:5" x14ac:dyDescent="0.15">
      <c r="A8373"/>
      <c r="B8373"/>
      <c r="C8373"/>
      <c r="D8373"/>
      <c r="E8373"/>
    </row>
    <row r="8374" spans="1:5" x14ac:dyDescent="0.15">
      <c r="A8374"/>
      <c r="B8374"/>
      <c r="C8374"/>
      <c r="D8374"/>
      <c r="E8374"/>
    </row>
    <row r="8375" spans="1:5" x14ac:dyDescent="0.15">
      <c r="A8375"/>
      <c r="B8375"/>
      <c r="C8375"/>
      <c r="D8375"/>
      <c r="E8375"/>
    </row>
    <row r="8376" spans="1:5" x14ac:dyDescent="0.15">
      <c r="A8376"/>
      <c r="B8376"/>
      <c r="C8376"/>
      <c r="D8376"/>
      <c r="E8376"/>
    </row>
    <row r="8377" spans="1:5" x14ac:dyDescent="0.15">
      <c r="A8377"/>
      <c r="B8377"/>
      <c r="C8377"/>
      <c r="D8377"/>
      <c r="E8377"/>
    </row>
    <row r="8378" spans="1:5" x14ac:dyDescent="0.15">
      <c r="A8378"/>
      <c r="B8378"/>
      <c r="C8378"/>
      <c r="D8378"/>
      <c r="E8378"/>
    </row>
    <row r="8379" spans="1:5" x14ac:dyDescent="0.15">
      <c r="A8379"/>
      <c r="B8379"/>
      <c r="C8379"/>
      <c r="D8379"/>
      <c r="E8379"/>
    </row>
    <row r="8380" spans="1:5" x14ac:dyDescent="0.15">
      <c r="A8380"/>
      <c r="B8380"/>
      <c r="C8380"/>
      <c r="D8380"/>
      <c r="E8380"/>
    </row>
    <row r="8381" spans="1:5" x14ac:dyDescent="0.15">
      <c r="A8381"/>
      <c r="B8381"/>
      <c r="C8381"/>
      <c r="D8381"/>
      <c r="E8381"/>
    </row>
    <row r="8382" spans="1:5" x14ac:dyDescent="0.15">
      <c r="A8382"/>
      <c r="B8382"/>
      <c r="C8382"/>
      <c r="D8382"/>
      <c r="E8382"/>
    </row>
    <row r="8383" spans="1:5" x14ac:dyDescent="0.15">
      <c r="A8383"/>
      <c r="B8383"/>
      <c r="C8383"/>
      <c r="D8383"/>
      <c r="E8383"/>
    </row>
    <row r="8384" spans="1:5" x14ac:dyDescent="0.15">
      <c r="A8384"/>
      <c r="B8384"/>
      <c r="C8384"/>
      <c r="D8384"/>
      <c r="E8384"/>
    </row>
    <row r="8385" spans="1:5" x14ac:dyDescent="0.15">
      <c r="A8385"/>
      <c r="B8385"/>
      <c r="C8385"/>
      <c r="D8385"/>
      <c r="E8385"/>
    </row>
    <row r="8386" spans="1:5" x14ac:dyDescent="0.15">
      <c r="A8386"/>
      <c r="B8386"/>
      <c r="C8386"/>
      <c r="D8386"/>
      <c r="E8386"/>
    </row>
    <row r="8387" spans="1:5" x14ac:dyDescent="0.15">
      <c r="A8387"/>
      <c r="B8387"/>
      <c r="C8387"/>
      <c r="D8387"/>
      <c r="E8387"/>
    </row>
    <row r="8388" spans="1:5" x14ac:dyDescent="0.15">
      <c r="A8388"/>
      <c r="B8388"/>
      <c r="C8388"/>
      <c r="D8388"/>
      <c r="E8388"/>
    </row>
    <row r="8389" spans="1:5" x14ac:dyDescent="0.15">
      <c r="A8389"/>
      <c r="B8389"/>
      <c r="C8389"/>
      <c r="D8389"/>
      <c r="E8389"/>
    </row>
    <row r="8390" spans="1:5" x14ac:dyDescent="0.15">
      <c r="A8390"/>
      <c r="B8390"/>
      <c r="C8390"/>
      <c r="D8390"/>
      <c r="E8390"/>
    </row>
    <row r="8391" spans="1:5" x14ac:dyDescent="0.15">
      <c r="A8391"/>
      <c r="B8391"/>
      <c r="C8391"/>
      <c r="D8391"/>
      <c r="E8391"/>
    </row>
    <row r="8392" spans="1:5" x14ac:dyDescent="0.15">
      <c r="A8392"/>
      <c r="B8392"/>
      <c r="C8392"/>
      <c r="D8392"/>
      <c r="E8392"/>
    </row>
    <row r="8393" spans="1:5" x14ac:dyDescent="0.15">
      <c r="A8393"/>
      <c r="B8393"/>
      <c r="C8393"/>
      <c r="D8393"/>
      <c r="E8393"/>
    </row>
    <row r="8394" spans="1:5" x14ac:dyDescent="0.15">
      <c r="A8394"/>
      <c r="B8394"/>
      <c r="C8394"/>
      <c r="D8394"/>
      <c r="E8394"/>
    </row>
    <row r="8395" spans="1:5" x14ac:dyDescent="0.15">
      <c r="A8395"/>
      <c r="B8395"/>
      <c r="C8395"/>
      <c r="D8395"/>
      <c r="E8395"/>
    </row>
    <row r="8396" spans="1:5" x14ac:dyDescent="0.15">
      <c r="A8396"/>
      <c r="B8396"/>
      <c r="C8396"/>
      <c r="D8396"/>
      <c r="E8396"/>
    </row>
    <row r="8397" spans="1:5" x14ac:dyDescent="0.15">
      <c r="A8397"/>
      <c r="B8397"/>
      <c r="C8397"/>
      <c r="D8397"/>
      <c r="E8397"/>
    </row>
    <row r="8398" spans="1:5" x14ac:dyDescent="0.15">
      <c r="A8398"/>
      <c r="B8398"/>
      <c r="C8398"/>
      <c r="D8398"/>
      <c r="E8398"/>
    </row>
    <row r="8399" spans="1:5" x14ac:dyDescent="0.15">
      <c r="A8399"/>
      <c r="B8399"/>
      <c r="C8399"/>
      <c r="D8399"/>
      <c r="E8399"/>
    </row>
    <row r="8400" spans="1:5" x14ac:dyDescent="0.15">
      <c r="A8400"/>
      <c r="B8400"/>
      <c r="C8400"/>
      <c r="D8400"/>
      <c r="E8400"/>
    </row>
    <row r="8401" spans="1:5" x14ac:dyDescent="0.15">
      <c r="A8401"/>
      <c r="B8401"/>
      <c r="C8401"/>
      <c r="D8401"/>
      <c r="E8401"/>
    </row>
    <row r="8402" spans="1:5" x14ac:dyDescent="0.15">
      <c r="A8402"/>
      <c r="B8402"/>
      <c r="C8402"/>
      <c r="D8402"/>
      <c r="E8402"/>
    </row>
    <row r="8403" spans="1:5" x14ac:dyDescent="0.15">
      <c r="A8403"/>
      <c r="B8403"/>
      <c r="C8403"/>
      <c r="D8403"/>
      <c r="E8403"/>
    </row>
    <row r="8404" spans="1:5" x14ac:dyDescent="0.15">
      <c r="A8404"/>
      <c r="B8404"/>
      <c r="C8404"/>
      <c r="D8404"/>
      <c r="E8404"/>
    </row>
    <row r="8405" spans="1:5" x14ac:dyDescent="0.15">
      <c r="A8405"/>
      <c r="B8405"/>
      <c r="C8405"/>
      <c r="D8405"/>
      <c r="E8405"/>
    </row>
    <row r="8406" spans="1:5" x14ac:dyDescent="0.15">
      <c r="A8406"/>
      <c r="B8406"/>
      <c r="C8406"/>
      <c r="D8406"/>
      <c r="E8406"/>
    </row>
    <row r="8407" spans="1:5" x14ac:dyDescent="0.15">
      <c r="A8407"/>
      <c r="B8407"/>
      <c r="C8407"/>
      <c r="D8407"/>
      <c r="E8407"/>
    </row>
    <row r="8408" spans="1:5" x14ac:dyDescent="0.15">
      <c r="A8408"/>
      <c r="B8408"/>
      <c r="C8408"/>
      <c r="D8408"/>
      <c r="E8408"/>
    </row>
    <row r="8409" spans="1:5" x14ac:dyDescent="0.15">
      <c r="A8409"/>
      <c r="B8409"/>
      <c r="C8409"/>
      <c r="D8409"/>
      <c r="E8409"/>
    </row>
    <row r="8410" spans="1:5" x14ac:dyDescent="0.15">
      <c r="A8410"/>
      <c r="B8410"/>
      <c r="C8410"/>
      <c r="D8410"/>
      <c r="E8410"/>
    </row>
    <row r="8411" spans="1:5" x14ac:dyDescent="0.15">
      <c r="A8411"/>
      <c r="B8411"/>
      <c r="C8411"/>
      <c r="D8411"/>
      <c r="E8411"/>
    </row>
    <row r="8412" spans="1:5" x14ac:dyDescent="0.15">
      <c r="A8412"/>
      <c r="B8412"/>
      <c r="C8412"/>
      <c r="D8412"/>
      <c r="E8412"/>
    </row>
    <row r="8413" spans="1:5" x14ac:dyDescent="0.15">
      <c r="A8413"/>
      <c r="B8413"/>
      <c r="C8413"/>
      <c r="D8413"/>
      <c r="E8413"/>
    </row>
    <row r="8414" spans="1:5" x14ac:dyDescent="0.15">
      <c r="A8414"/>
      <c r="B8414"/>
      <c r="C8414"/>
      <c r="D8414"/>
      <c r="E8414"/>
    </row>
    <row r="8415" spans="1:5" x14ac:dyDescent="0.15">
      <c r="A8415"/>
      <c r="B8415"/>
      <c r="C8415"/>
      <c r="D8415"/>
      <c r="E8415"/>
    </row>
    <row r="8416" spans="1:5" x14ac:dyDescent="0.15">
      <c r="A8416"/>
      <c r="B8416"/>
      <c r="C8416"/>
      <c r="D8416"/>
      <c r="E8416"/>
    </row>
    <row r="8417" spans="1:5" x14ac:dyDescent="0.15">
      <c r="A8417"/>
      <c r="B8417"/>
      <c r="C8417"/>
      <c r="D8417"/>
      <c r="E8417"/>
    </row>
    <row r="8418" spans="1:5" x14ac:dyDescent="0.15">
      <c r="A8418"/>
      <c r="B8418"/>
      <c r="C8418"/>
      <c r="D8418"/>
      <c r="E8418"/>
    </row>
    <row r="8419" spans="1:5" x14ac:dyDescent="0.15">
      <c r="A8419"/>
      <c r="B8419"/>
      <c r="C8419"/>
      <c r="D8419"/>
      <c r="E8419"/>
    </row>
    <row r="8420" spans="1:5" x14ac:dyDescent="0.15">
      <c r="A8420"/>
      <c r="B8420"/>
      <c r="C8420"/>
      <c r="D8420"/>
      <c r="E8420"/>
    </row>
    <row r="8421" spans="1:5" x14ac:dyDescent="0.15">
      <c r="A8421"/>
      <c r="B8421"/>
      <c r="C8421"/>
      <c r="D8421"/>
      <c r="E8421"/>
    </row>
    <row r="8422" spans="1:5" x14ac:dyDescent="0.15">
      <c r="A8422"/>
      <c r="B8422"/>
      <c r="C8422"/>
      <c r="D8422"/>
      <c r="E8422"/>
    </row>
    <row r="8423" spans="1:5" x14ac:dyDescent="0.15">
      <c r="A8423"/>
      <c r="B8423"/>
      <c r="C8423"/>
      <c r="D8423"/>
      <c r="E8423"/>
    </row>
    <row r="8424" spans="1:5" x14ac:dyDescent="0.15">
      <c r="A8424"/>
      <c r="B8424"/>
      <c r="C8424"/>
      <c r="D8424"/>
      <c r="E8424"/>
    </row>
    <row r="8425" spans="1:5" x14ac:dyDescent="0.15">
      <c r="A8425"/>
      <c r="B8425"/>
      <c r="C8425"/>
      <c r="D8425"/>
      <c r="E8425"/>
    </row>
    <row r="8426" spans="1:5" x14ac:dyDescent="0.15">
      <c r="A8426"/>
      <c r="B8426"/>
      <c r="C8426"/>
      <c r="D8426"/>
      <c r="E8426"/>
    </row>
    <row r="8427" spans="1:5" x14ac:dyDescent="0.15">
      <c r="A8427"/>
      <c r="B8427"/>
      <c r="C8427"/>
      <c r="D8427"/>
      <c r="E8427"/>
    </row>
    <row r="8428" spans="1:5" x14ac:dyDescent="0.15">
      <c r="A8428"/>
      <c r="B8428"/>
      <c r="C8428"/>
      <c r="D8428"/>
      <c r="E8428"/>
    </row>
    <row r="8429" spans="1:5" x14ac:dyDescent="0.15">
      <c r="A8429"/>
      <c r="B8429"/>
      <c r="C8429"/>
      <c r="D8429"/>
      <c r="E8429"/>
    </row>
    <row r="8430" spans="1:5" x14ac:dyDescent="0.15">
      <c r="A8430"/>
      <c r="B8430"/>
      <c r="C8430"/>
      <c r="D8430"/>
      <c r="E8430"/>
    </row>
    <row r="8431" spans="1:5" x14ac:dyDescent="0.15">
      <c r="A8431"/>
      <c r="B8431"/>
      <c r="C8431"/>
      <c r="D8431"/>
      <c r="E8431"/>
    </row>
    <row r="8432" spans="1:5" x14ac:dyDescent="0.15">
      <c r="A8432"/>
      <c r="B8432"/>
      <c r="C8432"/>
      <c r="D8432"/>
      <c r="E8432"/>
    </row>
    <row r="8433" spans="1:5" x14ac:dyDescent="0.15">
      <c r="A8433"/>
      <c r="B8433"/>
      <c r="C8433"/>
      <c r="D8433"/>
      <c r="E8433"/>
    </row>
    <row r="8434" spans="1:5" x14ac:dyDescent="0.15">
      <c r="A8434"/>
      <c r="B8434"/>
      <c r="C8434"/>
      <c r="D8434"/>
      <c r="E8434"/>
    </row>
    <row r="8435" spans="1:5" x14ac:dyDescent="0.15">
      <c r="A8435"/>
      <c r="B8435"/>
      <c r="C8435"/>
      <c r="D8435"/>
      <c r="E8435"/>
    </row>
    <row r="8436" spans="1:5" x14ac:dyDescent="0.15">
      <c r="A8436"/>
      <c r="B8436"/>
      <c r="C8436"/>
      <c r="D8436"/>
      <c r="E8436"/>
    </row>
    <row r="8437" spans="1:5" x14ac:dyDescent="0.15">
      <c r="A8437"/>
      <c r="B8437"/>
      <c r="C8437"/>
      <c r="D8437"/>
      <c r="E8437"/>
    </row>
    <row r="8438" spans="1:5" x14ac:dyDescent="0.15">
      <c r="A8438"/>
      <c r="B8438"/>
      <c r="C8438"/>
      <c r="D8438"/>
      <c r="E8438"/>
    </row>
    <row r="8439" spans="1:5" x14ac:dyDescent="0.15">
      <c r="A8439"/>
      <c r="B8439"/>
      <c r="C8439"/>
      <c r="D8439"/>
      <c r="E8439"/>
    </row>
    <row r="8440" spans="1:5" x14ac:dyDescent="0.15">
      <c r="A8440"/>
      <c r="B8440"/>
      <c r="C8440"/>
      <c r="D8440"/>
      <c r="E8440"/>
    </row>
    <row r="8441" spans="1:5" x14ac:dyDescent="0.15">
      <c r="A8441"/>
      <c r="B8441"/>
      <c r="C8441"/>
      <c r="D8441"/>
      <c r="E8441"/>
    </row>
    <row r="8442" spans="1:5" x14ac:dyDescent="0.15">
      <c r="A8442"/>
      <c r="B8442"/>
      <c r="C8442"/>
      <c r="D8442"/>
      <c r="E8442"/>
    </row>
    <row r="8443" spans="1:5" x14ac:dyDescent="0.15">
      <c r="A8443"/>
      <c r="B8443"/>
      <c r="C8443"/>
      <c r="D8443"/>
      <c r="E8443"/>
    </row>
    <row r="8444" spans="1:5" x14ac:dyDescent="0.15">
      <c r="A8444"/>
      <c r="B8444"/>
      <c r="C8444"/>
      <c r="D8444"/>
      <c r="E8444"/>
    </row>
    <row r="8445" spans="1:5" x14ac:dyDescent="0.15">
      <c r="A8445"/>
      <c r="B8445"/>
      <c r="C8445"/>
      <c r="D8445"/>
      <c r="E8445"/>
    </row>
    <row r="8446" spans="1:5" x14ac:dyDescent="0.15">
      <c r="A8446"/>
      <c r="B8446"/>
      <c r="C8446"/>
      <c r="D8446"/>
      <c r="E8446"/>
    </row>
    <row r="8447" spans="1:5" x14ac:dyDescent="0.15">
      <c r="A8447"/>
      <c r="B8447"/>
      <c r="C8447"/>
      <c r="D8447"/>
      <c r="E8447"/>
    </row>
    <row r="8448" spans="1:5" x14ac:dyDescent="0.15">
      <c r="A8448"/>
      <c r="B8448"/>
      <c r="C8448"/>
      <c r="D8448"/>
      <c r="E8448"/>
    </row>
    <row r="8449" spans="1:5" x14ac:dyDescent="0.15">
      <c r="A8449"/>
      <c r="B8449"/>
      <c r="C8449"/>
      <c r="D8449"/>
      <c r="E8449"/>
    </row>
    <row r="8450" spans="1:5" x14ac:dyDescent="0.15">
      <c r="A8450"/>
      <c r="B8450"/>
      <c r="C8450"/>
      <c r="D8450"/>
      <c r="E8450"/>
    </row>
    <row r="8451" spans="1:5" x14ac:dyDescent="0.15">
      <c r="A8451"/>
      <c r="B8451"/>
      <c r="C8451"/>
      <c r="D8451"/>
      <c r="E8451"/>
    </row>
    <row r="8452" spans="1:5" x14ac:dyDescent="0.15">
      <c r="A8452"/>
      <c r="B8452"/>
      <c r="C8452"/>
      <c r="D8452"/>
      <c r="E8452"/>
    </row>
    <row r="8453" spans="1:5" x14ac:dyDescent="0.15">
      <c r="A8453"/>
      <c r="B8453"/>
      <c r="C8453"/>
      <c r="D8453"/>
      <c r="E8453"/>
    </row>
    <row r="8454" spans="1:5" x14ac:dyDescent="0.15">
      <c r="A8454"/>
      <c r="B8454"/>
      <c r="C8454"/>
      <c r="D8454"/>
      <c r="E8454"/>
    </row>
    <row r="8455" spans="1:5" x14ac:dyDescent="0.15">
      <c r="A8455"/>
      <c r="B8455"/>
      <c r="C8455"/>
      <c r="D8455"/>
      <c r="E8455"/>
    </row>
    <row r="8456" spans="1:5" x14ac:dyDescent="0.15">
      <c r="A8456"/>
      <c r="B8456"/>
      <c r="C8456"/>
      <c r="D8456"/>
      <c r="E8456"/>
    </row>
    <row r="8457" spans="1:5" x14ac:dyDescent="0.15">
      <c r="A8457"/>
      <c r="B8457"/>
      <c r="C8457"/>
      <c r="D8457"/>
      <c r="E8457"/>
    </row>
    <row r="8458" spans="1:5" x14ac:dyDescent="0.15">
      <c r="A8458"/>
      <c r="B8458"/>
      <c r="C8458"/>
      <c r="D8458"/>
      <c r="E8458"/>
    </row>
    <row r="8459" spans="1:5" x14ac:dyDescent="0.15">
      <c r="A8459"/>
      <c r="B8459"/>
      <c r="C8459"/>
      <c r="D8459"/>
      <c r="E8459"/>
    </row>
    <row r="8460" spans="1:5" x14ac:dyDescent="0.15">
      <c r="A8460"/>
      <c r="B8460"/>
      <c r="C8460"/>
      <c r="D8460"/>
      <c r="E8460"/>
    </row>
    <row r="8461" spans="1:5" x14ac:dyDescent="0.15">
      <c r="A8461"/>
      <c r="B8461"/>
      <c r="C8461"/>
      <c r="D8461"/>
      <c r="E8461"/>
    </row>
    <row r="8462" spans="1:5" x14ac:dyDescent="0.15">
      <c r="A8462"/>
      <c r="B8462"/>
      <c r="C8462"/>
      <c r="D8462"/>
      <c r="E8462"/>
    </row>
    <row r="8463" spans="1:5" x14ac:dyDescent="0.15">
      <c r="A8463"/>
      <c r="B8463"/>
      <c r="C8463"/>
      <c r="D8463"/>
      <c r="E8463"/>
    </row>
    <row r="8464" spans="1:5" x14ac:dyDescent="0.15">
      <c r="A8464"/>
      <c r="B8464"/>
      <c r="C8464"/>
      <c r="D8464"/>
      <c r="E8464"/>
    </row>
    <row r="8465" spans="1:5" x14ac:dyDescent="0.15">
      <c r="A8465"/>
      <c r="B8465"/>
      <c r="C8465"/>
      <c r="D8465"/>
      <c r="E8465"/>
    </row>
    <row r="8466" spans="1:5" x14ac:dyDescent="0.15">
      <c r="A8466"/>
      <c r="B8466"/>
      <c r="C8466"/>
      <c r="D8466"/>
      <c r="E8466"/>
    </row>
    <row r="8467" spans="1:5" x14ac:dyDescent="0.15">
      <c r="A8467"/>
      <c r="B8467"/>
      <c r="C8467"/>
      <c r="D8467"/>
      <c r="E8467"/>
    </row>
    <row r="8468" spans="1:5" x14ac:dyDescent="0.15">
      <c r="A8468"/>
      <c r="B8468"/>
      <c r="C8468"/>
      <c r="D8468"/>
      <c r="E8468"/>
    </row>
    <row r="8469" spans="1:5" x14ac:dyDescent="0.15">
      <c r="A8469"/>
      <c r="B8469"/>
      <c r="C8469"/>
      <c r="D8469"/>
      <c r="E8469"/>
    </row>
    <row r="8470" spans="1:5" x14ac:dyDescent="0.15">
      <c r="A8470"/>
      <c r="B8470"/>
      <c r="C8470"/>
      <c r="D8470"/>
      <c r="E8470"/>
    </row>
    <row r="8471" spans="1:5" x14ac:dyDescent="0.15">
      <c r="A8471"/>
      <c r="B8471"/>
      <c r="C8471"/>
      <c r="D8471"/>
      <c r="E8471"/>
    </row>
    <row r="8472" spans="1:5" x14ac:dyDescent="0.15">
      <c r="A8472"/>
      <c r="B8472"/>
      <c r="C8472"/>
      <c r="D8472"/>
      <c r="E8472"/>
    </row>
    <row r="8473" spans="1:5" x14ac:dyDescent="0.15">
      <c r="A8473"/>
      <c r="B8473"/>
      <c r="C8473"/>
      <c r="D8473"/>
      <c r="E8473"/>
    </row>
    <row r="8474" spans="1:5" x14ac:dyDescent="0.15">
      <c r="A8474"/>
      <c r="B8474"/>
      <c r="C8474"/>
      <c r="D8474"/>
      <c r="E8474"/>
    </row>
    <row r="8475" spans="1:5" x14ac:dyDescent="0.15">
      <c r="A8475"/>
      <c r="B8475"/>
      <c r="C8475"/>
      <c r="D8475"/>
      <c r="E8475"/>
    </row>
    <row r="8476" spans="1:5" x14ac:dyDescent="0.15">
      <c r="A8476"/>
      <c r="B8476"/>
      <c r="C8476"/>
      <c r="D8476"/>
      <c r="E8476"/>
    </row>
    <row r="8477" spans="1:5" x14ac:dyDescent="0.15">
      <c r="A8477"/>
      <c r="B8477"/>
      <c r="C8477"/>
      <c r="D8477"/>
      <c r="E8477"/>
    </row>
    <row r="8478" spans="1:5" x14ac:dyDescent="0.15">
      <c r="A8478"/>
      <c r="B8478"/>
      <c r="C8478"/>
      <c r="D8478"/>
      <c r="E8478"/>
    </row>
    <row r="8479" spans="1:5" x14ac:dyDescent="0.15">
      <c r="A8479"/>
      <c r="B8479"/>
      <c r="C8479"/>
      <c r="D8479"/>
      <c r="E8479"/>
    </row>
    <row r="8480" spans="1:5" x14ac:dyDescent="0.15">
      <c r="A8480"/>
      <c r="B8480"/>
      <c r="C8480"/>
      <c r="D8480"/>
      <c r="E8480"/>
    </row>
    <row r="8481" spans="1:5" x14ac:dyDescent="0.15">
      <c r="A8481"/>
      <c r="B8481"/>
      <c r="C8481"/>
      <c r="D8481"/>
      <c r="E8481"/>
    </row>
    <row r="8482" spans="1:5" x14ac:dyDescent="0.15">
      <c r="A8482"/>
      <c r="B8482"/>
      <c r="C8482"/>
      <c r="D8482"/>
      <c r="E8482"/>
    </row>
    <row r="8483" spans="1:5" x14ac:dyDescent="0.15">
      <c r="A8483"/>
      <c r="B8483"/>
      <c r="C8483"/>
      <c r="D8483"/>
      <c r="E8483"/>
    </row>
    <row r="8484" spans="1:5" x14ac:dyDescent="0.15">
      <c r="A8484"/>
      <c r="B8484"/>
      <c r="C8484"/>
      <c r="D8484"/>
      <c r="E8484"/>
    </row>
    <row r="8485" spans="1:5" x14ac:dyDescent="0.15">
      <c r="A8485"/>
      <c r="B8485"/>
      <c r="C8485"/>
      <c r="D8485"/>
      <c r="E8485"/>
    </row>
    <row r="8486" spans="1:5" x14ac:dyDescent="0.15">
      <c r="A8486"/>
      <c r="B8486"/>
      <c r="C8486"/>
      <c r="D8486"/>
      <c r="E8486"/>
    </row>
    <row r="8487" spans="1:5" x14ac:dyDescent="0.15">
      <c r="A8487"/>
      <c r="B8487"/>
      <c r="C8487"/>
      <c r="D8487"/>
      <c r="E8487"/>
    </row>
    <row r="8488" spans="1:5" x14ac:dyDescent="0.15">
      <c r="A8488"/>
      <c r="B8488"/>
      <c r="C8488"/>
      <c r="D8488"/>
      <c r="E8488"/>
    </row>
    <row r="8489" spans="1:5" x14ac:dyDescent="0.15">
      <c r="A8489"/>
      <c r="B8489"/>
      <c r="C8489"/>
      <c r="D8489"/>
      <c r="E8489"/>
    </row>
    <row r="8490" spans="1:5" x14ac:dyDescent="0.15">
      <c r="A8490"/>
      <c r="B8490"/>
      <c r="C8490"/>
      <c r="D8490"/>
      <c r="E8490"/>
    </row>
    <row r="8491" spans="1:5" x14ac:dyDescent="0.15">
      <c r="A8491"/>
      <c r="B8491"/>
      <c r="C8491"/>
      <c r="D8491"/>
      <c r="E8491"/>
    </row>
    <row r="8492" spans="1:5" x14ac:dyDescent="0.15">
      <c r="A8492"/>
      <c r="B8492"/>
      <c r="C8492"/>
      <c r="D8492"/>
      <c r="E8492"/>
    </row>
    <row r="8493" spans="1:5" x14ac:dyDescent="0.15">
      <c r="A8493"/>
      <c r="B8493"/>
      <c r="C8493"/>
      <c r="D8493"/>
      <c r="E8493"/>
    </row>
    <row r="8494" spans="1:5" x14ac:dyDescent="0.15">
      <c r="A8494"/>
      <c r="B8494"/>
      <c r="C8494"/>
      <c r="D8494"/>
      <c r="E8494"/>
    </row>
    <row r="8495" spans="1:5" x14ac:dyDescent="0.15">
      <c r="A8495"/>
      <c r="B8495"/>
      <c r="C8495"/>
      <c r="D8495"/>
      <c r="E8495"/>
    </row>
    <row r="8496" spans="1:5" x14ac:dyDescent="0.15">
      <c r="A8496"/>
      <c r="B8496"/>
      <c r="C8496"/>
      <c r="D8496"/>
      <c r="E8496"/>
    </row>
    <row r="8497" spans="1:5" x14ac:dyDescent="0.15">
      <c r="A8497"/>
      <c r="B8497"/>
      <c r="C8497"/>
      <c r="D8497"/>
      <c r="E8497"/>
    </row>
    <row r="8498" spans="1:5" x14ac:dyDescent="0.15">
      <c r="A8498"/>
      <c r="B8498"/>
      <c r="C8498"/>
      <c r="D8498"/>
      <c r="E8498"/>
    </row>
    <row r="8499" spans="1:5" x14ac:dyDescent="0.15">
      <c r="A8499"/>
      <c r="B8499"/>
      <c r="C8499"/>
      <c r="D8499"/>
      <c r="E8499"/>
    </row>
    <row r="8500" spans="1:5" x14ac:dyDescent="0.15">
      <c r="A8500"/>
      <c r="B8500"/>
      <c r="C8500"/>
      <c r="D8500"/>
      <c r="E8500"/>
    </row>
    <row r="8501" spans="1:5" x14ac:dyDescent="0.15">
      <c r="A8501"/>
      <c r="B8501"/>
      <c r="C8501"/>
      <c r="D8501"/>
      <c r="E8501"/>
    </row>
    <row r="8502" spans="1:5" x14ac:dyDescent="0.15">
      <c r="A8502"/>
      <c r="B8502"/>
      <c r="C8502"/>
      <c r="D8502"/>
      <c r="E8502"/>
    </row>
    <row r="8503" spans="1:5" x14ac:dyDescent="0.15">
      <c r="A8503"/>
      <c r="B8503"/>
      <c r="C8503"/>
      <c r="D8503"/>
      <c r="E8503"/>
    </row>
    <row r="8504" spans="1:5" x14ac:dyDescent="0.15">
      <c r="A8504"/>
      <c r="B8504"/>
      <c r="C8504"/>
      <c r="D8504"/>
      <c r="E8504"/>
    </row>
    <row r="8505" spans="1:5" x14ac:dyDescent="0.15">
      <c r="A8505"/>
      <c r="B8505"/>
      <c r="C8505"/>
      <c r="D8505"/>
      <c r="E8505"/>
    </row>
    <row r="8506" spans="1:5" x14ac:dyDescent="0.15">
      <c r="A8506"/>
      <c r="B8506"/>
      <c r="C8506"/>
      <c r="D8506"/>
      <c r="E8506"/>
    </row>
    <row r="8507" spans="1:5" x14ac:dyDescent="0.15">
      <c r="A8507"/>
      <c r="B8507"/>
      <c r="C8507"/>
      <c r="D8507"/>
      <c r="E8507"/>
    </row>
    <row r="8508" spans="1:5" x14ac:dyDescent="0.15">
      <c r="A8508"/>
      <c r="B8508"/>
      <c r="C8508"/>
      <c r="D8508"/>
      <c r="E8508"/>
    </row>
    <row r="8509" spans="1:5" x14ac:dyDescent="0.15">
      <c r="A8509"/>
      <c r="B8509"/>
      <c r="C8509"/>
      <c r="D8509"/>
      <c r="E8509"/>
    </row>
    <row r="8510" spans="1:5" x14ac:dyDescent="0.15">
      <c r="A8510"/>
      <c r="B8510"/>
      <c r="C8510"/>
      <c r="D8510"/>
      <c r="E8510"/>
    </row>
    <row r="8511" spans="1:5" x14ac:dyDescent="0.15">
      <c r="A8511"/>
      <c r="B8511"/>
      <c r="C8511"/>
      <c r="D8511"/>
      <c r="E8511"/>
    </row>
    <row r="8512" spans="1:5" x14ac:dyDescent="0.15">
      <c r="A8512"/>
      <c r="B8512"/>
      <c r="C8512"/>
      <c r="D8512"/>
      <c r="E8512"/>
    </row>
    <row r="8513" spans="1:5" x14ac:dyDescent="0.15">
      <c r="A8513"/>
      <c r="B8513"/>
      <c r="C8513"/>
      <c r="D8513"/>
      <c r="E8513"/>
    </row>
    <row r="8514" spans="1:5" x14ac:dyDescent="0.15">
      <c r="A8514"/>
      <c r="B8514"/>
      <c r="C8514"/>
      <c r="D8514"/>
      <c r="E8514"/>
    </row>
    <row r="8515" spans="1:5" x14ac:dyDescent="0.15">
      <c r="A8515"/>
      <c r="B8515"/>
      <c r="C8515"/>
      <c r="D8515"/>
      <c r="E8515"/>
    </row>
    <row r="8516" spans="1:5" x14ac:dyDescent="0.15">
      <c r="A8516"/>
      <c r="B8516"/>
      <c r="C8516"/>
      <c r="D8516"/>
      <c r="E8516"/>
    </row>
    <row r="8517" spans="1:5" x14ac:dyDescent="0.15">
      <c r="A8517"/>
      <c r="B8517"/>
      <c r="C8517"/>
      <c r="D8517"/>
      <c r="E8517"/>
    </row>
    <row r="8518" spans="1:5" x14ac:dyDescent="0.15">
      <c r="A8518"/>
      <c r="B8518"/>
      <c r="C8518"/>
      <c r="D8518"/>
      <c r="E8518"/>
    </row>
    <row r="8519" spans="1:5" x14ac:dyDescent="0.15">
      <c r="A8519"/>
      <c r="B8519"/>
      <c r="C8519"/>
      <c r="D8519"/>
      <c r="E8519"/>
    </row>
    <row r="8520" spans="1:5" x14ac:dyDescent="0.15">
      <c r="A8520"/>
      <c r="B8520"/>
      <c r="C8520"/>
      <c r="D8520"/>
      <c r="E8520"/>
    </row>
    <row r="8521" spans="1:5" x14ac:dyDescent="0.15">
      <c r="A8521"/>
      <c r="B8521"/>
      <c r="C8521"/>
      <c r="D8521"/>
      <c r="E8521"/>
    </row>
    <row r="8522" spans="1:5" x14ac:dyDescent="0.15">
      <c r="A8522"/>
      <c r="B8522"/>
      <c r="C8522"/>
      <c r="D8522"/>
      <c r="E8522"/>
    </row>
    <row r="8523" spans="1:5" x14ac:dyDescent="0.15">
      <c r="A8523"/>
      <c r="B8523"/>
      <c r="C8523"/>
      <c r="D8523"/>
      <c r="E8523"/>
    </row>
    <row r="8524" spans="1:5" x14ac:dyDescent="0.15">
      <c r="A8524"/>
      <c r="B8524"/>
      <c r="C8524"/>
      <c r="D8524"/>
      <c r="E8524"/>
    </row>
    <row r="8525" spans="1:5" x14ac:dyDescent="0.15">
      <c r="A8525"/>
      <c r="B8525"/>
      <c r="C8525"/>
      <c r="D8525"/>
      <c r="E8525"/>
    </row>
    <row r="8526" spans="1:5" x14ac:dyDescent="0.15">
      <c r="A8526"/>
      <c r="B8526"/>
      <c r="C8526"/>
      <c r="D8526"/>
      <c r="E8526"/>
    </row>
    <row r="8527" spans="1:5" x14ac:dyDescent="0.15">
      <c r="A8527"/>
      <c r="B8527"/>
      <c r="C8527"/>
      <c r="D8527"/>
      <c r="E8527"/>
    </row>
    <row r="8528" spans="1:5" x14ac:dyDescent="0.15">
      <c r="A8528"/>
      <c r="B8528"/>
      <c r="C8528"/>
      <c r="D8528"/>
      <c r="E8528"/>
    </row>
    <row r="8529" spans="1:5" x14ac:dyDescent="0.15">
      <c r="A8529"/>
      <c r="B8529"/>
      <c r="C8529"/>
      <c r="D8529"/>
      <c r="E8529"/>
    </row>
    <row r="8530" spans="1:5" x14ac:dyDescent="0.15">
      <c r="A8530"/>
      <c r="B8530"/>
      <c r="C8530"/>
      <c r="D8530"/>
      <c r="E8530"/>
    </row>
    <row r="8531" spans="1:5" x14ac:dyDescent="0.15">
      <c r="A8531"/>
      <c r="B8531"/>
      <c r="C8531"/>
      <c r="D8531"/>
      <c r="E8531"/>
    </row>
    <row r="8532" spans="1:5" x14ac:dyDescent="0.15">
      <c r="A8532"/>
      <c r="B8532"/>
      <c r="C8532"/>
      <c r="D8532"/>
      <c r="E8532"/>
    </row>
    <row r="8533" spans="1:5" x14ac:dyDescent="0.15">
      <c r="A8533"/>
      <c r="B8533"/>
      <c r="C8533"/>
      <c r="D8533"/>
      <c r="E8533"/>
    </row>
    <row r="8534" spans="1:5" x14ac:dyDescent="0.15">
      <c r="A8534"/>
      <c r="B8534"/>
      <c r="C8534"/>
      <c r="D8534"/>
      <c r="E8534"/>
    </row>
    <row r="8535" spans="1:5" x14ac:dyDescent="0.15">
      <c r="A8535"/>
      <c r="B8535"/>
      <c r="C8535"/>
      <c r="D8535"/>
      <c r="E8535"/>
    </row>
    <row r="8536" spans="1:5" x14ac:dyDescent="0.15">
      <c r="A8536"/>
      <c r="B8536"/>
      <c r="C8536"/>
      <c r="D8536"/>
      <c r="E8536"/>
    </row>
    <row r="8537" spans="1:5" x14ac:dyDescent="0.15">
      <c r="A8537"/>
      <c r="B8537"/>
      <c r="C8537"/>
      <c r="D8537"/>
      <c r="E8537"/>
    </row>
    <row r="8538" spans="1:5" x14ac:dyDescent="0.15">
      <c r="A8538"/>
      <c r="B8538"/>
      <c r="C8538"/>
      <c r="D8538"/>
      <c r="E8538"/>
    </row>
    <row r="8539" spans="1:5" x14ac:dyDescent="0.15">
      <c r="A8539"/>
      <c r="B8539"/>
      <c r="C8539"/>
      <c r="D8539"/>
      <c r="E8539"/>
    </row>
    <row r="8540" spans="1:5" x14ac:dyDescent="0.15">
      <c r="A8540"/>
      <c r="B8540"/>
      <c r="C8540"/>
      <c r="D8540"/>
      <c r="E8540"/>
    </row>
    <row r="8541" spans="1:5" x14ac:dyDescent="0.15">
      <c r="A8541"/>
      <c r="B8541"/>
      <c r="C8541"/>
      <c r="D8541"/>
      <c r="E8541"/>
    </row>
    <row r="8542" spans="1:5" x14ac:dyDescent="0.15">
      <c r="A8542"/>
      <c r="B8542"/>
      <c r="C8542"/>
      <c r="D8542"/>
      <c r="E8542"/>
    </row>
    <row r="8543" spans="1:5" x14ac:dyDescent="0.15">
      <c r="A8543"/>
      <c r="B8543"/>
      <c r="C8543"/>
      <c r="D8543"/>
      <c r="E8543"/>
    </row>
    <row r="8544" spans="1:5" x14ac:dyDescent="0.15">
      <c r="A8544"/>
      <c r="B8544"/>
      <c r="C8544"/>
      <c r="D8544"/>
      <c r="E8544"/>
    </row>
    <row r="8545" spans="1:5" x14ac:dyDescent="0.15">
      <c r="A8545"/>
      <c r="B8545"/>
      <c r="C8545"/>
      <c r="D8545"/>
      <c r="E8545"/>
    </row>
    <row r="8546" spans="1:5" x14ac:dyDescent="0.15">
      <c r="A8546"/>
      <c r="B8546"/>
      <c r="C8546"/>
      <c r="D8546"/>
      <c r="E8546"/>
    </row>
    <row r="8547" spans="1:5" x14ac:dyDescent="0.15">
      <c r="A8547"/>
      <c r="B8547"/>
      <c r="C8547"/>
      <c r="D8547"/>
      <c r="E8547"/>
    </row>
    <row r="8548" spans="1:5" x14ac:dyDescent="0.15">
      <c r="A8548"/>
      <c r="B8548"/>
      <c r="C8548"/>
      <c r="D8548"/>
      <c r="E8548"/>
    </row>
    <row r="8549" spans="1:5" x14ac:dyDescent="0.15">
      <c r="A8549"/>
      <c r="B8549"/>
      <c r="C8549"/>
      <c r="D8549"/>
      <c r="E8549"/>
    </row>
    <row r="8550" spans="1:5" x14ac:dyDescent="0.15">
      <c r="A8550"/>
      <c r="B8550"/>
      <c r="C8550"/>
      <c r="D8550"/>
      <c r="E8550"/>
    </row>
    <row r="8551" spans="1:5" x14ac:dyDescent="0.15">
      <c r="A8551"/>
      <c r="B8551"/>
      <c r="C8551"/>
      <c r="D8551"/>
      <c r="E8551"/>
    </row>
    <row r="8552" spans="1:5" x14ac:dyDescent="0.15">
      <c r="A8552"/>
      <c r="B8552"/>
      <c r="C8552"/>
      <c r="D8552"/>
      <c r="E8552"/>
    </row>
    <row r="8553" spans="1:5" x14ac:dyDescent="0.15">
      <c r="A8553"/>
      <c r="B8553"/>
      <c r="C8553"/>
      <c r="D8553"/>
      <c r="E8553"/>
    </row>
    <row r="8554" spans="1:5" x14ac:dyDescent="0.15">
      <c r="A8554"/>
      <c r="B8554"/>
      <c r="C8554"/>
      <c r="D8554"/>
      <c r="E8554"/>
    </row>
    <row r="8555" spans="1:5" x14ac:dyDescent="0.15">
      <c r="A8555"/>
      <c r="B8555"/>
      <c r="C8555"/>
      <c r="D8555"/>
      <c r="E8555"/>
    </row>
    <row r="8556" spans="1:5" x14ac:dyDescent="0.15">
      <c r="A8556"/>
      <c r="B8556"/>
      <c r="C8556"/>
      <c r="D8556"/>
      <c r="E8556"/>
    </row>
    <row r="8557" spans="1:5" x14ac:dyDescent="0.15">
      <c r="A8557"/>
      <c r="B8557"/>
      <c r="C8557"/>
      <c r="D8557"/>
      <c r="E8557"/>
    </row>
    <row r="8558" spans="1:5" x14ac:dyDescent="0.15">
      <c r="A8558"/>
      <c r="B8558"/>
      <c r="C8558"/>
      <c r="D8558"/>
      <c r="E8558"/>
    </row>
    <row r="8559" spans="1:5" x14ac:dyDescent="0.15">
      <c r="A8559"/>
      <c r="B8559"/>
      <c r="C8559"/>
      <c r="D8559"/>
      <c r="E8559"/>
    </row>
    <row r="8560" spans="1:5" x14ac:dyDescent="0.15">
      <c r="A8560"/>
      <c r="B8560"/>
      <c r="C8560"/>
      <c r="D8560"/>
      <c r="E8560"/>
    </row>
    <row r="8561" spans="1:5" x14ac:dyDescent="0.15">
      <c r="A8561"/>
      <c r="B8561"/>
      <c r="C8561"/>
      <c r="D8561"/>
      <c r="E8561"/>
    </row>
    <row r="8562" spans="1:5" x14ac:dyDescent="0.15">
      <c r="A8562"/>
      <c r="B8562"/>
      <c r="C8562"/>
      <c r="D8562"/>
      <c r="E8562"/>
    </row>
    <row r="8563" spans="1:5" x14ac:dyDescent="0.15">
      <c r="A8563"/>
      <c r="B8563"/>
      <c r="C8563"/>
      <c r="D8563"/>
      <c r="E8563"/>
    </row>
    <row r="8564" spans="1:5" x14ac:dyDescent="0.15">
      <c r="A8564"/>
      <c r="B8564"/>
      <c r="C8564"/>
      <c r="D8564"/>
      <c r="E8564"/>
    </row>
    <row r="8565" spans="1:5" x14ac:dyDescent="0.15">
      <c r="A8565"/>
      <c r="B8565"/>
      <c r="C8565"/>
      <c r="D8565"/>
      <c r="E8565"/>
    </row>
    <row r="8566" spans="1:5" x14ac:dyDescent="0.15">
      <c r="A8566"/>
      <c r="B8566"/>
      <c r="C8566"/>
      <c r="D8566"/>
      <c r="E8566"/>
    </row>
    <row r="8567" spans="1:5" x14ac:dyDescent="0.15">
      <c r="A8567"/>
      <c r="B8567"/>
      <c r="C8567"/>
      <c r="D8567"/>
      <c r="E8567"/>
    </row>
    <row r="8568" spans="1:5" x14ac:dyDescent="0.15">
      <c r="A8568"/>
      <c r="B8568"/>
      <c r="C8568"/>
      <c r="D8568"/>
      <c r="E8568"/>
    </row>
    <row r="8569" spans="1:5" x14ac:dyDescent="0.15">
      <c r="A8569"/>
      <c r="B8569"/>
      <c r="C8569"/>
      <c r="D8569"/>
      <c r="E8569"/>
    </row>
    <row r="8570" spans="1:5" x14ac:dyDescent="0.15">
      <c r="A8570"/>
      <c r="B8570"/>
      <c r="C8570"/>
      <c r="D8570"/>
      <c r="E8570"/>
    </row>
    <row r="8571" spans="1:5" x14ac:dyDescent="0.15">
      <c r="A8571"/>
      <c r="B8571"/>
      <c r="C8571"/>
      <c r="D8571"/>
      <c r="E8571"/>
    </row>
    <row r="8572" spans="1:5" x14ac:dyDescent="0.15">
      <c r="A8572"/>
      <c r="B8572"/>
      <c r="C8572"/>
      <c r="D8572"/>
      <c r="E8572"/>
    </row>
    <row r="8573" spans="1:5" x14ac:dyDescent="0.15">
      <c r="A8573"/>
      <c r="B8573"/>
      <c r="C8573"/>
      <c r="D8573"/>
      <c r="E8573"/>
    </row>
    <row r="8574" spans="1:5" x14ac:dyDescent="0.15">
      <c r="A8574"/>
      <c r="B8574"/>
      <c r="C8574"/>
      <c r="D8574"/>
      <c r="E8574"/>
    </row>
    <row r="8575" spans="1:5" x14ac:dyDescent="0.15">
      <c r="A8575"/>
      <c r="B8575"/>
      <c r="C8575"/>
      <c r="D8575"/>
      <c r="E8575"/>
    </row>
    <row r="8576" spans="1:5" x14ac:dyDescent="0.15">
      <c r="A8576"/>
      <c r="B8576"/>
      <c r="C8576"/>
      <c r="D8576"/>
      <c r="E8576"/>
    </row>
    <row r="8577" spans="1:5" x14ac:dyDescent="0.15">
      <c r="A8577"/>
      <c r="B8577"/>
      <c r="C8577"/>
      <c r="D8577"/>
      <c r="E8577"/>
    </row>
    <row r="8578" spans="1:5" x14ac:dyDescent="0.15">
      <c r="A8578"/>
      <c r="B8578"/>
      <c r="C8578"/>
      <c r="D8578"/>
      <c r="E8578"/>
    </row>
    <row r="8579" spans="1:5" x14ac:dyDescent="0.15">
      <c r="A8579"/>
      <c r="B8579"/>
      <c r="C8579"/>
      <c r="D8579"/>
      <c r="E8579"/>
    </row>
    <row r="8580" spans="1:5" x14ac:dyDescent="0.15">
      <c r="A8580"/>
      <c r="B8580"/>
      <c r="C8580"/>
      <c r="D8580"/>
      <c r="E8580"/>
    </row>
    <row r="8581" spans="1:5" x14ac:dyDescent="0.15">
      <c r="A8581"/>
      <c r="B8581"/>
      <c r="C8581"/>
      <c r="D8581"/>
      <c r="E8581"/>
    </row>
    <row r="8582" spans="1:5" x14ac:dyDescent="0.15">
      <c r="A8582"/>
      <c r="B8582"/>
      <c r="C8582"/>
      <c r="D8582"/>
      <c r="E8582"/>
    </row>
    <row r="8583" spans="1:5" x14ac:dyDescent="0.15">
      <c r="A8583"/>
      <c r="B8583"/>
      <c r="C8583"/>
      <c r="D8583"/>
      <c r="E8583"/>
    </row>
    <row r="8584" spans="1:5" x14ac:dyDescent="0.15">
      <c r="A8584"/>
      <c r="B8584"/>
      <c r="C8584"/>
      <c r="D8584"/>
      <c r="E8584"/>
    </row>
    <row r="8585" spans="1:5" x14ac:dyDescent="0.15">
      <c r="A8585"/>
      <c r="B8585"/>
      <c r="C8585"/>
      <c r="D8585"/>
      <c r="E8585"/>
    </row>
    <row r="8586" spans="1:5" x14ac:dyDescent="0.15">
      <c r="A8586"/>
      <c r="B8586"/>
      <c r="C8586"/>
      <c r="D8586"/>
      <c r="E8586"/>
    </row>
    <row r="8587" spans="1:5" x14ac:dyDescent="0.15">
      <c r="A8587"/>
      <c r="B8587"/>
      <c r="C8587"/>
      <c r="D8587"/>
      <c r="E8587"/>
    </row>
    <row r="8588" spans="1:5" x14ac:dyDescent="0.15">
      <c r="A8588"/>
      <c r="B8588"/>
      <c r="C8588"/>
      <c r="D8588"/>
      <c r="E8588"/>
    </row>
    <row r="8589" spans="1:5" x14ac:dyDescent="0.15">
      <c r="A8589"/>
      <c r="B8589"/>
      <c r="C8589"/>
      <c r="D8589"/>
      <c r="E8589"/>
    </row>
    <row r="8590" spans="1:5" x14ac:dyDescent="0.15">
      <c r="A8590"/>
      <c r="B8590"/>
      <c r="C8590"/>
      <c r="D8590"/>
      <c r="E8590"/>
    </row>
    <row r="8591" spans="1:5" x14ac:dyDescent="0.15">
      <c r="A8591"/>
      <c r="B8591"/>
      <c r="C8591"/>
      <c r="D8591"/>
      <c r="E8591"/>
    </row>
    <row r="8592" spans="1:5" x14ac:dyDescent="0.15">
      <c r="A8592"/>
      <c r="B8592"/>
      <c r="C8592"/>
      <c r="D8592"/>
      <c r="E8592"/>
    </row>
    <row r="8593" spans="1:5" x14ac:dyDescent="0.15">
      <c r="A8593"/>
      <c r="B8593"/>
      <c r="C8593"/>
      <c r="D8593"/>
      <c r="E8593"/>
    </row>
    <row r="8594" spans="1:5" x14ac:dyDescent="0.15">
      <c r="A8594"/>
      <c r="B8594"/>
      <c r="C8594"/>
      <c r="D8594"/>
      <c r="E8594"/>
    </row>
    <row r="8595" spans="1:5" x14ac:dyDescent="0.15">
      <c r="A8595"/>
      <c r="B8595"/>
      <c r="C8595"/>
      <c r="D8595"/>
      <c r="E8595"/>
    </row>
    <row r="8596" spans="1:5" x14ac:dyDescent="0.15">
      <c r="A8596"/>
      <c r="B8596"/>
      <c r="C8596"/>
      <c r="D8596"/>
      <c r="E8596"/>
    </row>
    <row r="8597" spans="1:5" x14ac:dyDescent="0.15">
      <c r="A8597"/>
      <c r="B8597"/>
      <c r="C8597"/>
      <c r="D8597"/>
      <c r="E8597"/>
    </row>
    <row r="8598" spans="1:5" x14ac:dyDescent="0.15">
      <c r="A8598"/>
      <c r="B8598"/>
      <c r="C8598"/>
      <c r="D8598"/>
      <c r="E8598"/>
    </row>
    <row r="8599" spans="1:5" x14ac:dyDescent="0.15">
      <c r="A8599"/>
      <c r="B8599"/>
      <c r="C8599"/>
      <c r="D8599"/>
      <c r="E8599"/>
    </row>
    <row r="8600" spans="1:5" x14ac:dyDescent="0.15">
      <c r="A8600"/>
      <c r="B8600"/>
      <c r="C8600"/>
      <c r="D8600"/>
      <c r="E8600"/>
    </row>
    <row r="8601" spans="1:5" x14ac:dyDescent="0.15">
      <c r="A8601"/>
      <c r="B8601"/>
      <c r="C8601"/>
      <c r="D8601"/>
      <c r="E8601"/>
    </row>
    <row r="8602" spans="1:5" x14ac:dyDescent="0.15">
      <c r="A8602"/>
      <c r="B8602"/>
      <c r="C8602"/>
      <c r="D8602"/>
      <c r="E8602"/>
    </row>
    <row r="8603" spans="1:5" x14ac:dyDescent="0.15">
      <c r="A8603"/>
      <c r="B8603"/>
      <c r="C8603"/>
      <c r="D8603"/>
      <c r="E8603"/>
    </row>
    <row r="8604" spans="1:5" x14ac:dyDescent="0.15">
      <c r="A8604"/>
      <c r="B8604"/>
      <c r="C8604"/>
      <c r="D8604"/>
      <c r="E8604"/>
    </row>
    <row r="8605" spans="1:5" x14ac:dyDescent="0.15">
      <c r="A8605"/>
      <c r="B8605"/>
      <c r="C8605"/>
      <c r="D8605"/>
      <c r="E8605"/>
    </row>
    <row r="8606" spans="1:5" x14ac:dyDescent="0.15">
      <c r="A8606"/>
      <c r="B8606"/>
      <c r="C8606"/>
      <c r="D8606"/>
      <c r="E8606"/>
    </row>
    <row r="8607" spans="1:5" x14ac:dyDescent="0.15">
      <c r="A8607"/>
      <c r="B8607"/>
      <c r="C8607"/>
      <c r="D8607"/>
      <c r="E8607"/>
    </row>
    <row r="8608" spans="1:5" x14ac:dyDescent="0.15">
      <c r="A8608"/>
      <c r="B8608"/>
      <c r="C8608"/>
      <c r="D8608"/>
      <c r="E8608"/>
    </row>
    <row r="8609" spans="1:5" x14ac:dyDescent="0.15">
      <c r="A8609"/>
      <c r="B8609"/>
      <c r="C8609"/>
      <c r="D8609"/>
      <c r="E8609"/>
    </row>
    <row r="8610" spans="1:5" x14ac:dyDescent="0.15">
      <c r="A8610"/>
      <c r="B8610"/>
      <c r="C8610"/>
      <c r="D8610"/>
      <c r="E8610"/>
    </row>
    <row r="8611" spans="1:5" x14ac:dyDescent="0.15">
      <c r="A8611"/>
      <c r="B8611"/>
      <c r="C8611"/>
      <c r="D8611"/>
      <c r="E8611"/>
    </row>
    <row r="8612" spans="1:5" x14ac:dyDescent="0.15">
      <c r="A8612"/>
      <c r="B8612"/>
      <c r="C8612"/>
      <c r="D8612"/>
      <c r="E8612"/>
    </row>
    <row r="8613" spans="1:5" x14ac:dyDescent="0.15">
      <c r="A8613"/>
      <c r="B8613"/>
      <c r="C8613"/>
      <c r="D8613"/>
      <c r="E8613"/>
    </row>
    <row r="8614" spans="1:5" x14ac:dyDescent="0.15">
      <c r="A8614"/>
      <c r="B8614"/>
      <c r="C8614"/>
      <c r="D8614"/>
      <c r="E8614"/>
    </row>
    <row r="8615" spans="1:5" x14ac:dyDescent="0.15">
      <c r="A8615"/>
      <c r="B8615"/>
      <c r="C8615"/>
      <c r="D8615"/>
      <c r="E8615"/>
    </row>
    <row r="8616" spans="1:5" x14ac:dyDescent="0.15">
      <c r="A8616"/>
      <c r="B8616"/>
      <c r="C8616"/>
      <c r="D8616"/>
      <c r="E8616"/>
    </row>
    <row r="8617" spans="1:5" x14ac:dyDescent="0.15">
      <c r="A8617"/>
      <c r="B8617"/>
      <c r="C8617"/>
      <c r="D8617"/>
      <c r="E8617"/>
    </row>
    <row r="8618" spans="1:5" x14ac:dyDescent="0.15">
      <c r="A8618"/>
      <c r="B8618"/>
      <c r="C8618"/>
      <c r="D8618"/>
      <c r="E8618"/>
    </row>
    <row r="8619" spans="1:5" x14ac:dyDescent="0.15">
      <c r="A8619"/>
      <c r="B8619"/>
      <c r="C8619"/>
      <c r="D8619"/>
      <c r="E8619"/>
    </row>
    <row r="8620" spans="1:5" x14ac:dyDescent="0.15">
      <c r="A8620"/>
      <c r="B8620"/>
      <c r="C8620"/>
      <c r="D8620"/>
      <c r="E8620"/>
    </row>
    <row r="8621" spans="1:5" x14ac:dyDescent="0.15">
      <c r="A8621"/>
      <c r="B8621"/>
      <c r="C8621"/>
      <c r="D8621"/>
      <c r="E8621"/>
    </row>
    <row r="8622" spans="1:5" x14ac:dyDescent="0.15">
      <c r="A8622"/>
      <c r="B8622"/>
      <c r="C8622"/>
      <c r="D8622"/>
      <c r="E8622"/>
    </row>
    <row r="8623" spans="1:5" x14ac:dyDescent="0.15">
      <c r="A8623"/>
      <c r="B8623"/>
      <c r="C8623"/>
      <c r="D8623"/>
      <c r="E8623"/>
    </row>
    <row r="8624" spans="1:5" x14ac:dyDescent="0.15">
      <c r="A8624"/>
      <c r="B8624"/>
      <c r="C8624"/>
      <c r="D8624"/>
      <c r="E8624"/>
    </row>
    <row r="8625" spans="1:5" x14ac:dyDescent="0.15">
      <c r="A8625"/>
      <c r="B8625"/>
      <c r="C8625"/>
      <c r="D8625"/>
      <c r="E8625"/>
    </row>
    <row r="8626" spans="1:5" x14ac:dyDescent="0.15">
      <c r="A8626"/>
      <c r="B8626"/>
      <c r="C8626"/>
      <c r="D8626"/>
      <c r="E8626"/>
    </row>
    <row r="8627" spans="1:5" x14ac:dyDescent="0.15">
      <c r="A8627"/>
      <c r="B8627"/>
      <c r="C8627"/>
      <c r="D8627"/>
      <c r="E8627"/>
    </row>
    <row r="8628" spans="1:5" x14ac:dyDescent="0.15">
      <c r="A8628"/>
      <c r="B8628"/>
      <c r="C8628"/>
      <c r="D8628"/>
      <c r="E8628"/>
    </row>
    <row r="8629" spans="1:5" x14ac:dyDescent="0.15">
      <c r="A8629"/>
      <c r="B8629"/>
      <c r="C8629"/>
      <c r="D8629"/>
      <c r="E8629"/>
    </row>
    <row r="8630" spans="1:5" x14ac:dyDescent="0.15">
      <c r="A8630"/>
      <c r="B8630"/>
      <c r="C8630"/>
      <c r="D8630"/>
      <c r="E8630"/>
    </row>
    <row r="8631" spans="1:5" x14ac:dyDescent="0.15">
      <c r="A8631"/>
      <c r="B8631"/>
      <c r="C8631"/>
      <c r="D8631"/>
      <c r="E8631"/>
    </row>
    <row r="8632" spans="1:5" x14ac:dyDescent="0.15">
      <c r="A8632"/>
      <c r="B8632"/>
      <c r="C8632"/>
      <c r="D8632"/>
      <c r="E8632"/>
    </row>
    <row r="8633" spans="1:5" x14ac:dyDescent="0.15">
      <c r="A8633"/>
      <c r="B8633"/>
      <c r="C8633"/>
      <c r="D8633"/>
      <c r="E8633"/>
    </row>
    <row r="8634" spans="1:5" x14ac:dyDescent="0.15">
      <c r="A8634"/>
      <c r="B8634"/>
      <c r="C8634"/>
      <c r="D8634"/>
      <c r="E8634"/>
    </row>
    <row r="8635" spans="1:5" x14ac:dyDescent="0.15">
      <c r="A8635"/>
      <c r="B8635"/>
      <c r="C8635"/>
      <c r="D8635"/>
      <c r="E8635"/>
    </row>
    <row r="8636" spans="1:5" x14ac:dyDescent="0.15">
      <c r="A8636"/>
      <c r="B8636"/>
      <c r="C8636"/>
      <c r="D8636"/>
      <c r="E8636"/>
    </row>
    <row r="8637" spans="1:5" x14ac:dyDescent="0.15">
      <c r="A8637"/>
      <c r="B8637"/>
      <c r="C8637"/>
      <c r="D8637"/>
      <c r="E8637"/>
    </row>
    <row r="8638" spans="1:5" x14ac:dyDescent="0.15">
      <c r="A8638"/>
      <c r="B8638"/>
      <c r="C8638"/>
      <c r="D8638"/>
      <c r="E8638"/>
    </row>
    <row r="8639" spans="1:5" x14ac:dyDescent="0.15">
      <c r="A8639"/>
      <c r="B8639"/>
      <c r="C8639"/>
      <c r="D8639"/>
      <c r="E8639"/>
    </row>
    <row r="8640" spans="1:5" x14ac:dyDescent="0.15">
      <c r="A8640"/>
      <c r="B8640"/>
      <c r="C8640"/>
      <c r="D8640"/>
      <c r="E8640"/>
    </row>
    <row r="8641" spans="1:5" x14ac:dyDescent="0.15">
      <c r="A8641"/>
      <c r="B8641"/>
      <c r="C8641"/>
      <c r="D8641"/>
      <c r="E8641"/>
    </row>
    <row r="8642" spans="1:5" x14ac:dyDescent="0.15">
      <c r="A8642"/>
      <c r="B8642"/>
      <c r="C8642"/>
      <c r="D8642"/>
      <c r="E8642"/>
    </row>
    <row r="8643" spans="1:5" x14ac:dyDescent="0.15">
      <c r="A8643"/>
      <c r="B8643"/>
      <c r="C8643"/>
      <c r="D8643"/>
      <c r="E8643"/>
    </row>
    <row r="8644" spans="1:5" x14ac:dyDescent="0.15">
      <c r="A8644"/>
      <c r="B8644"/>
      <c r="C8644"/>
      <c r="D8644"/>
      <c r="E8644"/>
    </row>
    <row r="8645" spans="1:5" x14ac:dyDescent="0.15">
      <c r="A8645"/>
      <c r="B8645"/>
      <c r="C8645"/>
      <c r="D8645"/>
      <c r="E8645"/>
    </row>
    <row r="8646" spans="1:5" x14ac:dyDescent="0.15">
      <c r="A8646"/>
      <c r="B8646"/>
      <c r="C8646"/>
      <c r="D8646"/>
      <c r="E8646"/>
    </row>
    <row r="8647" spans="1:5" x14ac:dyDescent="0.15">
      <c r="A8647"/>
      <c r="B8647"/>
      <c r="C8647"/>
      <c r="D8647"/>
      <c r="E8647"/>
    </row>
    <row r="8648" spans="1:5" x14ac:dyDescent="0.15">
      <c r="A8648"/>
      <c r="B8648"/>
      <c r="C8648"/>
      <c r="D8648"/>
      <c r="E8648"/>
    </row>
    <row r="8649" spans="1:5" x14ac:dyDescent="0.15">
      <c r="A8649"/>
      <c r="B8649"/>
      <c r="C8649"/>
      <c r="D8649"/>
      <c r="E8649"/>
    </row>
    <row r="8650" spans="1:5" x14ac:dyDescent="0.15">
      <c r="A8650"/>
      <c r="B8650"/>
      <c r="C8650"/>
      <c r="D8650"/>
      <c r="E8650"/>
    </row>
    <row r="8651" spans="1:5" x14ac:dyDescent="0.15">
      <c r="A8651"/>
      <c r="B8651"/>
      <c r="C8651"/>
      <c r="D8651"/>
      <c r="E8651"/>
    </row>
    <row r="8652" spans="1:5" x14ac:dyDescent="0.15">
      <c r="A8652"/>
      <c r="B8652"/>
      <c r="C8652"/>
      <c r="D8652"/>
      <c r="E8652"/>
    </row>
    <row r="8653" spans="1:5" x14ac:dyDescent="0.15">
      <c r="A8653"/>
      <c r="B8653"/>
      <c r="C8653"/>
      <c r="D8653"/>
      <c r="E8653"/>
    </row>
    <row r="8654" spans="1:5" x14ac:dyDescent="0.15">
      <c r="A8654"/>
      <c r="B8654"/>
      <c r="C8654"/>
      <c r="D8654"/>
      <c r="E8654"/>
    </row>
    <row r="8655" spans="1:5" x14ac:dyDescent="0.15">
      <c r="A8655"/>
      <c r="B8655"/>
      <c r="C8655"/>
      <c r="D8655"/>
      <c r="E8655"/>
    </row>
    <row r="8656" spans="1:5" x14ac:dyDescent="0.15">
      <c r="A8656"/>
      <c r="B8656"/>
      <c r="C8656"/>
      <c r="D8656"/>
      <c r="E8656"/>
    </row>
    <row r="8657" spans="1:5" x14ac:dyDescent="0.15">
      <c r="A8657"/>
      <c r="B8657"/>
      <c r="C8657"/>
      <c r="D8657"/>
      <c r="E8657"/>
    </row>
    <row r="8658" spans="1:5" x14ac:dyDescent="0.15">
      <c r="A8658"/>
      <c r="B8658"/>
      <c r="C8658"/>
      <c r="D8658"/>
      <c r="E8658"/>
    </row>
    <row r="8659" spans="1:5" x14ac:dyDescent="0.15">
      <c r="A8659"/>
      <c r="B8659"/>
      <c r="C8659"/>
      <c r="D8659"/>
      <c r="E8659"/>
    </row>
    <row r="8660" spans="1:5" x14ac:dyDescent="0.15">
      <c r="A8660"/>
      <c r="B8660"/>
      <c r="C8660"/>
      <c r="D8660"/>
      <c r="E8660"/>
    </row>
    <row r="8661" spans="1:5" x14ac:dyDescent="0.15">
      <c r="A8661"/>
      <c r="B8661"/>
      <c r="C8661"/>
      <c r="D8661"/>
      <c r="E8661"/>
    </row>
    <row r="8662" spans="1:5" x14ac:dyDescent="0.15">
      <c r="A8662"/>
      <c r="B8662"/>
      <c r="C8662"/>
      <c r="D8662"/>
      <c r="E8662"/>
    </row>
    <row r="8663" spans="1:5" x14ac:dyDescent="0.15">
      <c r="A8663"/>
      <c r="B8663"/>
      <c r="C8663"/>
      <c r="D8663"/>
      <c r="E8663"/>
    </row>
    <row r="8664" spans="1:5" x14ac:dyDescent="0.15">
      <c r="A8664"/>
      <c r="B8664"/>
      <c r="C8664"/>
      <c r="D8664"/>
      <c r="E8664"/>
    </row>
    <row r="8665" spans="1:5" x14ac:dyDescent="0.15">
      <c r="A8665"/>
      <c r="B8665"/>
      <c r="C8665"/>
      <c r="D8665"/>
      <c r="E8665"/>
    </row>
    <row r="8666" spans="1:5" x14ac:dyDescent="0.15">
      <c r="A8666"/>
      <c r="B8666"/>
      <c r="C8666"/>
      <c r="D8666"/>
      <c r="E8666"/>
    </row>
    <row r="8667" spans="1:5" x14ac:dyDescent="0.15">
      <c r="A8667"/>
      <c r="B8667"/>
      <c r="C8667"/>
      <c r="D8667"/>
      <c r="E8667"/>
    </row>
    <row r="8668" spans="1:5" x14ac:dyDescent="0.15">
      <c r="A8668"/>
      <c r="B8668"/>
      <c r="C8668"/>
      <c r="D8668"/>
      <c r="E8668"/>
    </row>
    <row r="8669" spans="1:5" x14ac:dyDescent="0.15">
      <c r="A8669"/>
      <c r="B8669"/>
      <c r="C8669"/>
      <c r="D8669"/>
      <c r="E8669"/>
    </row>
    <row r="8670" spans="1:5" x14ac:dyDescent="0.15">
      <c r="A8670"/>
      <c r="B8670"/>
      <c r="C8670"/>
      <c r="D8670"/>
      <c r="E8670"/>
    </row>
    <row r="8671" spans="1:5" x14ac:dyDescent="0.15">
      <c r="A8671"/>
      <c r="B8671"/>
      <c r="C8671"/>
      <c r="D8671"/>
      <c r="E8671"/>
    </row>
    <row r="8672" spans="1:5" x14ac:dyDescent="0.15">
      <c r="A8672"/>
      <c r="B8672"/>
      <c r="C8672"/>
      <c r="D8672"/>
      <c r="E8672"/>
    </row>
    <row r="8673" spans="1:5" x14ac:dyDescent="0.15">
      <c r="A8673"/>
      <c r="B8673"/>
      <c r="C8673"/>
      <c r="D8673"/>
      <c r="E8673"/>
    </row>
    <row r="8674" spans="1:5" x14ac:dyDescent="0.15">
      <c r="A8674"/>
      <c r="B8674"/>
      <c r="C8674"/>
      <c r="D8674"/>
      <c r="E8674"/>
    </row>
    <row r="8675" spans="1:5" x14ac:dyDescent="0.15">
      <c r="A8675"/>
      <c r="B8675"/>
      <c r="C8675"/>
      <c r="D8675"/>
      <c r="E8675"/>
    </row>
    <row r="8676" spans="1:5" x14ac:dyDescent="0.15">
      <c r="A8676"/>
      <c r="B8676"/>
      <c r="C8676"/>
      <c r="D8676"/>
      <c r="E8676"/>
    </row>
    <row r="8677" spans="1:5" x14ac:dyDescent="0.15">
      <c r="A8677"/>
      <c r="B8677"/>
      <c r="C8677"/>
      <c r="D8677"/>
      <c r="E8677"/>
    </row>
    <row r="8678" spans="1:5" x14ac:dyDescent="0.15">
      <c r="A8678"/>
      <c r="B8678"/>
      <c r="C8678"/>
      <c r="D8678"/>
      <c r="E8678"/>
    </row>
    <row r="8679" spans="1:5" x14ac:dyDescent="0.15">
      <c r="A8679"/>
      <c r="B8679"/>
      <c r="C8679"/>
      <c r="D8679"/>
      <c r="E8679"/>
    </row>
    <row r="8680" spans="1:5" x14ac:dyDescent="0.15">
      <c r="A8680"/>
      <c r="B8680"/>
      <c r="C8680"/>
      <c r="D8680"/>
      <c r="E8680"/>
    </row>
    <row r="8681" spans="1:5" x14ac:dyDescent="0.15">
      <c r="A8681"/>
      <c r="B8681"/>
      <c r="C8681"/>
      <c r="D8681"/>
      <c r="E8681"/>
    </row>
    <row r="8682" spans="1:5" x14ac:dyDescent="0.15">
      <c r="A8682"/>
      <c r="B8682"/>
      <c r="C8682"/>
      <c r="D8682"/>
      <c r="E8682"/>
    </row>
    <row r="8683" spans="1:5" x14ac:dyDescent="0.15">
      <c r="A8683"/>
      <c r="B8683"/>
      <c r="C8683"/>
      <c r="D8683"/>
      <c r="E8683"/>
    </row>
    <row r="8684" spans="1:5" x14ac:dyDescent="0.15">
      <c r="A8684"/>
      <c r="B8684"/>
      <c r="C8684"/>
      <c r="D8684"/>
      <c r="E8684"/>
    </row>
    <row r="8685" spans="1:5" x14ac:dyDescent="0.15">
      <c r="A8685"/>
      <c r="B8685"/>
      <c r="C8685"/>
      <c r="D8685"/>
      <c r="E8685"/>
    </row>
    <row r="8686" spans="1:5" x14ac:dyDescent="0.15">
      <c r="A8686"/>
      <c r="B8686"/>
      <c r="C8686"/>
      <c r="D8686"/>
      <c r="E8686"/>
    </row>
    <row r="8687" spans="1:5" x14ac:dyDescent="0.15">
      <c r="A8687"/>
      <c r="B8687"/>
      <c r="C8687"/>
      <c r="D8687"/>
      <c r="E8687"/>
    </row>
    <row r="8688" spans="1:5" x14ac:dyDescent="0.15">
      <c r="A8688"/>
      <c r="B8688"/>
      <c r="C8688"/>
      <c r="D8688"/>
      <c r="E8688"/>
    </row>
    <row r="8689" spans="1:5" x14ac:dyDescent="0.15">
      <c r="A8689"/>
      <c r="B8689"/>
      <c r="C8689"/>
      <c r="D8689"/>
      <c r="E8689"/>
    </row>
    <row r="8690" spans="1:5" x14ac:dyDescent="0.15">
      <c r="A8690"/>
      <c r="B8690"/>
      <c r="C8690"/>
      <c r="D8690"/>
      <c r="E8690"/>
    </row>
    <row r="8691" spans="1:5" x14ac:dyDescent="0.15">
      <c r="A8691"/>
      <c r="B8691"/>
      <c r="C8691"/>
      <c r="D8691"/>
      <c r="E8691"/>
    </row>
    <row r="8692" spans="1:5" x14ac:dyDescent="0.15">
      <c r="A8692"/>
      <c r="B8692"/>
      <c r="C8692"/>
      <c r="D8692"/>
      <c r="E8692"/>
    </row>
    <row r="8693" spans="1:5" x14ac:dyDescent="0.15">
      <c r="A8693"/>
      <c r="B8693"/>
      <c r="C8693"/>
      <c r="D8693"/>
      <c r="E8693"/>
    </row>
    <row r="8694" spans="1:5" x14ac:dyDescent="0.15">
      <c r="A8694"/>
      <c r="B8694"/>
      <c r="C8694"/>
      <c r="D8694"/>
      <c r="E8694"/>
    </row>
    <row r="8695" spans="1:5" x14ac:dyDescent="0.15">
      <c r="A8695"/>
      <c r="B8695"/>
      <c r="C8695"/>
      <c r="D8695"/>
      <c r="E8695"/>
    </row>
    <row r="8696" spans="1:5" x14ac:dyDescent="0.15">
      <c r="A8696"/>
      <c r="B8696"/>
      <c r="C8696"/>
      <c r="D8696"/>
      <c r="E8696"/>
    </row>
    <row r="8697" spans="1:5" x14ac:dyDescent="0.15">
      <c r="A8697"/>
      <c r="B8697"/>
      <c r="C8697"/>
      <c r="D8697"/>
      <c r="E8697"/>
    </row>
    <row r="8698" spans="1:5" x14ac:dyDescent="0.15">
      <c r="A8698"/>
      <c r="B8698"/>
      <c r="C8698"/>
      <c r="D8698"/>
      <c r="E8698"/>
    </row>
    <row r="8699" spans="1:5" x14ac:dyDescent="0.15">
      <c r="A8699"/>
      <c r="B8699"/>
      <c r="C8699"/>
      <c r="D8699"/>
      <c r="E8699"/>
    </row>
    <row r="8700" spans="1:5" x14ac:dyDescent="0.15">
      <c r="A8700"/>
      <c r="B8700"/>
      <c r="C8700"/>
      <c r="D8700"/>
      <c r="E8700"/>
    </row>
    <row r="8701" spans="1:5" x14ac:dyDescent="0.15">
      <c r="A8701"/>
      <c r="B8701"/>
      <c r="C8701"/>
      <c r="D8701"/>
      <c r="E8701"/>
    </row>
    <row r="8702" spans="1:5" x14ac:dyDescent="0.15">
      <c r="A8702"/>
      <c r="B8702"/>
      <c r="C8702"/>
      <c r="D8702"/>
      <c r="E8702"/>
    </row>
    <row r="8703" spans="1:5" x14ac:dyDescent="0.15">
      <c r="A8703"/>
      <c r="B8703"/>
      <c r="C8703"/>
      <c r="D8703"/>
      <c r="E8703"/>
    </row>
    <row r="8704" spans="1:5" x14ac:dyDescent="0.15">
      <c r="A8704"/>
      <c r="B8704"/>
      <c r="C8704"/>
      <c r="D8704"/>
      <c r="E8704"/>
    </row>
    <row r="8705" spans="1:5" x14ac:dyDescent="0.15">
      <c r="A8705"/>
      <c r="B8705"/>
      <c r="C8705"/>
      <c r="D8705"/>
      <c r="E8705"/>
    </row>
    <row r="8706" spans="1:5" x14ac:dyDescent="0.15">
      <c r="A8706"/>
      <c r="B8706"/>
      <c r="C8706"/>
      <c r="D8706"/>
      <c r="E8706"/>
    </row>
    <row r="8707" spans="1:5" x14ac:dyDescent="0.15">
      <c r="A8707"/>
      <c r="B8707"/>
      <c r="C8707"/>
      <c r="D8707"/>
      <c r="E8707"/>
    </row>
    <row r="8708" spans="1:5" x14ac:dyDescent="0.15">
      <c r="A8708"/>
      <c r="B8708"/>
      <c r="C8708"/>
      <c r="D8708"/>
      <c r="E8708"/>
    </row>
    <row r="8709" spans="1:5" x14ac:dyDescent="0.15">
      <c r="A8709"/>
      <c r="B8709"/>
      <c r="C8709"/>
      <c r="D8709"/>
      <c r="E8709"/>
    </row>
    <row r="8710" spans="1:5" x14ac:dyDescent="0.15">
      <c r="A8710"/>
      <c r="B8710"/>
      <c r="C8710"/>
      <c r="D8710"/>
      <c r="E8710"/>
    </row>
    <row r="8711" spans="1:5" x14ac:dyDescent="0.15">
      <c r="A8711"/>
      <c r="B8711"/>
      <c r="C8711"/>
      <c r="D8711"/>
      <c r="E8711"/>
    </row>
    <row r="8712" spans="1:5" x14ac:dyDescent="0.15">
      <c r="A8712"/>
      <c r="B8712"/>
      <c r="C8712"/>
      <c r="D8712"/>
      <c r="E8712"/>
    </row>
    <row r="8713" spans="1:5" x14ac:dyDescent="0.15">
      <c r="A8713"/>
      <c r="B8713"/>
      <c r="C8713"/>
      <c r="D8713"/>
      <c r="E8713"/>
    </row>
    <row r="8714" spans="1:5" x14ac:dyDescent="0.15">
      <c r="A8714"/>
      <c r="B8714"/>
      <c r="C8714"/>
      <c r="D8714"/>
      <c r="E8714"/>
    </row>
    <row r="8715" spans="1:5" x14ac:dyDescent="0.15">
      <c r="A8715"/>
      <c r="B8715"/>
      <c r="C8715"/>
      <c r="D8715"/>
      <c r="E8715"/>
    </row>
    <row r="8716" spans="1:5" x14ac:dyDescent="0.15">
      <c r="A8716"/>
      <c r="B8716"/>
      <c r="C8716"/>
      <c r="D8716"/>
      <c r="E8716"/>
    </row>
    <row r="8717" spans="1:5" x14ac:dyDescent="0.15">
      <c r="A8717"/>
      <c r="B8717"/>
      <c r="C8717"/>
      <c r="D8717"/>
      <c r="E8717"/>
    </row>
    <row r="8718" spans="1:5" x14ac:dyDescent="0.15">
      <c r="A8718"/>
      <c r="B8718"/>
      <c r="C8718"/>
      <c r="D8718"/>
      <c r="E8718"/>
    </row>
    <row r="8719" spans="1:5" x14ac:dyDescent="0.15">
      <c r="A8719"/>
      <c r="B8719"/>
      <c r="C8719"/>
      <c r="D8719"/>
      <c r="E8719"/>
    </row>
    <row r="8720" spans="1:5" x14ac:dyDescent="0.15">
      <c r="A8720"/>
      <c r="B8720"/>
      <c r="C8720"/>
      <c r="D8720"/>
      <c r="E8720"/>
    </row>
    <row r="8721" spans="1:5" x14ac:dyDescent="0.15">
      <c r="A8721"/>
      <c r="B8721"/>
      <c r="C8721"/>
      <c r="D8721"/>
      <c r="E8721"/>
    </row>
    <row r="8722" spans="1:5" x14ac:dyDescent="0.15">
      <c r="A8722"/>
      <c r="B8722"/>
      <c r="C8722"/>
      <c r="D8722"/>
      <c r="E8722"/>
    </row>
    <row r="8723" spans="1:5" x14ac:dyDescent="0.15">
      <c r="A8723"/>
      <c r="B8723"/>
      <c r="C8723"/>
      <c r="D8723"/>
      <c r="E8723"/>
    </row>
    <row r="8724" spans="1:5" x14ac:dyDescent="0.15">
      <c r="A8724"/>
      <c r="B8724"/>
      <c r="C8724"/>
      <c r="D8724"/>
      <c r="E8724"/>
    </row>
    <row r="8725" spans="1:5" x14ac:dyDescent="0.15">
      <c r="A8725"/>
      <c r="B8725"/>
      <c r="C8725"/>
      <c r="D8725"/>
      <c r="E8725"/>
    </row>
    <row r="8726" spans="1:5" x14ac:dyDescent="0.15">
      <c r="A8726"/>
      <c r="B8726"/>
      <c r="C8726"/>
      <c r="D8726"/>
      <c r="E8726"/>
    </row>
    <row r="8727" spans="1:5" x14ac:dyDescent="0.15">
      <c r="A8727"/>
      <c r="B8727"/>
      <c r="C8727"/>
      <c r="D8727"/>
      <c r="E8727"/>
    </row>
    <row r="8728" spans="1:5" x14ac:dyDescent="0.15">
      <c r="A8728"/>
      <c r="B8728"/>
      <c r="C8728"/>
      <c r="D8728"/>
      <c r="E8728"/>
    </row>
    <row r="8729" spans="1:5" x14ac:dyDescent="0.15">
      <c r="A8729"/>
      <c r="B8729"/>
      <c r="C8729"/>
      <c r="D8729"/>
      <c r="E8729"/>
    </row>
    <row r="8730" spans="1:5" x14ac:dyDescent="0.15">
      <c r="A8730"/>
      <c r="B8730"/>
      <c r="C8730"/>
      <c r="D8730"/>
      <c r="E8730"/>
    </row>
    <row r="8731" spans="1:5" x14ac:dyDescent="0.15">
      <c r="A8731"/>
      <c r="B8731"/>
      <c r="C8731"/>
      <c r="D8731"/>
      <c r="E8731"/>
    </row>
    <row r="8732" spans="1:5" x14ac:dyDescent="0.15">
      <c r="A8732"/>
      <c r="B8732"/>
      <c r="C8732"/>
      <c r="D8732"/>
      <c r="E8732"/>
    </row>
    <row r="8733" spans="1:5" x14ac:dyDescent="0.15">
      <c r="A8733"/>
      <c r="B8733"/>
      <c r="C8733"/>
      <c r="D8733"/>
      <c r="E8733"/>
    </row>
    <row r="8734" spans="1:5" x14ac:dyDescent="0.15">
      <c r="A8734"/>
      <c r="B8734"/>
      <c r="C8734"/>
      <c r="D8734"/>
      <c r="E8734"/>
    </row>
    <row r="8735" spans="1:5" x14ac:dyDescent="0.15">
      <c r="A8735"/>
      <c r="B8735"/>
      <c r="C8735"/>
      <c r="D8735"/>
      <c r="E8735"/>
    </row>
    <row r="8736" spans="1:5" x14ac:dyDescent="0.15">
      <c r="A8736"/>
      <c r="B8736"/>
      <c r="C8736"/>
      <c r="D8736"/>
      <c r="E8736"/>
    </row>
    <row r="8737" spans="1:5" x14ac:dyDescent="0.15">
      <c r="A8737"/>
      <c r="B8737"/>
      <c r="C8737"/>
      <c r="D8737"/>
      <c r="E8737"/>
    </row>
    <row r="8738" spans="1:5" x14ac:dyDescent="0.15">
      <c r="A8738"/>
      <c r="B8738"/>
      <c r="C8738"/>
      <c r="D8738"/>
      <c r="E8738"/>
    </row>
    <row r="8739" spans="1:5" x14ac:dyDescent="0.15">
      <c r="A8739"/>
      <c r="B8739"/>
      <c r="C8739"/>
      <c r="D8739"/>
      <c r="E8739"/>
    </row>
    <row r="8740" spans="1:5" x14ac:dyDescent="0.15">
      <c r="A8740"/>
      <c r="B8740"/>
      <c r="C8740"/>
      <c r="D8740"/>
      <c r="E8740"/>
    </row>
    <row r="8741" spans="1:5" x14ac:dyDescent="0.15">
      <c r="A8741"/>
      <c r="B8741"/>
      <c r="C8741"/>
      <c r="D8741"/>
      <c r="E8741"/>
    </row>
    <row r="8742" spans="1:5" x14ac:dyDescent="0.15">
      <c r="A8742"/>
      <c r="B8742"/>
      <c r="C8742"/>
      <c r="D8742"/>
      <c r="E8742"/>
    </row>
    <row r="8743" spans="1:5" x14ac:dyDescent="0.15">
      <c r="A8743"/>
      <c r="B8743"/>
      <c r="C8743"/>
      <c r="D8743"/>
      <c r="E8743"/>
    </row>
    <row r="8744" spans="1:5" x14ac:dyDescent="0.15">
      <c r="A8744"/>
      <c r="B8744"/>
      <c r="C8744"/>
      <c r="D8744"/>
      <c r="E8744"/>
    </row>
    <row r="8745" spans="1:5" x14ac:dyDescent="0.15">
      <c r="A8745"/>
      <c r="B8745"/>
      <c r="C8745"/>
      <c r="D8745"/>
      <c r="E8745"/>
    </row>
    <row r="8746" spans="1:5" x14ac:dyDescent="0.15">
      <c r="A8746"/>
      <c r="B8746"/>
      <c r="C8746"/>
      <c r="D8746"/>
      <c r="E8746"/>
    </row>
    <row r="8747" spans="1:5" x14ac:dyDescent="0.15">
      <c r="A8747"/>
      <c r="B8747"/>
      <c r="C8747"/>
      <c r="D8747"/>
      <c r="E8747"/>
    </row>
    <row r="8748" spans="1:5" x14ac:dyDescent="0.15">
      <c r="A8748"/>
      <c r="B8748"/>
      <c r="C8748"/>
      <c r="D8748"/>
      <c r="E8748"/>
    </row>
    <row r="8749" spans="1:5" x14ac:dyDescent="0.15">
      <c r="A8749"/>
      <c r="B8749"/>
      <c r="C8749"/>
      <c r="D8749"/>
      <c r="E8749"/>
    </row>
    <row r="8750" spans="1:5" x14ac:dyDescent="0.15">
      <c r="A8750"/>
      <c r="B8750"/>
      <c r="C8750"/>
      <c r="D8750"/>
      <c r="E8750"/>
    </row>
    <row r="8751" spans="1:5" x14ac:dyDescent="0.15">
      <c r="A8751"/>
      <c r="B8751"/>
      <c r="C8751"/>
      <c r="D8751"/>
      <c r="E8751"/>
    </row>
    <row r="8752" spans="1:5" x14ac:dyDescent="0.15">
      <c r="A8752"/>
      <c r="B8752"/>
      <c r="C8752"/>
      <c r="D8752"/>
      <c r="E8752"/>
    </row>
    <row r="8753" spans="1:5" x14ac:dyDescent="0.15">
      <c r="A8753"/>
      <c r="B8753"/>
      <c r="C8753"/>
      <c r="D8753"/>
      <c r="E8753"/>
    </row>
    <row r="8754" spans="1:5" x14ac:dyDescent="0.15">
      <c r="A8754"/>
      <c r="B8754"/>
      <c r="C8754"/>
      <c r="D8754"/>
      <c r="E8754"/>
    </row>
    <row r="8755" spans="1:5" x14ac:dyDescent="0.15">
      <c r="A8755"/>
      <c r="B8755"/>
      <c r="C8755"/>
      <c r="D8755"/>
      <c r="E8755"/>
    </row>
    <row r="8756" spans="1:5" x14ac:dyDescent="0.15">
      <c r="A8756"/>
      <c r="B8756"/>
      <c r="C8756"/>
      <c r="D8756"/>
      <c r="E8756"/>
    </row>
    <row r="8757" spans="1:5" x14ac:dyDescent="0.15">
      <c r="A8757"/>
      <c r="B8757"/>
      <c r="C8757"/>
      <c r="D8757"/>
      <c r="E8757"/>
    </row>
    <row r="8758" spans="1:5" x14ac:dyDescent="0.15">
      <c r="A8758"/>
      <c r="B8758"/>
      <c r="C8758"/>
      <c r="D8758"/>
      <c r="E8758"/>
    </row>
    <row r="8759" spans="1:5" x14ac:dyDescent="0.15">
      <c r="A8759"/>
      <c r="B8759"/>
      <c r="C8759"/>
      <c r="D8759"/>
      <c r="E8759"/>
    </row>
    <row r="8760" spans="1:5" x14ac:dyDescent="0.15">
      <c r="A8760"/>
      <c r="B8760"/>
      <c r="C8760"/>
      <c r="D8760"/>
      <c r="E8760"/>
    </row>
    <row r="8761" spans="1:5" x14ac:dyDescent="0.15">
      <c r="A8761"/>
      <c r="B8761"/>
      <c r="C8761"/>
      <c r="D8761"/>
      <c r="E8761"/>
    </row>
    <row r="8762" spans="1:5" x14ac:dyDescent="0.15">
      <c r="A8762"/>
      <c r="B8762"/>
      <c r="C8762"/>
      <c r="D8762"/>
      <c r="E8762"/>
    </row>
    <row r="8763" spans="1:5" x14ac:dyDescent="0.15">
      <c r="A8763"/>
      <c r="B8763"/>
      <c r="C8763"/>
      <c r="D8763"/>
      <c r="E8763"/>
    </row>
    <row r="8764" spans="1:5" x14ac:dyDescent="0.15">
      <c r="A8764"/>
      <c r="B8764"/>
      <c r="C8764"/>
      <c r="D8764"/>
      <c r="E8764"/>
    </row>
    <row r="8765" spans="1:5" x14ac:dyDescent="0.15">
      <c r="A8765"/>
      <c r="B8765"/>
      <c r="C8765"/>
      <c r="D8765"/>
      <c r="E8765"/>
    </row>
    <row r="8766" spans="1:5" x14ac:dyDescent="0.15">
      <c r="A8766"/>
      <c r="B8766"/>
      <c r="C8766"/>
      <c r="D8766"/>
      <c r="E8766"/>
    </row>
    <row r="8767" spans="1:5" x14ac:dyDescent="0.15">
      <c r="A8767"/>
      <c r="B8767"/>
      <c r="C8767"/>
      <c r="D8767"/>
      <c r="E8767"/>
    </row>
    <row r="8768" spans="1:5" x14ac:dyDescent="0.15">
      <c r="A8768"/>
      <c r="B8768"/>
      <c r="C8768"/>
      <c r="D8768"/>
      <c r="E8768"/>
    </row>
    <row r="8769" spans="1:5" x14ac:dyDescent="0.15">
      <c r="A8769"/>
      <c r="B8769"/>
      <c r="C8769"/>
      <c r="D8769"/>
      <c r="E8769"/>
    </row>
    <row r="8770" spans="1:5" x14ac:dyDescent="0.15">
      <c r="A8770"/>
      <c r="B8770"/>
      <c r="C8770"/>
      <c r="D8770"/>
      <c r="E8770"/>
    </row>
    <row r="8771" spans="1:5" x14ac:dyDescent="0.15">
      <c r="A8771"/>
      <c r="B8771"/>
      <c r="C8771"/>
      <c r="D8771"/>
      <c r="E8771"/>
    </row>
    <row r="8772" spans="1:5" x14ac:dyDescent="0.15">
      <c r="A8772"/>
      <c r="B8772"/>
      <c r="C8772"/>
      <c r="D8772"/>
      <c r="E8772"/>
    </row>
    <row r="8773" spans="1:5" x14ac:dyDescent="0.15">
      <c r="A8773"/>
      <c r="B8773"/>
      <c r="C8773"/>
      <c r="D8773"/>
      <c r="E8773"/>
    </row>
    <row r="8774" spans="1:5" x14ac:dyDescent="0.15">
      <c r="A8774"/>
      <c r="B8774"/>
      <c r="C8774"/>
      <c r="D8774"/>
      <c r="E8774"/>
    </row>
    <row r="8775" spans="1:5" x14ac:dyDescent="0.15">
      <c r="A8775"/>
      <c r="B8775"/>
      <c r="C8775"/>
      <c r="D8775"/>
      <c r="E8775"/>
    </row>
    <row r="8776" spans="1:5" x14ac:dyDescent="0.15">
      <c r="A8776"/>
      <c r="B8776"/>
      <c r="C8776"/>
      <c r="D8776"/>
      <c r="E8776"/>
    </row>
    <row r="8777" spans="1:5" x14ac:dyDescent="0.15">
      <c r="A8777"/>
      <c r="B8777"/>
      <c r="C8777"/>
      <c r="D8777"/>
      <c r="E8777"/>
    </row>
    <row r="8778" spans="1:5" x14ac:dyDescent="0.15">
      <c r="A8778"/>
      <c r="B8778"/>
      <c r="C8778"/>
      <c r="D8778"/>
      <c r="E8778"/>
    </row>
    <row r="8779" spans="1:5" x14ac:dyDescent="0.15">
      <c r="A8779"/>
      <c r="B8779"/>
      <c r="C8779"/>
      <c r="D8779"/>
      <c r="E8779"/>
    </row>
    <row r="8780" spans="1:5" x14ac:dyDescent="0.15">
      <c r="A8780"/>
      <c r="B8780"/>
      <c r="C8780"/>
      <c r="D8780"/>
      <c r="E8780"/>
    </row>
    <row r="8781" spans="1:5" x14ac:dyDescent="0.15">
      <c r="A8781"/>
      <c r="B8781"/>
      <c r="C8781"/>
      <c r="D8781"/>
      <c r="E8781"/>
    </row>
    <row r="8782" spans="1:5" x14ac:dyDescent="0.15">
      <c r="A8782"/>
      <c r="B8782"/>
      <c r="C8782"/>
      <c r="D8782"/>
      <c r="E8782"/>
    </row>
    <row r="8783" spans="1:5" x14ac:dyDescent="0.15">
      <c r="A8783"/>
      <c r="B8783"/>
      <c r="C8783"/>
      <c r="D8783"/>
      <c r="E8783"/>
    </row>
    <row r="8784" spans="1:5" x14ac:dyDescent="0.15">
      <c r="A8784"/>
      <c r="B8784"/>
      <c r="C8784"/>
      <c r="D8784"/>
      <c r="E8784"/>
    </row>
    <row r="8785" spans="1:5" x14ac:dyDescent="0.15">
      <c r="A8785"/>
      <c r="B8785"/>
      <c r="C8785"/>
      <c r="D8785"/>
      <c r="E8785"/>
    </row>
    <row r="8786" spans="1:5" x14ac:dyDescent="0.15">
      <c r="A8786"/>
      <c r="B8786"/>
      <c r="C8786"/>
      <c r="D8786"/>
      <c r="E8786"/>
    </row>
    <row r="8787" spans="1:5" x14ac:dyDescent="0.15">
      <c r="A8787"/>
      <c r="B8787"/>
      <c r="C8787"/>
      <c r="D8787"/>
      <c r="E8787"/>
    </row>
    <row r="8788" spans="1:5" x14ac:dyDescent="0.15">
      <c r="A8788"/>
      <c r="B8788"/>
      <c r="C8788"/>
      <c r="D8788"/>
      <c r="E8788"/>
    </row>
    <row r="8789" spans="1:5" x14ac:dyDescent="0.15">
      <c r="A8789"/>
      <c r="B8789"/>
      <c r="C8789"/>
      <c r="D8789"/>
      <c r="E8789"/>
    </row>
    <row r="8790" spans="1:5" x14ac:dyDescent="0.15">
      <c r="A8790"/>
      <c r="B8790"/>
      <c r="C8790"/>
      <c r="D8790"/>
      <c r="E8790"/>
    </row>
    <row r="8791" spans="1:5" x14ac:dyDescent="0.15">
      <c r="A8791"/>
      <c r="B8791"/>
      <c r="C8791"/>
      <c r="D8791"/>
      <c r="E8791"/>
    </row>
    <row r="8792" spans="1:5" x14ac:dyDescent="0.15">
      <c r="A8792"/>
      <c r="B8792"/>
      <c r="C8792"/>
      <c r="D8792"/>
      <c r="E8792"/>
    </row>
    <row r="8793" spans="1:5" x14ac:dyDescent="0.15">
      <c r="A8793"/>
      <c r="B8793"/>
      <c r="C8793"/>
      <c r="D8793"/>
      <c r="E8793"/>
    </row>
    <row r="8794" spans="1:5" x14ac:dyDescent="0.15">
      <c r="A8794"/>
      <c r="B8794"/>
      <c r="C8794"/>
      <c r="D8794"/>
      <c r="E8794"/>
    </row>
    <row r="8795" spans="1:5" x14ac:dyDescent="0.15">
      <c r="A8795"/>
      <c r="B8795"/>
      <c r="C8795"/>
      <c r="D8795"/>
      <c r="E8795"/>
    </row>
    <row r="8796" spans="1:5" x14ac:dyDescent="0.15">
      <c r="A8796"/>
      <c r="B8796"/>
      <c r="C8796"/>
      <c r="D8796"/>
      <c r="E8796"/>
    </row>
    <row r="8797" spans="1:5" x14ac:dyDescent="0.15">
      <c r="A8797"/>
      <c r="B8797"/>
      <c r="C8797"/>
      <c r="D8797"/>
      <c r="E8797"/>
    </row>
    <row r="8798" spans="1:5" x14ac:dyDescent="0.15">
      <c r="A8798"/>
      <c r="B8798"/>
      <c r="C8798"/>
      <c r="D8798"/>
      <c r="E8798"/>
    </row>
    <row r="8799" spans="1:5" x14ac:dyDescent="0.15">
      <c r="A8799"/>
      <c r="B8799"/>
      <c r="C8799"/>
      <c r="D8799"/>
      <c r="E8799"/>
    </row>
    <row r="8800" spans="1:5" x14ac:dyDescent="0.15">
      <c r="A8800"/>
      <c r="B8800"/>
      <c r="C8800"/>
      <c r="D8800"/>
      <c r="E8800"/>
    </row>
    <row r="8801" spans="1:5" x14ac:dyDescent="0.15">
      <c r="A8801"/>
      <c r="B8801"/>
      <c r="C8801"/>
      <c r="D8801"/>
      <c r="E8801"/>
    </row>
    <row r="8802" spans="1:5" x14ac:dyDescent="0.15">
      <c r="A8802"/>
      <c r="B8802"/>
      <c r="C8802"/>
      <c r="D8802"/>
      <c r="E8802"/>
    </row>
    <row r="8803" spans="1:5" x14ac:dyDescent="0.15">
      <c r="A8803"/>
      <c r="B8803"/>
      <c r="C8803"/>
      <c r="D8803"/>
      <c r="E8803"/>
    </row>
    <row r="8804" spans="1:5" x14ac:dyDescent="0.15">
      <c r="A8804"/>
      <c r="B8804"/>
      <c r="C8804"/>
      <c r="D8804"/>
      <c r="E8804"/>
    </row>
    <row r="8805" spans="1:5" x14ac:dyDescent="0.15">
      <c r="A8805"/>
      <c r="B8805"/>
      <c r="C8805"/>
      <c r="D8805"/>
      <c r="E8805"/>
    </row>
    <row r="8806" spans="1:5" x14ac:dyDescent="0.15">
      <c r="A8806"/>
      <c r="B8806"/>
      <c r="C8806"/>
      <c r="D8806"/>
      <c r="E8806"/>
    </row>
    <row r="8807" spans="1:5" x14ac:dyDescent="0.15">
      <c r="A8807"/>
      <c r="B8807"/>
      <c r="C8807"/>
      <c r="D8807"/>
      <c r="E8807"/>
    </row>
    <row r="8808" spans="1:5" x14ac:dyDescent="0.15">
      <c r="A8808"/>
      <c r="B8808"/>
      <c r="C8808"/>
      <c r="D8808"/>
      <c r="E8808"/>
    </row>
    <row r="8809" spans="1:5" x14ac:dyDescent="0.15">
      <c r="A8809"/>
      <c r="B8809"/>
      <c r="C8809"/>
      <c r="D8809"/>
      <c r="E8809"/>
    </row>
    <row r="8810" spans="1:5" x14ac:dyDescent="0.15">
      <c r="A8810"/>
      <c r="B8810"/>
      <c r="C8810"/>
      <c r="D8810"/>
      <c r="E8810"/>
    </row>
    <row r="8811" spans="1:5" x14ac:dyDescent="0.15">
      <c r="A8811"/>
      <c r="B8811"/>
      <c r="C8811"/>
      <c r="D8811"/>
      <c r="E8811"/>
    </row>
    <row r="8812" spans="1:5" x14ac:dyDescent="0.15">
      <c r="A8812"/>
      <c r="B8812"/>
      <c r="C8812"/>
      <c r="D8812"/>
      <c r="E8812"/>
    </row>
    <row r="8813" spans="1:5" x14ac:dyDescent="0.15">
      <c r="A8813"/>
      <c r="B8813"/>
      <c r="C8813"/>
      <c r="D8813"/>
      <c r="E8813"/>
    </row>
    <row r="8814" spans="1:5" x14ac:dyDescent="0.15">
      <c r="A8814"/>
      <c r="B8814"/>
      <c r="C8814"/>
      <c r="D8814"/>
      <c r="E8814"/>
    </row>
    <row r="8815" spans="1:5" x14ac:dyDescent="0.15">
      <c r="A8815"/>
      <c r="B8815"/>
      <c r="C8815"/>
      <c r="D8815"/>
      <c r="E8815"/>
    </row>
    <row r="8816" spans="1:5" x14ac:dyDescent="0.15">
      <c r="A8816"/>
      <c r="B8816"/>
      <c r="C8816"/>
      <c r="D8816"/>
      <c r="E8816"/>
    </row>
    <row r="8817" spans="1:5" x14ac:dyDescent="0.15">
      <c r="A8817"/>
      <c r="B8817"/>
      <c r="C8817"/>
      <c r="D8817"/>
      <c r="E8817"/>
    </row>
    <row r="8818" spans="1:5" x14ac:dyDescent="0.15">
      <c r="A8818"/>
      <c r="B8818"/>
      <c r="C8818"/>
      <c r="D8818"/>
      <c r="E8818"/>
    </row>
    <row r="8819" spans="1:5" x14ac:dyDescent="0.15">
      <c r="A8819"/>
      <c r="B8819"/>
      <c r="C8819"/>
      <c r="D8819"/>
      <c r="E8819"/>
    </row>
    <row r="8820" spans="1:5" x14ac:dyDescent="0.15">
      <c r="A8820"/>
      <c r="B8820"/>
      <c r="C8820"/>
      <c r="D8820"/>
      <c r="E8820"/>
    </row>
    <row r="8821" spans="1:5" x14ac:dyDescent="0.15">
      <c r="A8821"/>
      <c r="B8821"/>
      <c r="C8821"/>
      <c r="D8821"/>
      <c r="E8821"/>
    </row>
    <row r="8822" spans="1:5" x14ac:dyDescent="0.15">
      <c r="A8822"/>
      <c r="B8822"/>
      <c r="C8822"/>
      <c r="D8822"/>
      <c r="E8822"/>
    </row>
    <row r="8823" spans="1:5" x14ac:dyDescent="0.15">
      <c r="A8823"/>
      <c r="B8823"/>
      <c r="C8823"/>
      <c r="D8823"/>
      <c r="E8823"/>
    </row>
    <row r="8824" spans="1:5" x14ac:dyDescent="0.15">
      <c r="A8824"/>
      <c r="B8824"/>
      <c r="C8824"/>
      <c r="D8824"/>
      <c r="E8824"/>
    </row>
    <row r="8825" spans="1:5" x14ac:dyDescent="0.15">
      <c r="A8825"/>
      <c r="B8825"/>
      <c r="C8825"/>
      <c r="D8825"/>
      <c r="E8825"/>
    </row>
    <row r="8826" spans="1:5" x14ac:dyDescent="0.15">
      <c r="A8826"/>
      <c r="B8826"/>
      <c r="C8826"/>
      <c r="D8826"/>
      <c r="E8826"/>
    </row>
    <row r="8827" spans="1:5" x14ac:dyDescent="0.15">
      <c r="A8827"/>
      <c r="B8827"/>
      <c r="C8827"/>
      <c r="D8827"/>
      <c r="E8827"/>
    </row>
    <row r="8828" spans="1:5" x14ac:dyDescent="0.15">
      <c r="A8828"/>
      <c r="B8828"/>
      <c r="C8828"/>
      <c r="D8828"/>
      <c r="E8828"/>
    </row>
    <row r="8829" spans="1:5" x14ac:dyDescent="0.15">
      <c r="A8829"/>
      <c r="B8829"/>
      <c r="C8829"/>
      <c r="D8829"/>
      <c r="E8829"/>
    </row>
    <row r="8830" spans="1:5" x14ac:dyDescent="0.15">
      <c r="A8830"/>
      <c r="B8830"/>
      <c r="C8830"/>
      <c r="D8830"/>
      <c r="E8830"/>
    </row>
    <row r="8831" spans="1:5" x14ac:dyDescent="0.15">
      <c r="A8831"/>
      <c r="B8831"/>
      <c r="C8831"/>
      <c r="D8831"/>
      <c r="E8831"/>
    </row>
    <row r="8832" spans="1:5" x14ac:dyDescent="0.15">
      <c r="A8832"/>
      <c r="B8832"/>
      <c r="C8832"/>
      <c r="D8832"/>
      <c r="E8832"/>
    </row>
    <row r="8833" spans="1:5" x14ac:dyDescent="0.15">
      <c r="A8833"/>
      <c r="B8833"/>
      <c r="C8833"/>
      <c r="D8833"/>
      <c r="E8833"/>
    </row>
    <row r="8834" spans="1:5" x14ac:dyDescent="0.15">
      <c r="A8834"/>
      <c r="B8834"/>
      <c r="C8834"/>
      <c r="D8834"/>
      <c r="E8834"/>
    </row>
    <row r="8835" spans="1:5" x14ac:dyDescent="0.15">
      <c r="A8835"/>
      <c r="B8835"/>
      <c r="C8835"/>
      <c r="D8835"/>
      <c r="E8835"/>
    </row>
    <row r="8836" spans="1:5" x14ac:dyDescent="0.15">
      <c r="A8836"/>
      <c r="B8836"/>
      <c r="C8836"/>
      <c r="D8836"/>
      <c r="E8836"/>
    </row>
    <row r="8837" spans="1:5" x14ac:dyDescent="0.15">
      <c r="A8837"/>
      <c r="B8837"/>
      <c r="C8837"/>
      <c r="D8837"/>
      <c r="E8837"/>
    </row>
    <row r="8838" spans="1:5" x14ac:dyDescent="0.15">
      <c r="A8838"/>
      <c r="B8838"/>
      <c r="C8838"/>
      <c r="D8838"/>
      <c r="E8838"/>
    </row>
    <row r="8839" spans="1:5" x14ac:dyDescent="0.15">
      <c r="A8839"/>
      <c r="B8839"/>
      <c r="C8839"/>
      <c r="D8839"/>
      <c r="E8839"/>
    </row>
    <row r="8840" spans="1:5" x14ac:dyDescent="0.15">
      <c r="A8840"/>
      <c r="B8840"/>
      <c r="C8840"/>
      <c r="D8840"/>
      <c r="E8840"/>
    </row>
    <row r="8841" spans="1:5" x14ac:dyDescent="0.15">
      <c r="A8841"/>
      <c r="B8841"/>
      <c r="C8841"/>
      <c r="D8841"/>
      <c r="E8841"/>
    </row>
    <row r="8842" spans="1:5" x14ac:dyDescent="0.15">
      <c r="A8842"/>
      <c r="B8842"/>
      <c r="C8842"/>
      <c r="D8842"/>
      <c r="E8842"/>
    </row>
    <row r="8843" spans="1:5" x14ac:dyDescent="0.15">
      <c r="A8843"/>
      <c r="B8843"/>
      <c r="C8843"/>
      <c r="D8843"/>
      <c r="E8843"/>
    </row>
    <row r="8844" spans="1:5" x14ac:dyDescent="0.15">
      <c r="A8844"/>
      <c r="B8844"/>
      <c r="C8844"/>
      <c r="D8844"/>
      <c r="E8844"/>
    </row>
    <row r="8845" spans="1:5" x14ac:dyDescent="0.15">
      <c r="A8845"/>
      <c r="B8845"/>
      <c r="C8845"/>
      <c r="D8845"/>
      <c r="E8845"/>
    </row>
    <row r="8846" spans="1:5" x14ac:dyDescent="0.15">
      <c r="A8846"/>
      <c r="B8846"/>
      <c r="C8846"/>
      <c r="D8846"/>
      <c r="E8846"/>
    </row>
    <row r="8847" spans="1:5" x14ac:dyDescent="0.15">
      <c r="A8847"/>
      <c r="B8847"/>
      <c r="C8847"/>
      <c r="D8847"/>
      <c r="E8847"/>
    </row>
    <row r="8848" spans="1:5" x14ac:dyDescent="0.15">
      <c r="A8848"/>
      <c r="B8848"/>
      <c r="C8848"/>
      <c r="D8848"/>
      <c r="E8848"/>
    </row>
    <row r="8849" spans="1:5" x14ac:dyDescent="0.15">
      <c r="A8849"/>
      <c r="B8849"/>
      <c r="C8849"/>
      <c r="D8849"/>
      <c r="E8849"/>
    </row>
    <row r="8850" spans="1:5" x14ac:dyDescent="0.15">
      <c r="A8850"/>
      <c r="B8850"/>
      <c r="C8850"/>
      <c r="D8850"/>
      <c r="E8850"/>
    </row>
    <row r="8851" spans="1:5" x14ac:dyDescent="0.15">
      <c r="A8851"/>
      <c r="B8851"/>
      <c r="C8851"/>
      <c r="D8851"/>
      <c r="E8851"/>
    </row>
    <row r="8852" spans="1:5" x14ac:dyDescent="0.15">
      <c r="A8852"/>
      <c r="B8852"/>
      <c r="C8852"/>
      <c r="D8852"/>
      <c r="E8852"/>
    </row>
    <row r="8853" spans="1:5" x14ac:dyDescent="0.15">
      <c r="A8853"/>
      <c r="B8853"/>
      <c r="C8853"/>
      <c r="D8853"/>
      <c r="E8853"/>
    </row>
    <row r="8854" spans="1:5" x14ac:dyDescent="0.15">
      <c r="A8854"/>
      <c r="B8854"/>
      <c r="C8854"/>
      <c r="D8854"/>
      <c r="E8854"/>
    </row>
    <row r="8855" spans="1:5" x14ac:dyDescent="0.15">
      <c r="A8855"/>
      <c r="B8855"/>
      <c r="C8855"/>
      <c r="D8855"/>
      <c r="E8855"/>
    </row>
    <row r="8856" spans="1:5" x14ac:dyDescent="0.15">
      <c r="A8856"/>
      <c r="B8856"/>
      <c r="C8856"/>
      <c r="D8856"/>
      <c r="E8856"/>
    </row>
    <row r="8857" spans="1:5" x14ac:dyDescent="0.15">
      <c r="A8857"/>
      <c r="B8857"/>
      <c r="C8857"/>
      <c r="D8857"/>
      <c r="E8857"/>
    </row>
    <row r="8858" spans="1:5" x14ac:dyDescent="0.15">
      <c r="A8858"/>
      <c r="B8858"/>
      <c r="C8858"/>
      <c r="D8858"/>
      <c r="E8858"/>
    </row>
    <row r="8859" spans="1:5" x14ac:dyDescent="0.15">
      <c r="A8859"/>
      <c r="B8859"/>
      <c r="C8859"/>
      <c r="D8859"/>
      <c r="E8859"/>
    </row>
    <row r="8860" spans="1:5" x14ac:dyDescent="0.15">
      <c r="A8860"/>
      <c r="B8860"/>
      <c r="C8860"/>
      <c r="D8860"/>
      <c r="E8860"/>
    </row>
    <row r="8861" spans="1:5" x14ac:dyDescent="0.15">
      <c r="A8861"/>
      <c r="B8861"/>
      <c r="C8861"/>
      <c r="D8861"/>
      <c r="E8861"/>
    </row>
    <row r="8862" spans="1:5" x14ac:dyDescent="0.15">
      <c r="A8862"/>
      <c r="B8862"/>
      <c r="C8862"/>
      <c r="D8862"/>
      <c r="E8862"/>
    </row>
    <row r="8863" spans="1:5" x14ac:dyDescent="0.15">
      <c r="A8863"/>
      <c r="B8863"/>
      <c r="C8863"/>
      <c r="D8863"/>
      <c r="E8863"/>
    </row>
    <row r="8864" spans="1:5" x14ac:dyDescent="0.15">
      <c r="A8864"/>
      <c r="B8864"/>
      <c r="C8864"/>
      <c r="D8864"/>
      <c r="E8864"/>
    </row>
    <row r="8865" spans="1:5" x14ac:dyDescent="0.15">
      <c r="A8865"/>
      <c r="B8865"/>
      <c r="C8865"/>
      <c r="D8865"/>
      <c r="E8865"/>
    </row>
    <row r="8866" spans="1:5" x14ac:dyDescent="0.15">
      <c r="A8866"/>
      <c r="B8866"/>
      <c r="C8866"/>
      <c r="D8866"/>
      <c r="E8866"/>
    </row>
    <row r="8867" spans="1:5" x14ac:dyDescent="0.15">
      <c r="A8867"/>
      <c r="B8867"/>
      <c r="C8867"/>
      <c r="D8867"/>
      <c r="E8867"/>
    </row>
    <row r="8868" spans="1:5" x14ac:dyDescent="0.15">
      <c r="A8868"/>
      <c r="B8868"/>
      <c r="C8868"/>
      <c r="D8868"/>
      <c r="E8868"/>
    </row>
    <row r="8869" spans="1:5" x14ac:dyDescent="0.15">
      <c r="A8869"/>
      <c r="B8869"/>
      <c r="C8869"/>
      <c r="D8869"/>
      <c r="E8869"/>
    </row>
    <row r="8870" spans="1:5" x14ac:dyDescent="0.15">
      <c r="A8870"/>
      <c r="B8870"/>
      <c r="C8870"/>
      <c r="D8870"/>
      <c r="E8870"/>
    </row>
    <row r="8871" spans="1:5" x14ac:dyDescent="0.15">
      <c r="A8871"/>
      <c r="B8871"/>
      <c r="C8871"/>
      <c r="D8871"/>
      <c r="E8871"/>
    </row>
    <row r="8872" spans="1:5" x14ac:dyDescent="0.15">
      <c r="A8872"/>
      <c r="B8872"/>
      <c r="C8872"/>
      <c r="D8872"/>
      <c r="E8872"/>
    </row>
    <row r="8873" spans="1:5" x14ac:dyDescent="0.15">
      <c r="A8873"/>
      <c r="B8873"/>
      <c r="C8873"/>
      <c r="D8873"/>
      <c r="E8873"/>
    </row>
    <row r="8874" spans="1:5" x14ac:dyDescent="0.15">
      <c r="A8874"/>
      <c r="B8874"/>
      <c r="C8874"/>
      <c r="D8874"/>
      <c r="E8874"/>
    </row>
    <row r="8875" spans="1:5" x14ac:dyDescent="0.15">
      <c r="A8875"/>
      <c r="B8875"/>
      <c r="C8875"/>
      <c r="D8875"/>
      <c r="E8875"/>
    </row>
    <row r="8876" spans="1:5" x14ac:dyDescent="0.15">
      <c r="A8876"/>
      <c r="B8876"/>
      <c r="C8876"/>
      <c r="D8876"/>
      <c r="E8876"/>
    </row>
    <row r="8877" spans="1:5" x14ac:dyDescent="0.15">
      <c r="A8877"/>
      <c r="B8877"/>
      <c r="C8877"/>
      <c r="D8877"/>
      <c r="E8877"/>
    </row>
    <row r="8878" spans="1:5" x14ac:dyDescent="0.15">
      <c r="A8878"/>
      <c r="B8878"/>
      <c r="C8878"/>
      <c r="D8878"/>
      <c r="E8878"/>
    </row>
    <row r="8879" spans="1:5" x14ac:dyDescent="0.15">
      <c r="A8879"/>
      <c r="B8879"/>
      <c r="C8879"/>
      <c r="D8879"/>
      <c r="E8879"/>
    </row>
    <row r="8880" spans="1:5" x14ac:dyDescent="0.15">
      <c r="A8880"/>
      <c r="B8880"/>
      <c r="C8880"/>
      <c r="D8880"/>
      <c r="E8880"/>
    </row>
    <row r="8881" spans="1:5" x14ac:dyDescent="0.15">
      <c r="A8881"/>
      <c r="B8881"/>
      <c r="C8881"/>
      <c r="D8881"/>
      <c r="E8881"/>
    </row>
    <row r="8882" spans="1:5" x14ac:dyDescent="0.15">
      <c r="A8882"/>
      <c r="B8882"/>
      <c r="C8882"/>
      <c r="D8882"/>
      <c r="E8882"/>
    </row>
    <row r="8883" spans="1:5" x14ac:dyDescent="0.15">
      <c r="A8883"/>
      <c r="B8883"/>
      <c r="C8883"/>
      <c r="D8883"/>
      <c r="E8883"/>
    </row>
    <row r="8884" spans="1:5" x14ac:dyDescent="0.15">
      <c r="A8884"/>
      <c r="B8884"/>
      <c r="C8884"/>
      <c r="D8884"/>
      <c r="E8884"/>
    </row>
    <row r="8885" spans="1:5" x14ac:dyDescent="0.15">
      <c r="A8885"/>
      <c r="B8885"/>
      <c r="C8885"/>
      <c r="D8885"/>
      <c r="E8885"/>
    </row>
    <row r="8886" spans="1:5" x14ac:dyDescent="0.15">
      <c r="A8886"/>
      <c r="B8886"/>
      <c r="C8886"/>
      <c r="D8886"/>
      <c r="E8886"/>
    </row>
    <row r="8887" spans="1:5" x14ac:dyDescent="0.15">
      <c r="A8887"/>
      <c r="B8887"/>
      <c r="C8887"/>
      <c r="D8887"/>
      <c r="E8887"/>
    </row>
    <row r="8888" spans="1:5" x14ac:dyDescent="0.15">
      <c r="A8888"/>
      <c r="B8888"/>
      <c r="C8888"/>
      <c r="D8888"/>
      <c r="E8888"/>
    </row>
    <row r="8889" spans="1:5" x14ac:dyDescent="0.15">
      <c r="A8889"/>
      <c r="B8889"/>
      <c r="C8889"/>
      <c r="D8889"/>
      <c r="E8889"/>
    </row>
    <row r="8890" spans="1:5" x14ac:dyDescent="0.15">
      <c r="A8890"/>
      <c r="B8890"/>
      <c r="C8890"/>
      <c r="D8890"/>
      <c r="E8890"/>
    </row>
    <row r="8891" spans="1:5" x14ac:dyDescent="0.15">
      <c r="A8891"/>
      <c r="B8891"/>
      <c r="C8891"/>
      <c r="D8891"/>
      <c r="E8891"/>
    </row>
    <row r="8892" spans="1:5" x14ac:dyDescent="0.15">
      <c r="A8892"/>
      <c r="B8892"/>
      <c r="C8892"/>
      <c r="D8892"/>
      <c r="E8892"/>
    </row>
    <row r="8893" spans="1:5" x14ac:dyDescent="0.15">
      <c r="A8893"/>
      <c r="B8893"/>
      <c r="C8893"/>
      <c r="D8893"/>
      <c r="E8893"/>
    </row>
    <row r="8894" spans="1:5" x14ac:dyDescent="0.15">
      <c r="A8894"/>
      <c r="B8894"/>
      <c r="C8894"/>
      <c r="D8894"/>
      <c r="E8894"/>
    </row>
    <row r="8895" spans="1:5" x14ac:dyDescent="0.15">
      <c r="A8895"/>
      <c r="B8895"/>
      <c r="C8895"/>
      <c r="D8895"/>
      <c r="E8895"/>
    </row>
    <row r="8896" spans="1:5" x14ac:dyDescent="0.15">
      <c r="A8896"/>
      <c r="B8896"/>
      <c r="C8896"/>
      <c r="D8896"/>
      <c r="E8896"/>
    </row>
    <row r="8897" spans="1:5" x14ac:dyDescent="0.15">
      <c r="A8897"/>
      <c r="B8897"/>
      <c r="C8897"/>
      <c r="D8897"/>
      <c r="E8897"/>
    </row>
    <row r="8898" spans="1:5" x14ac:dyDescent="0.15">
      <c r="A8898"/>
      <c r="B8898"/>
      <c r="C8898"/>
      <c r="D8898"/>
      <c r="E8898"/>
    </row>
    <row r="8899" spans="1:5" x14ac:dyDescent="0.15">
      <c r="A8899"/>
      <c r="B8899"/>
      <c r="C8899"/>
      <c r="D8899"/>
      <c r="E8899"/>
    </row>
    <row r="8900" spans="1:5" x14ac:dyDescent="0.15">
      <c r="A8900"/>
      <c r="B8900"/>
      <c r="C8900"/>
      <c r="D8900"/>
      <c r="E8900"/>
    </row>
    <row r="8901" spans="1:5" x14ac:dyDescent="0.15">
      <c r="A8901"/>
      <c r="B8901"/>
      <c r="C8901"/>
      <c r="D8901"/>
      <c r="E8901"/>
    </row>
    <row r="8902" spans="1:5" x14ac:dyDescent="0.15">
      <c r="A8902"/>
      <c r="B8902"/>
      <c r="C8902"/>
      <c r="D8902"/>
      <c r="E8902"/>
    </row>
    <row r="8903" spans="1:5" x14ac:dyDescent="0.15">
      <c r="A8903"/>
      <c r="B8903"/>
      <c r="C8903"/>
      <c r="D8903"/>
      <c r="E8903"/>
    </row>
    <row r="8904" spans="1:5" x14ac:dyDescent="0.15">
      <c r="A8904"/>
      <c r="B8904"/>
      <c r="C8904"/>
      <c r="D8904"/>
      <c r="E8904"/>
    </row>
    <row r="8905" spans="1:5" x14ac:dyDescent="0.15">
      <c r="A8905"/>
      <c r="B8905"/>
      <c r="C8905"/>
      <c r="D8905"/>
      <c r="E8905"/>
    </row>
    <row r="8906" spans="1:5" x14ac:dyDescent="0.15">
      <c r="A8906"/>
      <c r="B8906"/>
      <c r="C8906"/>
      <c r="D8906"/>
      <c r="E8906"/>
    </row>
    <row r="8907" spans="1:5" x14ac:dyDescent="0.15">
      <c r="A8907"/>
      <c r="B8907"/>
      <c r="C8907"/>
      <c r="D8907"/>
      <c r="E8907"/>
    </row>
    <row r="8908" spans="1:5" x14ac:dyDescent="0.15">
      <c r="A8908"/>
      <c r="B8908"/>
      <c r="C8908"/>
      <c r="D8908"/>
      <c r="E8908"/>
    </row>
    <row r="8909" spans="1:5" x14ac:dyDescent="0.15">
      <c r="A8909"/>
      <c r="B8909"/>
      <c r="C8909"/>
      <c r="D8909"/>
      <c r="E8909"/>
    </row>
    <row r="8910" spans="1:5" x14ac:dyDescent="0.15">
      <c r="A8910"/>
      <c r="B8910"/>
      <c r="C8910"/>
      <c r="D8910"/>
      <c r="E8910"/>
    </row>
    <row r="8911" spans="1:5" x14ac:dyDescent="0.15">
      <c r="A8911"/>
      <c r="B8911"/>
      <c r="C8911"/>
      <c r="D8911"/>
      <c r="E8911"/>
    </row>
    <row r="8912" spans="1:5" x14ac:dyDescent="0.15">
      <c r="A8912"/>
      <c r="B8912"/>
      <c r="C8912"/>
      <c r="D8912"/>
      <c r="E8912"/>
    </row>
    <row r="8913" spans="1:5" x14ac:dyDescent="0.15">
      <c r="A8913"/>
      <c r="B8913"/>
      <c r="C8913"/>
      <c r="D8913"/>
      <c r="E8913"/>
    </row>
    <row r="8914" spans="1:5" x14ac:dyDescent="0.15">
      <c r="A8914"/>
      <c r="B8914"/>
      <c r="C8914"/>
      <c r="D8914"/>
      <c r="E8914"/>
    </row>
    <row r="8915" spans="1:5" x14ac:dyDescent="0.15">
      <c r="A8915"/>
      <c r="B8915"/>
      <c r="C8915"/>
      <c r="D8915"/>
      <c r="E8915"/>
    </row>
    <row r="8916" spans="1:5" x14ac:dyDescent="0.15">
      <c r="A8916"/>
      <c r="B8916"/>
      <c r="C8916"/>
      <c r="D8916"/>
      <c r="E8916"/>
    </row>
    <row r="8917" spans="1:5" x14ac:dyDescent="0.15">
      <c r="A8917"/>
      <c r="B8917"/>
      <c r="C8917"/>
      <c r="D8917"/>
      <c r="E8917"/>
    </row>
    <row r="8918" spans="1:5" x14ac:dyDescent="0.15">
      <c r="A8918"/>
      <c r="B8918"/>
      <c r="C8918"/>
      <c r="D8918"/>
      <c r="E8918"/>
    </row>
    <row r="8919" spans="1:5" x14ac:dyDescent="0.15">
      <c r="A8919"/>
      <c r="B8919"/>
      <c r="C8919"/>
      <c r="D8919"/>
      <c r="E8919"/>
    </row>
    <row r="8920" spans="1:5" x14ac:dyDescent="0.15">
      <c r="A8920"/>
      <c r="B8920"/>
      <c r="C8920"/>
      <c r="D8920"/>
      <c r="E8920"/>
    </row>
    <row r="8921" spans="1:5" x14ac:dyDescent="0.15">
      <c r="A8921"/>
      <c r="B8921"/>
      <c r="C8921"/>
      <c r="D8921"/>
      <c r="E8921"/>
    </row>
    <row r="8922" spans="1:5" x14ac:dyDescent="0.15">
      <c r="A8922"/>
      <c r="B8922"/>
      <c r="C8922"/>
      <c r="D8922"/>
      <c r="E8922"/>
    </row>
    <row r="8923" spans="1:5" x14ac:dyDescent="0.15">
      <c r="A8923"/>
      <c r="B8923"/>
      <c r="C8923"/>
      <c r="D8923"/>
      <c r="E8923"/>
    </row>
    <row r="8924" spans="1:5" x14ac:dyDescent="0.15">
      <c r="A8924"/>
      <c r="B8924"/>
      <c r="C8924"/>
      <c r="D8924"/>
      <c r="E8924"/>
    </row>
    <row r="8925" spans="1:5" x14ac:dyDescent="0.15">
      <c r="A8925"/>
      <c r="B8925"/>
      <c r="C8925"/>
      <c r="D8925"/>
      <c r="E8925"/>
    </row>
    <row r="8926" spans="1:5" x14ac:dyDescent="0.15">
      <c r="A8926"/>
      <c r="B8926"/>
      <c r="C8926"/>
      <c r="D8926"/>
      <c r="E8926"/>
    </row>
    <row r="8927" spans="1:5" x14ac:dyDescent="0.15">
      <c r="A8927"/>
      <c r="B8927"/>
      <c r="C8927"/>
      <c r="D8927"/>
      <c r="E8927"/>
    </row>
    <row r="8928" spans="1:5" x14ac:dyDescent="0.15">
      <c r="A8928"/>
      <c r="B8928"/>
      <c r="C8928"/>
      <c r="D8928"/>
      <c r="E8928"/>
    </row>
    <row r="8929" spans="1:5" x14ac:dyDescent="0.15">
      <c r="A8929"/>
      <c r="B8929"/>
      <c r="C8929"/>
      <c r="D8929"/>
      <c r="E8929"/>
    </row>
    <row r="8930" spans="1:5" x14ac:dyDescent="0.15">
      <c r="A8930"/>
      <c r="B8930"/>
      <c r="C8930"/>
      <c r="D8930"/>
      <c r="E8930"/>
    </row>
    <row r="8931" spans="1:5" x14ac:dyDescent="0.15">
      <c r="A8931"/>
      <c r="B8931"/>
      <c r="C8931"/>
      <c r="D8931"/>
      <c r="E8931"/>
    </row>
    <row r="8932" spans="1:5" x14ac:dyDescent="0.15">
      <c r="A8932"/>
      <c r="B8932"/>
      <c r="C8932"/>
      <c r="D8932"/>
      <c r="E8932"/>
    </row>
    <row r="8933" spans="1:5" x14ac:dyDescent="0.15">
      <c r="A8933"/>
      <c r="B8933"/>
      <c r="C8933"/>
      <c r="D8933"/>
      <c r="E8933"/>
    </row>
    <row r="8934" spans="1:5" x14ac:dyDescent="0.15">
      <c r="A8934"/>
      <c r="B8934"/>
      <c r="C8934"/>
      <c r="D8934"/>
      <c r="E8934"/>
    </row>
    <row r="8935" spans="1:5" x14ac:dyDescent="0.15">
      <c r="A8935"/>
      <c r="B8935"/>
      <c r="C8935"/>
      <c r="D8935"/>
      <c r="E8935"/>
    </row>
    <row r="8936" spans="1:5" x14ac:dyDescent="0.15">
      <c r="A8936"/>
      <c r="B8936"/>
      <c r="C8936"/>
      <c r="D8936"/>
      <c r="E8936"/>
    </row>
    <row r="8937" spans="1:5" x14ac:dyDescent="0.15">
      <c r="A8937"/>
      <c r="B8937"/>
      <c r="C8937"/>
      <c r="D8937"/>
      <c r="E8937"/>
    </row>
    <row r="8938" spans="1:5" x14ac:dyDescent="0.15">
      <c r="A8938"/>
      <c r="B8938"/>
      <c r="C8938"/>
      <c r="D8938"/>
      <c r="E8938"/>
    </row>
    <row r="8939" spans="1:5" x14ac:dyDescent="0.15">
      <c r="A8939"/>
      <c r="B8939"/>
      <c r="C8939"/>
      <c r="D8939"/>
      <c r="E8939"/>
    </row>
    <row r="8940" spans="1:5" x14ac:dyDescent="0.15">
      <c r="A8940"/>
      <c r="B8940"/>
      <c r="C8940"/>
      <c r="D8940"/>
      <c r="E8940"/>
    </row>
    <row r="8941" spans="1:5" x14ac:dyDescent="0.15">
      <c r="A8941"/>
      <c r="B8941"/>
      <c r="C8941"/>
      <c r="D8941"/>
      <c r="E8941"/>
    </row>
    <row r="8942" spans="1:5" x14ac:dyDescent="0.15">
      <c r="A8942"/>
      <c r="B8942"/>
      <c r="C8942"/>
      <c r="D8942"/>
      <c r="E8942"/>
    </row>
    <row r="8943" spans="1:5" x14ac:dyDescent="0.15">
      <c r="A8943"/>
      <c r="B8943"/>
      <c r="C8943"/>
      <c r="D8943"/>
      <c r="E8943"/>
    </row>
    <row r="8944" spans="1:5" x14ac:dyDescent="0.15">
      <c r="A8944"/>
      <c r="B8944"/>
      <c r="C8944"/>
      <c r="D8944"/>
      <c r="E8944"/>
    </row>
    <row r="8945" spans="1:5" x14ac:dyDescent="0.15">
      <c r="A8945"/>
      <c r="B8945"/>
      <c r="C8945"/>
      <c r="D8945"/>
      <c r="E8945"/>
    </row>
    <row r="8946" spans="1:5" x14ac:dyDescent="0.15">
      <c r="A8946"/>
      <c r="B8946"/>
      <c r="C8946"/>
      <c r="D8946"/>
      <c r="E8946"/>
    </row>
    <row r="8947" spans="1:5" x14ac:dyDescent="0.15">
      <c r="A8947"/>
      <c r="B8947"/>
      <c r="C8947"/>
      <c r="D8947"/>
      <c r="E8947"/>
    </row>
    <row r="8948" spans="1:5" x14ac:dyDescent="0.15">
      <c r="A8948"/>
      <c r="B8948"/>
      <c r="C8948"/>
      <c r="D8948"/>
      <c r="E8948"/>
    </row>
    <row r="8949" spans="1:5" x14ac:dyDescent="0.15">
      <c r="A8949"/>
      <c r="B8949"/>
      <c r="C8949"/>
      <c r="D8949"/>
      <c r="E8949"/>
    </row>
    <row r="8950" spans="1:5" x14ac:dyDescent="0.15">
      <c r="A8950"/>
      <c r="B8950"/>
      <c r="C8950"/>
      <c r="D8950"/>
      <c r="E8950"/>
    </row>
    <row r="8951" spans="1:5" x14ac:dyDescent="0.15">
      <c r="A8951"/>
      <c r="B8951"/>
      <c r="C8951"/>
      <c r="D8951"/>
      <c r="E8951"/>
    </row>
    <row r="8952" spans="1:5" x14ac:dyDescent="0.15">
      <c r="A8952"/>
      <c r="B8952"/>
      <c r="C8952"/>
      <c r="D8952"/>
      <c r="E8952"/>
    </row>
    <row r="8953" spans="1:5" x14ac:dyDescent="0.15">
      <c r="A8953"/>
      <c r="B8953"/>
      <c r="C8953"/>
      <c r="D8953"/>
      <c r="E8953"/>
    </row>
    <row r="8954" spans="1:5" x14ac:dyDescent="0.15">
      <c r="A8954"/>
      <c r="B8954"/>
      <c r="C8954"/>
      <c r="D8954"/>
      <c r="E8954"/>
    </row>
    <row r="8955" spans="1:5" x14ac:dyDescent="0.15">
      <c r="A8955"/>
      <c r="B8955"/>
      <c r="C8955"/>
      <c r="D8955"/>
      <c r="E8955"/>
    </row>
    <row r="8956" spans="1:5" x14ac:dyDescent="0.15">
      <c r="A8956"/>
      <c r="B8956"/>
      <c r="C8956"/>
      <c r="D8956"/>
      <c r="E8956"/>
    </row>
    <row r="8957" spans="1:5" x14ac:dyDescent="0.15">
      <c r="A8957"/>
      <c r="B8957"/>
      <c r="C8957"/>
      <c r="D8957"/>
      <c r="E8957"/>
    </row>
    <row r="8958" spans="1:5" x14ac:dyDescent="0.15">
      <c r="A8958"/>
      <c r="B8958"/>
      <c r="C8958"/>
      <c r="D8958"/>
      <c r="E8958"/>
    </row>
    <row r="8959" spans="1:5" x14ac:dyDescent="0.15">
      <c r="A8959"/>
      <c r="B8959"/>
      <c r="C8959"/>
      <c r="D8959"/>
      <c r="E8959"/>
    </row>
    <row r="8960" spans="1:5" x14ac:dyDescent="0.15">
      <c r="A8960"/>
      <c r="B8960"/>
      <c r="C8960"/>
      <c r="D8960"/>
      <c r="E8960"/>
    </row>
    <row r="8961" spans="1:5" x14ac:dyDescent="0.15">
      <c r="A8961"/>
      <c r="B8961"/>
      <c r="C8961"/>
      <c r="D8961"/>
      <c r="E8961"/>
    </row>
    <row r="8962" spans="1:5" x14ac:dyDescent="0.15">
      <c r="A8962"/>
      <c r="B8962"/>
      <c r="C8962"/>
      <c r="D8962"/>
      <c r="E8962"/>
    </row>
    <row r="8963" spans="1:5" x14ac:dyDescent="0.15">
      <c r="A8963"/>
      <c r="B8963"/>
      <c r="C8963"/>
      <c r="D8963"/>
      <c r="E8963"/>
    </row>
    <row r="8964" spans="1:5" x14ac:dyDescent="0.15">
      <c r="A8964"/>
      <c r="B8964"/>
      <c r="C8964"/>
      <c r="D8964"/>
      <c r="E8964"/>
    </row>
    <row r="8965" spans="1:5" x14ac:dyDescent="0.15">
      <c r="A8965"/>
      <c r="B8965"/>
      <c r="C8965"/>
      <c r="D8965"/>
      <c r="E8965"/>
    </row>
    <row r="8966" spans="1:5" x14ac:dyDescent="0.15">
      <c r="A8966"/>
      <c r="B8966"/>
      <c r="C8966"/>
      <c r="D8966"/>
      <c r="E8966"/>
    </row>
    <row r="8967" spans="1:5" x14ac:dyDescent="0.15">
      <c r="A8967"/>
      <c r="B8967"/>
      <c r="C8967"/>
      <c r="D8967"/>
      <c r="E8967"/>
    </row>
    <row r="8968" spans="1:5" x14ac:dyDescent="0.15">
      <c r="A8968"/>
      <c r="B8968"/>
      <c r="C8968"/>
      <c r="D8968"/>
      <c r="E8968"/>
    </row>
    <row r="8969" spans="1:5" x14ac:dyDescent="0.15">
      <c r="A8969"/>
      <c r="B8969"/>
      <c r="C8969"/>
      <c r="D8969"/>
      <c r="E8969"/>
    </row>
    <row r="8970" spans="1:5" x14ac:dyDescent="0.15">
      <c r="A8970"/>
      <c r="B8970"/>
      <c r="C8970"/>
      <c r="D8970"/>
      <c r="E8970"/>
    </row>
    <row r="8971" spans="1:5" x14ac:dyDescent="0.15">
      <c r="A8971"/>
      <c r="B8971"/>
      <c r="C8971"/>
      <c r="D8971"/>
      <c r="E8971"/>
    </row>
    <row r="8972" spans="1:5" x14ac:dyDescent="0.15">
      <c r="A8972"/>
      <c r="B8972"/>
      <c r="C8972"/>
      <c r="D8972"/>
      <c r="E8972"/>
    </row>
    <row r="8973" spans="1:5" x14ac:dyDescent="0.15">
      <c r="A8973"/>
      <c r="B8973"/>
      <c r="C8973"/>
      <c r="D8973"/>
      <c r="E8973"/>
    </row>
    <row r="8974" spans="1:5" x14ac:dyDescent="0.15">
      <c r="A8974"/>
      <c r="B8974"/>
      <c r="C8974"/>
      <c r="D8974"/>
      <c r="E8974"/>
    </row>
    <row r="8975" spans="1:5" x14ac:dyDescent="0.15">
      <c r="A8975"/>
      <c r="B8975"/>
      <c r="C8975"/>
      <c r="D8975"/>
      <c r="E8975"/>
    </row>
    <row r="8976" spans="1:5" x14ac:dyDescent="0.15">
      <c r="A8976"/>
      <c r="B8976"/>
      <c r="C8976"/>
      <c r="D8976"/>
      <c r="E8976"/>
    </row>
    <row r="8977" spans="1:5" x14ac:dyDescent="0.15">
      <c r="A8977"/>
      <c r="B8977"/>
      <c r="C8977"/>
      <c r="D8977"/>
      <c r="E8977"/>
    </row>
    <row r="8978" spans="1:5" x14ac:dyDescent="0.15">
      <c r="A8978"/>
      <c r="B8978"/>
      <c r="C8978"/>
      <c r="D8978"/>
      <c r="E8978"/>
    </row>
    <row r="8979" spans="1:5" x14ac:dyDescent="0.15">
      <c r="A8979"/>
      <c r="B8979"/>
      <c r="C8979"/>
      <c r="D8979"/>
      <c r="E8979"/>
    </row>
    <row r="8980" spans="1:5" x14ac:dyDescent="0.15">
      <c r="A8980"/>
      <c r="B8980"/>
      <c r="C8980"/>
      <c r="D8980"/>
      <c r="E8980"/>
    </row>
    <row r="8981" spans="1:5" x14ac:dyDescent="0.15">
      <c r="A8981"/>
      <c r="B8981"/>
      <c r="C8981"/>
      <c r="D8981"/>
      <c r="E8981"/>
    </row>
    <row r="8982" spans="1:5" x14ac:dyDescent="0.15">
      <c r="A8982"/>
      <c r="B8982"/>
      <c r="C8982"/>
      <c r="D8982"/>
      <c r="E8982"/>
    </row>
    <row r="8983" spans="1:5" x14ac:dyDescent="0.15">
      <c r="A8983"/>
      <c r="B8983"/>
      <c r="C8983"/>
      <c r="D8983"/>
      <c r="E8983"/>
    </row>
    <row r="8984" spans="1:5" x14ac:dyDescent="0.15">
      <c r="A8984"/>
      <c r="B8984"/>
      <c r="C8984"/>
      <c r="D8984"/>
      <c r="E8984"/>
    </row>
    <row r="8985" spans="1:5" x14ac:dyDescent="0.15">
      <c r="A8985"/>
      <c r="B8985"/>
      <c r="C8985"/>
      <c r="D8985"/>
      <c r="E8985"/>
    </row>
    <row r="8986" spans="1:5" x14ac:dyDescent="0.15">
      <c r="A8986"/>
      <c r="B8986"/>
      <c r="C8986"/>
      <c r="D8986"/>
      <c r="E8986"/>
    </row>
    <row r="8987" spans="1:5" x14ac:dyDescent="0.15">
      <c r="A8987"/>
      <c r="B8987"/>
      <c r="C8987"/>
      <c r="D8987"/>
      <c r="E8987"/>
    </row>
    <row r="8988" spans="1:5" x14ac:dyDescent="0.15">
      <c r="A8988"/>
      <c r="B8988"/>
      <c r="C8988"/>
      <c r="D8988"/>
      <c r="E8988"/>
    </row>
    <row r="8989" spans="1:5" x14ac:dyDescent="0.15">
      <c r="A8989"/>
      <c r="B8989"/>
      <c r="C8989"/>
      <c r="D8989"/>
      <c r="E8989"/>
    </row>
    <row r="8990" spans="1:5" x14ac:dyDescent="0.15">
      <c r="A8990"/>
      <c r="B8990"/>
      <c r="C8990"/>
      <c r="D8990"/>
      <c r="E8990"/>
    </row>
    <row r="8991" spans="1:5" x14ac:dyDescent="0.15">
      <c r="A8991"/>
      <c r="B8991"/>
      <c r="C8991"/>
      <c r="D8991"/>
      <c r="E8991"/>
    </row>
    <row r="8992" spans="1:5" x14ac:dyDescent="0.15">
      <c r="A8992"/>
      <c r="B8992"/>
      <c r="C8992"/>
      <c r="D8992"/>
      <c r="E8992"/>
    </row>
    <row r="8993" spans="1:5" x14ac:dyDescent="0.15">
      <c r="A8993"/>
      <c r="B8993"/>
      <c r="C8993"/>
      <c r="D8993"/>
      <c r="E8993"/>
    </row>
    <row r="8994" spans="1:5" x14ac:dyDescent="0.15">
      <c r="A8994"/>
      <c r="B8994"/>
      <c r="C8994"/>
      <c r="D8994"/>
      <c r="E8994"/>
    </row>
    <row r="8995" spans="1:5" x14ac:dyDescent="0.15">
      <c r="A8995"/>
      <c r="B8995"/>
      <c r="C8995"/>
      <c r="D8995"/>
      <c r="E8995"/>
    </row>
    <row r="8996" spans="1:5" x14ac:dyDescent="0.15">
      <c r="A8996"/>
      <c r="B8996"/>
      <c r="C8996"/>
      <c r="D8996"/>
      <c r="E8996"/>
    </row>
    <row r="8997" spans="1:5" x14ac:dyDescent="0.15">
      <c r="A8997"/>
      <c r="B8997"/>
      <c r="C8997"/>
      <c r="D8997"/>
      <c r="E8997"/>
    </row>
    <row r="8998" spans="1:5" x14ac:dyDescent="0.15">
      <c r="A8998"/>
      <c r="B8998"/>
      <c r="C8998"/>
      <c r="D8998"/>
      <c r="E8998"/>
    </row>
    <row r="8999" spans="1:5" x14ac:dyDescent="0.15">
      <c r="A8999"/>
      <c r="B8999"/>
      <c r="C8999"/>
      <c r="D8999"/>
      <c r="E8999"/>
    </row>
    <row r="9000" spans="1:5" x14ac:dyDescent="0.15">
      <c r="A9000"/>
      <c r="B9000"/>
      <c r="C9000"/>
      <c r="D9000"/>
      <c r="E9000"/>
    </row>
    <row r="9001" spans="1:5" x14ac:dyDescent="0.15">
      <c r="A9001"/>
      <c r="B9001"/>
      <c r="C9001"/>
      <c r="D9001"/>
      <c r="E9001"/>
    </row>
    <row r="9002" spans="1:5" x14ac:dyDescent="0.15">
      <c r="A9002"/>
      <c r="B9002"/>
      <c r="C9002"/>
      <c r="D9002"/>
      <c r="E9002"/>
    </row>
    <row r="9003" spans="1:5" x14ac:dyDescent="0.15">
      <c r="A9003"/>
      <c r="B9003"/>
      <c r="C9003"/>
      <c r="D9003"/>
      <c r="E9003"/>
    </row>
    <row r="9004" spans="1:5" x14ac:dyDescent="0.15">
      <c r="A9004"/>
      <c r="B9004"/>
      <c r="C9004"/>
      <c r="D9004"/>
      <c r="E9004"/>
    </row>
    <row r="9005" spans="1:5" x14ac:dyDescent="0.15">
      <c r="A9005"/>
      <c r="B9005"/>
      <c r="C9005"/>
      <c r="D9005"/>
      <c r="E9005"/>
    </row>
    <row r="9006" spans="1:5" x14ac:dyDescent="0.15">
      <c r="A9006"/>
      <c r="B9006"/>
      <c r="C9006"/>
      <c r="D9006"/>
      <c r="E9006"/>
    </row>
    <row r="9007" spans="1:5" x14ac:dyDescent="0.15">
      <c r="A9007"/>
      <c r="B9007"/>
      <c r="C9007"/>
      <c r="D9007"/>
      <c r="E9007"/>
    </row>
    <row r="9008" spans="1:5" x14ac:dyDescent="0.15">
      <c r="A9008"/>
      <c r="B9008"/>
      <c r="C9008"/>
      <c r="D9008"/>
      <c r="E9008"/>
    </row>
    <row r="9009" spans="1:5" x14ac:dyDescent="0.15">
      <c r="A9009"/>
      <c r="B9009"/>
      <c r="C9009"/>
      <c r="D9009"/>
      <c r="E9009"/>
    </row>
    <row r="9010" spans="1:5" x14ac:dyDescent="0.15">
      <c r="A9010"/>
      <c r="B9010"/>
      <c r="C9010"/>
      <c r="D9010"/>
      <c r="E9010"/>
    </row>
    <row r="9011" spans="1:5" x14ac:dyDescent="0.15">
      <c r="A9011"/>
      <c r="B9011"/>
      <c r="C9011"/>
      <c r="D9011"/>
      <c r="E9011"/>
    </row>
    <row r="9012" spans="1:5" x14ac:dyDescent="0.15">
      <c r="A9012"/>
      <c r="B9012"/>
      <c r="C9012"/>
      <c r="D9012"/>
      <c r="E9012"/>
    </row>
    <row r="9013" spans="1:5" x14ac:dyDescent="0.15">
      <c r="A9013"/>
      <c r="B9013"/>
      <c r="C9013"/>
      <c r="D9013"/>
      <c r="E9013"/>
    </row>
    <row r="9014" spans="1:5" x14ac:dyDescent="0.15">
      <c r="A9014"/>
      <c r="B9014"/>
      <c r="C9014"/>
      <c r="D9014"/>
      <c r="E9014"/>
    </row>
    <row r="9015" spans="1:5" x14ac:dyDescent="0.15">
      <c r="A9015"/>
      <c r="B9015"/>
      <c r="C9015"/>
      <c r="D9015"/>
      <c r="E9015"/>
    </row>
    <row r="9016" spans="1:5" x14ac:dyDescent="0.15">
      <c r="A9016"/>
      <c r="B9016"/>
      <c r="C9016"/>
      <c r="D9016"/>
      <c r="E9016"/>
    </row>
    <row r="9017" spans="1:5" x14ac:dyDescent="0.15">
      <c r="A9017"/>
      <c r="B9017"/>
      <c r="C9017"/>
      <c r="D9017"/>
      <c r="E9017"/>
    </row>
    <row r="9018" spans="1:5" x14ac:dyDescent="0.15">
      <c r="A9018"/>
      <c r="B9018"/>
      <c r="C9018"/>
      <c r="D9018"/>
      <c r="E9018"/>
    </row>
    <row r="9019" spans="1:5" x14ac:dyDescent="0.15">
      <c r="A9019"/>
      <c r="B9019"/>
      <c r="C9019"/>
      <c r="D9019"/>
      <c r="E9019"/>
    </row>
    <row r="9020" spans="1:5" x14ac:dyDescent="0.15">
      <c r="A9020"/>
      <c r="B9020"/>
      <c r="C9020"/>
      <c r="D9020"/>
      <c r="E9020"/>
    </row>
    <row r="9021" spans="1:5" x14ac:dyDescent="0.15">
      <c r="A9021"/>
      <c r="B9021"/>
      <c r="C9021"/>
      <c r="D9021"/>
      <c r="E9021"/>
    </row>
    <row r="9022" spans="1:5" x14ac:dyDescent="0.15">
      <c r="A9022"/>
      <c r="B9022"/>
      <c r="C9022"/>
      <c r="D9022"/>
      <c r="E9022"/>
    </row>
    <row r="9023" spans="1:5" x14ac:dyDescent="0.15">
      <c r="A9023"/>
      <c r="B9023"/>
      <c r="C9023"/>
      <c r="D9023"/>
      <c r="E9023"/>
    </row>
    <row r="9024" spans="1:5" x14ac:dyDescent="0.15">
      <c r="A9024"/>
      <c r="B9024"/>
      <c r="C9024"/>
      <c r="D9024"/>
      <c r="E9024"/>
    </row>
    <row r="9025" spans="1:5" x14ac:dyDescent="0.15">
      <c r="A9025"/>
      <c r="B9025"/>
      <c r="C9025"/>
      <c r="D9025"/>
      <c r="E9025"/>
    </row>
    <row r="9026" spans="1:5" x14ac:dyDescent="0.15">
      <c r="A9026"/>
      <c r="B9026"/>
      <c r="C9026"/>
      <c r="D9026"/>
      <c r="E9026"/>
    </row>
    <row r="9027" spans="1:5" x14ac:dyDescent="0.15">
      <c r="A9027"/>
      <c r="B9027"/>
      <c r="C9027"/>
      <c r="D9027"/>
      <c r="E9027"/>
    </row>
    <row r="9028" spans="1:5" x14ac:dyDescent="0.15">
      <c r="A9028"/>
      <c r="B9028"/>
      <c r="C9028"/>
      <c r="D9028"/>
      <c r="E9028"/>
    </row>
    <row r="9029" spans="1:5" x14ac:dyDescent="0.15">
      <c r="A9029"/>
      <c r="B9029"/>
      <c r="C9029"/>
      <c r="D9029"/>
      <c r="E9029"/>
    </row>
    <row r="9030" spans="1:5" x14ac:dyDescent="0.15">
      <c r="A9030"/>
      <c r="B9030"/>
      <c r="C9030"/>
      <c r="D9030"/>
      <c r="E9030"/>
    </row>
    <row r="9031" spans="1:5" x14ac:dyDescent="0.15">
      <c r="A9031"/>
      <c r="B9031"/>
      <c r="C9031"/>
      <c r="D9031"/>
      <c r="E9031"/>
    </row>
    <row r="9032" spans="1:5" x14ac:dyDescent="0.15">
      <c r="A9032"/>
      <c r="B9032"/>
      <c r="C9032"/>
      <c r="D9032"/>
      <c r="E9032"/>
    </row>
    <row r="9033" spans="1:5" x14ac:dyDescent="0.15">
      <c r="A9033"/>
      <c r="B9033"/>
      <c r="C9033"/>
      <c r="D9033"/>
      <c r="E9033"/>
    </row>
    <row r="9034" spans="1:5" x14ac:dyDescent="0.15">
      <c r="A9034"/>
      <c r="B9034"/>
      <c r="C9034"/>
      <c r="D9034"/>
      <c r="E9034"/>
    </row>
    <row r="9035" spans="1:5" x14ac:dyDescent="0.15">
      <c r="A9035"/>
      <c r="B9035"/>
      <c r="C9035"/>
      <c r="D9035"/>
      <c r="E9035"/>
    </row>
    <row r="9036" spans="1:5" x14ac:dyDescent="0.15">
      <c r="A9036"/>
      <c r="B9036"/>
      <c r="C9036"/>
      <c r="D9036"/>
      <c r="E9036"/>
    </row>
    <row r="9037" spans="1:5" x14ac:dyDescent="0.15">
      <c r="A9037"/>
      <c r="B9037"/>
      <c r="C9037"/>
      <c r="D9037"/>
      <c r="E9037"/>
    </row>
    <row r="9038" spans="1:5" x14ac:dyDescent="0.15">
      <c r="A9038"/>
      <c r="B9038"/>
      <c r="C9038"/>
      <c r="D9038"/>
      <c r="E9038"/>
    </row>
    <row r="9039" spans="1:5" x14ac:dyDescent="0.15">
      <c r="A9039"/>
      <c r="B9039"/>
      <c r="C9039"/>
      <c r="D9039"/>
      <c r="E9039"/>
    </row>
    <row r="9040" spans="1:5" x14ac:dyDescent="0.15">
      <c r="A9040"/>
      <c r="B9040"/>
      <c r="C9040"/>
      <c r="D9040"/>
      <c r="E9040"/>
    </row>
    <row r="9041" spans="1:5" x14ac:dyDescent="0.15">
      <c r="A9041"/>
      <c r="B9041"/>
      <c r="C9041"/>
      <c r="D9041"/>
      <c r="E9041"/>
    </row>
    <row r="9042" spans="1:5" x14ac:dyDescent="0.15">
      <c r="A9042"/>
      <c r="B9042"/>
      <c r="C9042"/>
      <c r="D9042"/>
      <c r="E9042"/>
    </row>
    <row r="9043" spans="1:5" x14ac:dyDescent="0.15">
      <c r="A9043"/>
      <c r="B9043"/>
      <c r="C9043"/>
      <c r="D9043"/>
      <c r="E9043"/>
    </row>
    <row r="9044" spans="1:5" x14ac:dyDescent="0.15">
      <c r="A9044"/>
      <c r="B9044"/>
      <c r="C9044"/>
      <c r="D9044"/>
      <c r="E9044"/>
    </row>
    <row r="9045" spans="1:5" x14ac:dyDescent="0.15">
      <c r="A9045"/>
      <c r="B9045"/>
      <c r="C9045"/>
      <c r="D9045"/>
      <c r="E9045"/>
    </row>
    <row r="9046" spans="1:5" x14ac:dyDescent="0.15">
      <c r="A9046"/>
      <c r="B9046"/>
      <c r="C9046"/>
      <c r="D9046"/>
      <c r="E9046"/>
    </row>
    <row r="9047" spans="1:5" x14ac:dyDescent="0.15">
      <c r="A9047"/>
      <c r="B9047"/>
      <c r="C9047"/>
      <c r="D9047"/>
      <c r="E9047"/>
    </row>
    <row r="9048" spans="1:5" x14ac:dyDescent="0.15">
      <c r="A9048"/>
      <c r="B9048"/>
      <c r="C9048"/>
      <c r="D9048"/>
      <c r="E9048"/>
    </row>
    <row r="9049" spans="1:5" x14ac:dyDescent="0.15">
      <c r="A9049"/>
      <c r="B9049"/>
      <c r="C9049"/>
      <c r="D9049"/>
      <c r="E9049"/>
    </row>
    <row r="9050" spans="1:5" x14ac:dyDescent="0.15">
      <c r="A9050"/>
      <c r="B9050"/>
      <c r="C9050"/>
      <c r="D9050"/>
      <c r="E9050"/>
    </row>
    <row r="9051" spans="1:5" x14ac:dyDescent="0.15">
      <c r="A9051"/>
      <c r="B9051"/>
      <c r="C9051"/>
      <c r="D9051"/>
      <c r="E9051"/>
    </row>
    <row r="9052" spans="1:5" x14ac:dyDescent="0.15">
      <c r="A9052"/>
      <c r="B9052"/>
      <c r="C9052"/>
      <c r="D9052"/>
      <c r="E9052"/>
    </row>
    <row r="9053" spans="1:5" x14ac:dyDescent="0.15">
      <c r="A9053"/>
      <c r="B9053"/>
      <c r="C9053"/>
      <c r="D9053"/>
      <c r="E9053"/>
    </row>
    <row r="9054" spans="1:5" x14ac:dyDescent="0.15">
      <c r="A9054"/>
      <c r="B9054"/>
      <c r="C9054"/>
      <c r="D9054"/>
      <c r="E9054"/>
    </row>
    <row r="9055" spans="1:5" x14ac:dyDescent="0.15">
      <c r="A9055"/>
      <c r="B9055"/>
      <c r="C9055"/>
      <c r="D9055"/>
      <c r="E9055"/>
    </row>
    <row r="9056" spans="1:5" x14ac:dyDescent="0.15">
      <c r="A9056"/>
      <c r="B9056"/>
      <c r="C9056"/>
      <c r="D9056"/>
      <c r="E9056"/>
    </row>
    <row r="9057" spans="1:5" x14ac:dyDescent="0.15">
      <c r="A9057"/>
      <c r="B9057"/>
      <c r="C9057"/>
      <c r="D9057"/>
      <c r="E9057"/>
    </row>
    <row r="9058" spans="1:5" x14ac:dyDescent="0.15">
      <c r="A9058"/>
      <c r="B9058"/>
      <c r="C9058"/>
      <c r="D9058"/>
      <c r="E9058"/>
    </row>
    <row r="9059" spans="1:5" x14ac:dyDescent="0.15">
      <c r="A9059"/>
      <c r="B9059"/>
      <c r="C9059"/>
      <c r="D9059"/>
      <c r="E9059"/>
    </row>
    <row r="9060" spans="1:5" x14ac:dyDescent="0.15">
      <c r="A9060"/>
      <c r="B9060"/>
      <c r="C9060"/>
      <c r="D9060"/>
      <c r="E9060"/>
    </row>
    <row r="9061" spans="1:5" x14ac:dyDescent="0.15">
      <c r="A9061"/>
      <c r="B9061"/>
      <c r="C9061"/>
      <c r="D9061"/>
      <c r="E9061"/>
    </row>
    <row r="9062" spans="1:5" x14ac:dyDescent="0.15">
      <c r="A9062"/>
      <c r="B9062"/>
      <c r="C9062"/>
      <c r="D9062"/>
      <c r="E9062"/>
    </row>
    <row r="9063" spans="1:5" x14ac:dyDescent="0.15">
      <c r="A9063"/>
      <c r="B9063"/>
      <c r="C9063"/>
      <c r="D9063"/>
      <c r="E9063"/>
    </row>
    <row r="9064" spans="1:5" x14ac:dyDescent="0.15">
      <c r="A9064"/>
      <c r="B9064"/>
      <c r="C9064"/>
      <c r="D9064"/>
      <c r="E9064"/>
    </row>
    <row r="9065" spans="1:5" x14ac:dyDescent="0.15">
      <c r="A9065"/>
      <c r="B9065"/>
      <c r="C9065"/>
      <c r="D9065"/>
      <c r="E9065"/>
    </row>
    <row r="9066" spans="1:5" x14ac:dyDescent="0.15">
      <c r="A9066"/>
      <c r="B9066"/>
      <c r="C9066"/>
      <c r="D9066"/>
      <c r="E9066"/>
    </row>
    <row r="9067" spans="1:5" x14ac:dyDescent="0.15">
      <c r="A9067"/>
      <c r="B9067"/>
      <c r="C9067"/>
      <c r="D9067"/>
      <c r="E9067"/>
    </row>
    <row r="9068" spans="1:5" x14ac:dyDescent="0.15">
      <c r="A9068"/>
      <c r="B9068"/>
      <c r="C9068"/>
      <c r="D9068"/>
      <c r="E9068"/>
    </row>
    <row r="9069" spans="1:5" x14ac:dyDescent="0.15">
      <c r="A9069"/>
      <c r="B9069"/>
      <c r="C9069"/>
      <c r="D9069"/>
      <c r="E9069"/>
    </row>
    <row r="9070" spans="1:5" x14ac:dyDescent="0.15">
      <c r="A9070"/>
      <c r="B9070"/>
      <c r="C9070"/>
      <c r="D9070"/>
      <c r="E9070"/>
    </row>
    <row r="9071" spans="1:5" x14ac:dyDescent="0.15">
      <c r="A9071"/>
      <c r="B9071"/>
      <c r="C9071"/>
      <c r="D9071"/>
      <c r="E9071"/>
    </row>
    <row r="9072" spans="1:5" x14ac:dyDescent="0.15">
      <c r="A9072"/>
      <c r="B9072"/>
      <c r="C9072"/>
      <c r="D9072"/>
      <c r="E9072"/>
    </row>
    <row r="9073" spans="1:5" x14ac:dyDescent="0.15">
      <c r="A9073"/>
      <c r="B9073"/>
      <c r="C9073"/>
      <c r="D9073"/>
      <c r="E9073"/>
    </row>
    <row r="9074" spans="1:5" x14ac:dyDescent="0.15">
      <c r="A9074"/>
      <c r="B9074"/>
      <c r="C9074"/>
      <c r="D9074"/>
      <c r="E9074"/>
    </row>
    <row r="9075" spans="1:5" x14ac:dyDescent="0.15">
      <c r="A9075"/>
      <c r="B9075"/>
      <c r="C9075"/>
      <c r="D9075"/>
      <c r="E9075"/>
    </row>
    <row r="9076" spans="1:5" x14ac:dyDescent="0.15">
      <c r="A9076"/>
      <c r="B9076"/>
      <c r="C9076"/>
      <c r="D9076"/>
      <c r="E9076"/>
    </row>
    <row r="9077" spans="1:5" x14ac:dyDescent="0.15">
      <c r="A9077"/>
      <c r="B9077"/>
      <c r="C9077"/>
      <c r="D9077"/>
      <c r="E9077"/>
    </row>
    <row r="9078" spans="1:5" x14ac:dyDescent="0.15">
      <c r="A9078"/>
      <c r="B9078"/>
      <c r="C9078"/>
      <c r="D9078"/>
      <c r="E9078"/>
    </row>
    <row r="9079" spans="1:5" x14ac:dyDescent="0.15">
      <c r="A9079"/>
      <c r="B9079"/>
      <c r="C9079"/>
      <c r="D9079"/>
      <c r="E9079"/>
    </row>
    <row r="9080" spans="1:5" x14ac:dyDescent="0.15">
      <c r="A9080"/>
      <c r="B9080"/>
      <c r="C9080"/>
      <c r="D9080"/>
      <c r="E9080"/>
    </row>
    <row r="9081" spans="1:5" x14ac:dyDescent="0.15">
      <c r="A9081"/>
      <c r="B9081"/>
      <c r="C9081"/>
      <c r="D9081"/>
      <c r="E9081"/>
    </row>
    <row r="9082" spans="1:5" x14ac:dyDescent="0.15">
      <c r="A9082"/>
      <c r="B9082"/>
      <c r="C9082"/>
      <c r="D9082"/>
      <c r="E9082"/>
    </row>
    <row r="9083" spans="1:5" x14ac:dyDescent="0.15">
      <c r="A9083"/>
      <c r="B9083"/>
      <c r="C9083"/>
      <c r="D9083"/>
      <c r="E9083"/>
    </row>
    <row r="9084" spans="1:5" x14ac:dyDescent="0.15">
      <c r="A9084"/>
      <c r="B9084"/>
      <c r="C9084"/>
      <c r="D9084"/>
      <c r="E9084"/>
    </row>
    <row r="9085" spans="1:5" x14ac:dyDescent="0.15">
      <c r="A9085"/>
      <c r="B9085"/>
      <c r="C9085"/>
      <c r="D9085"/>
      <c r="E9085"/>
    </row>
    <row r="9086" spans="1:5" x14ac:dyDescent="0.15">
      <c r="A9086"/>
      <c r="B9086"/>
      <c r="C9086"/>
      <c r="D9086"/>
      <c r="E9086"/>
    </row>
    <row r="9087" spans="1:5" x14ac:dyDescent="0.15">
      <c r="A9087"/>
      <c r="B9087"/>
      <c r="C9087"/>
      <c r="D9087"/>
      <c r="E9087"/>
    </row>
    <row r="9088" spans="1:5" x14ac:dyDescent="0.15">
      <c r="A9088"/>
      <c r="B9088"/>
      <c r="C9088"/>
      <c r="D9088"/>
      <c r="E9088"/>
    </row>
    <row r="9089" spans="1:5" x14ac:dyDescent="0.15">
      <c r="A9089"/>
      <c r="B9089"/>
      <c r="C9089"/>
      <c r="D9089"/>
      <c r="E9089"/>
    </row>
    <row r="9090" spans="1:5" x14ac:dyDescent="0.15">
      <c r="A9090"/>
      <c r="B9090"/>
      <c r="C9090"/>
      <c r="D9090"/>
      <c r="E9090"/>
    </row>
    <row r="9091" spans="1:5" x14ac:dyDescent="0.15">
      <c r="A9091"/>
      <c r="B9091"/>
      <c r="C9091"/>
      <c r="D9091"/>
      <c r="E9091"/>
    </row>
    <row r="9092" spans="1:5" x14ac:dyDescent="0.15">
      <c r="A9092"/>
      <c r="B9092"/>
      <c r="C9092"/>
      <c r="D9092"/>
      <c r="E9092"/>
    </row>
    <row r="9093" spans="1:5" x14ac:dyDescent="0.15">
      <c r="A9093"/>
      <c r="B9093"/>
      <c r="C9093"/>
      <c r="D9093"/>
      <c r="E9093"/>
    </row>
    <row r="9094" spans="1:5" x14ac:dyDescent="0.15">
      <c r="A9094"/>
      <c r="B9094"/>
      <c r="C9094"/>
      <c r="D9094"/>
      <c r="E9094"/>
    </row>
    <row r="9095" spans="1:5" x14ac:dyDescent="0.15">
      <c r="A9095"/>
      <c r="B9095"/>
      <c r="C9095"/>
      <c r="D9095"/>
      <c r="E9095"/>
    </row>
    <row r="9096" spans="1:5" x14ac:dyDescent="0.15">
      <c r="A9096"/>
      <c r="B9096"/>
      <c r="C9096"/>
      <c r="D9096"/>
      <c r="E9096"/>
    </row>
    <row r="9097" spans="1:5" x14ac:dyDescent="0.15">
      <c r="A9097"/>
      <c r="B9097"/>
      <c r="C9097"/>
      <c r="D9097"/>
      <c r="E9097"/>
    </row>
    <row r="9098" spans="1:5" x14ac:dyDescent="0.15">
      <c r="A9098"/>
      <c r="B9098"/>
      <c r="C9098"/>
      <c r="D9098"/>
      <c r="E9098"/>
    </row>
    <row r="9099" spans="1:5" x14ac:dyDescent="0.15">
      <c r="A9099"/>
      <c r="B9099"/>
      <c r="C9099"/>
      <c r="D9099"/>
      <c r="E9099"/>
    </row>
    <row r="9100" spans="1:5" x14ac:dyDescent="0.15">
      <c r="A9100"/>
      <c r="B9100"/>
      <c r="C9100"/>
      <c r="D9100"/>
      <c r="E9100"/>
    </row>
    <row r="9101" spans="1:5" x14ac:dyDescent="0.15">
      <c r="A9101"/>
      <c r="B9101"/>
      <c r="C9101"/>
      <c r="D9101"/>
      <c r="E9101"/>
    </row>
    <row r="9102" spans="1:5" x14ac:dyDescent="0.15">
      <c r="A9102"/>
      <c r="B9102"/>
      <c r="C9102"/>
      <c r="D9102"/>
      <c r="E9102"/>
    </row>
    <row r="9103" spans="1:5" x14ac:dyDescent="0.15">
      <c r="A9103"/>
      <c r="B9103"/>
      <c r="C9103"/>
      <c r="D9103"/>
      <c r="E9103"/>
    </row>
    <row r="9104" spans="1:5" x14ac:dyDescent="0.15">
      <c r="A9104"/>
      <c r="B9104"/>
      <c r="C9104"/>
      <c r="D9104"/>
      <c r="E9104"/>
    </row>
    <row r="9105" spans="1:5" x14ac:dyDescent="0.15">
      <c r="A9105"/>
      <c r="B9105"/>
      <c r="C9105"/>
      <c r="D9105"/>
      <c r="E9105"/>
    </row>
    <row r="9106" spans="1:5" x14ac:dyDescent="0.15">
      <c r="A9106"/>
      <c r="B9106"/>
      <c r="C9106"/>
      <c r="D9106"/>
      <c r="E9106"/>
    </row>
    <row r="9107" spans="1:5" x14ac:dyDescent="0.15">
      <c r="A9107"/>
      <c r="B9107"/>
      <c r="C9107"/>
      <c r="D9107"/>
      <c r="E9107"/>
    </row>
    <row r="9108" spans="1:5" x14ac:dyDescent="0.15">
      <c r="A9108"/>
      <c r="B9108"/>
      <c r="C9108"/>
      <c r="D9108"/>
      <c r="E9108"/>
    </row>
    <row r="9109" spans="1:5" x14ac:dyDescent="0.15">
      <c r="A9109"/>
      <c r="B9109"/>
      <c r="C9109"/>
      <c r="D9109"/>
      <c r="E9109"/>
    </row>
    <row r="9110" spans="1:5" x14ac:dyDescent="0.15">
      <c r="A9110"/>
      <c r="B9110"/>
      <c r="C9110"/>
      <c r="D9110"/>
      <c r="E9110"/>
    </row>
    <row r="9111" spans="1:5" x14ac:dyDescent="0.15">
      <c r="A9111"/>
      <c r="B9111"/>
      <c r="C9111"/>
      <c r="D9111"/>
      <c r="E9111"/>
    </row>
    <row r="9112" spans="1:5" x14ac:dyDescent="0.15">
      <c r="A9112"/>
      <c r="B9112"/>
      <c r="C9112"/>
      <c r="D9112"/>
      <c r="E9112"/>
    </row>
    <row r="9113" spans="1:5" x14ac:dyDescent="0.15">
      <c r="A9113"/>
      <c r="B9113"/>
      <c r="C9113"/>
      <c r="D9113"/>
      <c r="E9113"/>
    </row>
    <row r="9114" spans="1:5" x14ac:dyDescent="0.15">
      <c r="A9114"/>
      <c r="B9114"/>
      <c r="C9114"/>
      <c r="D9114"/>
      <c r="E9114"/>
    </row>
    <row r="9115" spans="1:5" x14ac:dyDescent="0.15">
      <c r="A9115"/>
      <c r="B9115"/>
      <c r="C9115"/>
      <c r="D9115"/>
      <c r="E9115"/>
    </row>
    <row r="9116" spans="1:5" x14ac:dyDescent="0.15">
      <c r="A9116"/>
      <c r="B9116"/>
      <c r="C9116"/>
      <c r="D9116"/>
      <c r="E9116"/>
    </row>
    <row r="9117" spans="1:5" x14ac:dyDescent="0.15">
      <c r="A9117"/>
      <c r="B9117"/>
      <c r="C9117"/>
      <c r="D9117"/>
      <c r="E9117"/>
    </row>
    <row r="9118" spans="1:5" x14ac:dyDescent="0.15">
      <c r="A9118"/>
      <c r="B9118"/>
      <c r="C9118"/>
      <c r="D9118"/>
      <c r="E9118"/>
    </row>
    <row r="9119" spans="1:5" x14ac:dyDescent="0.15">
      <c r="A9119"/>
      <c r="B9119"/>
      <c r="C9119"/>
      <c r="D9119"/>
      <c r="E9119"/>
    </row>
    <row r="9120" spans="1:5" x14ac:dyDescent="0.15">
      <c r="A9120"/>
      <c r="B9120"/>
      <c r="C9120"/>
      <c r="D9120"/>
      <c r="E9120"/>
    </row>
    <row r="9121" spans="1:5" x14ac:dyDescent="0.15">
      <c r="A9121"/>
      <c r="B9121"/>
      <c r="C9121"/>
      <c r="D9121"/>
      <c r="E9121"/>
    </row>
    <row r="9122" spans="1:5" x14ac:dyDescent="0.15">
      <c r="A9122"/>
      <c r="B9122"/>
      <c r="C9122"/>
      <c r="D9122"/>
      <c r="E9122"/>
    </row>
    <row r="9123" spans="1:5" x14ac:dyDescent="0.15">
      <c r="A9123"/>
      <c r="B9123"/>
      <c r="C9123"/>
      <c r="D9123"/>
      <c r="E9123"/>
    </row>
    <row r="9124" spans="1:5" x14ac:dyDescent="0.15">
      <c r="A9124"/>
      <c r="B9124"/>
      <c r="C9124"/>
      <c r="D9124"/>
      <c r="E9124"/>
    </row>
    <row r="9125" spans="1:5" x14ac:dyDescent="0.15">
      <c r="A9125"/>
      <c r="B9125"/>
      <c r="C9125"/>
      <c r="D9125"/>
      <c r="E9125"/>
    </row>
    <row r="9126" spans="1:5" x14ac:dyDescent="0.15">
      <c r="A9126"/>
      <c r="B9126"/>
      <c r="C9126"/>
      <c r="D9126"/>
      <c r="E9126"/>
    </row>
    <row r="9127" spans="1:5" x14ac:dyDescent="0.15">
      <c r="A9127"/>
      <c r="B9127"/>
      <c r="C9127"/>
      <c r="D9127"/>
      <c r="E9127"/>
    </row>
    <row r="9128" spans="1:5" x14ac:dyDescent="0.15">
      <c r="A9128"/>
      <c r="B9128"/>
      <c r="C9128"/>
      <c r="D9128"/>
      <c r="E9128"/>
    </row>
    <row r="9129" spans="1:5" x14ac:dyDescent="0.15">
      <c r="A9129"/>
      <c r="B9129"/>
      <c r="C9129"/>
      <c r="D9129"/>
      <c r="E9129"/>
    </row>
    <row r="9130" spans="1:5" x14ac:dyDescent="0.15">
      <c r="A9130"/>
      <c r="B9130"/>
      <c r="C9130"/>
      <c r="D9130"/>
      <c r="E9130"/>
    </row>
    <row r="9131" spans="1:5" x14ac:dyDescent="0.15">
      <c r="A9131"/>
      <c r="B9131"/>
      <c r="C9131"/>
      <c r="D9131"/>
      <c r="E9131"/>
    </row>
    <row r="9132" spans="1:5" x14ac:dyDescent="0.15">
      <c r="A9132"/>
      <c r="B9132"/>
      <c r="C9132"/>
      <c r="D9132"/>
      <c r="E9132"/>
    </row>
    <row r="9133" spans="1:5" x14ac:dyDescent="0.15">
      <c r="A9133"/>
      <c r="B9133"/>
      <c r="C9133"/>
      <c r="D9133"/>
      <c r="E9133"/>
    </row>
    <row r="9134" spans="1:5" x14ac:dyDescent="0.15">
      <c r="A9134"/>
      <c r="B9134"/>
      <c r="C9134"/>
      <c r="D9134"/>
      <c r="E9134"/>
    </row>
    <row r="9135" spans="1:5" x14ac:dyDescent="0.15">
      <c r="A9135"/>
      <c r="B9135"/>
      <c r="C9135"/>
      <c r="D9135"/>
      <c r="E9135"/>
    </row>
    <row r="9136" spans="1:5" x14ac:dyDescent="0.15">
      <c r="A9136"/>
      <c r="B9136"/>
      <c r="C9136"/>
      <c r="D9136"/>
      <c r="E9136"/>
    </row>
    <row r="9137" spans="1:5" x14ac:dyDescent="0.15">
      <c r="A9137"/>
      <c r="B9137"/>
      <c r="C9137"/>
      <c r="D9137"/>
      <c r="E9137"/>
    </row>
    <row r="9138" spans="1:5" x14ac:dyDescent="0.15">
      <c r="A9138"/>
      <c r="B9138"/>
      <c r="C9138"/>
      <c r="D9138"/>
      <c r="E9138"/>
    </row>
    <row r="9139" spans="1:5" x14ac:dyDescent="0.15">
      <c r="A9139"/>
      <c r="B9139"/>
      <c r="C9139"/>
      <c r="D9139"/>
      <c r="E9139"/>
    </row>
    <row r="9140" spans="1:5" x14ac:dyDescent="0.15">
      <c r="A9140"/>
      <c r="B9140"/>
      <c r="C9140"/>
      <c r="D9140"/>
      <c r="E9140"/>
    </row>
    <row r="9141" spans="1:5" x14ac:dyDescent="0.15">
      <c r="A9141"/>
      <c r="B9141"/>
      <c r="C9141"/>
      <c r="D9141"/>
      <c r="E9141"/>
    </row>
    <row r="9142" spans="1:5" x14ac:dyDescent="0.15">
      <c r="A9142"/>
      <c r="B9142"/>
      <c r="C9142"/>
      <c r="D9142"/>
      <c r="E9142"/>
    </row>
    <row r="9143" spans="1:5" x14ac:dyDescent="0.15">
      <c r="A9143"/>
      <c r="B9143"/>
      <c r="C9143"/>
      <c r="D9143"/>
      <c r="E9143"/>
    </row>
    <row r="9144" spans="1:5" x14ac:dyDescent="0.15">
      <c r="A9144"/>
      <c r="B9144"/>
      <c r="C9144"/>
      <c r="D9144"/>
      <c r="E9144"/>
    </row>
    <row r="9145" spans="1:5" x14ac:dyDescent="0.15">
      <c r="A9145"/>
      <c r="B9145"/>
      <c r="C9145"/>
      <c r="D9145"/>
      <c r="E9145"/>
    </row>
    <row r="9146" spans="1:5" x14ac:dyDescent="0.15">
      <c r="A9146"/>
      <c r="B9146"/>
      <c r="C9146"/>
      <c r="D9146"/>
      <c r="E9146"/>
    </row>
    <row r="9147" spans="1:5" x14ac:dyDescent="0.15">
      <c r="A9147"/>
      <c r="B9147"/>
      <c r="C9147"/>
      <c r="D9147"/>
      <c r="E9147"/>
    </row>
    <row r="9148" spans="1:5" x14ac:dyDescent="0.15">
      <c r="A9148"/>
      <c r="B9148"/>
      <c r="C9148"/>
      <c r="D9148"/>
      <c r="E9148"/>
    </row>
    <row r="9149" spans="1:5" x14ac:dyDescent="0.15">
      <c r="A9149"/>
      <c r="B9149"/>
      <c r="C9149"/>
      <c r="D9149"/>
      <c r="E9149"/>
    </row>
    <row r="9150" spans="1:5" x14ac:dyDescent="0.15">
      <c r="A9150"/>
      <c r="B9150"/>
      <c r="C9150"/>
      <c r="D9150"/>
      <c r="E9150"/>
    </row>
    <row r="9151" spans="1:5" x14ac:dyDescent="0.15">
      <c r="A9151"/>
      <c r="B9151"/>
      <c r="C9151"/>
      <c r="D9151"/>
      <c r="E9151"/>
    </row>
    <row r="9152" spans="1:5" x14ac:dyDescent="0.15">
      <c r="A9152"/>
      <c r="B9152"/>
      <c r="C9152"/>
      <c r="D9152"/>
      <c r="E9152"/>
    </row>
    <row r="9153" spans="1:5" x14ac:dyDescent="0.15">
      <c r="A9153"/>
      <c r="B9153"/>
      <c r="C9153"/>
      <c r="D9153"/>
      <c r="E9153"/>
    </row>
    <row r="9154" spans="1:5" x14ac:dyDescent="0.15">
      <c r="A9154"/>
      <c r="B9154"/>
      <c r="C9154"/>
      <c r="D9154"/>
      <c r="E9154"/>
    </row>
    <row r="9155" spans="1:5" x14ac:dyDescent="0.15">
      <c r="A9155"/>
      <c r="B9155"/>
      <c r="C9155"/>
      <c r="D9155"/>
      <c r="E9155"/>
    </row>
    <row r="9156" spans="1:5" x14ac:dyDescent="0.15">
      <c r="A9156"/>
      <c r="B9156"/>
      <c r="C9156"/>
      <c r="D9156"/>
      <c r="E9156"/>
    </row>
    <row r="9157" spans="1:5" x14ac:dyDescent="0.15">
      <c r="A9157"/>
      <c r="B9157"/>
      <c r="C9157"/>
      <c r="D9157"/>
      <c r="E9157"/>
    </row>
    <row r="9158" spans="1:5" x14ac:dyDescent="0.15">
      <c r="A9158"/>
      <c r="B9158"/>
      <c r="C9158"/>
      <c r="D9158"/>
      <c r="E9158"/>
    </row>
    <row r="9159" spans="1:5" x14ac:dyDescent="0.15">
      <c r="A9159"/>
      <c r="B9159"/>
      <c r="C9159"/>
      <c r="D9159"/>
      <c r="E9159"/>
    </row>
    <row r="9160" spans="1:5" x14ac:dyDescent="0.15">
      <c r="A9160"/>
      <c r="B9160"/>
      <c r="C9160"/>
      <c r="D9160"/>
      <c r="E9160"/>
    </row>
    <row r="9161" spans="1:5" x14ac:dyDescent="0.15">
      <c r="A9161"/>
      <c r="B9161"/>
      <c r="C9161"/>
      <c r="D9161"/>
      <c r="E9161"/>
    </row>
    <row r="9162" spans="1:5" x14ac:dyDescent="0.15">
      <c r="A9162"/>
      <c r="B9162"/>
      <c r="C9162"/>
      <c r="D9162"/>
      <c r="E9162"/>
    </row>
    <row r="9163" spans="1:5" x14ac:dyDescent="0.15">
      <c r="A9163"/>
      <c r="B9163"/>
      <c r="C9163"/>
      <c r="D9163"/>
      <c r="E9163"/>
    </row>
    <row r="9164" spans="1:5" x14ac:dyDescent="0.15">
      <c r="A9164"/>
      <c r="B9164"/>
      <c r="C9164"/>
      <c r="D9164"/>
      <c r="E9164"/>
    </row>
    <row r="9165" spans="1:5" x14ac:dyDescent="0.15">
      <c r="A9165"/>
      <c r="B9165"/>
      <c r="C9165"/>
      <c r="D9165"/>
      <c r="E9165"/>
    </row>
    <row r="9166" spans="1:5" x14ac:dyDescent="0.15">
      <c r="A9166"/>
      <c r="B9166"/>
      <c r="C9166"/>
      <c r="D9166"/>
      <c r="E9166"/>
    </row>
    <row r="9167" spans="1:5" x14ac:dyDescent="0.15">
      <c r="A9167"/>
      <c r="B9167"/>
      <c r="C9167"/>
      <c r="D9167"/>
      <c r="E9167"/>
    </row>
    <row r="9168" spans="1:5" x14ac:dyDescent="0.15">
      <c r="A9168"/>
      <c r="B9168"/>
      <c r="C9168"/>
      <c r="D9168"/>
      <c r="E9168"/>
    </row>
    <row r="9169" spans="1:5" x14ac:dyDescent="0.15">
      <c r="A9169"/>
      <c r="B9169"/>
      <c r="C9169"/>
      <c r="D9169"/>
      <c r="E9169"/>
    </row>
    <row r="9170" spans="1:5" x14ac:dyDescent="0.15">
      <c r="A9170"/>
      <c r="B9170"/>
      <c r="C9170"/>
      <c r="D9170"/>
      <c r="E9170"/>
    </row>
    <row r="9171" spans="1:5" x14ac:dyDescent="0.15">
      <c r="A9171"/>
      <c r="B9171"/>
      <c r="C9171"/>
      <c r="D9171"/>
      <c r="E9171"/>
    </row>
    <row r="9172" spans="1:5" x14ac:dyDescent="0.15">
      <c r="A9172"/>
      <c r="B9172"/>
      <c r="C9172"/>
      <c r="D9172"/>
      <c r="E9172"/>
    </row>
    <row r="9173" spans="1:5" x14ac:dyDescent="0.15">
      <c r="A9173"/>
      <c r="B9173"/>
      <c r="C9173"/>
      <c r="D9173"/>
      <c r="E9173"/>
    </row>
    <row r="9174" spans="1:5" x14ac:dyDescent="0.15">
      <c r="A9174"/>
      <c r="B9174"/>
      <c r="C9174"/>
      <c r="D9174"/>
      <c r="E9174"/>
    </row>
    <row r="9175" spans="1:5" x14ac:dyDescent="0.15">
      <c r="A9175"/>
      <c r="B9175"/>
      <c r="C9175"/>
      <c r="D9175"/>
      <c r="E9175"/>
    </row>
    <row r="9176" spans="1:5" x14ac:dyDescent="0.15">
      <c r="A9176"/>
      <c r="B9176"/>
      <c r="C9176"/>
      <c r="D9176"/>
      <c r="E9176"/>
    </row>
    <row r="9177" spans="1:5" x14ac:dyDescent="0.15">
      <c r="A9177"/>
      <c r="B9177"/>
      <c r="C9177"/>
      <c r="D9177"/>
      <c r="E9177"/>
    </row>
    <row r="9178" spans="1:5" x14ac:dyDescent="0.15">
      <c r="A9178"/>
      <c r="B9178"/>
      <c r="C9178"/>
      <c r="D9178"/>
      <c r="E9178"/>
    </row>
    <row r="9179" spans="1:5" x14ac:dyDescent="0.15">
      <c r="A9179"/>
      <c r="B9179"/>
      <c r="C9179"/>
      <c r="D9179"/>
      <c r="E9179"/>
    </row>
    <row r="9180" spans="1:5" x14ac:dyDescent="0.15">
      <c r="A9180"/>
      <c r="B9180"/>
      <c r="C9180"/>
      <c r="D9180"/>
      <c r="E9180"/>
    </row>
    <row r="9181" spans="1:5" x14ac:dyDescent="0.15">
      <c r="A9181"/>
      <c r="B9181"/>
      <c r="C9181"/>
      <c r="D9181"/>
      <c r="E9181"/>
    </row>
    <row r="9182" spans="1:5" x14ac:dyDescent="0.15">
      <c r="A9182"/>
      <c r="B9182"/>
      <c r="C9182"/>
      <c r="D9182"/>
      <c r="E9182"/>
    </row>
    <row r="9183" spans="1:5" x14ac:dyDescent="0.15">
      <c r="A9183"/>
      <c r="B9183"/>
      <c r="C9183"/>
      <c r="D9183"/>
      <c r="E9183"/>
    </row>
    <row r="9184" spans="1:5" x14ac:dyDescent="0.15">
      <c r="A9184"/>
      <c r="B9184"/>
      <c r="C9184"/>
      <c r="D9184"/>
      <c r="E9184"/>
    </row>
    <row r="9185" spans="1:5" x14ac:dyDescent="0.15">
      <c r="A9185"/>
      <c r="B9185"/>
      <c r="C9185"/>
      <c r="D9185"/>
      <c r="E9185"/>
    </row>
    <row r="9186" spans="1:5" x14ac:dyDescent="0.15">
      <c r="A9186"/>
      <c r="B9186"/>
      <c r="C9186"/>
      <c r="D9186"/>
      <c r="E9186"/>
    </row>
    <row r="9187" spans="1:5" x14ac:dyDescent="0.15">
      <c r="A9187"/>
      <c r="B9187"/>
      <c r="C9187"/>
      <c r="D9187"/>
      <c r="E9187"/>
    </row>
    <row r="9188" spans="1:5" x14ac:dyDescent="0.15">
      <c r="A9188"/>
      <c r="B9188"/>
      <c r="C9188"/>
      <c r="D9188"/>
      <c r="E9188"/>
    </row>
    <row r="9189" spans="1:5" x14ac:dyDescent="0.15">
      <c r="A9189"/>
      <c r="B9189"/>
      <c r="C9189"/>
      <c r="D9189"/>
      <c r="E9189"/>
    </row>
    <row r="9190" spans="1:5" x14ac:dyDescent="0.15">
      <c r="A9190"/>
      <c r="B9190"/>
      <c r="C9190"/>
      <c r="D9190"/>
      <c r="E9190"/>
    </row>
    <row r="9191" spans="1:5" x14ac:dyDescent="0.15">
      <c r="A9191"/>
      <c r="B9191"/>
      <c r="C9191"/>
      <c r="D9191"/>
      <c r="E9191"/>
    </row>
    <row r="9192" spans="1:5" x14ac:dyDescent="0.15">
      <c r="A9192"/>
      <c r="B9192"/>
      <c r="C9192"/>
      <c r="D9192"/>
      <c r="E9192"/>
    </row>
    <row r="9193" spans="1:5" x14ac:dyDescent="0.15">
      <c r="A9193"/>
      <c r="B9193"/>
      <c r="C9193"/>
      <c r="D9193"/>
      <c r="E9193"/>
    </row>
    <row r="9194" spans="1:5" x14ac:dyDescent="0.15">
      <c r="A9194"/>
      <c r="B9194"/>
      <c r="C9194"/>
      <c r="D9194"/>
      <c r="E9194"/>
    </row>
    <row r="9195" spans="1:5" x14ac:dyDescent="0.15">
      <c r="A9195"/>
      <c r="B9195"/>
      <c r="C9195"/>
      <c r="D9195"/>
      <c r="E9195"/>
    </row>
    <row r="9196" spans="1:5" x14ac:dyDescent="0.15">
      <c r="A9196"/>
      <c r="B9196"/>
      <c r="C9196"/>
      <c r="D9196"/>
      <c r="E9196"/>
    </row>
    <row r="9197" spans="1:5" x14ac:dyDescent="0.15">
      <c r="A9197"/>
      <c r="B9197"/>
      <c r="C9197"/>
      <c r="D9197"/>
      <c r="E9197"/>
    </row>
    <row r="9198" spans="1:5" x14ac:dyDescent="0.15">
      <c r="A9198"/>
      <c r="B9198"/>
      <c r="C9198"/>
      <c r="D9198"/>
      <c r="E9198"/>
    </row>
    <row r="9199" spans="1:5" x14ac:dyDescent="0.15">
      <c r="A9199"/>
      <c r="B9199"/>
      <c r="C9199"/>
      <c r="D9199"/>
      <c r="E9199"/>
    </row>
    <row r="9200" spans="1:5" x14ac:dyDescent="0.15">
      <c r="A9200"/>
      <c r="B9200"/>
      <c r="C9200"/>
      <c r="D9200"/>
      <c r="E9200"/>
    </row>
    <row r="9201" spans="1:5" x14ac:dyDescent="0.15">
      <c r="A9201"/>
      <c r="B9201"/>
      <c r="C9201"/>
      <c r="D9201"/>
      <c r="E9201"/>
    </row>
    <row r="9202" spans="1:5" x14ac:dyDescent="0.15">
      <c r="A9202"/>
      <c r="B9202"/>
      <c r="C9202"/>
      <c r="D9202"/>
      <c r="E9202"/>
    </row>
    <row r="9203" spans="1:5" x14ac:dyDescent="0.15">
      <c r="A9203"/>
      <c r="B9203"/>
      <c r="C9203"/>
      <c r="D9203"/>
      <c r="E9203"/>
    </row>
    <row r="9204" spans="1:5" x14ac:dyDescent="0.15">
      <c r="A9204"/>
      <c r="B9204"/>
      <c r="C9204"/>
      <c r="D9204"/>
      <c r="E9204"/>
    </row>
    <row r="9205" spans="1:5" x14ac:dyDescent="0.15">
      <c r="A9205"/>
      <c r="B9205"/>
      <c r="C9205"/>
      <c r="D9205"/>
      <c r="E9205"/>
    </row>
    <row r="9206" spans="1:5" x14ac:dyDescent="0.15">
      <c r="A9206"/>
      <c r="B9206"/>
      <c r="C9206"/>
      <c r="D9206"/>
      <c r="E9206"/>
    </row>
    <row r="9207" spans="1:5" x14ac:dyDescent="0.15">
      <c r="A9207"/>
      <c r="B9207"/>
      <c r="C9207"/>
      <c r="D9207"/>
      <c r="E9207"/>
    </row>
    <row r="9208" spans="1:5" x14ac:dyDescent="0.15">
      <c r="A9208"/>
      <c r="B9208"/>
      <c r="C9208"/>
      <c r="D9208"/>
      <c r="E9208"/>
    </row>
    <row r="9209" spans="1:5" x14ac:dyDescent="0.15">
      <c r="A9209"/>
      <c r="B9209"/>
      <c r="C9209"/>
      <c r="D9209"/>
      <c r="E9209"/>
    </row>
    <row r="9210" spans="1:5" x14ac:dyDescent="0.15">
      <c r="A9210"/>
      <c r="B9210"/>
      <c r="C9210"/>
      <c r="D9210"/>
      <c r="E9210"/>
    </row>
    <row r="9211" spans="1:5" x14ac:dyDescent="0.15">
      <c r="A9211"/>
      <c r="B9211"/>
      <c r="C9211"/>
      <c r="D9211"/>
      <c r="E9211"/>
    </row>
    <row r="9212" spans="1:5" x14ac:dyDescent="0.15">
      <c r="A9212"/>
      <c r="B9212"/>
      <c r="C9212"/>
      <c r="D9212"/>
      <c r="E9212"/>
    </row>
    <row r="9213" spans="1:5" x14ac:dyDescent="0.15">
      <c r="A9213"/>
      <c r="B9213"/>
      <c r="C9213"/>
      <c r="D9213"/>
      <c r="E9213"/>
    </row>
    <row r="9214" spans="1:5" x14ac:dyDescent="0.15">
      <c r="A9214"/>
      <c r="B9214"/>
      <c r="C9214"/>
      <c r="D9214"/>
      <c r="E9214"/>
    </row>
    <row r="9215" spans="1:5" x14ac:dyDescent="0.15">
      <c r="A9215"/>
      <c r="B9215"/>
      <c r="C9215"/>
      <c r="D9215"/>
      <c r="E9215"/>
    </row>
    <row r="9216" spans="1:5" x14ac:dyDescent="0.15">
      <c r="A9216"/>
      <c r="B9216"/>
      <c r="C9216"/>
      <c r="D9216"/>
      <c r="E9216"/>
    </row>
    <row r="9217" spans="1:5" x14ac:dyDescent="0.15">
      <c r="A9217"/>
      <c r="B9217"/>
      <c r="C9217"/>
      <c r="D9217"/>
      <c r="E9217"/>
    </row>
    <row r="9218" spans="1:5" x14ac:dyDescent="0.15">
      <c r="A9218"/>
      <c r="B9218"/>
      <c r="C9218"/>
      <c r="D9218"/>
      <c r="E9218"/>
    </row>
    <row r="9219" spans="1:5" x14ac:dyDescent="0.15">
      <c r="A9219"/>
      <c r="B9219"/>
      <c r="C9219"/>
      <c r="D9219"/>
      <c r="E9219"/>
    </row>
    <row r="9220" spans="1:5" x14ac:dyDescent="0.15">
      <c r="A9220"/>
      <c r="B9220"/>
      <c r="C9220"/>
      <c r="D9220"/>
      <c r="E9220"/>
    </row>
    <row r="9221" spans="1:5" x14ac:dyDescent="0.15">
      <c r="A9221"/>
      <c r="B9221"/>
      <c r="C9221"/>
      <c r="D9221"/>
      <c r="E9221"/>
    </row>
    <row r="9222" spans="1:5" x14ac:dyDescent="0.15">
      <c r="A9222"/>
      <c r="B9222"/>
      <c r="C9222"/>
      <c r="D9222"/>
      <c r="E9222"/>
    </row>
    <row r="9223" spans="1:5" x14ac:dyDescent="0.15">
      <c r="A9223"/>
      <c r="B9223"/>
      <c r="C9223"/>
      <c r="D9223"/>
      <c r="E9223"/>
    </row>
    <row r="9224" spans="1:5" x14ac:dyDescent="0.15">
      <c r="A9224"/>
      <c r="B9224"/>
      <c r="C9224"/>
      <c r="D9224"/>
      <c r="E9224"/>
    </row>
    <row r="9225" spans="1:5" x14ac:dyDescent="0.15">
      <c r="A9225"/>
      <c r="B9225"/>
      <c r="C9225"/>
      <c r="D9225"/>
      <c r="E9225"/>
    </row>
    <row r="9226" spans="1:5" x14ac:dyDescent="0.15">
      <c r="A9226"/>
      <c r="B9226"/>
      <c r="C9226"/>
      <c r="D9226"/>
      <c r="E9226"/>
    </row>
    <row r="9227" spans="1:5" x14ac:dyDescent="0.15">
      <c r="A9227"/>
      <c r="B9227"/>
      <c r="C9227"/>
      <c r="D9227"/>
      <c r="E9227"/>
    </row>
    <row r="9228" spans="1:5" x14ac:dyDescent="0.15">
      <c r="A9228"/>
      <c r="B9228"/>
      <c r="C9228"/>
      <c r="D9228"/>
      <c r="E9228"/>
    </row>
    <row r="9229" spans="1:5" x14ac:dyDescent="0.15">
      <c r="A9229"/>
      <c r="B9229"/>
      <c r="C9229"/>
      <c r="D9229"/>
      <c r="E9229"/>
    </row>
    <row r="9230" spans="1:5" x14ac:dyDescent="0.15">
      <c r="A9230"/>
      <c r="B9230"/>
      <c r="C9230"/>
      <c r="D9230"/>
      <c r="E9230"/>
    </row>
    <row r="9231" spans="1:5" x14ac:dyDescent="0.15">
      <c r="A9231"/>
      <c r="B9231"/>
      <c r="C9231"/>
      <c r="D9231"/>
      <c r="E9231"/>
    </row>
    <row r="9232" spans="1:5" x14ac:dyDescent="0.15">
      <c r="A9232"/>
      <c r="B9232"/>
      <c r="C9232"/>
      <c r="D9232"/>
      <c r="E9232"/>
    </row>
    <row r="9233" spans="1:5" x14ac:dyDescent="0.15">
      <c r="A9233"/>
      <c r="B9233"/>
      <c r="C9233"/>
      <c r="D9233"/>
      <c r="E9233"/>
    </row>
    <row r="9234" spans="1:5" x14ac:dyDescent="0.15">
      <c r="A9234"/>
      <c r="B9234"/>
      <c r="C9234"/>
      <c r="D9234"/>
      <c r="E9234"/>
    </row>
    <row r="9235" spans="1:5" x14ac:dyDescent="0.15">
      <c r="A9235"/>
      <c r="B9235"/>
      <c r="C9235"/>
      <c r="D9235"/>
      <c r="E9235"/>
    </row>
    <row r="9236" spans="1:5" x14ac:dyDescent="0.15">
      <c r="A9236"/>
      <c r="B9236"/>
      <c r="C9236"/>
      <c r="D9236"/>
      <c r="E9236"/>
    </row>
    <row r="9237" spans="1:5" x14ac:dyDescent="0.15">
      <c r="A9237"/>
      <c r="B9237"/>
      <c r="C9237"/>
      <c r="D9237"/>
      <c r="E9237"/>
    </row>
    <row r="9238" spans="1:5" x14ac:dyDescent="0.15">
      <c r="A9238"/>
      <c r="B9238"/>
      <c r="C9238"/>
      <c r="D9238"/>
      <c r="E9238"/>
    </row>
    <row r="9239" spans="1:5" x14ac:dyDescent="0.15">
      <c r="A9239"/>
      <c r="B9239"/>
      <c r="C9239"/>
      <c r="D9239"/>
      <c r="E9239"/>
    </row>
    <row r="9240" spans="1:5" x14ac:dyDescent="0.15">
      <c r="A9240"/>
      <c r="B9240"/>
      <c r="C9240"/>
      <c r="D9240"/>
      <c r="E9240"/>
    </row>
    <row r="9241" spans="1:5" x14ac:dyDescent="0.15">
      <c r="A9241"/>
      <c r="B9241"/>
      <c r="C9241"/>
      <c r="D9241"/>
      <c r="E9241"/>
    </row>
    <row r="9242" spans="1:5" x14ac:dyDescent="0.15">
      <c r="A9242"/>
      <c r="B9242"/>
      <c r="C9242"/>
      <c r="D9242"/>
      <c r="E9242"/>
    </row>
    <row r="9243" spans="1:5" x14ac:dyDescent="0.15">
      <c r="A9243"/>
      <c r="B9243"/>
      <c r="C9243"/>
      <c r="D9243"/>
      <c r="E9243"/>
    </row>
    <row r="9244" spans="1:5" x14ac:dyDescent="0.15">
      <c r="A9244"/>
      <c r="B9244"/>
      <c r="C9244"/>
      <c r="D9244"/>
      <c r="E9244"/>
    </row>
    <row r="9245" spans="1:5" x14ac:dyDescent="0.15">
      <c r="A9245"/>
      <c r="B9245"/>
      <c r="C9245"/>
      <c r="D9245"/>
      <c r="E9245"/>
    </row>
    <row r="9246" spans="1:5" x14ac:dyDescent="0.15">
      <c r="A9246"/>
      <c r="B9246"/>
      <c r="C9246"/>
      <c r="D9246"/>
      <c r="E9246"/>
    </row>
    <row r="9247" spans="1:5" x14ac:dyDescent="0.15">
      <c r="A9247"/>
      <c r="B9247"/>
      <c r="C9247"/>
      <c r="D9247"/>
      <c r="E9247"/>
    </row>
    <row r="9248" spans="1:5" x14ac:dyDescent="0.15">
      <c r="A9248"/>
      <c r="B9248"/>
      <c r="C9248"/>
      <c r="D9248"/>
      <c r="E9248"/>
    </row>
    <row r="9249" spans="1:5" x14ac:dyDescent="0.15">
      <c r="A9249"/>
      <c r="B9249"/>
      <c r="C9249"/>
      <c r="D9249"/>
      <c r="E9249"/>
    </row>
    <row r="9250" spans="1:5" x14ac:dyDescent="0.15">
      <c r="A9250"/>
      <c r="B9250"/>
      <c r="C9250"/>
      <c r="D9250"/>
      <c r="E9250"/>
    </row>
    <row r="9251" spans="1:5" x14ac:dyDescent="0.15">
      <c r="A9251"/>
      <c r="B9251"/>
      <c r="C9251"/>
      <c r="D9251"/>
      <c r="E9251"/>
    </row>
    <row r="9252" spans="1:5" x14ac:dyDescent="0.15">
      <c r="A9252"/>
      <c r="B9252"/>
      <c r="C9252"/>
      <c r="D9252"/>
      <c r="E9252"/>
    </row>
    <row r="9253" spans="1:5" x14ac:dyDescent="0.15">
      <c r="A9253"/>
      <c r="B9253"/>
      <c r="C9253"/>
      <c r="D9253"/>
      <c r="E9253"/>
    </row>
    <row r="9254" spans="1:5" x14ac:dyDescent="0.15">
      <c r="A9254"/>
      <c r="B9254"/>
      <c r="C9254"/>
      <c r="D9254"/>
      <c r="E9254"/>
    </row>
    <row r="9255" spans="1:5" x14ac:dyDescent="0.15">
      <c r="A9255"/>
      <c r="B9255"/>
      <c r="C9255"/>
      <c r="D9255"/>
      <c r="E9255"/>
    </row>
    <row r="9256" spans="1:5" x14ac:dyDescent="0.15">
      <c r="A9256"/>
      <c r="B9256"/>
      <c r="C9256"/>
      <c r="D9256"/>
      <c r="E9256"/>
    </row>
    <row r="9257" spans="1:5" x14ac:dyDescent="0.15">
      <c r="A9257"/>
      <c r="B9257"/>
      <c r="C9257"/>
      <c r="D9257"/>
      <c r="E9257"/>
    </row>
    <row r="9258" spans="1:5" x14ac:dyDescent="0.15">
      <c r="A9258"/>
      <c r="B9258"/>
      <c r="C9258"/>
      <c r="D9258"/>
      <c r="E9258"/>
    </row>
    <row r="9259" spans="1:5" x14ac:dyDescent="0.15">
      <c r="A9259"/>
      <c r="B9259"/>
      <c r="C9259"/>
      <c r="D9259"/>
      <c r="E9259"/>
    </row>
    <row r="9260" spans="1:5" x14ac:dyDescent="0.15">
      <c r="A9260"/>
      <c r="B9260"/>
      <c r="C9260"/>
      <c r="D9260"/>
      <c r="E9260"/>
    </row>
    <row r="9261" spans="1:5" x14ac:dyDescent="0.15">
      <c r="A9261"/>
      <c r="B9261"/>
      <c r="C9261"/>
      <c r="D9261"/>
      <c r="E9261"/>
    </row>
    <row r="9262" spans="1:5" x14ac:dyDescent="0.15">
      <c r="A9262"/>
      <c r="B9262"/>
      <c r="C9262"/>
      <c r="D9262"/>
      <c r="E9262"/>
    </row>
    <row r="9263" spans="1:5" x14ac:dyDescent="0.15">
      <c r="A9263"/>
      <c r="B9263"/>
      <c r="C9263"/>
      <c r="D9263"/>
      <c r="E9263"/>
    </row>
    <row r="9264" spans="1:5" x14ac:dyDescent="0.15">
      <c r="A9264"/>
      <c r="B9264"/>
      <c r="C9264"/>
      <c r="D9264"/>
      <c r="E9264"/>
    </row>
    <row r="9265" spans="1:5" x14ac:dyDescent="0.15">
      <c r="A9265"/>
      <c r="B9265"/>
      <c r="C9265"/>
      <c r="D9265"/>
      <c r="E9265"/>
    </row>
    <row r="9266" spans="1:5" x14ac:dyDescent="0.15">
      <c r="A9266"/>
      <c r="B9266"/>
      <c r="C9266"/>
      <c r="D9266"/>
      <c r="E9266"/>
    </row>
    <row r="9267" spans="1:5" x14ac:dyDescent="0.15">
      <c r="A9267"/>
      <c r="B9267"/>
      <c r="C9267"/>
      <c r="D9267"/>
      <c r="E9267"/>
    </row>
    <row r="9268" spans="1:5" x14ac:dyDescent="0.15">
      <c r="A9268"/>
      <c r="B9268"/>
      <c r="C9268"/>
      <c r="D9268"/>
      <c r="E9268"/>
    </row>
    <row r="9269" spans="1:5" x14ac:dyDescent="0.15">
      <c r="A9269"/>
      <c r="B9269"/>
      <c r="C9269"/>
      <c r="D9269"/>
      <c r="E9269"/>
    </row>
    <row r="9270" spans="1:5" x14ac:dyDescent="0.15">
      <c r="A9270"/>
      <c r="B9270"/>
      <c r="C9270"/>
      <c r="D9270"/>
      <c r="E9270"/>
    </row>
    <row r="9271" spans="1:5" x14ac:dyDescent="0.15">
      <c r="A9271"/>
      <c r="B9271"/>
      <c r="C9271"/>
      <c r="D9271"/>
      <c r="E9271"/>
    </row>
    <row r="9272" spans="1:5" x14ac:dyDescent="0.15">
      <c r="A9272"/>
      <c r="B9272"/>
      <c r="C9272"/>
      <c r="D9272"/>
      <c r="E9272"/>
    </row>
    <row r="9273" spans="1:5" x14ac:dyDescent="0.15">
      <c r="A9273"/>
      <c r="B9273"/>
      <c r="C9273"/>
      <c r="D9273"/>
      <c r="E9273"/>
    </row>
    <row r="9274" spans="1:5" x14ac:dyDescent="0.15">
      <c r="A9274"/>
      <c r="B9274"/>
      <c r="C9274"/>
      <c r="D9274"/>
      <c r="E9274"/>
    </row>
    <row r="9275" spans="1:5" x14ac:dyDescent="0.15">
      <c r="A9275"/>
      <c r="B9275"/>
      <c r="C9275"/>
      <c r="D9275"/>
      <c r="E9275"/>
    </row>
    <row r="9276" spans="1:5" x14ac:dyDescent="0.15">
      <c r="A9276"/>
      <c r="B9276"/>
      <c r="C9276"/>
      <c r="D9276"/>
      <c r="E9276"/>
    </row>
    <row r="9277" spans="1:5" x14ac:dyDescent="0.15">
      <c r="A9277"/>
      <c r="B9277"/>
      <c r="C9277"/>
      <c r="D9277"/>
      <c r="E9277"/>
    </row>
    <row r="9278" spans="1:5" x14ac:dyDescent="0.15">
      <c r="A9278"/>
      <c r="B9278"/>
      <c r="C9278"/>
      <c r="D9278"/>
      <c r="E9278"/>
    </row>
    <row r="9279" spans="1:5" x14ac:dyDescent="0.15">
      <c r="A9279"/>
      <c r="B9279"/>
      <c r="C9279"/>
      <c r="D9279"/>
      <c r="E9279"/>
    </row>
    <row r="9280" spans="1:5" x14ac:dyDescent="0.15">
      <c r="A9280"/>
      <c r="B9280"/>
      <c r="C9280"/>
      <c r="D9280"/>
      <c r="E9280"/>
    </row>
    <row r="9281" spans="1:5" x14ac:dyDescent="0.15">
      <c r="A9281"/>
      <c r="B9281"/>
      <c r="C9281"/>
      <c r="D9281"/>
      <c r="E9281"/>
    </row>
    <row r="9282" spans="1:5" x14ac:dyDescent="0.15">
      <c r="A9282"/>
      <c r="B9282"/>
      <c r="C9282"/>
      <c r="D9282"/>
      <c r="E9282"/>
    </row>
    <row r="9283" spans="1:5" x14ac:dyDescent="0.15">
      <c r="A9283"/>
      <c r="B9283"/>
      <c r="C9283"/>
      <c r="D9283"/>
      <c r="E9283"/>
    </row>
    <row r="9284" spans="1:5" x14ac:dyDescent="0.15">
      <c r="A9284"/>
      <c r="B9284"/>
      <c r="C9284"/>
      <c r="D9284"/>
      <c r="E9284"/>
    </row>
    <row r="9285" spans="1:5" x14ac:dyDescent="0.15">
      <c r="A9285"/>
      <c r="B9285"/>
      <c r="C9285"/>
      <c r="D9285"/>
      <c r="E9285"/>
    </row>
    <row r="9286" spans="1:5" x14ac:dyDescent="0.15">
      <c r="A9286"/>
      <c r="B9286"/>
      <c r="C9286"/>
      <c r="D9286"/>
      <c r="E9286"/>
    </row>
    <row r="9287" spans="1:5" x14ac:dyDescent="0.15">
      <c r="A9287"/>
      <c r="B9287"/>
      <c r="C9287"/>
      <c r="D9287"/>
      <c r="E9287"/>
    </row>
    <row r="9288" spans="1:5" x14ac:dyDescent="0.15">
      <c r="A9288"/>
      <c r="B9288"/>
      <c r="C9288"/>
      <c r="D9288"/>
      <c r="E9288"/>
    </row>
    <row r="9289" spans="1:5" x14ac:dyDescent="0.15">
      <c r="A9289"/>
      <c r="B9289"/>
      <c r="C9289"/>
      <c r="D9289"/>
      <c r="E9289"/>
    </row>
    <row r="9290" spans="1:5" x14ac:dyDescent="0.15">
      <c r="A9290"/>
      <c r="B9290"/>
      <c r="C9290"/>
      <c r="D9290"/>
      <c r="E9290"/>
    </row>
    <row r="9291" spans="1:5" x14ac:dyDescent="0.15">
      <c r="A9291"/>
      <c r="B9291"/>
      <c r="C9291"/>
      <c r="D9291"/>
      <c r="E9291"/>
    </row>
    <row r="9292" spans="1:5" x14ac:dyDescent="0.15">
      <c r="A9292"/>
      <c r="B9292"/>
      <c r="C9292"/>
      <c r="D9292"/>
      <c r="E9292"/>
    </row>
    <row r="9293" spans="1:5" x14ac:dyDescent="0.15">
      <c r="A9293"/>
      <c r="B9293"/>
      <c r="C9293"/>
      <c r="D9293"/>
      <c r="E9293"/>
    </row>
    <row r="9294" spans="1:5" x14ac:dyDescent="0.15">
      <c r="A9294"/>
      <c r="B9294"/>
      <c r="C9294"/>
      <c r="D9294"/>
      <c r="E9294"/>
    </row>
    <row r="9295" spans="1:5" x14ac:dyDescent="0.15">
      <c r="A9295"/>
      <c r="B9295"/>
      <c r="C9295"/>
      <c r="D9295"/>
      <c r="E9295"/>
    </row>
    <row r="9296" spans="1:5" x14ac:dyDescent="0.15">
      <c r="A9296"/>
      <c r="B9296"/>
      <c r="C9296"/>
      <c r="D9296"/>
      <c r="E9296"/>
    </row>
    <row r="9297" spans="1:5" x14ac:dyDescent="0.15">
      <c r="A9297"/>
      <c r="B9297"/>
      <c r="C9297"/>
      <c r="D9297"/>
      <c r="E9297"/>
    </row>
    <row r="9298" spans="1:5" x14ac:dyDescent="0.15">
      <c r="A9298"/>
      <c r="B9298"/>
      <c r="C9298"/>
      <c r="D9298"/>
      <c r="E9298"/>
    </row>
    <row r="9299" spans="1:5" x14ac:dyDescent="0.15">
      <c r="A9299"/>
      <c r="B9299"/>
      <c r="C9299"/>
      <c r="D9299"/>
      <c r="E9299"/>
    </row>
    <row r="9300" spans="1:5" x14ac:dyDescent="0.15">
      <c r="A9300"/>
      <c r="B9300"/>
      <c r="C9300"/>
      <c r="D9300"/>
      <c r="E9300"/>
    </row>
    <row r="9301" spans="1:5" x14ac:dyDescent="0.15">
      <c r="A9301"/>
      <c r="B9301"/>
      <c r="C9301"/>
      <c r="D9301"/>
      <c r="E9301"/>
    </row>
    <row r="9302" spans="1:5" x14ac:dyDescent="0.15">
      <c r="A9302"/>
      <c r="B9302"/>
      <c r="C9302"/>
      <c r="D9302"/>
      <c r="E9302"/>
    </row>
    <row r="9303" spans="1:5" x14ac:dyDescent="0.15">
      <c r="A9303"/>
      <c r="B9303"/>
      <c r="C9303"/>
      <c r="D9303"/>
      <c r="E9303"/>
    </row>
    <row r="9304" spans="1:5" x14ac:dyDescent="0.15">
      <c r="A9304"/>
      <c r="B9304"/>
      <c r="C9304"/>
      <c r="D9304"/>
      <c r="E9304"/>
    </row>
    <row r="9305" spans="1:5" x14ac:dyDescent="0.15">
      <c r="A9305"/>
      <c r="B9305"/>
      <c r="C9305"/>
      <c r="D9305"/>
      <c r="E9305"/>
    </row>
    <row r="9306" spans="1:5" x14ac:dyDescent="0.15">
      <c r="A9306"/>
      <c r="B9306"/>
      <c r="C9306"/>
      <c r="D9306"/>
      <c r="E9306"/>
    </row>
    <row r="9307" spans="1:5" x14ac:dyDescent="0.15">
      <c r="A9307"/>
      <c r="B9307"/>
      <c r="C9307"/>
      <c r="D9307"/>
      <c r="E9307"/>
    </row>
    <row r="9308" spans="1:5" x14ac:dyDescent="0.15">
      <c r="A9308"/>
      <c r="B9308"/>
      <c r="C9308"/>
      <c r="D9308"/>
      <c r="E9308"/>
    </row>
    <row r="9309" spans="1:5" x14ac:dyDescent="0.15">
      <c r="A9309"/>
      <c r="B9309"/>
      <c r="C9309"/>
      <c r="D9309"/>
      <c r="E9309"/>
    </row>
    <row r="9310" spans="1:5" x14ac:dyDescent="0.15">
      <c r="A9310"/>
      <c r="B9310"/>
      <c r="C9310"/>
      <c r="D9310"/>
      <c r="E9310"/>
    </row>
    <row r="9311" spans="1:5" x14ac:dyDescent="0.15">
      <c r="A9311"/>
      <c r="B9311"/>
      <c r="C9311"/>
      <c r="D9311"/>
      <c r="E9311"/>
    </row>
    <row r="9312" spans="1:5" x14ac:dyDescent="0.15">
      <c r="A9312"/>
      <c r="B9312"/>
      <c r="C9312"/>
      <c r="D9312"/>
      <c r="E9312"/>
    </row>
    <row r="9313" spans="1:5" x14ac:dyDescent="0.15">
      <c r="A9313"/>
      <c r="B9313"/>
      <c r="C9313"/>
      <c r="D9313"/>
      <c r="E9313"/>
    </row>
    <row r="9314" spans="1:5" x14ac:dyDescent="0.15">
      <c r="A9314"/>
      <c r="B9314"/>
      <c r="C9314"/>
      <c r="D9314"/>
      <c r="E9314"/>
    </row>
    <row r="9315" spans="1:5" x14ac:dyDescent="0.15">
      <c r="A9315"/>
      <c r="B9315"/>
      <c r="C9315"/>
      <c r="D9315"/>
      <c r="E9315"/>
    </row>
    <row r="9316" spans="1:5" x14ac:dyDescent="0.15">
      <c r="A9316"/>
      <c r="B9316"/>
      <c r="C9316"/>
      <c r="D9316"/>
      <c r="E9316"/>
    </row>
    <row r="9317" spans="1:5" x14ac:dyDescent="0.15">
      <c r="A9317"/>
      <c r="B9317"/>
      <c r="C9317"/>
      <c r="D9317"/>
      <c r="E9317"/>
    </row>
    <row r="9318" spans="1:5" x14ac:dyDescent="0.15">
      <c r="A9318"/>
      <c r="B9318"/>
      <c r="C9318"/>
      <c r="D9318"/>
      <c r="E9318"/>
    </row>
    <row r="9319" spans="1:5" x14ac:dyDescent="0.15">
      <c r="A9319"/>
      <c r="B9319"/>
      <c r="C9319"/>
      <c r="D9319"/>
      <c r="E9319"/>
    </row>
    <row r="9320" spans="1:5" x14ac:dyDescent="0.15">
      <c r="A9320"/>
      <c r="B9320"/>
      <c r="C9320"/>
      <c r="D9320"/>
      <c r="E9320"/>
    </row>
    <row r="9321" spans="1:5" x14ac:dyDescent="0.15">
      <c r="A9321"/>
      <c r="B9321"/>
      <c r="C9321"/>
      <c r="D9321"/>
      <c r="E9321"/>
    </row>
    <row r="9322" spans="1:5" x14ac:dyDescent="0.15">
      <c r="A9322"/>
      <c r="B9322"/>
      <c r="C9322"/>
      <c r="D9322"/>
      <c r="E9322"/>
    </row>
    <row r="9323" spans="1:5" x14ac:dyDescent="0.15">
      <c r="A9323"/>
      <c r="B9323"/>
      <c r="C9323"/>
      <c r="D9323"/>
      <c r="E9323"/>
    </row>
    <row r="9324" spans="1:5" x14ac:dyDescent="0.15">
      <c r="A9324"/>
      <c r="B9324"/>
      <c r="C9324"/>
      <c r="D9324"/>
      <c r="E9324"/>
    </row>
    <row r="9325" spans="1:5" x14ac:dyDescent="0.15">
      <c r="A9325"/>
      <c r="B9325"/>
      <c r="C9325"/>
      <c r="D9325"/>
      <c r="E9325"/>
    </row>
    <row r="9326" spans="1:5" x14ac:dyDescent="0.15">
      <c r="A9326"/>
      <c r="B9326"/>
      <c r="C9326"/>
      <c r="D9326"/>
      <c r="E9326"/>
    </row>
    <row r="9327" spans="1:5" x14ac:dyDescent="0.15">
      <c r="A9327"/>
      <c r="B9327"/>
      <c r="C9327"/>
      <c r="D9327"/>
      <c r="E9327"/>
    </row>
    <row r="9328" spans="1:5" x14ac:dyDescent="0.15">
      <c r="A9328"/>
      <c r="B9328"/>
      <c r="C9328"/>
      <c r="D9328"/>
      <c r="E9328"/>
    </row>
    <row r="9329" spans="1:5" x14ac:dyDescent="0.15">
      <c r="A9329"/>
      <c r="B9329"/>
      <c r="C9329"/>
      <c r="D9329"/>
      <c r="E9329"/>
    </row>
    <row r="9330" spans="1:5" x14ac:dyDescent="0.15">
      <c r="A9330"/>
      <c r="B9330"/>
      <c r="C9330"/>
      <c r="D9330"/>
      <c r="E9330"/>
    </row>
    <row r="9331" spans="1:5" x14ac:dyDescent="0.15">
      <c r="A9331"/>
      <c r="B9331"/>
      <c r="C9331"/>
      <c r="D9331"/>
      <c r="E9331"/>
    </row>
    <row r="9332" spans="1:5" x14ac:dyDescent="0.15">
      <c r="A9332"/>
      <c r="B9332"/>
      <c r="C9332"/>
      <c r="D9332"/>
      <c r="E9332"/>
    </row>
    <row r="9333" spans="1:5" x14ac:dyDescent="0.15">
      <c r="A9333"/>
      <c r="B9333"/>
      <c r="C9333"/>
      <c r="D9333"/>
      <c r="E9333"/>
    </row>
    <row r="9334" spans="1:5" x14ac:dyDescent="0.15">
      <c r="A9334"/>
      <c r="B9334"/>
      <c r="C9334"/>
      <c r="D9334"/>
      <c r="E9334"/>
    </row>
    <row r="9335" spans="1:5" x14ac:dyDescent="0.15">
      <c r="A9335"/>
      <c r="B9335"/>
      <c r="C9335"/>
      <c r="D9335"/>
      <c r="E9335"/>
    </row>
    <row r="9336" spans="1:5" x14ac:dyDescent="0.15">
      <c r="A9336"/>
      <c r="B9336"/>
      <c r="C9336"/>
      <c r="D9336"/>
      <c r="E9336"/>
    </row>
    <row r="9337" spans="1:5" x14ac:dyDescent="0.15">
      <c r="A9337"/>
      <c r="B9337"/>
      <c r="C9337"/>
      <c r="D9337"/>
      <c r="E9337"/>
    </row>
    <row r="9338" spans="1:5" x14ac:dyDescent="0.15">
      <c r="A9338"/>
      <c r="B9338"/>
      <c r="C9338"/>
      <c r="D9338"/>
      <c r="E9338"/>
    </row>
    <row r="9339" spans="1:5" x14ac:dyDescent="0.15">
      <c r="A9339"/>
      <c r="B9339"/>
      <c r="C9339"/>
      <c r="D9339"/>
      <c r="E9339"/>
    </row>
    <row r="9340" spans="1:5" x14ac:dyDescent="0.15">
      <c r="A9340"/>
      <c r="B9340"/>
      <c r="C9340"/>
      <c r="D9340"/>
      <c r="E9340"/>
    </row>
    <row r="9341" spans="1:5" x14ac:dyDescent="0.15">
      <c r="A9341"/>
      <c r="B9341"/>
      <c r="C9341"/>
      <c r="D9341"/>
      <c r="E9341"/>
    </row>
    <row r="9342" spans="1:5" x14ac:dyDescent="0.15">
      <c r="A9342"/>
      <c r="B9342"/>
      <c r="C9342"/>
      <c r="D9342"/>
      <c r="E9342"/>
    </row>
    <row r="9343" spans="1:5" x14ac:dyDescent="0.15">
      <c r="A9343"/>
      <c r="B9343"/>
      <c r="C9343"/>
      <c r="D9343"/>
      <c r="E9343"/>
    </row>
    <row r="9344" spans="1:5" x14ac:dyDescent="0.15">
      <c r="A9344"/>
      <c r="B9344"/>
      <c r="C9344"/>
      <c r="D9344"/>
      <c r="E9344"/>
    </row>
    <row r="9345" spans="1:5" x14ac:dyDescent="0.15">
      <c r="A9345"/>
      <c r="B9345"/>
      <c r="C9345"/>
      <c r="D9345"/>
      <c r="E9345"/>
    </row>
    <row r="9346" spans="1:5" x14ac:dyDescent="0.15">
      <c r="A9346"/>
      <c r="B9346"/>
      <c r="C9346"/>
      <c r="D9346"/>
      <c r="E9346"/>
    </row>
    <row r="9347" spans="1:5" x14ac:dyDescent="0.15">
      <c r="A9347"/>
      <c r="B9347"/>
      <c r="C9347"/>
      <c r="D9347"/>
      <c r="E9347"/>
    </row>
    <row r="9348" spans="1:5" x14ac:dyDescent="0.15">
      <c r="A9348"/>
      <c r="B9348"/>
      <c r="C9348"/>
      <c r="D9348"/>
      <c r="E9348"/>
    </row>
    <row r="9349" spans="1:5" x14ac:dyDescent="0.15">
      <c r="A9349"/>
      <c r="B9349"/>
      <c r="C9349"/>
      <c r="D9349"/>
      <c r="E9349"/>
    </row>
    <row r="9350" spans="1:5" x14ac:dyDescent="0.15">
      <c r="A9350"/>
      <c r="B9350"/>
      <c r="C9350"/>
      <c r="D9350"/>
      <c r="E9350"/>
    </row>
    <row r="9351" spans="1:5" x14ac:dyDescent="0.15">
      <c r="A9351"/>
      <c r="B9351"/>
      <c r="C9351"/>
      <c r="D9351"/>
      <c r="E9351"/>
    </row>
    <row r="9352" spans="1:5" x14ac:dyDescent="0.15">
      <c r="A9352"/>
      <c r="B9352"/>
      <c r="C9352"/>
      <c r="D9352"/>
      <c r="E9352"/>
    </row>
    <row r="9353" spans="1:5" x14ac:dyDescent="0.15">
      <c r="A9353"/>
      <c r="B9353"/>
      <c r="C9353"/>
      <c r="D9353"/>
      <c r="E9353"/>
    </row>
    <row r="9354" spans="1:5" x14ac:dyDescent="0.15">
      <c r="A9354"/>
      <c r="B9354"/>
      <c r="C9354"/>
      <c r="D9354"/>
      <c r="E9354"/>
    </row>
    <row r="9355" spans="1:5" x14ac:dyDescent="0.15">
      <c r="A9355"/>
      <c r="B9355"/>
      <c r="C9355"/>
      <c r="D9355"/>
      <c r="E9355"/>
    </row>
    <row r="9356" spans="1:5" x14ac:dyDescent="0.15">
      <c r="A9356"/>
      <c r="B9356"/>
      <c r="C9356"/>
      <c r="D9356"/>
      <c r="E9356"/>
    </row>
    <row r="9357" spans="1:5" x14ac:dyDescent="0.15">
      <c r="A9357"/>
      <c r="B9357"/>
      <c r="C9357"/>
      <c r="D9357"/>
      <c r="E9357"/>
    </row>
    <row r="9358" spans="1:5" x14ac:dyDescent="0.15">
      <c r="A9358"/>
      <c r="B9358"/>
      <c r="C9358"/>
      <c r="D9358"/>
      <c r="E9358"/>
    </row>
    <row r="9359" spans="1:5" x14ac:dyDescent="0.15">
      <c r="A9359"/>
      <c r="B9359"/>
      <c r="C9359"/>
      <c r="D9359"/>
      <c r="E9359"/>
    </row>
    <row r="9360" spans="1:5" x14ac:dyDescent="0.15">
      <c r="A9360"/>
      <c r="B9360"/>
      <c r="C9360"/>
      <c r="D9360"/>
      <c r="E9360"/>
    </row>
    <row r="9361" spans="1:5" x14ac:dyDescent="0.15">
      <c r="A9361"/>
      <c r="B9361"/>
      <c r="C9361"/>
      <c r="D9361"/>
      <c r="E9361"/>
    </row>
    <row r="9362" spans="1:5" x14ac:dyDescent="0.15">
      <c r="A9362"/>
      <c r="B9362"/>
      <c r="C9362"/>
      <c r="D9362"/>
      <c r="E9362"/>
    </row>
    <row r="9363" spans="1:5" x14ac:dyDescent="0.15">
      <c r="A9363"/>
      <c r="B9363"/>
      <c r="C9363"/>
      <c r="D9363"/>
      <c r="E9363"/>
    </row>
    <row r="9364" spans="1:5" x14ac:dyDescent="0.15">
      <c r="A9364"/>
      <c r="B9364"/>
      <c r="C9364"/>
      <c r="D9364"/>
      <c r="E9364"/>
    </row>
    <row r="9365" spans="1:5" x14ac:dyDescent="0.15">
      <c r="A9365"/>
      <c r="B9365"/>
      <c r="C9365"/>
      <c r="D9365"/>
      <c r="E9365"/>
    </row>
    <row r="9366" spans="1:5" x14ac:dyDescent="0.15">
      <c r="A9366"/>
      <c r="B9366"/>
      <c r="C9366"/>
      <c r="D9366"/>
      <c r="E9366"/>
    </row>
    <row r="9367" spans="1:5" x14ac:dyDescent="0.15">
      <c r="A9367"/>
      <c r="B9367"/>
      <c r="C9367"/>
      <c r="D9367"/>
      <c r="E9367"/>
    </row>
    <row r="9368" spans="1:5" x14ac:dyDescent="0.15">
      <c r="A9368"/>
      <c r="B9368"/>
      <c r="C9368"/>
      <c r="D9368"/>
      <c r="E9368"/>
    </row>
    <row r="9369" spans="1:5" x14ac:dyDescent="0.15">
      <c r="A9369"/>
      <c r="B9369"/>
      <c r="C9369"/>
      <c r="D9369"/>
      <c r="E9369"/>
    </row>
    <row r="9370" spans="1:5" x14ac:dyDescent="0.15">
      <c r="A9370"/>
      <c r="B9370"/>
      <c r="C9370"/>
      <c r="D9370"/>
      <c r="E9370"/>
    </row>
    <row r="9371" spans="1:5" x14ac:dyDescent="0.15">
      <c r="A9371"/>
      <c r="B9371"/>
      <c r="C9371"/>
      <c r="D9371"/>
      <c r="E9371"/>
    </row>
    <row r="9372" spans="1:5" x14ac:dyDescent="0.15">
      <c r="A9372"/>
      <c r="B9372"/>
      <c r="C9372"/>
      <c r="D9372"/>
      <c r="E9372"/>
    </row>
    <row r="9373" spans="1:5" x14ac:dyDescent="0.15">
      <c r="A9373"/>
      <c r="B9373"/>
      <c r="C9373"/>
      <c r="D9373"/>
      <c r="E9373"/>
    </row>
    <row r="9374" spans="1:5" x14ac:dyDescent="0.15">
      <c r="A9374"/>
      <c r="B9374"/>
      <c r="C9374"/>
      <c r="D9374"/>
      <c r="E9374"/>
    </row>
    <row r="9375" spans="1:5" x14ac:dyDescent="0.15">
      <c r="A9375"/>
      <c r="B9375"/>
      <c r="C9375"/>
      <c r="D9375"/>
      <c r="E9375"/>
    </row>
    <row r="9376" spans="1:5" x14ac:dyDescent="0.15">
      <c r="A9376"/>
      <c r="B9376"/>
      <c r="C9376"/>
      <c r="D9376"/>
      <c r="E9376"/>
    </row>
    <row r="9377" spans="1:5" x14ac:dyDescent="0.15">
      <c r="A9377"/>
      <c r="B9377"/>
      <c r="C9377"/>
      <c r="D9377"/>
      <c r="E9377"/>
    </row>
    <row r="9378" spans="1:5" x14ac:dyDescent="0.15">
      <c r="A9378"/>
      <c r="B9378"/>
      <c r="C9378"/>
      <c r="D9378"/>
      <c r="E9378"/>
    </row>
    <row r="9379" spans="1:5" x14ac:dyDescent="0.15">
      <c r="A9379"/>
      <c r="B9379"/>
      <c r="C9379"/>
      <c r="D9379"/>
      <c r="E9379"/>
    </row>
    <row r="9380" spans="1:5" x14ac:dyDescent="0.15">
      <c r="A9380"/>
      <c r="B9380"/>
      <c r="C9380"/>
      <c r="D9380"/>
      <c r="E9380"/>
    </row>
    <row r="9381" spans="1:5" x14ac:dyDescent="0.15">
      <c r="A9381"/>
      <c r="B9381"/>
      <c r="C9381"/>
      <c r="D9381"/>
      <c r="E9381"/>
    </row>
    <row r="9382" spans="1:5" x14ac:dyDescent="0.15">
      <c r="A9382"/>
      <c r="B9382"/>
      <c r="C9382"/>
      <c r="D9382"/>
      <c r="E9382"/>
    </row>
    <row r="9383" spans="1:5" x14ac:dyDescent="0.15">
      <c r="A9383"/>
      <c r="B9383"/>
      <c r="C9383"/>
      <c r="D9383"/>
      <c r="E9383"/>
    </row>
    <row r="9384" spans="1:5" x14ac:dyDescent="0.15">
      <c r="A9384"/>
      <c r="B9384"/>
      <c r="C9384"/>
      <c r="D9384"/>
      <c r="E9384"/>
    </row>
    <row r="9385" spans="1:5" x14ac:dyDescent="0.15">
      <c r="A9385"/>
      <c r="B9385"/>
      <c r="C9385"/>
      <c r="D9385"/>
      <c r="E9385"/>
    </row>
    <row r="9386" spans="1:5" x14ac:dyDescent="0.15">
      <c r="A9386"/>
      <c r="B9386"/>
      <c r="C9386"/>
      <c r="D9386"/>
      <c r="E9386"/>
    </row>
    <row r="9387" spans="1:5" x14ac:dyDescent="0.15">
      <c r="A9387"/>
      <c r="B9387"/>
      <c r="C9387"/>
      <c r="D9387"/>
      <c r="E9387"/>
    </row>
    <row r="9388" spans="1:5" x14ac:dyDescent="0.15">
      <c r="A9388"/>
      <c r="B9388"/>
      <c r="C9388"/>
      <c r="D9388"/>
      <c r="E9388"/>
    </row>
    <row r="9389" spans="1:5" x14ac:dyDescent="0.15">
      <c r="A9389"/>
      <c r="B9389"/>
      <c r="C9389"/>
      <c r="D9389"/>
      <c r="E9389"/>
    </row>
    <row r="9390" spans="1:5" x14ac:dyDescent="0.15">
      <c r="A9390"/>
      <c r="B9390"/>
      <c r="C9390"/>
      <c r="D9390"/>
      <c r="E9390"/>
    </row>
    <row r="9391" spans="1:5" x14ac:dyDescent="0.15">
      <c r="A9391"/>
      <c r="B9391"/>
      <c r="C9391"/>
      <c r="D9391"/>
      <c r="E9391"/>
    </row>
    <row r="9392" spans="1:5" x14ac:dyDescent="0.15">
      <c r="A9392"/>
      <c r="B9392"/>
      <c r="C9392"/>
      <c r="D9392"/>
      <c r="E9392"/>
    </row>
    <row r="9393" spans="1:5" x14ac:dyDescent="0.15">
      <c r="A9393"/>
      <c r="B9393"/>
      <c r="C9393"/>
      <c r="D9393"/>
      <c r="E9393"/>
    </row>
    <row r="9394" spans="1:5" x14ac:dyDescent="0.15">
      <c r="A9394"/>
      <c r="B9394"/>
      <c r="C9394"/>
      <c r="D9394"/>
      <c r="E9394"/>
    </row>
    <row r="9395" spans="1:5" x14ac:dyDescent="0.15">
      <c r="A9395"/>
      <c r="B9395"/>
      <c r="C9395"/>
      <c r="D9395"/>
      <c r="E9395"/>
    </row>
    <row r="9396" spans="1:5" x14ac:dyDescent="0.15">
      <c r="A9396"/>
      <c r="B9396"/>
      <c r="C9396"/>
      <c r="D9396"/>
      <c r="E9396"/>
    </row>
    <row r="9397" spans="1:5" x14ac:dyDescent="0.15">
      <c r="A9397"/>
      <c r="B9397"/>
      <c r="C9397"/>
      <c r="D9397"/>
      <c r="E9397"/>
    </row>
    <row r="9398" spans="1:5" x14ac:dyDescent="0.15">
      <c r="A9398"/>
      <c r="B9398"/>
      <c r="C9398"/>
      <c r="D9398"/>
      <c r="E9398"/>
    </row>
    <row r="9399" spans="1:5" x14ac:dyDescent="0.15">
      <c r="A9399"/>
      <c r="B9399"/>
      <c r="C9399"/>
      <c r="D9399"/>
      <c r="E9399"/>
    </row>
    <row r="9400" spans="1:5" x14ac:dyDescent="0.15">
      <c r="A9400"/>
      <c r="B9400"/>
      <c r="C9400"/>
      <c r="D9400"/>
      <c r="E9400"/>
    </row>
    <row r="9401" spans="1:5" x14ac:dyDescent="0.15">
      <c r="A9401"/>
      <c r="B9401"/>
      <c r="C9401"/>
      <c r="D9401"/>
      <c r="E9401"/>
    </row>
    <row r="9402" spans="1:5" x14ac:dyDescent="0.15">
      <c r="A9402"/>
      <c r="B9402"/>
      <c r="C9402"/>
      <c r="D9402"/>
      <c r="E9402"/>
    </row>
    <row r="9403" spans="1:5" x14ac:dyDescent="0.15">
      <c r="A9403"/>
      <c r="B9403"/>
      <c r="C9403"/>
      <c r="D9403"/>
      <c r="E9403"/>
    </row>
    <row r="9404" spans="1:5" x14ac:dyDescent="0.15">
      <c r="A9404"/>
      <c r="B9404"/>
      <c r="C9404"/>
      <c r="D9404"/>
      <c r="E9404"/>
    </row>
    <row r="9405" spans="1:5" x14ac:dyDescent="0.15">
      <c r="A9405"/>
      <c r="B9405"/>
      <c r="C9405"/>
      <c r="D9405"/>
      <c r="E9405"/>
    </row>
    <row r="9406" spans="1:5" x14ac:dyDescent="0.15">
      <c r="A9406"/>
      <c r="B9406"/>
      <c r="C9406"/>
      <c r="D9406"/>
      <c r="E9406"/>
    </row>
    <row r="9407" spans="1:5" x14ac:dyDescent="0.15">
      <c r="A9407"/>
      <c r="B9407"/>
      <c r="C9407"/>
      <c r="D9407"/>
      <c r="E9407"/>
    </row>
    <row r="9408" spans="1:5" x14ac:dyDescent="0.15">
      <c r="A9408"/>
      <c r="B9408"/>
      <c r="C9408"/>
      <c r="D9408"/>
      <c r="E9408"/>
    </row>
    <row r="9409" spans="1:5" x14ac:dyDescent="0.15">
      <c r="A9409"/>
      <c r="B9409"/>
      <c r="C9409"/>
      <c r="D9409"/>
      <c r="E9409"/>
    </row>
    <row r="9410" spans="1:5" x14ac:dyDescent="0.15">
      <c r="A9410"/>
      <c r="B9410"/>
      <c r="C9410"/>
      <c r="D9410"/>
      <c r="E9410"/>
    </row>
    <row r="9411" spans="1:5" x14ac:dyDescent="0.15">
      <c r="A9411"/>
      <c r="B9411"/>
      <c r="C9411"/>
      <c r="D9411"/>
      <c r="E9411"/>
    </row>
    <row r="9412" spans="1:5" x14ac:dyDescent="0.15">
      <c r="A9412"/>
      <c r="B9412"/>
      <c r="C9412"/>
      <c r="D9412"/>
      <c r="E9412"/>
    </row>
    <row r="9413" spans="1:5" x14ac:dyDescent="0.15">
      <c r="A9413"/>
      <c r="B9413"/>
      <c r="C9413"/>
      <c r="D9413"/>
      <c r="E9413"/>
    </row>
    <row r="9414" spans="1:5" x14ac:dyDescent="0.15">
      <c r="A9414"/>
      <c r="B9414"/>
      <c r="C9414"/>
      <c r="D9414"/>
      <c r="E9414"/>
    </row>
    <row r="9415" spans="1:5" x14ac:dyDescent="0.15">
      <c r="A9415"/>
      <c r="B9415"/>
      <c r="C9415"/>
      <c r="D9415"/>
      <c r="E9415"/>
    </row>
    <row r="9416" spans="1:5" x14ac:dyDescent="0.15">
      <c r="A9416"/>
      <c r="B9416"/>
      <c r="C9416"/>
      <c r="D9416"/>
      <c r="E9416"/>
    </row>
    <row r="9417" spans="1:5" x14ac:dyDescent="0.15">
      <c r="A9417"/>
      <c r="B9417"/>
      <c r="C9417"/>
      <c r="D9417"/>
      <c r="E9417"/>
    </row>
    <row r="9418" spans="1:5" x14ac:dyDescent="0.15">
      <c r="A9418"/>
      <c r="B9418"/>
      <c r="C9418"/>
      <c r="D9418"/>
      <c r="E9418"/>
    </row>
    <row r="9419" spans="1:5" x14ac:dyDescent="0.15">
      <c r="A9419"/>
      <c r="B9419"/>
      <c r="C9419"/>
      <c r="D9419"/>
      <c r="E9419"/>
    </row>
    <row r="9420" spans="1:5" x14ac:dyDescent="0.15">
      <c r="A9420"/>
      <c r="B9420"/>
      <c r="C9420"/>
      <c r="D9420"/>
      <c r="E9420"/>
    </row>
    <row r="9421" spans="1:5" x14ac:dyDescent="0.15">
      <c r="A9421"/>
      <c r="B9421"/>
      <c r="C9421"/>
      <c r="D9421"/>
      <c r="E9421"/>
    </row>
    <row r="9422" spans="1:5" x14ac:dyDescent="0.15">
      <c r="A9422"/>
      <c r="B9422"/>
      <c r="C9422"/>
      <c r="D9422"/>
      <c r="E9422"/>
    </row>
    <row r="9423" spans="1:5" x14ac:dyDescent="0.15">
      <c r="A9423"/>
      <c r="B9423"/>
      <c r="C9423"/>
      <c r="D9423"/>
      <c r="E9423"/>
    </row>
    <row r="9424" spans="1:5" x14ac:dyDescent="0.15">
      <c r="A9424"/>
      <c r="B9424"/>
      <c r="C9424"/>
      <c r="D9424"/>
      <c r="E9424"/>
    </row>
    <row r="9425" spans="1:5" x14ac:dyDescent="0.15">
      <c r="A9425"/>
      <c r="B9425"/>
      <c r="C9425"/>
      <c r="D9425"/>
      <c r="E9425"/>
    </row>
    <row r="9426" spans="1:5" x14ac:dyDescent="0.15">
      <c r="A9426"/>
      <c r="B9426"/>
      <c r="C9426"/>
      <c r="D9426"/>
      <c r="E9426"/>
    </row>
    <row r="9427" spans="1:5" x14ac:dyDescent="0.15">
      <c r="A9427"/>
      <c r="B9427"/>
      <c r="C9427"/>
      <c r="D9427"/>
      <c r="E9427"/>
    </row>
    <row r="9428" spans="1:5" x14ac:dyDescent="0.15">
      <c r="A9428"/>
      <c r="B9428"/>
      <c r="C9428"/>
      <c r="D9428"/>
      <c r="E9428"/>
    </row>
    <row r="9429" spans="1:5" x14ac:dyDescent="0.15">
      <c r="A9429"/>
      <c r="B9429"/>
      <c r="C9429"/>
      <c r="D9429"/>
      <c r="E9429"/>
    </row>
    <row r="9430" spans="1:5" x14ac:dyDescent="0.15">
      <c r="A9430"/>
      <c r="B9430"/>
      <c r="C9430"/>
      <c r="D9430"/>
      <c r="E9430"/>
    </row>
    <row r="9431" spans="1:5" x14ac:dyDescent="0.15">
      <c r="A9431"/>
      <c r="B9431"/>
      <c r="C9431"/>
      <c r="D9431"/>
      <c r="E9431"/>
    </row>
    <row r="9432" spans="1:5" x14ac:dyDescent="0.15">
      <c r="A9432"/>
      <c r="B9432"/>
      <c r="C9432"/>
      <c r="D9432"/>
      <c r="E9432"/>
    </row>
    <row r="9433" spans="1:5" x14ac:dyDescent="0.15">
      <c r="A9433"/>
      <c r="B9433"/>
      <c r="C9433"/>
      <c r="D9433"/>
      <c r="E9433"/>
    </row>
    <row r="9434" spans="1:5" x14ac:dyDescent="0.15">
      <c r="A9434"/>
      <c r="B9434"/>
      <c r="C9434"/>
      <c r="D9434"/>
      <c r="E9434"/>
    </row>
    <row r="9435" spans="1:5" x14ac:dyDescent="0.15">
      <c r="A9435"/>
      <c r="B9435"/>
      <c r="C9435"/>
      <c r="D9435"/>
      <c r="E9435"/>
    </row>
    <row r="9436" spans="1:5" x14ac:dyDescent="0.15">
      <c r="A9436"/>
      <c r="B9436"/>
      <c r="C9436"/>
      <c r="D9436"/>
      <c r="E9436"/>
    </row>
    <row r="9437" spans="1:5" x14ac:dyDescent="0.15">
      <c r="A9437"/>
      <c r="B9437"/>
      <c r="C9437"/>
      <c r="D9437"/>
      <c r="E9437"/>
    </row>
    <row r="9438" spans="1:5" x14ac:dyDescent="0.15">
      <c r="A9438"/>
      <c r="B9438"/>
      <c r="C9438"/>
      <c r="D9438"/>
      <c r="E9438"/>
    </row>
    <row r="9439" spans="1:5" x14ac:dyDescent="0.15">
      <c r="A9439"/>
      <c r="B9439"/>
      <c r="C9439"/>
      <c r="D9439"/>
      <c r="E9439"/>
    </row>
    <row r="9440" spans="1:5" x14ac:dyDescent="0.15">
      <c r="A9440"/>
      <c r="B9440"/>
      <c r="C9440"/>
      <c r="D9440"/>
      <c r="E9440"/>
    </row>
    <row r="9441" spans="1:5" x14ac:dyDescent="0.15">
      <c r="A9441"/>
      <c r="B9441"/>
      <c r="C9441"/>
      <c r="D9441"/>
      <c r="E9441"/>
    </row>
    <row r="9442" spans="1:5" x14ac:dyDescent="0.15">
      <c r="A9442"/>
      <c r="B9442"/>
      <c r="C9442"/>
      <c r="D9442"/>
      <c r="E9442"/>
    </row>
    <row r="9443" spans="1:5" x14ac:dyDescent="0.15">
      <c r="A9443"/>
      <c r="B9443"/>
      <c r="C9443"/>
      <c r="D9443"/>
      <c r="E9443"/>
    </row>
    <row r="9444" spans="1:5" x14ac:dyDescent="0.15">
      <c r="A9444"/>
      <c r="B9444"/>
      <c r="C9444"/>
      <c r="D9444"/>
      <c r="E9444"/>
    </row>
    <row r="9445" spans="1:5" x14ac:dyDescent="0.15">
      <c r="A9445"/>
      <c r="B9445"/>
      <c r="C9445"/>
      <c r="D9445"/>
      <c r="E9445"/>
    </row>
    <row r="9446" spans="1:5" x14ac:dyDescent="0.15">
      <c r="A9446"/>
      <c r="B9446"/>
      <c r="C9446"/>
      <c r="D9446"/>
      <c r="E9446"/>
    </row>
    <row r="9447" spans="1:5" x14ac:dyDescent="0.15">
      <c r="A9447"/>
      <c r="B9447"/>
      <c r="C9447"/>
      <c r="D9447"/>
      <c r="E9447"/>
    </row>
    <row r="9448" spans="1:5" x14ac:dyDescent="0.15">
      <c r="A9448"/>
      <c r="B9448"/>
      <c r="C9448"/>
      <c r="D9448"/>
      <c r="E9448"/>
    </row>
    <row r="9449" spans="1:5" x14ac:dyDescent="0.15">
      <c r="A9449"/>
      <c r="B9449"/>
      <c r="C9449"/>
      <c r="D9449"/>
      <c r="E9449"/>
    </row>
    <row r="9450" spans="1:5" x14ac:dyDescent="0.15">
      <c r="A9450"/>
      <c r="B9450"/>
      <c r="C9450"/>
      <c r="D9450"/>
      <c r="E9450"/>
    </row>
    <row r="9451" spans="1:5" x14ac:dyDescent="0.15">
      <c r="A9451"/>
      <c r="B9451"/>
      <c r="C9451"/>
      <c r="D9451"/>
      <c r="E9451"/>
    </row>
    <row r="9452" spans="1:5" x14ac:dyDescent="0.15">
      <c r="A9452"/>
      <c r="B9452"/>
      <c r="C9452"/>
      <c r="D9452"/>
      <c r="E9452"/>
    </row>
    <row r="9453" spans="1:5" x14ac:dyDescent="0.15">
      <c r="A9453"/>
      <c r="B9453"/>
      <c r="C9453"/>
      <c r="D9453"/>
      <c r="E9453"/>
    </row>
    <row r="9454" spans="1:5" x14ac:dyDescent="0.15">
      <c r="A9454"/>
      <c r="B9454"/>
      <c r="C9454"/>
      <c r="D9454"/>
      <c r="E9454"/>
    </row>
    <row r="9455" spans="1:5" x14ac:dyDescent="0.15">
      <c r="A9455"/>
      <c r="B9455"/>
      <c r="C9455"/>
      <c r="D9455"/>
      <c r="E9455"/>
    </row>
    <row r="9456" spans="1:5" x14ac:dyDescent="0.15">
      <c r="A9456"/>
      <c r="B9456"/>
      <c r="C9456"/>
      <c r="D9456"/>
      <c r="E9456"/>
    </row>
    <row r="9457" spans="1:5" x14ac:dyDescent="0.15">
      <c r="A9457"/>
      <c r="B9457"/>
      <c r="C9457"/>
      <c r="D9457"/>
      <c r="E9457"/>
    </row>
    <row r="9458" spans="1:5" x14ac:dyDescent="0.15">
      <c r="A9458"/>
      <c r="B9458"/>
      <c r="C9458"/>
      <c r="D9458"/>
      <c r="E9458"/>
    </row>
    <row r="9459" spans="1:5" x14ac:dyDescent="0.15">
      <c r="A9459"/>
      <c r="B9459"/>
      <c r="C9459"/>
      <c r="D9459"/>
      <c r="E9459"/>
    </row>
    <row r="9460" spans="1:5" x14ac:dyDescent="0.15">
      <c r="A9460"/>
      <c r="B9460"/>
      <c r="C9460"/>
      <c r="D9460"/>
      <c r="E9460"/>
    </row>
    <row r="9461" spans="1:5" x14ac:dyDescent="0.15">
      <c r="A9461"/>
      <c r="B9461"/>
      <c r="C9461"/>
      <c r="D9461"/>
      <c r="E9461"/>
    </row>
    <row r="9462" spans="1:5" x14ac:dyDescent="0.15">
      <c r="A9462"/>
      <c r="B9462"/>
      <c r="C9462"/>
      <c r="D9462"/>
      <c r="E9462"/>
    </row>
    <row r="9463" spans="1:5" x14ac:dyDescent="0.15">
      <c r="A9463"/>
      <c r="B9463"/>
      <c r="C9463"/>
      <c r="D9463"/>
      <c r="E9463"/>
    </row>
    <row r="9464" spans="1:5" x14ac:dyDescent="0.15">
      <c r="A9464"/>
      <c r="B9464"/>
      <c r="C9464"/>
      <c r="D9464"/>
      <c r="E9464"/>
    </row>
    <row r="9465" spans="1:5" x14ac:dyDescent="0.15">
      <c r="A9465"/>
      <c r="B9465"/>
      <c r="C9465"/>
      <c r="D9465"/>
      <c r="E9465"/>
    </row>
    <row r="9466" spans="1:5" x14ac:dyDescent="0.15">
      <c r="A9466"/>
      <c r="B9466"/>
      <c r="C9466"/>
      <c r="D9466"/>
      <c r="E9466"/>
    </row>
    <row r="9467" spans="1:5" x14ac:dyDescent="0.15">
      <c r="A9467"/>
      <c r="B9467"/>
      <c r="C9467"/>
      <c r="D9467"/>
      <c r="E9467"/>
    </row>
    <row r="9468" spans="1:5" x14ac:dyDescent="0.15">
      <c r="A9468"/>
      <c r="B9468"/>
      <c r="C9468"/>
      <c r="D9468"/>
      <c r="E9468"/>
    </row>
    <row r="9469" spans="1:5" x14ac:dyDescent="0.15">
      <c r="A9469"/>
      <c r="B9469"/>
      <c r="C9469"/>
      <c r="D9469"/>
      <c r="E9469"/>
    </row>
    <row r="9470" spans="1:5" x14ac:dyDescent="0.15">
      <c r="A9470"/>
      <c r="B9470"/>
      <c r="C9470"/>
      <c r="D9470"/>
      <c r="E9470"/>
    </row>
    <row r="9471" spans="1:5" x14ac:dyDescent="0.15">
      <c r="A9471"/>
      <c r="B9471"/>
      <c r="C9471"/>
      <c r="D9471"/>
      <c r="E9471"/>
    </row>
    <row r="9472" spans="1:5" x14ac:dyDescent="0.15">
      <c r="A9472"/>
      <c r="B9472"/>
      <c r="C9472"/>
      <c r="D9472"/>
      <c r="E9472"/>
    </row>
    <row r="9473" spans="1:5" x14ac:dyDescent="0.15">
      <c r="A9473"/>
      <c r="B9473"/>
      <c r="C9473"/>
      <c r="D9473"/>
      <c r="E9473"/>
    </row>
    <row r="9474" spans="1:5" x14ac:dyDescent="0.15">
      <c r="A9474"/>
      <c r="B9474"/>
      <c r="C9474"/>
      <c r="D9474"/>
      <c r="E9474"/>
    </row>
    <row r="9475" spans="1:5" x14ac:dyDescent="0.15">
      <c r="A9475"/>
      <c r="B9475"/>
      <c r="C9475"/>
      <c r="D9475"/>
      <c r="E9475"/>
    </row>
    <row r="9476" spans="1:5" x14ac:dyDescent="0.15">
      <c r="A9476"/>
      <c r="B9476"/>
      <c r="C9476"/>
      <c r="D9476"/>
      <c r="E9476"/>
    </row>
    <row r="9477" spans="1:5" x14ac:dyDescent="0.15">
      <c r="A9477"/>
      <c r="B9477"/>
      <c r="C9477"/>
      <c r="D9477"/>
      <c r="E9477"/>
    </row>
    <row r="9478" spans="1:5" x14ac:dyDescent="0.15">
      <c r="A9478"/>
      <c r="B9478"/>
      <c r="C9478"/>
      <c r="D9478"/>
      <c r="E9478"/>
    </row>
    <row r="9479" spans="1:5" x14ac:dyDescent="0.15">
      <c r="A9479"/>
      <c r="B9479"/>
      <c r="C9479"/>
      <c r="D9479"/>
      <c r="E9479"/>
    </row>
    <row r="9480" spans="1:5" x14ac:dyDescent="0.15">
      <c r="A9480"/>
      <c r="B9480"/>
      <c r="C9480"/>
      <c r="D9480"/>
      <c r="E9480"/>
    </row>
    <row r="9481" spans="1:5" x14ac:dyDescent="0.15">
      <c r="A9481"/>
      <c r="B9481"/>
      <c r="C9481"/>
      <c r="D9481"/>
      <c r="E9481"/>
    </row>
    <row r="9482" spans="1:5" x14ac:dyDescent="0.15">
      <c r="A9482"/>
      <c r="B9482"/>
      <c r="C9482"/>
      <c r="D9482"/>
      <c r="E9482"/>
    </row>
    <row r="9483" spans="1:5" x14ac:dyDescent="0.15">
      <c r="A9483"/>
      <c r="B9483"/>
      <c r="C9483"/>
      <c r="D9483"/>
      <c r="E9483"/>
    </row>
    <row r="9484" spans="1:5" x14ac:dyDescent="0.15">
      <c r="A9484"/>
      <c r="B9484"/>
      <c r="C9484"/>
      <c r="D9484"/>
      <c r="E9484"/>
    </row>
    <row r="9485" spans="1:5" x14ac:dyDescent="0.15">
      <c r="A9485"/>
      <c r="B9485"/>
      <c r="C9485"/>
      <c r="D9485"/>
      <c r="E9485"/>
    </row>
    <row r="9486" spans="1:5" x14ac:dyDescent="0.15">
      <c r="A9486"/>
      <c r="B9486"/>
      <c r="C9486"/>
      <c r="D9486"/>
      <c r="E9486"/>
    </row>
    <row r="9487" spans="1:5" x14ac:dyDescent="0.15">
      <c r="A9487"/>
      <c r="B9487"/>
      <c r="C9487"/>
      <c r="D9487"/>
      <c r="E9487"/>
    </row>
    <row r="9488" spans="1:5" x14ac:dyDescent="0.15">
      <c r="A9488"/>
      <c r="B9488"/>
      <c r="C9488"/>
      <c r="D9488"/>
      <c r="E9488"/>
    </row>
    <row r="9489" spans="1:5" x14ac:dyDescent="0.15">
      <c r="A9489"/>
      <c r="B9489"/>
      <c r="C9489"/>
      <c r="D9489"/>
      <c r="E9489"/>
    </row>
    <row r="9490" spans="1:5" x14ac:dyDescent="0.15">
      <c r="A9490"/>
      <c r="B9490"/>
      <c r="C9490"/>
      <c r="D9490"/>
      <c r="E9490"/>
    </row>
    <row r="9491" spans="1:5" x14ac:dyDescent="0.15">
      <c r="A9491"/>
      <c r="B9491"/>
      <c r="C9491"/>
      <c r="D9491"/>
      <c r="E9491"/>
    </row>
    <row r="9492" spans="1:5" x14ac:dyDescent="0.15">
      <c r="A9492"/>
      <c r="B9492"/>
      <c r="C9492"/>
      <c r="D9492"/>
      <c r="E9492"/>
    </row>
    <row r="9493" spans="1:5" x14ac:dyDescent="0.15">
      <c r="A9493"/>
      <c r="B9493"/>
      <c r="C9493"/>
      <c r="D9493"/>
      <c r="E9493"/>
    </row>
    <row r="9494" spans="1:5" x14ac:dyDescent="0.15">
      <c r="A9494"/>
      <c r="B9494"/>
      <c r="C9494"/>
      <c r="D9494"/>
      <c r="E9494"/>
    </row>
    <row r="9495" spans="1:5" x14ac:dyDescent="0.15">
      <c r="A9495"/>
      <c r="B9495"/>
      <c r="C9495"/>
      <c r="D9495"/>
      <c r="E9495"/>
    </row>
    <row r="9496" spans="1:5" x14ac:dyDescent="0.15">
      <c r="A9496"/>
      <c r="B9496"/>
      <c r="C9496"/>
      <c r="D9496"/>
      <c r="E9496"/>
    </row>
    <row r="9497" spans="1:5" x14ac:dyDescent="0.15">
      <c r="A9497"/>
      <c r="B9497"/>
      <c r="C9497"/>
      <c r="D9497"/>
      <c r="E9497"/>
    </row>
    <row r="9498" spans="1:5" x14ac:dyDescent="0.15">
      <c r="A9498"/>
      <c r="B9498"/>
      <c r="C9498"/>
      <c r="D9498"/>
      <c r="E9498"/>
    </row>
    <row r="9499" spans="1:5" x14ac:dyDescent="0.15">
      <c r="A9499"/>
      <c r="B9499"/>
      <c r="C9499"/>
      <c r="D9499"/>
      <c r="E9499"/>
    </row>
    <row r="9500" spans="1:5" x14ac:dyDescent="0.15">
      <c r="A9500"/>
      <c r="B9500"/>
      <c r="C9500"/>
      <c r="D9500"/>
      <c r="E9500"/>
    </row>
    <row r="9501" spans="1:5" x14ac:dyDescent="0.15">
      <c r="A9501"/>
      <c r="B9501"/>
      <c r="C9501"/>
      <c r="D9501"/>
      <c r="E9501"/>
    </row>
    <row r="9502" spans="1:5" x14ac:dyDescent="0.15">
      <c r="A9502"/>
      <c r="B9502"/>
      <c r="C9502"/>
      <c r="D9502"/>
      <c r="E9502"/>
    </row>
    <row r="9503" spans="1:5" x14ac:dyDescent="0.15">
      <c r="A9503"/>
      <c r="B9503"/>
      <c r="C9503"/>
      <c r="D9503"/>
      <c r="E9503"/>
    </row>
    <row r="9504" spans="1:5" x14ac:dyDescent="0.15">
      <c r="A9504"/>
      <c r="B9504"/>
      <c r="C9504"/>
      <c r="D9504"/>
      <c r="E9504"/>
    </row>
    <row r="9505" spans="1:5" x14ac:dyDescent="0.15">
      <c r="A9505"/>
      <c r="B9505"/>
      <c r="C9505"/>
      <c r="D9505"/>
      <c r="E9505"/>
    </row>
    <row r="9506" spans="1:5" x14ac:dyDescent="0.15">
      <c r="A9506"/>
      <c r="B9506"/>
      <c r="C9506"/>
      <c r="D9506"/>
      <c r="E9506"/>
    </row>
    <row r="9507" spans="1:5" x14ac:dyDescent="0.15">
      <c r="A9507"/>
      <c r="B9507"/>
      <c r="C9507"/>
      <c r="D9507"/>
      <c r="E9507"/>
    </row>
    <row r="9508" spans="1:5" x14ac:dyDescent="0.15">
      <c r="A9508"/>
      <c r="B9508"/>
      <c r="C9508"/>
      <c r="D9508"/>
      <c r="E9508"/>
    </row>
    <row r="9509" spans="1:5" x14ac:dyDescent="0.15">
      <c r="A9509"/>
      <c r="B9509"/>
      <c r="C9509"/>
      <c r="D9509"/>
      <c r="E9509"/>
    </row>
    <row r="9510" spans="1:5" x14ac:dyDescent="0.15">
      <c r="A9510"/>
      <c r="B9510"/>
      <c r="C9510"/>
      <c r="D9510"/>
      <c r="E9510"/>
    </row>
    <row r="9511" spans="1:5" x14ac:dyDescent="0.15">
      <c r="A9511"/>
      <c r="B9511"/>
      <c r="C9511"/>
      <c r="D9511"/>
      <c r="E9511"/>
    </row>
    <row r="9512" spans="1:5" x14ac:dyDescent="0.15">
      <c r="A9512"/>
      <c r="B9512"/>
      <c r="C9512"/>
      <c r="D9512"/>
      <c r="E9512"/>
    </row>
    <row r="9513" spans="1:5" x14ac:dyDescent="0.15">
      <c r="A9513"/>
      <c r="B9513"/>
      <c r="C9513"/>
      <c r="D9513"/>
      <c r="E9513"/>
    </row>
    <row r="9514" spans="1:5" x14ac:dyDescent="0.15">
      <c r="A9514"/>
      <c r="B9514"/>
      <c r="C9514"/>
      <c r="D9514"/>
      <c r="E9514"/>
    </row>
    <row r="9515" spans="1:5" x14ac:dyDescent="0.15">
      <c r="A9515"/>
      <c r="B9515"/>
      <c r="C9515"/>
      <c r="D9515"/>
      <c r="E9515"/>
    </row>
    <row r="9516" spans="1:5" x14ac:dyDescent="0.15">
      <c r="A9516"/>
      <c r="B9516"/>
      <c r="C9516"/>
      <c r="D9516"/>
      <c r="E9516"/>
    </row>
    <row r="9517" spans="1:5" x14ac:dyDescent="0.15">
      <c r="A9517"/>
      <c r="B9517"/>
      <c r="C9517"/>
      <c r="D9517"/>
      <c r="E9517"/>
    </row>
    <row r="9518" spans="1:5" x14ac:dyDescent="0.15">
      <c r="A9518"/>
      <c r="B9518"/>
      <c r="C9518"/>
      <c r="D9518"/>
      <c r="E9518"/>
    </row>
    <row r="9519" spans="1:5" x14ac:dyDescent="0.15">
      <c r="A9519"/>
      <c r="B9519"/>
      <c r="C9519"/>
      <c r="D9519"/>
      <c r="E9519"/>
    </row>
    <row r="9520" spans="1:5" x14ac:dyDescent="0.15">
      <c r="A9520"/>
      <c r="B9520"/>
      <c r="C9520"/>
      <c r="D9520"/>
      <c r="E9520"/>
    </row>
    <row r="9521" spans="1:5" x14ac:dyDescent="0.15">
      <c r="A9521"/>
      <c r="B9521"/>
      <c r="C9521"/>
      <c r="D9521"/>
      <c r="E9521"/>
    </row>
    <row r="9522" spans="1:5" x14ac:dyDescent="0.15">
      <c r="A9522"/>
      <c r="B9522"/>
      <c r="C9522"/>
      <c r="D9522"/>
      <c r="E9522"/>
    </row>
    <row r="9523" spans="1:5" x14ac:dyDescent="0.15">
      <c r="A9523"/>
      <c r="B9523"/>
      <c r="C9523"/>
      <c r="D9523"/>
      <c r="E9523"/>
    </row>
    <row r="9524" spans="1:5" x14ac:dyDescent="0.15">
      <c r="A9524"/>
      <c r="B9524"/>
      <c r="C9524"/>
      <c r="D9524"/>
      <c r="E9524"/>
    </row>
    <row r="9525" spans="1:5" x14ac:dyDescent="0.15">
      <c r="A9525"/>
      <c r="B9525"/>
      <c r="C9525"/>
      <c r="D9525"/>
      <c r="E9525"/>
    </row>
    <row r="9526" spans="1:5" x14ac:dyDescent="0.15">
      <c r="A9526"/>
      <c r="B9526"/>
      <c r="C9526"/>
      <c r="D9526"/>
      <c r="E9526"/>
    </row>
    <row r="9527" spans="1:5" x14ac:dyDescent="0.15">
      <c r="A9527"/>
      <c r="B9527"/>
      <c r="C9527"/>
      <c r="D9527"/>
      <c r="E9527"/>
    </row>
    <row r="9528" spans="1:5" x14ac:dyDescent="0.15">
      <c r="A9528"/>
      <c r="B9528"/>
      <c r="C9528"/>
      <c r="D9528"/>
      <c r="E9528"/>
    </row>
    <row r="9529" spans="1:5" x14ac:dyDescent="0.15">
      <c r="A9529"/>
      <c r="B9529"/>
      <c r="C9529"/>
      <c r="D9529"/>
      <c r="E9529"/>
    </row>
    <row r="9530" spans="1:5" x14ac:dyDescent="0.15">
      <c r="A9530"/>
      <c r="B9530"/>
      <c r="C9530"/>
      <c r="D9530"/>
      <c r="E9530"/>
    </row>
    <row r="9531" spans="1:5" x14ac:dyDescent="0.15">
      <c r="A9531"/>
      <c r="B9531"/>
      <c r="C9531"/>
      <c r="D9531"/>
      <c r="E9531"/>
    </row>
    <row r="9532" spans="1:5" x14ac:dyDescent="0.15">
      <c r="A9532"/>
      <c r="B9532"/>
      <c r="C9532"/>
      <c r="D9532"/>
      <c r="E9532"/>
    </row>
    <row r="9533" spans="1:5" x14ac:dyDescent="0.15">
      <c r="A9533"/>
      <c r="B9533"/>
      <c r="C9533"/>
      <c r="D9533"/>
      <c r="E9533"/>
    </row>
    <row r="9534" spans="1:5" x14ac:dyDescent="0.15">
      <c r="A9534"/>
      <c r="B9534"/>
      <c r="C9534"/>
      <c r="D9534"/>
      <c r="E9534"/>
    </row>
    <row r="9535" spans="1:5" x14ac:dyDescent="0.15">
      <c r="A9535"/>
      <c r="B9535"/>
      <c r="C9535"/>
      <c r="D9535"/>
      <c r="E9535"/>
    </row>
    <row r="9536" spans="1:5" x14ac:dyDescent="0.15">
      <c r="A9536"/>
      <c r="B9536"/>
      <c r="C9536"/>
      <c r="D9536"/>
      <c r="E9536"/>
    </row>
    <row r="9537" spans="1:5" x14ac:dyDescent="0.15">
      <c r="A9537"/>
      <c r="B9537"/>
      <c r="C9537"/>
      <c r="D9537"/>
      <c r="E9537"/>
    </row>
    <row r="9538" spans="1:5" x14ac:dyDescent="0.15">
      <c r="A9538"/>
      <c r="B9538"/>
      <c r="C9538"/>
      <c r="D9538"/>
      <c r="E9538"/>
    </row>
    <row r="9539" spans="1:5" x14ac:dyDescent="0.15">
      <c r="A9539"/>
      <c r="B9539"/>
      <c r="C9539"/>
      <c r="D9539"/>
      <c r="E9539"/>
    </row>
    <row r="9540" spans="1:5" x14ac:dyDescent="0.15">
      <c r="A9540"/>
      <c r="B9540"/>
      <c r="C9540"/>
      <c r="D9540"/>
      <c r="E9540"/>
    </row>
    <row r="9541" spans="1:5" x14ac:dyDescent="0.15">
      <c r="A9541"/>
      <c r="B9541"/>
      <c r="C9541"/>
      <c r="D9541"/>
      <c r="E9541"/>
    </row>
    <row r="9542" spans="1:5" x14ac:dyDescent="0.15">
      <c r="A9542"/>
      <c r="B9542"/>
      <c r="C9542"/>
      <c r="D9542"/>
      <c r="E9542"/>
    </row>
    <row r="9543" spans="1:5" x14ac:dyDescent="0.15">
      <c r="A9543"/>
      <c r="B9543"/>
      <c r="C9543"/>
      <c r="D9543"/>
      <c r="E9543"/>
    </row>
    <row r="9544" spans="1:5" x14ac:dyDescent="0.15">
      <c r="A9544"/>
      <c r="B9544"/>
      <c r="C9544"/>
      <c r="D9544"/>
      <c r="E9544"/>
    </row>
    <row r="9545" spans="1:5" x14ac:dyDescent="0.15">
      <c r="A9545"/>
      <c r="B9545"/>
      <c r="C9545"/>
      <c r="D9545"/>
      <c r="E9545"/>
    </row>
    <row r="9546" spans="1:5" x14ac:dyDescent="0.15">
      <c r="A9546"/>
      <c r="B9546"/>
      <c r="C9546"/>
      <c r="D9546"/>
      <c r="E9546"/>
    </row>
    <row r="9547" spans="1:5" x14ac:dyDescent="0.15">
      <c r="A9547"/>
      <c r="B9547"/>
      <c r="C9547"/>
      <c r="D9547"/>
      <c r="E9547"/>
    </row>
    <row r="9548" spans="1:5" x14ac:dyDescent="0.15">
      <c r="A9548"/>
      <c r="B9548"/>
      <c r="C9548"/>
      <c r="D9548"/>
      <c r="E9548"/>
    </row>
    <row r="9549" spans="1:5" x14ac:dyDescent="0.15">
      <c r="A9549"/>
      <c r="B9549"/>
      <c r="C9549"/>
      <c r="D9549"/>
      <c r="E9549"/>
    </row>
    <row r="9550" spans="1:5" x14ac:dyDescent="0.15">
      <c r="A9550"/>
      <c r="B9550"/>
      <c r="C9550"/>
      <c r="D9550"/>
      <c r="E9550"/>
    </row>
    <row r="9551" spans="1:5" x14ac:dyDescent="0.15">
      <c r="A9551"/>
      <c r="B9551"/>
      <c r="C9551"/>
      <c r="D9551"/>
      <c r="E9551"/>
    </row>
    <row r="9552" spans="1:5" x14ac:dyDescent="0.15">
      <c r="A9552"/>
      <c r="B9552"/>
      <c r="C9552"/>
      <c r="D9552"/>
      <c r="E9552"/>
    </row>
    <row r="9553" spans="1:5" x14ac:dyDescent="0.15">
      <c r="A9553"/>
      <c r="B9553"/>
      <c r="C9553"/>
      <c r="D9553"/>
      <c r="E9553"/>
    </row>
    <row r="9554" spans="1:5" x14ac:dyDescent="0.15">
      <c r="A9554"/>
      <c r="B9554"/>
      <c r="C9554"/>
      <c r="D9554"/>
      <c r="E9554"/>
    </row>
    <row r="9555" spans="1:5" x14ac:dyDescent="0.15">
      <c r="A9555"/>
      <c r="B9555"/>
      <c r="C9555"/>
      <c r="D9555"/>
      <c r="E9555"/>
    </row>
    <row r="9556" spans="1:5" x14ac:dyDescent="0.15">
      <c r="A9556"/>
      <c r="B9556"/>
      <c r="C9556"/>
      <c r="D9556"/>
      <c r="E9556"/>
    </row>
    <row r="9557" spans="1:5" x14ac:dyDescent="0.15">
      <c r="A9557"/>
      <c r="B9557"/>
      <c r="C9557"/>
      <c r="D9557"/>
      <c r="E9557"/>
    </row>
    <row r="9558" spans="1:5" x14ac:dyDescent="0.15">
      <c r="A9558"/>
      <c r="B9558"/>
      <c r="C9558"/>
      <c r="D9558"/>
      <c r="E9558"/>
    </row>
    <row r="9559" spans="1:5" x14ac:dyDescent="0.15">
      <c r="A9559"/>
      <c r="B9559"/>
      <c r="C9559"/>
      <c r="D9559"/>
      <c r="E9559"/>
    </row>
    <row r="9560" spans="1:5" x14ac:dyDescent="0.15">
      <c r="A9560"/>
      <c r="B9560"/>
      <c r="C9560"/>
      <c r="D9560"/>
      <c r="E9560"/>
    </row>
    <row r="9561" spans="1:5" x14ac:dyDescent="0.15">
      <c r="A9561"/>
      <c r="B9561"/>
      <c r="C9561"/>
      <c r="D9561"/>
      <c r="E9561"/>
    </row>
    <row r="9562" spans="1:5" x14ac:dyDescent="0.15">
      <c r="A9562"/>
      <c r="B9562"/>
      <c r="C9562"/>
      <c r="D9562"/>
      <c r="E9562"/>
    </row>
    <row r="9563" spans="1:5" x14ac:dyDescent="0.15">
      <c r="A9563"/>
      <c r="B9563"/>
      <c r="C9563"/>
      <c r="D9563"/>
      <c r="E9563"/>
    </row>
    <row r="9564" spans="1:5" x14ac:dyDescent="0.15">
      <c r="A9564"/>
      <c r="B9564"/>
      <c r="C9564"/>
      <c r="D9564"/>
      <c r="E9564"/>
    </row>
    <row r="9565" spans="1:5" x14ac:dyDescent="0.15">
      <c r="A9565"/>
      <c r="B9565"/>
      <c r="C9565"/>
      <c r="D9565"/>
      <c r="E9565"/>
    </row>
    <row r="9566" spans="1:5" x14ac:dyDescent="0.15">
      <c r="A9566"/>
      <c r="B9566"/>
      <c r="C9566"/>
      <c r="D9566"/>
      <c r="E9566"/>
    </row>
    <row r="9567" spans="1:5" x14ac:dyDescent="0.15">
      <c r="A9567"/>
      <c r="B9567"/>
      <c r="C9567"/>
      <c r="D9567"/>
      <c r="E9567"/>
    </row>
    <row r="9568" spans="1:5" x14ac:dyDescent="0.15">
      <c r="A9568"/>
      <c r="B9568"/>
      <c r="C9568"/>
      <c r="D9568"/>
      <c r="E9568"/>
    </row>
    <row r="9569" spans="1:5" x14ac:dyDescent="0.15">
      <c r="A9569"/>
      <c r="B9569"/>
      <c r="C9569"/>
      <c r="D9569"/>
      <c r="E9569"/>
    </row>
    <row r="9570" spans="1:5" x14ac:dyDescent="0.15">
      <c r="A9570"/>
      <c r="B9570"/>
      <c r="C9570"/>
      <c r="D9570"/>
      <c r="E9570"/>
    </row>
    <row r="9571" spans="1:5" x14ac:dyDescent="0.15">
      <c r="A9571"/>
      <c r="B9571"/>
      <c r="C9571"/>
      <c r="D9571"/>
      <c r="E9571"/>
    </row>
    <row r="9572" spans="1:5" x14ac:dyDescent="0.15">
      <c r="A9572"/>
      <c r="B9572"/>
      <c r="C9572"/>
      <c r="D9572"/>
      <c r="E9572"/>
    </row>
    <row r="9573" spans="1:5" x14ac:dyDescent="0.15">
      <c r="A9573"/>
      <c r="B9573"/>
      <c r="C9573"/>
      <c r="D9573"/>
      <c r="E9573"/>
    </row>
    <row r="9574" spans="1:5" x14ac:dyDescent="0.15">
      <c r="A9574"/>
      <c r="B9574"/>
      <c r="C9574"/>
      <c r="D9574"/>
      <c r="E9574"/>
    </row>
    <row r="9575" spans="1:5" x14ac:dyDescent="0.15">
      <c r="A9575"/>
      <c r="B9575"/>
      <c r="C9575"/>
      <c r="D9575"/>
      <c r="E9575"/>
    </row>
    <row r="9576" spans="1:5" x14ac:dyDescent="0.15">
      <c r="A9576"/>
      <c r="B9576"/>
      <c r="C9576"/>
      <c r="D9576"/>
      <c r="E9576"/>
    </row>
    <row r="9577" spans="1:5" x14ac:dyDescent="0.15">
      <c r="A9577"/>
      <c r="B9577"/>
      <c r="C9577"/>
      <c r="D9577"/>
      <c r="E9577"/>
    </row>
    <row r="9578" spans="1:5" x14ac:dyDescent="0.15">
      <c r="A9578"/>
      <c r="B9578"/>
      <c r="C9578"/>
      <c r="D9578"/>
      <c r="E9578"/>
    </row>
    <row r="9579" spans="1:5" x14ac:dyDescent="0.15">
      <c r="A9579"/>
      <c r="B9579"/>
      <c r="C9579"/>
      <c r="D9579"/>
      <c r="E9579"/>
    </row>
    <row r="9580" spans="1:5" x14ac:dyDescent="0.15">
      <c r="A9580"/>
      <c r="B9580"/>
      <c r="C9580"/>
      <c r="D9580"/>
      <c r="E9580"/>
    </row>
    <row r="9581" spans="1:5" x14ac:dyDescent="0.15">
      <c r="A9581"/>
      <c r="B9581"/>
      <c r="C9581"/>
      <c r="D9581"/>
      <c r="E9581"/>
    </row>
    <row r="9582" spans="1:5" x14ac:dyDescent="0.15">
      <c r="A9582"/>
      <c r="B9582"/>
      <c r="C9582"/>
      <c r="D9582"/>
      <c r="E9582"/>
    </row>
    <row r="9583" spans="1:5" x14ac:dyDescent="0.15">
      <c r="A9583"/>
      <c r="B9583"/>
      <c r="C9583"/>
      <c r="D9583"/>
      <c r="E9583"/>
    </row>
    <row r="9584" spans="1:5" x14ac:dyDescent="0.15">
      <c r="A9584"/>
      <c r="B9584"/>
      <c r="C9584"/>
      <c r="D9584"/>
      <c r="E9584"/>
    </row>
    <row r="9585" spans="1:5" x14ac:dyDescent="0.15">
      <c r="A9585"/>
      <c r="B9585"/>
      <c r="C9585"/>
      <c r="D9585"/>
      <c r="E9585"/>
    </row>
    <row r="9586" spans="1:5" x14ac:dyDescent="0.15">
      <c r="A9586"/>
      <c r="B9586"/>
      <c r="C9586"/>
      <c r="D9586"/>
      <c r="E9586"/>
    </row>
    <row r="9587" spans="1:5" x14ac:dyDescent="0.15">
      <c r="A9587"/>
      <c r="B9587"/>
      <c r="C9587"/>
      <c r="D9587"/>
      <c r="E9587"/>
    </row>
    <row r="9588" spans="1:5" x14ac:dyDescent="0.15">
      <c r="A9588"/>
      <c r="B9588"/>
      <c r="C9588"/>
      <c r="D9588"/>
      <c r="E9588"/>
    </row>
    <row r="9589" spans="1:5" x14ac:dyDescent="0.15">
      <c r="A9589"/>
      <c r="B9589"/>
      <c r="C9589"/>
      <c r="D9589"/>
      <c r="E9589"/>
    </row>
    <row r="9590" spans="1:5" x14ac:dyDescent="0.15">
      <c r="A9590"/>
      <c r="B9590"/>
      <c r="C9590"/>
      <c r="D9590"/>
      <c r="E9590"/>
    </row>
    <row r="9591" spans="1:5" x14ac:dyDescent="0.15">
      <c r="A9591"/>
      <c r="B9591"/>
      <c r="C9591"/>
      <c r="D9591"/>
      <c r="E9591"/>
    </row>
    <row r="9592" spans="1:5" x14ac:dyDescent="0.15">
      <c r="A9592"/>
      <c r="B9592"/>
      <c r="C9592"/>
      <c r="D9592"/>
      <c r="E9592"/>
    </row>
    <row r="9593" spans="1:5" x14ac:dyDescent="0.15">
      <c r="A9593"/>
      <c r="B9593"/>
      <c r="C9593"/>
      <c r="D9593"/>
      <c r="E9593"/>
    </row>
    <row r="9594" spans="1:5" x14ac:dyDescent="0.15">
      <c r="A9594"/>
      <c r="B9594"/>
      <c r="C9594"/>
      <c r="D9594"/>
      <c r="E9594"/>
    </row>
    <row r="9595" spans="1:5" x14ac:dyDescent="0.15">
      <c r="A9595"/>
      <c r="B9595"/>
      <c r="C9595"/>
      <c r="D9595"/>
      <c r="E9595"/>
    </row>
    <row r="9596" spans="1:5" x14ac:dyDescent="0.15">
      <c r="A9596"/>
      <c r="B9596"/>
      <c r="C9596"/>
      <c r="D9596"/>
      <c r="E9596"/>
    </row>
    <row r="9597" spans="1:5" x14ac:dyDescent="0.15">
      <c r="A9597"/>
      <c r="B9597"/>
      <c r="C9597"/>
      <c r="D9597"/>
      <c r="E9597"/>
    </row>
    <row r="9598" spans="1:5" x14ac:dyDescent="0.15">
      <c r="A9598"/>
      <c r="B9598"/>
      <c r="C9598"/>
      <c r="D9598"/>
      <c r="E9598"/>
    </row>
    <row r="9599" spans="1:5" x14ac:dyDescent="0.15">
      <c r="A9599"/>
      <c r="B9599"/>
      <c r="C9599"/>
      <c r="D9599"/>
      <c r="E9599"/>
    </row>
    <row r="9600" spans="1:5" x14ac:dyDescent="0.15">
      <c r="A9600"/>
      <c r="B9600"/>
      <c r="C9600"/>
      <c r="D9600"/>
      <c r="E9600"/>
    </row>
    <row r="9601" spans="1:5" x14ac:dyDescent="0.15">
      <c r="A9601"/>
      <c r="B9601"/>
      <c r="C9601"/>
      <c r="D9601"/>
      <c r="E9601"/>
    </row>
    <row r="9602" spans="1:5" x14ac:dyDescent="0.15">
      <c r="A9602"/>
      <c r="B9602"/>
      <c r="C9602"/>
      <c r="D9602"/>
      <c r="E9602"/>
    </row>
    <row r="9603" spans="1:5" x14ac:dyDescent="0.15">
      <c r="A9603"/>
      <c r="B9603"/>
      <c r="C9603"/>
      <c r="D9603"/>
      <c r="E9603"/>
    </row>
    <row r="9604" spans="1:5" x14ac:dyDescent="0.15">
      <c r="A9604"/>
      <c r="B9604"/>
      <c r="C9604"/>
      <c r="D9604"/>
      <c r="E9604"/>
    </row>
    <row r="9605" spans="1:5" x14ac:dyDescent="0.15">
      <c r="A9605"/>
      <c r="B9605"/>
      <c r="C9605"/>
      <c r="D9605"/>
      <c r="E9605"/>
    </row>
    <row r="9606" spans="1:5" x14ac:dyDescent="0.15">
      <c r="A9606"/>
      <c r="B9606"/>
      <c r="C9606"/>
      <c r="D9606"/>
      <c r="E9606"/>
    </row>
    <row r="9607" spans="1:5" x14ac:dyDescent="0.15">
      <c r="A9607"/>
      <c r="B9607"/>
      <c r="C9607"/>
      <c r="D9607"/>
      <c r="E9607"/>
    </row>
    <row r="9608" spans="1:5" x14ac:dyDescent="0.15">
      <c r="A9608"/>
      <c r="B9608"/>
      <c r="C9608"/>
      <c r="D9608"/>
      <c r="E9608"/>
    </row>
    <row r="9609" spans="1:5" x14ac:dyDescent="0.15">
      <c r="A9609"/>
      <c r="B9609"/>
      <c r="C9609"/>
      <c r="D9609"/>
      <c r="E9609"/>
    </row>
    <row r="9610" spans="1:5" x14ac:dyDescent="0.15">
      <c r="A9610"/>
      <c r="B9610"/>
      <c r="C9610"/>
      <c r="D9610"/>
      <c r="E9610"/>
    </row>
    <row r="9611" spans="1:5" x14ac:dyDescent="0.15">
      <c r="A9611"/>
      <c r="B9611"/>
      <c r="C9611"/>
      <c r="D9611"/>
      <c r="E9611"/>
    </row>
    <row r="9612" spans="1:5" x14ac:dyDescent="0.15">
      <c r="A9612"/>
      <c r="B9612"/>
      <c r="C9612"/>
      <c r="D9612"/>
      <c r="E9612"/>
    </row>
    <row r="9613" spans="1:5" x14ac:dyDescent="0.15">
      <c r="A9613"/>
      <c r="B9613"/>
      <c r="C9613"/>
      <c r="D9613"/>
      <c r="E9613"/>
    </row>
    <row r="9614" spans="1:5" x14ac:dyDescent="0.15">
      <c r="A9614"/>
      <c r="B9614"/>
      <c r="C9614"/>
      <c r="D9614"/>
      <c r="E9614"/>
    </row>
    <row r="9615" spans="1:5" x14ac:dyDescent="0.15">
      <c r="A9615"/>
      <c r="B9615"/>
      <c r="C9615"/>
      <c r="D9615"/>
      <c r="E9615"/>
    </row>
    <row r="9616" spans="1:5" x14ac:dyDescent="0.15">
      <c r="A9616"/>
      <c r="B9616"/>
      <c r="C9616"/>
      <c r="D9616"/>
      <c r="E9616"/>
    </row>
    <row r="9617" spans="1:5" x14ac:dyDescent="0.15">
      <c r="A9617"/>
      <c r="B9617"/>
      <c r="C9617"/>
      <c r="D9617"/>
      <c r="E9617"/>
    </row>
    <row r="9618" spans="1:5" x14ac:dyDescent="0.15">
      <c r="A9618"/>
      <c r="B9618"/>
      <c r="C9618"/>
      <c r="D9618"/>
      <c r="E9618"/>
    </row>
    <row r="9619" spans="1:5" x14ac:dyDescent="0.15">
      <c r="A9619"/>
      <c r="B9619"/>
      <c r="C9619"/>
      <c r="D9619"/>
      <c r="E9619"/>
    </row>
    <row r="9620" spans="1:5" x14ac:dyDescent="0.15">
      <c r="A9620"/>
      <c r="B9620"/>
      <c r="C9620"/>
      <c r="D9620"/>
      <c r="E9620"/>
    </row>
    <row r="9621" spans="1:5" x14ac:dyDescent="0.15">
      <c r="A9621"/>
      <c r="B9621"/>
      <c r="C9621"/>
      <c r="D9621"/>
      <c r="E9621"/>
    </row>
    <row r="9622" spans="1:5" x14ac:dyDescent="0.15">
      <c r="A9622"/>
      <c r="B9622"/>
      <c r="C9622"/>
      <c r="D9622"/>
      <c r="E9622"/>
    </row>
    <row r="9623" spans="1:5" x14ac:dyDescent="0.15">
      <c r="A9623"/>
      <c r="B9623"/>
      <c r="C9623"/>
      <c r="D9623"/>
      <c r="E9623"/>
    </row>
    <row r="9624" spans="1:5" x14ac:dyDescent="0.15">
      <c r="A9624"/>
      <c r="B9624"/>
      <c r="C9624"/>
      <c r="D9624"/>
      <c r="E9624"/>
    </row>
    <row r="9625" spans="1:5" x14ac:dyDescent="0.15">
      <c r="A9625"/>
      <c r="B9625"/>
      <c r="C9625"/>
      <c r="D9625"/>
      <c r="E9625"/>
    </row>
    <row r="9626" spans="1:5" x14ac:dyDescent="0.15">
      <c r="A9626"/>
      <c r="B9626"/>
      <c r="C9626"/>
      <c r="D9626"/>
      <c r="E9626"/>
    </row>
    <row r="9627" spans="1:5" x14ac:dyDescent="0.15">
      <c r="A9627"/>
      <c r="B9627"/>
      <c r="C9627"/>
      <c r="D9627"/>
      <c r="E9627"/>
    </row>
    <row r="9628" spans="1:5" x14ac:dyDescent="0.15">
      <c r="A9628"/>
      <c r="B9628"/>
      <c r="C9628"/>
      <c r="D9628"/>
      <c r="E9628"/>
    </row>
    <row r="9629" spans="1:5" x14ac:dyDescent="0.15">
      <c r="A9629"/>
      <c r="B9629"/>
      <c r="C9629"/>
      <c r="D9629"/>
      <c r="E9629"/>
    </row>
    <row r="9630" spans="1:5" x14ac:dyDescent="0.15">
      <c r="A9630"/>
      <c r="B9630"/>
      <c r="C9630"/>
      <c r="D9630"/>
      <c r="E9630"/>
    </row>
    <row r="9631" spans="1:5" x14ac:dyDescent="0.15">
      <c r="A9631"/>
      <c r="B9631"/>
      <c r="C9631"/>
      <c r="D9631"/>
      <c r="E9631"/>
    </row>
    <row r="9632" spans="1:5" x14ac:dyDescent="0.15">
      <c r="A9632"/>
      <c r="B9632"/>
      <c r="C9632"/>
      <c r="D9632"/>
      <c r="E9632"/>
    </row>
    <row r="9633" spans="1:5" x14ac:dyDescent="0.15">
      <c r="A9633"/>
      <c r="B9633"/>
      <c r="C9633"/>
      <c r="D9633"/>
      <c r="E9633"/>
    </row>
    <row r="9634" spans="1:5" x14ac:dyDescent="0.15">
      <c r="A9634"/>
      <c r="B9634"/>
      <c r="C9634"/>
      <c r="D9634"/>
      <c r="E9634"/>
    </row>
    <row r="9635" spans="1:5" x14ac:dyDescent="0.15">
      <c r="A9635"/>
      <c r="B9635"/>
      <c r="C9635"/>
      <c r="D9635"/>
      <c r="E9635"/>
    </row>
    <row r="9636" spans="1:5" x14ac:dyDescent="0.15">
      <c r="A9636"/>
      <c r="B9636"/>
      <c r="C9636"/>
      <c r="D9636"/>
      <c r="E9636"/>
    </row>
    <row r="9637" spans="1:5" x14ac:dyDescent="0.15">
      <c r="A9637"/>
      <c r="B9637"/>
      <c r="C9637"/>
      <c r="D9637"/>
      <c r="E9637"/>
    </row>
    <row r="9638" spans="1:5" x14ac:dyDescent="0.15">
      <c r="A9638"/>
      <c r="B9638"/>
      <c r="C9638"/>
      <c r="D9638"/>
      <c r="E9638"/>
    </row>
    <row r="9639" spans="1:5" x14ac:dyDescent="0.15">
      <c r="A9639"/>
      <c r="B9639"/>
      <c r="C9639"/>
      <c r="D9639"/>
      <c r="E9639"/>
    </row>
    <row r="9640" spans="1:5" x14ac:dyDescent="0.15">
      <c r="A9640"/>
      <c r="B9640"/>
      <c r="C9640"/>
      <c r="D9640"/>
      <c r="E9640"/>
    </row>
    <row r="9641" spans="1:5" x14ac:dyDescent="0.15">
      <c r="A9641"/>
      <c r="B9641"/>
      <c r="C9641"/>
      <c r="D9641"/>
      <c r="E9641"/>
    </row>
    <row r="9642" spans="1:5" x14ac:dyDescent="0.15">
      <c r="A9642"/>
      <c r="B9642"/>
      <c r="C9642"/>
      <c r="D9642"/>
      <c r="E9642"/>
    </row>
    <row r="9643" spans="1:5" x14ac:dyDescent="0.15">
      <c r="A9643"/>
      <c r="B9643"/>
      <c r="C9643"/>
      <c r="D9643"/>
      <c r="E9643"/>
    </row>
    <row r="9644" spans="1:5" x14ac:dyDescent="0.15">
      <c r="A9644"/>
      <c r="B9644"/>
      <c r="C9644"/>
      <c r="D9644"/>
      <c r="E9644"/>
    </row>
    <row r="9645" spans="1:5" x14ac:dyDescent="0.15">
      <c r="A9645"/>
      <c r="B9645"/>
      <c r="C9645"/>
      <c r="D9645"/>
      <c r="E9645"/>
    </row>
    <row r="9646" spans="1:5" x14ac:dyDescent="0.15">
      <c r="A9646"/>
      <c r="B9646"/>
      <c r="C9646"/>
      <c r="D9646"/>
      <c r="E9646"/>
    </row>
    <row r="9647" spans="1:5" x14ac:dyDescent="0.15">
      <c r="A9647"/>
      <c r="B9647"/>
      <c r="C9647"/>
      <c r="D9647"/>
      <c r="E9647"/>
    </row>
    <row r="9648" spans="1:5" x14ac:dyDescent="0.15">
      <c r="A9648"/>
      <c r="B9648"/>
      <c r="C9648"/>
      <c r="D9648"/>
      <c r="E9648"/>
    </row>
    <row r="9649" spans="1:5" x14ac:dyDescent="0.15">
      <c r="A9649"/>
      <c r="B9649"/>
      <c r="C9649"/>
      <c r="D9649"/>
      <c r="E9649"/>
    </row>
    <row r="9650" spans="1:5" x14ac:dyDescent="0.15">
      <c r="A9650"/>
      <c r="B9650"/>
      <c r="C9650"/>
      <c r="D9650"/>
      <c r="E9650"/>
    </row>
    <row r="9651" spans="1:5" x14ac:dyDescent="0.15">
      <c r="A9651"/>
      <c r="B9651"/>
      <c r="C9651"/>
      <c r="D9651"/>
      <c r="E9651"/>
    </row>
    <row r="9652" spans="1:5" x14ac:dyDescent="0.15">
      <c r="A9652"/>
      <c r="B9652"/>
      <c r="C9652"/>
      <c r="D9652"/>
      <c r="E9652"/>
    </row>
    <row r="9653" spans="1:5" x14ac:dyDescent="0.15">
      <c r="A9653"/>
      <c r="B9653"/>
      <c r="C9653"/>
      <c r="D9653"/>
      <c r="E9653"/>
    </row>
    <row r="9654" spans="1:5" x14ac:dyDescent="0.15">
      <c r="A9654"/>
      <c r="B9654"/>
      <c r="C9654"/>
      <c r="D9654"/>
      <c r="E9654"/>
    </row>
    <row r="9655" spans="1:5" x14ac:dyDescent="0.15">
      <c r="A9655"/>
      <c r="B9655"/>
      <c r="C9655"/>
      <c r="D9655"/>
      <c r="E9655"/>
    </row>
    <row r="9656" spans="1:5" x14ac:dyDescent="0.15">
      <c r="A9656"/>
      <c r="B9656"/>
      <c r="C9656"/>
      <c r="D9656"/>
      <c r="E9656"/>
    </row>
    <row r="9657" spans="1:5" x14ac:dyDescent="0.15">
      <c r="A9657"/>
      <c r="B9657"/>
      <c r="C9657"/>
      <c r="D9657"/>
      <c r="E9657"/>
    </row>
    <row r="9658" spans="1:5" x14ac:dyDescent="0.15">
      <c r="A9658"/>
      <c r="B9658"/>
      <c r="C9658"/>
      <c r="D9658"/>
      <c r="E9658"/>
    </row>
    <row r="9659" spans="1:5" x14ac:dyDescent="0.15">
      <c r="A9659"/>
      <c r="B9659"/>
      <c r="C9659"/>
      <c r="D9659"/>
      <c r="E9659"/>
    </row>
    <row r="9660" spans="1:5" x14ac:dyDescent="0.15">
      <c r="A9660"/>
      <c r="B9660"/>
      <c r="C9660"/>
      <c r="D9660"/>
      <c r="E9660"/>
    </row>
    <row r="9661" spans="1:5" x14ac:dyDescent="0.15">
      <c r="A9661"/>
      <c r="B9661"/>
      <c r="C9661"/>
      <c r="D9661"/>
      <c r="E9661"/>
    </row>
    <row r="9662" spans="1:5" x14ac:dyDescent="0.15">
      <c r="A9662"/>
      <c r="B9662"/>
      <c r="C9662"/>
      <c r="D9662"/>
      <c r="E9662"/>
    </row>
    <row r="9663" spans="1:5" x14ac:dyDescent="0.15">
      <c r="A9663"/>
      <c r="B9663"/>
      <c r="C9663"/>
      <c r="D9663"/>
      <c r="E9663"/>
    </row>
    <row r="9664" spans="1:5" x14ac:dyDescent="0.15">
      <c r="A9664"/>
      <c r="B9664"/>
      <c r="C9664"/>
      <c r="D9664"/>
      <c r="E9664"/>
    </row>
    <row r="9665" spans="1:5" x14ac:dyDescent="0.15">
      <c r="A9665"/>
      <c r="B9665"/>
      <c r="C9665"/>
      <c r="D9665"/>
      <c r="E9665"/>
    </row>
    <row r="9666" spans="1:5" x14ac:dyDescent="0.15">
      <c r="A9666"/>
      <c r="B9666"/>
      <c r="C9666"/>
      <c r="D9666"/>
      <c r="E9666"/>
    </row>
    <row r="9667" spans="1:5" x14ac:dyDescent="0.15">
      <c r="A9667"/>
      <c r="B9667"/>
      <c r="C9667"/>
      <c r="D9667"/>
      <c r="E9667"/>
    </row>
    <row r="9668" spans="1:5" x14ac:dyDescent="0.15">
      <c r="A9668"/>
      <c r="B9668"/>
      <c r="C9668"/>
      <c r="D9668"/>
      <c r="E9668"/>
    </row>
    <row r="9669" spans="1:5" x14ac:dyDescent="0.15">
      <c r="A9669"/>
      <c r="B9669"/>
      <c r="C9669"/>
      <c r="D9669"/>
      <c r="E9669"/>
    </row>
    <row r="9670" spans="1:5" x14ac:dyDescent="0.15">
      <c r="A9670"/>
      <c r="B9670"/>
      <c r="C9670"/>
      <c r="D9670"/>
      <c r="E9670"/>
    </row>
    <row r="9671" spans="1:5" x14ac:dyDescent="0.15">
      <c r="A9671"/>
      <c r="B9671"/>
      <c r="C9671"/>
      <c r="D9671"/>
      <c r="E9671"/>
    </row>
    <row r="9672" spans="1:5" x14ac:dyDescent="0.15">
      <c r="A9672"/>
      <c r="B9672"/>
      <c r="C9672"/>
      <c r="D9672"/>
      <c r="E9672"/>
    </row>
    <row r="9673" spans="1:5" x14ac:dyDescent="0.15">
      <c r="A9673"/>
      <c r="B9673"/>
      <c r="C9673"/>
      <c r="D9673"/>
      <c r="E9673"/>
    </row>
    <row r="9674" spans="1:5" x14ac:dyDescent="0.15">
      <c r="A9674"/>
      <c r="B9674"/>
      <c r="C9674"/>
      <c r="D9674"/>
      <c r="E9674"/>
    </row>
    <row r="9675" spans="1:5" x14ac:dyDescent="0.15">
      <c r="A9675"/>
      <c r="B9675"/>
      <c r="C9675"/>
      <c r="D9675"/>
      <c r="E9675"/>
    </row>
    <row r="9676" spans="1:5" x14ac:dyDescent="0.15">
      <c r="A9676"/>
      <c r="B9676"/>
      <c r="C9676"/>
      <c r="D9676"/>
      <c r="E9676"/>
    </row>
    <row r="9677" spans="1:5" x14ac:dyDescent="0.15">
      <c r="A9677"/>
      <c r="B9677"/>
      <c r="C9677"/>
      <c r="D9677"/>
      <c r="E9677"/>
    </row>
    <row r="9678" spans="1:5" x14ac:dyDescent="0.15">
      <c r="A9678"/>
      <c r="B9678"/>
      <c r="C9678"/>
      <c r="D9678"/>
      <c r="E9678"/>
    </row>
    <row r="9679" spans="1:5" x14ac:dyDescent="0.15">
      <c r="A9679"/>
      <c r="B9679"/>
      <c r="C9679"/>
      <c r="D9679"/>
      <c r="E9679"/>
    </row>
    <row r="9680" spans="1:5" x14ac:dyDescent="0.15">
      <c r="A9680"/>
      <c r="B9680"/>
      <c r="C9680"/>
      <c r="D9680"/>
      <c r="E9680"/>
    </row>
    <row r="9681" spans="1:5" x14ac:dyDescent="0.15">
      <c r="A9681"/>
      <c r="B9681"/>
      <c r="C9681"/>
      <c r="D9681"/>
      <c r="E9681"/>
    </row>
    <row r="9682" spans="1:5" x14ac:dyDescent="0.15">
      <c r="A9682"/>
      <c r="B9682"/>
      <c r="C9682"/>
      <c r="D9682"/>
      <c r="E9682"/>
    </row>
    <row r="9683" spans="1:5" x14ac:dyDescent="0.15">
      <c r="A9683"/>
      <c r="B9683"/>
      <c r="C9683"/>
      <c r="D9683"/>
      <c r="E9683"/>
    </row>
    <row r="9684" spans="1:5" x14ac:dyDescent="0.15">
      <c r="A9684"/>
      <c r="B9684"/>
      <c r="C9684"/>
      <c r="D9684"/>
      <c r="E9684"/>
    </row>
    <row r="9685" spans="1:5" x14ac:dyDescent="0.15">
      <c r="A9685"/>
      <c r="B9685"/>
      <c r="C9685"/>
      <c r="D9685"/>
      <c r="E9685"/>
    </row>
    <row r="9686" spans="1:5" x14ac:dyDescent="0.15">
      <c r="A9686"/>
      <c r="B9686"/>
      <c r="C9686"/>
      <c r="D9686"/>
      <c r="E9686"/>
    </row>
    <row r="9687" spans="1:5" x14ac:dyDescent="0.15">
      <c r="A9687"/>
      <c r="B9687"/>
      <c r="C9687"/>
      <c r="D9687"/>
      <c r="E9687"/>
    </row>
    <row r="9688" spans="1:5" x14ac:dyDescent="0.15">
      <c r="A9688"/>
      <c r="B9688"/>
      <c r="C9688"/>
      <c r="D9688"/>
      <c r="E9688"/>
    </row>
    <row r="9689" spans="1:5" x14ac:dyDescent="0.15">
      <c r="A9689"/>
      <c r="B9689"/>
      <c r="C9689"/>
      <c r="D9689"/>
      <c r="E9689"/>
    </row>
    <row r="9690" spans="1:5" x14ac:dyDescent="0.15">
      <c r="A9690"/>
      <c r="B9690"/>
      <c r="C9690"/>
      <c r="D9690"/>
      <c r="E9690"/>
    </row>
    <row r="9691" spans="1:5" x14ac:dyDescent="0.15">
      <c r="A9691"/>
      <c r="B9691"/>
      <c r="C9691"/>
      <c r="D9691"/>
      <c r="E9691"/>
    </row>
    <row r="9692" spans="1:5" x14ac:dyDescent="0.15">
      <c r="A9692"/>
      <c r="B9692"/>
      <c r="C9692"/>
      <c r="D9692"/>
      <c r="E9692"/>
    </row>
    <row r="9693" spans="1:5" x14ac:dyDescent="0.15">
      <c r="A9693"/>
      <c r="B9693"/>
      <c r="C9693"/>
      <c r="D9693"/>
      <c r="E9693"/>
    </row>
    <row r="9694" spans="1:5" x14ac:dyDescent="0.15">
      <c r="A9694"/>
      <c r="B9694"/>
      <c r="C9694"/>
      <c r="D9694"/>
      <c r="E9694"/>
    </row>
    <row r="9695" spans="1:5" x14ac:dyDescent="0.15">
      <c r="A9695"/>
      <c r="B9695"/>
      <c r="C9695"/>
      <c r="D9695"/>
      <c r="E9695"/>
    </row>
    <row r="9696" spans="1:5" x14ac:dyDescent="0.15">
      <c r="A9696"/>
      <c r="B9696"/>
      <c r="C9696"/>
      <c r="D9696"/>
      <c r="E9696"/>
    </row>
    <row r="9697" spans="1:5" x14ac:dyDescent="0.15">
      <c r="A9697"/>
      <c r="B9697"/>
      <c r="C9697"/>
      <c r="D9697"/>
      <c r="E9697"/>
    </row>
    <row r="9698" spans="1:5" x14ac:dyDescent="0.15">
      <c r="A9698"/>
      <c r="B9698"/>
      <c r="C9698"/>
      <c r="D9698"/>
      <c r="E9698"/>
    </row>
    <row r="9699" spans="1:5" x14ac:dyDescent="0.15">
      <c r="A9699"/>
      <c r="B9699"/>
      <c r="C9699"/>
      <c r="D9699"/>
      <c r="E9699"/>
    </row>
    <row r="9700" spans="1:5" x14ac:dyDescent="0.15">
      <c r="A9700"/>
      <c r="B9700"/>
      <c r="C9700"/>
      <c r="D9700"/>
      <c r="E9700"/>
    </row>
    <row r="9701" spans="1:5" x14ac:dyDescent="0.15">
      <c r="A9701"/>
      <c r="B9701"/>
      <c r="C9701"/>
      <c r="D9701"/>
      <c r="E9701"/>
    </row>
    <row r="9702" spans="1:5" x14ac:dyDescent="0.15">
      <c r="A9702"/>
      <c r="B9702"/>
      <c r="C9702"/>
      <c r="D9702"/>
      <c r="E9702"/>
    </row>
    <row r="9703" spans="1:5" x14ac:dyDescent="0.15">
      <c r="A9703"/>
      <c r="B9703"/>
      <c r="C9703"/>
      <c r="D9703"/>
      <c r="E9703"/>
    </row>
    <row r="9704" spans="1:5" x14ac:dyDescent="0.15">
      <c r="A9704"/>
      <c r="B9704"/>
      <c r="C9704"/>
      <c r="D9704"/>
      <c r="E9704"/>
    </row>
    <row r="9705" spans="1:5" x14ac:dyDescent="0.15">
      <c r="A9705"/>
      <c r="B9705"/>
      <c r="C9705"/>
      <c r="D9705"/>
      <c r="E9705"/>
    </row>
    <row r="9706" spans="1:5" x14ac:dyDescent="0.15">
      <c r="A9706"/>
      <c r="B9706"/>
      <c r="C9706"/>
      <c r="D9706"/>
      <c r="E9706"/>
    </row>
    <row r="9707" spans="1:5" x14ac:dyDescent="0.15">
      <c r="A9707"/>
      <c r="B9707"/>
      <c r="C9707"/>
      <c r="D9707"/>
      <c r="E9707"/>
    </row>
    <row r="9708" spans="1:5" x14ac:dyDescent="0.15">
      <c r="A9708"/>
      <c r="B9708"/>
      <c r="C9708"/>
      <c r="D9708"/>
      <c r="E9708"/>
    </row>
    <row r="9709" spans="1:5" x14ac:dyDescent="0.15">
      <c r="A9709"/>
      <c r="B9709"/>
      <c r="C9709"/>
      <c r="D9709"/>
      <c r="E9709"/>
    </row>
    <row r="9710" spans="1:5" x14ac:dyDescent="0.15">
      <c r="A9710"/>
      <c r="B9710"/>
      <c r="C9710"/>
      <c r="D9710"/>
      <c r="E9710"/>
    </row>
    <row r="9711" spans="1:5" x14ac:dyDescent="0.15">
      <c r="A9711"/>
      <c r="B9711"/>
      <c r="C9711"/>
      <c r="D9711"/>
      <c r="E9711"/>
    </row>
    <row r="9712" spans="1:5" x14ac:dyDescent="0.15">
      <c r="A9712"/>
      <c r="B9712"/>
      <c r="C9712"/>
      <c r="D9712"/>
      <c r="E9712"/>
    </row>
    <row r="9713" spans="1:5" x14ac:dyDescent="0.15">
      <c r="A9713"/>
      <c r="B9713"/>
      <c r="C9713"/>
      <c r="D9713"/>
      <c r="E9713"/>
    </row>
    <row r="9714" spans="1:5" x14ac:dyDescent="0.15">
      <c r="A9714"/>
      <c r="B9714"/>
      <c r="C9714"/>
      <c r="D9714"/>
      <c r="E9714"/>
    </row>
    <row r="9715" spans="1:5" x14ac:dyDescent="0.15">
      <c r="A9715"/>
      <c r="B9715"/>
      <c r="C9715"/>
      <c r="D9715"/>
      <c r="E9715"/>
    </row>
    <row r="9716" spans="1:5" x14ac:dyDescent="0.15">
      <c r="A9716"/>
      <c r="B9716"/>
      <c r="C9716"/>
      <c r="D9716"/>
      <c r="E9716"/>
    </row>
    <row r="9717" spans="1:5" x14ac:dyDescent="0.15">
      <c r="A9717"/>
      <c r="B9717"/>
      <c r="C9717"/>
      <c r="D9717"/>
      <c r="E9717"/>
    </row>
    <row r="9718" spans="1:5" x14ac:dyDescent="0.15">
      <c r="A9718"/>
      <c r="B9718"/>
      <c r="C9718"/>
      <c r="D9718"/>
      <c r="E9718"/>
    </row>
    <row r="9719" spans="1:5" x14ac:dyDescent="0.15">
      <c r="A9719"/>
      <c r="B9719"/>
      <c r="C9719"/>
      <c r="D9719"/>
      <c r="E9719"/>
    </row>
    <row r="9720" spans="1:5" x14ac:dyDescent="0.15">
      <c r="A9720"/>
      <c r="B9720"/>
      <c r="C9720"/>
      <c r="D9720"/>
      <c r="E9720"/>
    </row>
    <row r="9721" spans="1:5" x14ac:dyDescent="0.15">
      <c r="A9721"/>
      <c r="B9721"/>
      <c r="C9721"/>
      <c r="D9721"/>
      <c r="E9721"/>
    </row>
    <row r="9722" spans="1:5" x14ac:dyDescent="0.15">
      <c r="A9722"/>
      <c r="B9722"/>
      <c r="C9722"/>
      <c r="D9722"/>
      <c r="E9722"/>
    </row>
    <row r="9723" spans="1:5" x14ac:dyDescent="0.15">
      <c r="A9723"/>
      <c r="B9723"/>
      <c r="C9723"/>
      <c r="D9723"/>
      <c r="E9723"/>
    </row>
    <row r="9724" spans="1:5" x14ac:dyDescent="0.15">
      <c r="A9724"/>
      <c r="B9724"/>
      <c r="C9724"/>
      <c r="D9724"/>
      <c r="E9724"/>
    </row>
    <row r="9725" spans="1:5" x14ac:dyDescent="0.15">
      <c r="A9725"/>
      <c r="B9725"/>
      <c r="C9725"/>
      <c r="D9725"/>
      <c r="E9725"/>
    </row>
    <row r="9726" spans="1:5" x14ac:dyDescent="0.15">
      <c r="A9726"/>
      <c r="B9726"/>
      <c r="C9726"/>
      <c r="D9726"/>
      <c r="E9726"/>
    </row>
    <row r="9727" spans="1:5" x14ac:dyDescent="0.15">
      <c r="A9727"/>
      <c r="B9727"/>
      <c r="C9727"/>
      <c r="D9727"/>
      <c r="E9727"/>
    </row>
    <row r="9728" spans="1:5" x14ac:dyDescent="0.15">
      <c r="A9728"/>
      <c r="B9728"/>
      <c r="C9728"/>
      <c r="D9728"/>
      <c r="E9728"/>
    </row>
    <row r="9729" spans="1:5" x14ac:dyDescent="0.15">
      <c r="A9729"/>
      <c r="B9729"/>
      <c r="C9729"/>
      <c r="D9729"/>
      <c r="E9729"/>
    </row>
    <row r="9730" spans="1:5" x14ac:dyDescent="0.15">
      <c r="A9730"/>
      <c r="B9730"/>
      <c r="C9730"/>
      <c r="D9730"/>
      <c r="E9730"/>
    </row>
    <row r="9731" spans="1:5" x14ac:dyDescent="0.15">
      <c r="A9731"/>
      <c r="B9731"/>
      <c r="C9731"/>
      <c r="D9731"/>
      <c r="E9731"/>
    </row>
    <row r="9732" spans="1:5" x14ac:dyDescent="0.15">
      <c r="A9732"/>
      <c r="B9732"/>
      <c r="C9732"/>
      <c r="D9732"/>
      <c r="E9732"/>
    </row>
    <row r="9733" spans="1:5" x14ac:dyDescent="0.15">
      <c r="A9733"/>
      <c r="B9733"/>
      <c r="C9733"/>
      <c r="D9733"/>
      <c r="E9733"/>
    </row>
    <row r="9734" spans="1:5" x14ac:dyDescent="0.15">
      <c r="A9734"/>
      <c r="B9734"/>
      <c r="C9734"/>
      <c r="D9734"/>
      <c r="E9734"/>
    </row>
    <row r="9735" spans="1:5" x14ac:dyDescent="0.15">
      <c r="A9735"/>
      <c r="B9735"/>
      <c r="C9735"/>
      <c r="D9735"/>
      <c r="E9735"/>
    </row>
    <row r="9736" spans="1:5" x14ac:dyDescent="0.15">
      <c r="A9736"/>
      <c r="B9736"/>
      <c r="C9736"/>
      <c r="D9736"/>
      <c r="E9736"/>
    </row>
    <row r="9737" spans="1:5" x14ac:dyDescent="0.15">
      <c r="A9737"/>
      <c r="B9737"/>
      <c r="C9737"/>
      <c r="D9737"/>
      <c r="E9737"/>
    </row>
    <row r="9738" spans="1:5" x14ac:dyDescent="0.15">
      <c r="A9738"/>
      <c r="B9738"/>
      <c r="C9738"/>
      <c r="D9738"/>
      <c r="E9738"/>
    </row>
    <row r="9739" spans="1:5" x14ac:dyDescent="0.15">
      <c r="A9739"/>
      <c r="B9739"/>
      <c r="C9739"/>
      <c r="D9739"/>
      <c r="E9739"/>
    </row>
    <row r="9740" spans="1:5" x14ac:dyDescent="0.15">
      <c r="A9740"/>
      <c r="B9740"/>
      <c r="C9740"/>
      <c r="D9740"/>
      <c r="E9740"/>
    </row>
    <row r="9741" spans="1:5" x14ac:dyDescent="0.15">
      <c r="A9741"/>
      <c r="B9741"/>
      <c r="C9741"/>
      <c r="D9741"/>
      <c r="E9741"/>
    </row>
    <row r="9742" spans="1:5" x14ac:dyDescent="0.15">
      <c r="A9742"/>
      <c r="B9742"/>
      <c r="C9742"/>
      <c r="D9742"/>
      <c r="E9742"/>
    </row>
    <row r="9743" spans="1:5" x14ac:dyDescent="0.15">
      <c r="A9743"/>
      <c r="B9743"/>
      <c r="C9743"/>
      <c r="D9743"/>
      <c r="E9743"/>
    </row>
    <row r="9744" spans="1:5" x14ac:dyDescent="0.15">
      <c r="A9744"/>
      <c r="B9744"/>
      <c r="C9744"/>
      <c r="D9744"/>
      <c r="E9744"/>
    </row>
    <row r="9745" spans="1:5" x14ac:dyDescent="0.15">
      <c r="A9745"/>
      <c r="B9745"/>
      <c r="C9745"/>
      <c r="D9745"/>
      <c r="E9745"/>
    </row>
    <row r="9746" spans="1:5" x14ac:dyDescent="0.15">
      <c r="A9746"/>
      <c r="B9746"/>
      <c r="C9746"/>
      <c r="D9746"/>
      <c r="E9746"/>
    </row>
    <row r="9747" spans="1:5" x14ac:dyDescent="0.15">
      <c r="A9747"/>
      <c r="B9747"/>
      <c r="C9747"/>
      <c r="D9747"/>
      <c r="E9747"/>
    </row>
    <row r="9748" spans="1:5" x14ac:dyDescent="0.15">
      <c r="A9748"/>
      <c r="B9748"/>
      <c r="C9748"/>
      <c r="D9748"/>
      <c r="E9748"/>
    </row>
    <row r="9749" spans="1:5" x14ac:dyDescent="0.15">
      <c r="A9749"/>
      <c r="B9749"/>
      <c r="C9749"/>
      <c r="D9749"/>
      <c r="E9749"/>
    </row>
    <row r="9750" spans="1:5" x14ac:dyDescent="0.15">
      <c r="A9750"/>
      <c r="B9750"/>
      <c r="C9750"/>
      <c r="D9750"/>
      <c r="E9750"/>
    </row>
    <row r="9751" spans="1:5" x14ac:dyDescent="0.15">
      <c r="A9751"/>
      <c r="B9751"/>
      <c r="C9751"/>
      <c r="D9751"/>
      <c r="E9751"/>
    </row>
    <row r="9752" spans="1:5" x14ac:dyDescent="0.15">
      <c r="A9752"/>
      <c r="B9752"/>
      <c r="C9752"/>
      <c r="D9752"/>
      <c r="E9752"/>
    </row>
    <row r="9753" spans="1:5" x14ac:dyDescent="0.15">
      <c r="A9753"/>
      <c r="B9753"/>
      <c r="C9753"/>
      <c r="D9753"/>
      <c r="E9753"/>
    </row>
    <row r="9754" spans="1:5" x14ac:dyDescent="0.15">
      <c r="A9754"/>
      <c r="B9754"/>
      <c r="C9754"/>
      <c r="D9754"/>
      <c r="E9754"/>
    </row>
    <row r="9755" spans="1:5" x14ac:dyDescent="0.15">
      <c r="A9755"/>
      <c r="B9755"/>
      <c r="C9755"/>
      <c r="D9755"/>
      <c r="E9755"/>
    </row>
    <row r="9756" spans="1:5" x14ac:dyDescent="0.15">
      <c r="A9756"/>
      <c r="B9756"/>
      <c r="C9756"/>
      <c r="D9756"/>
      <c r="E9756"/>
    </row>
    <row r="9757" spans="1:5" x14ac:dyDescent="0.15">
      <c r="A9757"/>
      <c r="B9757"/>
      <c r="C9757"/>
      <c r="D9757"/>
      <c r="E9757"/>
    </row>
    <row r="9758" spans="1:5" x14ac:dyDescent="0.15">
      <c r="A9758"/>
      <c r="B9758"/>
      <c r="C9758"/>
      <c r="D9758"/>
      <c r="E9758"/>
    </row>
    <row r="9759" spans="1:5" x14ac:dyDescent="0.15">
      <c r="A9759"/>
      <c r="B9759"/>
      <c r="C9759"/>
      <c r="D9759"/>
      <c r="E9759"/>
    </row>
    <row r="9760" spans="1:5" x14ac:dyDescent="0.15">
      <c r="A9760"/>
      <c r="B9760"/>
      <c r="C9760"/>
      <c r="D9760"/>
      <c r="E9760"/>
    </row>
    <row r="9761" spans="1:5" x14ac:dyDescent="0.15">
      <c r="A9761"/>
      <c r="B9761"/>
      <c r="C9761"/>
      <c r="D9761"/>
      <c r="E9761"/>
    </row>
    <row r="9762" spans="1:5" x14ac:dyDescent="0.15">
      <c r="A9762"/>
      <c r="B9762"/>
      <c r="C9762"/>
      <c r="D9762"/>
      <c r="E9762"/>
    </row>
    <row r="9763" spans="1:5" x14ac:dyDescent="0.15">
      <c r="A9763"/>
      <c r="B9763"/>
      <c r="C9763"/>
      <c r="D9763"/>
      <c r="E9763"/>
    </row>
    <row r="9764" spans="1:5" x14ac:dyDescent="0.15">
      <c r="A9764"/>
      <c r="B9764"/>
      <c r="C9764"/>
      <c r="D9764"/>
      <c r="E9764"/>
    </row>
    <row r="9765" spans="1:5" x14ac:dyDescent="0.15">
      <c r="A9765"/>
      <c r="B9765"/>
      <c r="C9765"/>
      <c r="D9765"/>
      <c r="E9765"/>
    </row>
    <row r="9766" spans="1:5" x14ac:dyDescent="0.15">
      <c r="A9766"/>
      <c r="B9766"/>
      <c r="C9766"/>
      <c r="D9766"/>
      <c r="E9766"/>
    </row>
    <row r="9767" spans="1:5" x14ac:dyDescent="0.15">
      <c r="A9767"/>
      <c r="B9767"/>
      <c r="C9767"/>
      <c r="D9767"/>
      <c r="E9767"/>
    </row>
    <row r="9768" spans="1:5" x14ac:dyDescent="0.15">
      <c r="A9768"/>
      <c r="B9768"/>
      <c r="C9768"/>
      <c r="D9768"/>
      <c r="E9768"/>
    </row>
    <row r="9769" spans="1:5" x14ac:dyDescent="0.15">
      <c r="A9769"/>
      <c r="B9769"/>
      <c r="C9769"/>
      <c r="D9769"/>
      <c r="E9769"/>
    </row>
    <row r="9770" spans="1:5" x14ac:dyDescent="0.15">
      <c r="A9770"/>
      <c r="B9770"/>
      <c r="C9770"/>
      <c r="D9770"/>
      <c r="E9770"/>
    </row>
    <row r="9771" spans="1:5" x14ac:dyDescent="0.15">
      <c r="A9771"/>
      <c r="B9771"/>
      <c r="C9771"/>
      <c r="D9771"/>
      <c r="E9771"/>
    </row>
    <row r="9772" spans="1:5" x14ac:dyDescent="0.15">
      <c r="A9772"/>
      <c r="B9772"/>
      <c r="C9772"/>
      <c r="D9772"/>
      <c r="E9772"/>
    </row>
    <row r="9773" spans="1:5" x14ac:dyDescent="0.15">
      <c r="A9773"/>
      <c r="B9773"/>
      <c r="C9773"/>
      <c r="D9773"/>
      <c r="E9773"/>
    </row>
    <row r="9774" spans="1:5" x14ac:dyDescent="0.15">
      <c r="A9774"/>
      <c r="B9774"/>
      <c r="C9774"/>
      <c r="D9774"/>
      <c r="E9774"/>
    </row>
    <row r="9775" spans="1:5" x14ac:dyDescent="0.15">
      <c r="A9775"/>
      <c r="B9775"/>
      <c r="C9775"/>
      <c r="D9775"/>
      <c r="E9775"/>
    </row>
    <row r="9776" spans="1:5" x14ac:dyDescent="0.15">
      <c r="A9776"/>
      <c r="B9776"/>
      <c r="C9776"/>
      <c r="D9776"/>
      <c r="E9776"/>
    </row>
    <row r="9777" spans="1:5" x14ac:dyDescent="0.15">
      <c r="A9777"/>
      <c r="B9777"/>
      <c r="C9777"/>
      <c r="D9777"/>
      <c r="E9777"/>
    </row>
    <row r="9778" spans="1:5" x14ac:dyDescent="0.15">
      <c r="A9778"/>
      <c r="B9778"/>
      <c r="C9778"/>
      <c r="D9778"/>
      <c r="E9778"/>
    </row>
    <row r="9779" spans="1:5" x14ac:dyDescent="0.15">
      <c r="A9779"/>
      <c r="B9779"/>
      <c r="C9779"/>
      <c r="D9779"/>
      <c r="E9779"/>
    </row>
    <row r="9780" spans="1:5" x14ac:dyDescent="0.15">
      <c r="A9780"/>
      <c r="B9780"/>
      <c r="C9780"/>
      <c r="D9780"/>
      <c r="E9780"/>
    </row>
    <row r="9781" spans="1:5" x14ac:dyDescent="0.15">
      <c r="A9781"/>
      <c r="B9781"/>
      <c r="C9781"/>
      <c r="D9781"/>
      <c r="E9781"/>
    </row>
    <row r="9782" spans="1:5" x14ac:dyDescent="0.15">
      <c r="A9782"/>
      <c r="B9782"/>
      <c r="C9782"/>
      <c r="D9782"/>
      <c r="E9782"/>
    </row>
    <row r="9783" spans="1:5" x14ac:dyDescent="0.15">
      <c r="A9783"/>
      <c r="B9783"/>
      <c r="C9783"/>
      <c r="D9783"/>
      <c r="E9783"/>
    </row>
    <row r="9784" spans="1:5" x14ac:dyDescent="0.15">
      <c r="A9784"/>
      <c r="B9784"/>
      <c r="C9784"/>
      <c r="D9784"/>
      <c r="E9784"/>
    </row>
    <row r="9785" spans="1:5" x14ac:dyDescent="0.15">
      <c r="A9785"/>
      <c r="B9785"/>
      <c r="C9785"/>
      <c r="D9785"/>
      <c r="E9785"/>
    </row>
    <row r="9786" spans="1:5" x14ac:dyDescent="0.15">
      <c r="A9786"/>
      <c r="B9786"/>
      <c r="C9786"/>
      <c r="D9786"/>
      <c r="E9786"/>
    </row>
    <row r="9787" spans="1:5" x14ac:dyDescent="0.15">
      <c r="A9787"/>
      <c r="B9787"/>
      <c r="C9787"/>
      <c r="D9787"/>
      <c r="E9787"/>
    </row>
    <row r="9788" spans="1:5" x14ac:dyDescent="0.15">
      <c r="A9788"/>
      <c r="B9788"/>
      <c r="C9788"/>
      <c r="D9788"/>
      <c r="E9788"/>
    </row>
    <row r="9789" spans="1:5" x14ac:dyDescent="0.15">
      <c r="A9789"/>
      <c r="B9789"/>
      <c r="C9789"/>
      <c r="D9789"/>
      <c r="E9789"/>
    </row>
    <row r="9790" spans="1:5" x14ac:dyDescent="0.15">
      <c r="A9790"/>
      <c r="B9790"/>
      <c r="C9790"/>
      <c r="D9790"/>
      <c r="E9790"/>
    </row>
    <row r="9791" spans="1:5" x14ac:dyDescent="0.15">
      <c r="A9791"/>
      <c r="B9791"/>
      <c r="C9791"/>
      <c r="D9791"/>
      <c r="E9791"/>
    </row>
    <row r="9792" spans="1:5" x14ac:dyDescent="0.15">
      <c r="A9792"/>
      <c r="B9792"/>
      <c r="C9792"/>
      <c r="D9792"/>
      <c r="E9792"/>
    </row>
    <row r="9793" spans="1:5" x14ac:dyDescent="0.15">
      <c r="A9793"/>
      <c r="B9793"/>
      <c r="C9793"/>
      <c r="D9793"/>
      <c r="E9793"/>
    </row>
    <row r="9794" spans="1:5" x14ac:dyDescent="0.15">
      <c r="A9794"/>
      <c r="B9794"/>
      <c r="C9794"/>
      <c r="D9794"/>
      <c r="E9794"/>
    </row>
    <row r="9795" spans="1:5" x14ac:dyDescent="0.15">
      <c r="A9795"/>
      <c r="B9795"/>
      <c r="C9795"/>
      <c r="D9795"/>
      <c r="E9795"/>
    </row>
    <row r="9796" spans="1:5" x14ac:dyDescent="0.15">
      <c r="A9796"/>
      <c r="B9796"/>
      <c r="C9796"/>
      <c r="D9796"/>
      <c r="E9796"/>
    </row>
    <row r="9797" spans="1:5" x14ac:dyDescent="0.15">
      <c r="A9797"/>
      <c r="B9797"/>
      <c r="C9797"/>
      <c r="D9797"/>
      <c r="E9797"/>
    </row>
    <row r="9798" spans="1:5" x14ac:dyDescent="0.15">
      <c r="A9798"/>
      <c r="B9798"/>
      <c r="C9798"/>
      <c r="D9798"/>
      <c r="E9798"/>
    </row>
    <row r="9799" spans="1:5" x14ac:dyDescent="0.15">
      <c r="A9799"/>
      <c r="B9799"/>
      <c r="C9799"/>
      <c r="D9799"/>
      <c r="E9799"/>
    </row>
    <row r="9800" spans="1:5" x14ac:dyDescent="0.15">
      <c r="A9800"/>
      <c r="B9800"/>
      <c r="C9800"/>
      <c r="D9800"/>
      <c r="E9800"/>
    </row>
    <row r="9801" spans="1:5" x14ac:dyDescent="0.15">
      <c r="A9801"/>
      <c r="B9801"/>
      <c r="C9801"/>
      <c r="D9801"/>
      <c r="E9801"/>
    </row>
    <row r="9802" spans="1:5" x14ac:dyDescent="0.15">
      <c r="A9802"/>
      <c r="B9802"/>
      <c r="C9802"/>
      <c r="D9802"/>
      <c r="E9802"/>
    </row>
    <row r="9803" spans="1:5" x14ac:dyDescent="0.15">
      <c r="A9803"/>
      <c r="B9803"/>
      <c r="C9803"/>
      <c r="D9803"/>
      <c r="E9803"/>
    </row>
    <row r="9804" spans="1:5" x14ac:dyDescent="0.15">
      <c r="A9804"/>
      <c r="B9804"/>
      <c r="C9804"/>
      <c r="D9804"/>
      <c r="E9804"/>
    </row>
    <row r="9805" spans="1:5" x14ac:dyDescent="0.15">
      <c r="A9805"/>
      <c r="B9805"/>
      <c r="C9805"/>
      <c r="D9805"/>
      <c r="E9805"/>
    </row>
    <row r="9806" spans="1:5" x14ac:dyDescent="0.15">
      <c r="A9806"/>
      <c r="B9806"/>
      <c r="C9806"/>
      <c r="D9806"/>
      <c r="E9806"/>
    </row>
    <row r="9807" spans="1:5" x14ac:dyDescent="0.15">
      <c r="A9807"/>
      <c r="B9807"/>
      <c r="C9807"/>
      <c r="D9807"/>
      <c r="E9807"/>
    </row>
    <row r="9808" spans="1:5" x14ac:dyDescent="0.15">
      <c r="A9808"/>
      <c r="B9808"/>
      <c r="C9808"/>
      <c r="D9808"/>
      <c r="E9808"/>
    </row>
    <row r="9809" spans="1:5" x14ac:dyDescent="0.15">
      <c r="A9809"/>
      <c r="B9809"/>
      <c r="C9809"/>
      <c r="D9809"/>
      <c r="E9809"/>
    </row>
    <row r="9810" spans="1:5" x14ac:dyDescent="0.15">
      <c r="A9810"/>
      <c r="B9810"/>
      <c r="C9810"/>
      <c r="D9810"/>
      <c r="E9810"/>
    </row>
    <row r="9811" spans="1:5" x14ac:dyDescent="0.15">
      <c r="A9811"/>
      <c r="B9811"/>
      <c r="C9811"/>
      <c r="D9811"/>
      <c r="E9811"/>
    </row>
    <row r="9812" spans="1:5" x14ac:dyDescent="0.15">
      <c r="A9812"/>
      <c r="B9812"/>
      <c r="C9812"/>
      <c r="D9812"/>
      <c r="E9812"/>
    </row>
    <row r="9813" spans="1:5" x14ac:dyDescent="0.15">
      <c r="A9813"/>
      <c r="B9813"/>
      <c r="C9813"/>
      <c r="D9813"/>
      <c r="E9813"/>
    </row>
    <row r="9814" spans="1:5" x14ac:dyDescent="0.15">
      <c r="A9814"/>
      <c r="B9814"/>
      <c r="C9814"/>
      <c r="D9814"/>
      <c r="E9814"/>
    </row>
    <row r="9815" spans="1:5" x14ac:dyDescent="0.15">
      <c r="A9815"/>
      <c r="B9815"/>
      <c r="C9815"/>
      <c r="D9815"/>
      <c r="E9815"/>
    </row>
    <row r="9816" spans="1:5" x14ac:dyDescent="0.15">
      <c r="A9816"/>
      <c r="B9816"/>
      <c r="C9816"/>
      <c r="D9816"/>
      <c r="E9816"/>
    </row>
    <row r="9817" spans="1:5" x14ac:dyDescent="0.15">
      <c r="A9817"/>
      <c r="B9817"/>
      <c r="C9817"/>
      <c r="D9817"/>
      <c r="E9817"/>
    </row>
    <row r="9818" spans="1:5" x14ac:dyDescent="0.15">
      <c r="A9818"/>
      <c r="B9818"/>
      <c r="C9818"/>
      <c r="D9818"/>
      <c r="E9818"/>
    </row>
    <row r="9819" spans="1:5" x14ac:dyDescent="0.15">
      <c r="A9819"/>
      <c r="B9819"/>
      <c r="C9819"/>
      <c r="D9819"/>
      <c r="E9819"/>
    </row>
    <row r="9820" spans="1:5" x14ac:dyDescent="0.15">
      <c r="A9820"/>
      <c r="B9820"/>
      <c r="C9820"/>
      <c r="D9820"/>
      <c r="E9820"/>
    </row>
    <row r="9821" spans="1:5" x14ac:dyDescent="0.15">
      <c r="A9821"/>
      <c r="B9821"/>
      <c r="C9821"/>
      <c r="D9821"/>
      <c r="E9821"/>
    </row>
    <row r="9822" spans="1:5" x14ac:dyDescent="0.15">
      <c r="A9822"/>
      <c r="B9822"/>
      <c r="C9822"/>
      <c r="D9822"/>
      <c r="E9822"/>
    </row>
    <row r="9823" spans="1:5" x14ac:dyDescent="0.15">
      <c r="A9823"/>
      <c r="B9823"/>
      <c r="C9823"/>
      <c r="D9823"/>
      <c r="E9823"/>
    </row>
    <row r="9824" spans="1:5" x14ac:dyDescent="0.15">
      <c r="A9824"/>
      <c r="B9824"/>
      <c r="C9824"/>
      <c r="D9824"/>
      <c r="E9824"/>
    </row>
    <row r="9825" spans="1:5" x14ac:dyDescent="0.15">
      <c r="A9825"/>
      <c r="B9825"/>
      <c r="C9825"/>
      <c r="D9825"/>
      <c r="E9825"/>
    </row>
    <row r="9826" spans="1:5" x14ac:dyDescent="0.15">
      <c r="A9826"/>
      <c r="B9826"/>
      <c r="C9826"/>
      <c r="D9826"/>
      <c r="E9826"/>
    </row>
    <row r="9827" spans="1:5" x14ac:dyDescent="0.15">
      <c r="A9827"/>
      <c r="B9827"/>
      <c r="C9827"/>
      <c r="D9827"/>
      <c r="E9827"/>
    </row>
    <row r="9828" spans="1:5" x14ac:dyDescent="0.15">
      <c r="A9828"/>
      <c r="B9828"/>
      <c r="C9828"/>
      <c r="D9828"/>
      <c r="E9828"/>
    </row>
    <row r="9829" spans="1:5" x14ac:dyDescent="0.15">
      <c r="A9829"/>
      <c r="B9829"/>
      <c r="C9829"/>
      <c r="D9829"/>
      <c r="E9829"/>
    </row>
    <row r="9830" spans="1:5" x14ac:dyDescent="0.15">
      <c r="A9830"/>
      <c r="B9830"/>
      <c r="C9830"/>
      <c r="D9830"/>
      <c r="E9830"/>
    </row>
    <row r="9831" spans="1:5" x14ac:dyDescent="0.15">
      <c r="A9831"/>
      <c r="B9831"/>
      <c r="C9831"/>
      <c r="D9831"/>
      <c r="E9831"/>
    </row>
    <row r="9832" spans="1:5" x14ac:dyDescent="0.15">
      <c r="A9832"/>
      <c r="B9832"/>
      <c r="C9832"/>
      <c r="D9832"/>
      <c r="E9832"/>
    </row>
    <row r="9833" spans="1:5" x14ac:dyDescent="0.15">
      <c r="A9833"/>
      <c r="B9833"/>
      <c r="C9833"/>
      <c r="D9833"/>
      <c r="E9833"/>
    </row>
    <row r="9834" spans="1:5" x14ac:dyDescent="0.15">
      <c r="A9834"/>
      <c r="B9834"/>
      <c r="C9834"/>
      <c r="D9834"/>
      <c r="E9834"/>
    </row>
    <row r="9835" spans="1:5" x14ac:dyDescent="0.15">
      <c r="A9835"/>
      <c r="B9835"/>
      <c r="C9835"/>
      <c r="D9835"/>
      <c r="E9835"/>
    </row>
    <row r="9836" spans="1:5" x14ac:dyDescent="0.15">
      <c r="A9836"/>
      <c r="B9836"/>
      <c r="C9836"/>
      <c r="D9836"/>
      <c r="E9836"/>
    </row>
    <row r="9837" spans="1:5" x14ac:dyDescent="0.15">
      <c r="A9837"/>
      <c r="B9837"/>
      <c r="C9837"/>
      <c r="D9837"/>
      <c r="E9837"/>
    </row>
    <row r="9838" spans="1:5" x14ac:dyDescent="0.15">
      <c r="A9838"/>
      <c r="B9838"/>
      <c r="C9838"/>
      <c r="D9838"/>
      <c r="E9838"/>
    </row>
    <row r="9839" spans="1:5" x14ac:dyDescent="0.15">
      <c r="A9839"/>
      <c r="B9839"/>
      <c r="C9839"/>
      <c r="D9839"/>
      <c r="E9839"/>
    </row>
    <row r="9840" spans="1:5" x14ac:dyDescent="0.15">
      <c r="A9840"/>
      <c r="B9840"/>
      <c r="C9840"/>
      <c r="D9840"/>
      <c r="E9840"/>
    </row>
    <row r="9841" spans="1:5" x14ac:dyDescent="0.15">
      <c r="A9841"/>
      <c r="B9841"/>
      <c r="C9841"/>
      <c r="D9841"/>
      <c r="E9841"/>
    </row>
    <row r="9842" spans="1:5" x14ac:dyDescent="0.15">
      <c r="A9842"/>
      <c r="B9842"/>
      <c r="C9842"/>
      <c r="D9842"/>
      <c r="E9842"/>
    </row>
    <row r="9843" spans="1:5" x14ac:dyDescent="0.15">
      <c r="A9843"/>
      <c r="B9843"/>
      <c r="C9843"/>
      <c r="D9843"/>
      <c r="E9843"/>
    </row>
    <row r="9844" spans="1:5" x14ac:dyDescent="0.15">
      <c r="A9844"/>
      <c r="B9844"/>
      <c r="C9844"/>
      <c r="D9844"/>
      <c r="E9844"/>
    </row>
    <row r="9845" spans="1:5" x14ac:dyDescent="0.15">
      <c r="A9845"/>
      <c r="B9845"/>
      <c r="C9845"/>
      <c r="D9845"/>
      <c r="E9845"/>
    </row>
    <row r="9846" spans="1:5" x14ac:dyDescent="0.15">
      <c r="A9846"/>
      <c r="B9846"/>
      <c r="C9846"/>
      <c r="D9846"/>
      <c r="E9846"/>
    </row>
    <row r="9847" spans="1:5" x14ac:dyDescent="0.15">
      <c r="A9847"/>
      <c r="B9847"/>
      <c r="C9847"/>
      <c r="D9847"/>
      <c r="E9847"/>
    </row>
    <row r="9848" spans="1:5" x14ac:dyDescent="0.15">
      <c r="A9848"/>
      <c r="B9848"/>
      <c r="C9848"/>
      <c r="D9848"/>
      <c r="E9848"/>
    </row>
    <row r="9849" spans="1:5" x14ac:dyDescent="0.15">
      <c r="A9849"/>
      <c r="B9849"/>
      <c r="C9849"/>
      <c r="D9849"/>
      <c r="E9849"/>
    </row>
    <row r="9850" spans="1:5" x14ac:dyDescent="0.15">
      <c r="A9850"/>
      <c r="B9850"/>
      <c r="C9850"/>
      <c r="D9850"/>
      <c r="E9850"/>
    </row>
    <row r="9851" spans="1:5" x14ac:dyDescent="0.15">
      <c r="A9851"/>
      <c r="B9851"/>
      <c r="C9851"/>
      <c r="D9851"/>
      <c r="E9851"/>
    </row>
    <row r="9852" spans="1:5" x14ac:dyDescent="0.15">
      <c r="A9852"/>
      <c r="B9852"/>
      <c r="C9852"/>
      <c r="D9852"/>
      <c r="E9852"/>
    </row>
    <row r="9853" spans="1:5" x14ac:dyDescent="0.15">
      <c r="A9853"/>
      <c r="B9853"/>
      <c r="C9853"/>
      <c r="D9853"/>
      <c r="E9853"/>
    </row>
    <row r="9854" spans="1:5" x14ac:dyDescent="0.15">
      <c r="A9854"/>
      <c r="B9854"/>
      <c r="C9854"/>
      <c r="D9854"/>
      <c r="E9854"/>
    </row>
    <row r="9855" spans="1:5" x14ac:dyDescent="0.15">
      <c r="A9855"/>
      <c r="B9855"/>
      <c r="C9855"/>
      <c r="D9855"/>
      <c r="E9855"/>
    </row>
    <row r="9856" spans="1:5" x14ac:dyDescent="0.15">
      <c r="A9856"/>
      <c r="B9856"/>
      <c r="C9856"/>
      <c r="D9856"/>
      <c r="E9856"/>
    </row>
    <row r="9857" spans="1:5" x14ac:dyDescent="0.15">
      <c r="A9857"/>
      <c r="B9857"/>
      <c r="C9857"/>
      <c r="D9857"/>
      <c r="E9857"/>
    </row>
    <row r="9858" spans="1:5" x14ac:dyDescent="0.15">
      <c r="A9858"/>
      <c r="B9858"/>
      <c r="C9858"/>
      <c r="D9858"/>
      <c r="E9858"/>
    </row>
    <row r="9859" spans="1:5" x14ac:dyDescent="0.15">
      <c r="A9859"/>
      <c r="B9859"/>
      <c r="C9859"/>
      <c r="D9859"/>
      <c r="E9859"/>
    </row>
    <row r="9860" spans="1:5" x14ac:dyDescent="0.15">
      <c r="A9860"/>
      <c r="B9860"/>
      <c r="C9860"/>
      <c r="D9860"/>
      <c r="E9860"/>
    </row>
    <row r="9861" spans="1:5" x14ac:dyDescent="0.15">
      <c r="A9861"/>
      <c r="B9861"/>
      <c r="C9861"/>
      <c r="D9861"/>
      <c r="E9861"/>
    </row>
    <row r="9862" spans="1:5" x14ac:dyDescent="0.15">
      <c r="A9862"/>
      <c r="B9862"/>
      <c r="C9862"/>
      <c r="D9862"/>
      <c r="E9862"/>
    </row>
    <row r="9863" spans="1:5" x14ac:dyDescent="0.15">
      <c r="A9863"/>
      <c r="B9863"/>
      <c r="C9863"/>
      <c r="D9863"/>
      <c r="E9863"/>
    </row>
    <row r="9864" spans="1:5" x14ac:dyDescent="0.15">
      <c r="A9864"/>
      <c r="B9864"/>
      <c r="C9864"/>
      <c r="D9864"/>
      <c r="E9864"/>
    </row>
    <row r="9865" spans="1:5" x14ac:dyDescent="0.15">
      <c r="A9865"/>
      <c r="B9865"/>
      <c r="C9865"/>
      <c r="D9865"/>
      <c r="E9865"/>
    </row>
    <row r="9866" spans="1:5" x14ac:dyDescent="0.15">
      <c r="A9866"/>
      <c r="B9866"/>
      <c r="C9866"/>
      <c r="D9866"/>
      <c r="E9866"/>
    </row>
    <row r="9867" spans="1:5" x14ac:dyDescent="0.15">
      <c r="A9867"/>
      <c r="B9867"/>
      <c r="C9867"/>
      <c r="D9867"/>
      <c r="E9867"/>
    </row>
    <row r="9868" spans="1:5" x14ac:dyDescent="0.15">
      <c r="A9868"/>
      <c r="B9868"/>
      <c r="C9868"/>
      <c r="D9868"/>
      <c r="E9868"/>
    </row>
    <row r="9869" spans="1:5" x14ac:dyDescent="0.15">
      <c r="A9869"/>
      <c r="B9869"/>
      <c r="C9869"/>
      <c r="D9869"/>
      <c r="E9869"/>
    </row>
    <row r="9870" spans="1:5" x14ac:dyDescent="0.15">
      <c r="A9870"/>
      <c r="B9870"/>
      <c r="C9870"/>
      <c r="D9870"/>
      <c r="E9870"/>
    </row>
    <row r="9871" spans="1:5" x14ac:dyDescent="0.15">
      <c r="A9871"/>
      <c r="B9871"/>
      <c r="C9871"/>
      <c r="D9871"/>
      <c r="E9871"/>
    </row>
    <row r="9872" spans="1:5" x14ac:dyDescent="0.15">
      <c r="A9872"/>
      <c r="B9872"/>
      <c r="C9872"/>
      <c r="D9872"/>
      <c r="E9872"/>
    </row>
    <row r="9873" spans="1:5" x14ac:dyDescent="0.15">
      <c r="A9873"/>
      <c r="B9873"/>
      <c r="C9873"/>
      <c r="D9873"/>
      <c r="E9873"/>
    </row>
    <row r="9874" spans="1:5" x14ac:dyDescent="0.15">
      <c r="A9874"/>
      <c r="B9874"/>
      <c r="C9874"/>
      <c r="D9874"/>
      <c r="E9874"/>
    </row>
    <row r="9875" spans="1:5" x14ac:dyDescent="0.15">
      <c r="A9875"/>
      <c r="B9875"/>
      <c r="C9875"/>
      <c r="D9875"/>
      <c r="E9875"/>
    </row>
    <row r="9876" spans="1:5" x14ac:dyDescent="0.15">
      <c r="A9876"/>
      <c r="B9876"/>
      <c r="C9876"/>
      <c r="D9876"/>
      <c r="E9876"/>
    </row>
    <row r="9877" spans="1:5" x14ac:dyDescent="0.15">
      <c r="A9877"/>
      <c r="B9877"/>
      <c r="C9877"/>
      <c r="D9877"/>
      <c r="E9877"/>
    </row>
    <row r="9878" spans="1:5" x14ac:dyDescent="0.15">
      <c r="A9878"/>
      <c r="B9878"/>
      <c r="C9878"/>
      <c r="D9878"/>
      <c r="E9878"/>
    </row>
    <row r="9879" spans="1:5" x14ac:dyDescent="0.15">
      <c r="A9879"/>
      <c r="B9879"/>
      <c r="C9879"/>
      <c r="D9879"/>
      <c r="E9879"/>
    </row>
    <row r="9880" spans="1:5" x14ac:dyDescent="0.15">
      <c r="A9880"/>
      <c r="B9880"/>
      <c r="C9880"/>
      <c r="D9880"/>
      <c r="E9880"/>
    </row>
    <row r="9881" spans="1:5" x14ac:dyDescent="0.15">
      <c r="A9881"/>
      <c r="B9881"/>
      <c r="C9881"/>
      <c r="D9881"/>
      <c r="E9881"/>
    </row>
    <row r="9882" spans="1:5" x14ac:dyDescent="0.15">
      <c r="A9882"/>
      <c r="B9882"/>
      <c r="C9882"/>
      <c r="D9882"/>
      <c r="E9882"/>
    </row>
    <row r="9883" spans="1:5" x14ac:dyDescent="0.15">
      <c r="A9883"/>
      <c r="B9883"/>
      <c r="C9883"/>
      <c r="D9883"/>
      <c r="E9883"/>
    </row>
    <row r="9884" spans="1:5" x14ac:dyDescent="0.15">
      <c r="A9884"/>
      <c r="B9884"/>
      <c r="C9884"/>
      <c r="D9884"/>
      <c r="E9884"/>
    </row>
    <row r="9885" spans="1:5" x14ac:dyDescent="0.15">
      <c r="A9885"/>
      <c r="B9885"/>
      <c r="C9885"/>
      <c r="D9885"/>
      <c r="E9885"/>
    </row>
    <row r="9886" spans="1:5" x14ac:dyDescent="0.15">
      <c r="A9886"/>
      <c r="B9886"/>
      <c r="C9886"/>
      <c r="D9886"/>
      <c r="E9886"/>
    </row>
    <row r="9887" spans="1:5" x14ac:dyDescent="0.15">
      <c r="A9887"/>
      <c r="B9887"/>
      <c r="C9887"/>
      <c r="D9887"/>
      <c r="E9887"/>
    </row>
    <row r="9888" spans="1:5" x14ac:dyDescent="0.15">
      <c r="A9888"/>
      <c r="B9888"/>
      <c r="C9888"/>
      <c r="D9888"/>
      <c r="E9888"/>
    </row>
    <row r="9889" spans="1:5" x14ac:dyDescent="0.15">
      <c r="A9889"/>
      <c r="B9889"/>
      <c r="C9889"/>
      <c r="D9889"/>
      <c r="E9889"/>
    </row>
    <row r="9890" spans="1:5" x14ac:dyDescent="0.15">
      <c r="A9890"/>
      <c r="B9890"/>
      <c r="C9890"/>
      <c r="D9890"/>
      <c r="E9890"/>
    </row>
    <row r="9891" spans="1:5" x14ac:dyDescent="0.15">
      <c r="A9891"/>
      <c r="B9891"/>
      <c r="C9891"/>
      <c r="D9891"/>
      <c r="E9891"/>
    </row>
    <row r="9892" spans="1:5" x14ac:dyDescent="0.15">
      <c r="A9892"/>
      <c r="B9892"/>
      <c r="C9892"/>
      <c r="D9892"/>
      <c r="E9892"/>
    </row>
    <row r="9893" spans="1:5" x14ac:dyDescent="0.15">
      <c r="A9893"/>
      <c r="B9893"/>
      <c r="C9893"/>
      <c r="D9893"/>
      <c r="E9893"/>
    </row>
    <row r="9894" spans="1:5" x14ac:dyDescent="0.15">
      <c r="A9894"/>
      <c r="B9894"/>
      <c r="C9894"/>
      <c r="D9894"/>
      <c r="E9894"/>
    </row>
    <row r="9895" spans="1:5" x14ac:dyDescent="0.15">
      <c r="A9895"/>
      <c r="B9895"/>
      <c r="C9895"/>
      <c r="D9895"/>
      <c r="E9895"/>
    </row>
    <row r="9896" spans="1:5" x14ac:dyDescent="0.15">
      <c r="A9896"/>
      <c r="B9896"/>
      <c r="C9896"/>
      <c r="D9896"/>
      <c r="E9896"/>
    </row>
    <row r="9897" spans="1:5" x14ac:dyDescent="0.15">
      <c r="A9897"/>
      <c r="B9897"/>
      <c r="C9897"/>
      <c r="D9897"/>
      <c r="E9897"/>
    </row>
    <row r="9898" spans="1:5" x14ac:dyDescent="0.15">
      <c r="A9898"/>
      <c r="B9898"/>
      <c r="C9898"/>
      <c r="D9898"/>
      <c r="E9898"/>
    </row>
    <row r="9899" spans="1:5" x14ac:dyDescent="0.15">
      <c r="A9899"/>
      <c r="B9899"/>
      <c r="C9899"/>
      <c r="D9899"/>
      <c r="E9899"/>
    </row>
    <row r="9900" spans="1:5" x14ac:dyDescent="0.15">
      <c r="A9900"/>
      <c r="B9900"/>
      <c r="C9900"/>
      <c r="D9900"/>
      <c r="E9900"/>
    </row>
    <row r="9901" spans="1:5" x14ac:dyDescent="0.15">
      <c r="A9901"/>
      <c r="B9901"/>
      <c r="C9901"/>
      <c r="D9901"/>
      <c r="E9901"/>
    </row>
    <row r="9902" spans="1:5" x14ac:dyDescent="0.15">
      <c r="A9902"/>
      <c r="B9902"/>
      <c r="C9902"/>
      <c r="D9902"/>
      <c r="E9902"/>
    </row>
    <row r="9903" spans="1:5" x14ac:dyDescent="0.15">
      <c r="A9903"/>
      <c r="B9903"/>
      <c r="C9903"/>
      <c r="D9903"/>
      <c r="E9903"/>
    </row>
    <row r="9904" spans="1:5" x14ac:dyDescent="0.15">
      <c r="A9904"/>
      <c r="B9904"/>
      <c r="C9904"/>
      <c r="D9904"/>
      <c r="E9904"/>
    </row>
    <row r="9905" spans="1:5" x14ac:dyDescent="0.15">
      <c r="A9905"/>
      <c r="B9905"/>
      <c r="C9905"/>
      <c r="D9905"/>
      <c r="E9905"/>
    </row>
    <row r="9906" spans="1:5" x14ac:dyDescent="0.15">
      <c r="A9906"/>
      <c r="B9906"/>
      <c r="C9906"/>
      <c r="D9906"/>
      <c r="E9906"/>
    </row>
    <row r="9907" spans="1:5" x14ac:dyDescent="0.15">
      <c r="A9907"/>
      <c r="B9907"/>
      <c r="C9907"/>
      <c r="D9907"/>
      <c r="E9907"/>
    </row>
    <row r="9908" spans="1:5" x14ac:dyDescent="0.15">
      <c r="A9908"/>
      <c r="B9908"/>
      <c r="C9908"/>
      <c r="D9908"/>
      <c r="E9908"/>
    </row>
    <row r="9909" spans="1:5" x14ac:dyDescent="0.15">
      <c r="A9909"/>
      <c r="B9909"/>
      <c r="C9909"/>
      <c r="D9909"/>
      <c r="E9909"/>
    </row>
    <row r="9910" spans="1:5" x14ac:dyDescent="0.15">
      <c r="A9910"/>
      <c r="B9910"/>
      <c r="C9910"/>
      <c r="D9910"/>
      <c r="E9910"/>
    </row>
    <row r="9911" spans="1:5" x14ac:dyDescent="0.15">
      <c r="A9911"/>
      <c r="B9911"/>
      <c r="C9911"/>
      <c r="D9911"/>
      <c r="E9911"/>
    </row>
    <row r="9912" spans="1:5" x14ac:dyDescent="0.15">
      <c r="A9912"/>
      <c r="B9912"/>
      <c r="C9912"/>
      <c r="D9912"/>
      <c r="E9912"/>
    </row>
    <row r="9913" spans="1:5" x14ac:dyDescent="0.15">
      <c r="A9913"/>
      <c r="B9913"/>
      <c r="C9913"/>
      <c r="D9913"/>
      <c r="E9913"/>
    </row>
    <row r="9914" spans="1:5" x14ac:dyDescent="0.15">
      <c r="A9914"/>
      <c r="B9914"/>
      <c r="C9914"/>
      <c r="D9914"/>
      <c r="E9914"/>
    </row>
    <row r="9915" spans="1:5" x14ac:dyDescent="0.15">
      <c r="A9915"/>
      <c r="B9915"/>
      <c r="C9915"/>
      <c r="D9915"/>
      <c r="E9915"/>
    </row>
    <row r="9916" spans="1:5" x14ac:dyDescent="0.15">
      <c r="A9916"/>
      <c r="B9916"/>
      <c r="C9916"/>
      <c r="D9916"/>
      <c r="E9916"/>
    </row>
    <row r="9917" spans="1:5" x14ac:dyDescent="0.15">
      <c r="A9917"/>
      <c r="B9917"/>
      <c r="C9917"/>
      <c r="D9917"/>
      <c r="E9917"/>
    </row>
    <row r="9918" spans="1:5" x14ac:dyDescent="0.15">
      <c r="A9918"/>
      <c r="B9918"/>
      <c r="C9918"/>
      <c r="D9918"/>
      <c r="E9918"/>
    </row>
    <row r="9919" spans="1:5" x14ac:dyDescent="0.15">
      <c r="A9919"/>
      <c r="B9919"/>
      <c r="C9919"/>
      <c r="D9919"/>
      <c r="E9919"/>
    </row>
    <row r="9920" spans="1:5" x14ac:dyDescent="0.15">
      <c r="A9920"/>
      <c r="B9920"/>
      <c r="C9920"/>
      <c r="D9920"/>
      <c r="E9920"/>
    </row>
    <row r="9921" spans="1:5" x14ac:dyDescent="0.15">
      <c r="A9921"/>
      <c r="B9921"/>
      <c r="C9921"/>
      <c r="D9921"/>
      <c r="E9921"/>
    </row>
    <row r="9922" spans="1:5" x14ac:dyDescent="0.15">
      <c r="A9922"/>
      <c r="B9922"/>
      <c r="C9922"/>
      <c r="D9922"/>
      <c r="E9922"/>
    </row>
    <row r="9923" spans="1:5" x14ac:dyDescent="0.15">
      <c r="A9923"/>
      <c r="B9923"/>
      <c r="C9923"/>
      <c r="D9923"/>
      <c r="E9923"/>
    </row>
    <row r="9924" spans="1:5" x14ac:dyDescent="0.15">
      <c r="A9924"/>
      <c r="B9924"/>
      <c r="C9924"/>
      <c r="D9924"/>
      <c r="E9924"/>
    </row>
    <row r="9925" spans="1:5" x14ac:dyDescent="0.15">
      <c r="A9925"/>
      <c r="B9925"/>
      <c r="C9925"/>
      <c r="D9925"/>
      <c r="E9925"/>
    </row>
    <row r="9926" spans="1:5" x14ac:dyDescent="0.15">
      <c r="A9926"/>
      <c r="B9926"/>
      <c r="C9926"/>
      <c r="D9926"/>
      <c r="E9926"/>
    </row>
    <row r="9927" spans="1:5" x14ac:dyDescent="0.15">
      <c r="A9927"/>
      <c r="B9927"/>
      <c r="C9927"/>
      <c r="D9927"/>
      <c r="E9927"/>
    </row>
    <row r="9928" spans="1:5" x14ac:dyDescent="0.15">
      <c r="A9928"/>
      <c r="B9928"/>
      <c r="C9928"/>
      <c r="D9928"/>
      <c r="E9928"/>
    </row>
    <row r="9929" spans="1:5" x14ac:dyDescent="0.15">
      <c r="A9929"/>
      <c r="B9929"/>
      <c r="C9929"/>
      <c r="D9929"/>
      <c r="E9929"/>
    </row>
    <row r="9930" spans="1:5" x14ac:dyDescent="0.15">
      <c r="A9930"/>
      <c r="B9930"/>
      <c r="C9930"/>
      <c r="D9930"/>
      <c r="E9930"/>
    </row>
    <row r="9931" spans="1:5" x14ac:dyDescent="0.15">
      <c r="A9931"/>
      <c r="B9931"/>
      <c r="C9931"/>
      <c r="D9931"/>
      <c r="E9931"/>
    </row>
    <row r="9932" spans="1:5" x14ac:dyDescent="0.15">
      <c r="A9932"/>
      <c r="B9932"/>
      <c r="C9932"/>
      <c r="D9932"/>
      <c r="E9932"/>
    </row>
    <row r="9933" spans="1:5" x14ac:dyDescent="0.15">
      <c r="A9933"/>
      <c r="B9933"/>
      <c r="C9933"/>
      <c r="D9933"/>
      <c r="E9933"/>
    </row>
    <row r="9934" spans="1:5" x14ac:dyDescent="0.15">
      <c r="A9934"/>
      <c r="B9934"/>
      <c r="C9934"/>
      <c r="D9934"/>
      <c r="E9934"/>
    </row>
    <row r="9935" spans="1:5" x14ac:dyDescent="0.15">
      <c r="A9935"/>
      <c r="B9935"/>
      <c r="C9935"/>
      <c r="D9935"/>
      <c r="E9935"/>
    </row>
    <row r="9936" spans="1:5" x14ac:dyDescent="0.15">
      <c r="A9936"/>
      <c r="B9936"/>
      <c r="C9936"/>
      <c r="D9936"/>
      <c r="E9936"/>
    </row>
    <row r="9937" spans="1:5" x14ac:dyDescent="0.15">
      <c r="A9937"/>
      <c r="B9937"/>
      <c r="C9937"/>
      <c r="D9937"/>
      <c r="E9937"/>
    </row>
    <row r="9938" spans="1:5" x14ac:dyDescent="0.15">
      <c r="A9938"/>
      <c r="B9938"/>
      <c r="C9938"/>
      <c r="D9938"/>
      <c r="E9938"/>
    </row>
    <row r="9939" spans="1:5" x14ac:dyDescent="0.15">
      <c r="A9939"/>
      <c r="B9939"/>
      <c r="C9939"/>
      <c r="D9939"/>
      <c r="E9939"/>
    </row>
    <row r="9940" spans="1:5" x14ac:dyDescent="0.15">
      <c r="A9940"/>
      <c r="B9940"/>
      <c r="C9940"/>
      <c r="D9940"/>
      <c r="E9940"/>
    </row>
    <row r="9941" spans="1:5" x14ac:dyDescent="0.15">
      <c r="A9941"/>
      <c r="B9941"/>
      <c r="C9941"/>
      <c r="D9941"/>
      <c r="E9941"/>
    </row>
    <row r="9942" spans="1:5" x14ac:dyDescent="0.15">
      <c r="A9942"/>
      <c r="B9942"/>
      <c r="C9942"/>
      <c r="D9942"/>
      <c r="E9942"/>
    </row>
    <row r="9943" spans="1:5" x14ac:dyDescent="0.15">
      <c r="A9943"/>
      <c r="B9943"/>
      <c r="C9943"/>
      <c r="D9943"/>
      <c r="E9943"/>
    </row>
    <row r="9944" spans="1:5" x14ac:dyDescent="0.15">
      <c r="A9944"/>
      <c r="B9944"/>
      <c r="C9944"/>
      <c r="D9944"/>
      <c r="E9944"/>
    </row>
    <row r="9945" spans="1:5" x14ac:dyDescent="0.15">
      <c r="A9945"/>
      <c r="B9945"/>
      <c r="C9945"/>
      <c r="D9945"/>
      <c r="E9945"/>
    </row>
    <row r="9946" spans="1:5" x14ac:dyDescent="0.15">
      <c r="A9946"/>
      <c r="B9946"/>
      <c r="C9946"/>
      <c r="D9946"/>
      <c r="E9946"/>
    </row>
    <row r="9947" spans="1:5" x14ac:dyDescent="0.15">
      <c r="A9947"/>
      <c r="B9947"/>
      <c r="C9947"/>
      <c r="D9947"/>
      <c r="E9947"/>
    </row>
    <row r="9948" spans="1:5" x14ac:dyDescent="0.15">
      <c r="A9948"/>
      <c r="B9948"/>
      <c r="C9948"/>
      <c r="D9948"/>
      <c r="E9948"/>
    </row>
    <row r="9949" spans="1:5" x14ac:dyDescent="0.15">
      <c r="A9949"/>
      <c r="B9949"/>
      <c r="C9949"/>
      <c r="D9949"/>
      <c r="E9949"/>
    </row>
    <row r="9950" spans="1:5" x14ac:dyDescent="0.15">
      <c r="A9950"/>
      <c r="B9950"/>
      <c r="C9950"/>
      <c r="D9950"/>
      <c r="E9950"/>
    </row>
    <row r="9951" spans="1:5" x14ac:dyDescent="0.15">
      <c r="A9951"/>
      <c r="B9951"/>
      <c r="C9951"/>
      <c r="D9951"/>
      <c r="E9951"/>
    </row>
    <row r="9952" spans="1:5" x14ac:dyDescent="0.15">
      <c r="A9952"/>
      <c r="B9952"/>
      <c r="C9952"/>
      <c r="D9952"/>
      <c r="E9952"/>
    </row>
    <row r="9953" spans="1:5" x14ac:dyDescent="0.15">
      <c r="A9953"/>
      <c r="B9953"/>
      <c r="C9953"/>
      <c r="D9953"/>
      <c r="E9953"/>
    </row>
    <row r="9954" spans="1:5" x14ac:dyDescent="0.15">
      <c r="A9954"/>
      <c r="B9954"/>
      <c r="C9954"/>
      <c r="D9954"/>
      <c r="E9954"/>
    </row>
    <row r="9955" spans="1:5" x14ac:dyDescent="0.15">
      <c r="A9955"/>
      <c r="B9955"/>
      <c r="C9955"/>
      <c r="D9955"/>
      <c r="E9955"/>
    </row>
    <row r="9956" spans="1:5" x14ac:dyDescent="0.15">
      <c r="A9956"/>
      <c r="B9956"/>
      <c r="C9956"/>
      <c r="D9956"/>
      <c r="E9956"/>
    </row>
    <row r="9957" spans="1:5" x14ac:dyDescent="0.15">
      <c r="A9957"/>
      <c r="B9957"/>
      <c r="C9957"/>
      <c r="D9957"/>
      <c r="E9957"/>
    </row>
    <row r="9958" spans="1:5" x14ac:dyDescent="0.15">
      <c r="A9958"/>
      <c r="B9958"/>
      <c r="C9958"/>
      <c r="D9958"/>
      <c r="E9958"/>
    </row>
    <row r="9959" spans="1:5" x14ac:dyDescent="0.15">
      <c r="A9959"/>
      <c r="B9959"/>
      <c r="C9959"/>
      <c r="D9959"/>
      <c r="E9959"/>
    </row>
    <row r="9960" spans="1:5" x14ac:dyDescent="0.15">
      <c r="A9960"/>
      <c r="B9960"/>
      <c r="C9960"/>
      <c r="D9960"/>
      <c r="E9960"/>
    </row>
    <row r="9961" spans="1:5" x14ac:dyDescent="0.15">
      <c r="A9961"/>
      <c r="B9961"/>
      <c r="C9961"/>
      <c r="D9961"/>
      <c r="E9961"/>
    </row>
    <row r="9962" spans="1:5" x14ac:dyDescent="0.15">
      <c r="A9962"/>
      <c r="B9962"/>
      <c r="C9962"/>
      <c r="D9962"/>
      <c r="E9962"/>
    </row>
    <row r="9963" spans="1:5" x14ac:dyDescent="0.15">
      <c r="A9963"/>
      <c r="B9963"/>
      <c r="C9963"/>
      <c r="D9963"/>
      <c r="E9963"/>
    </row>
    <row r="9964" spans="1:5" x14ac:dyDescent="0.15">
      <c r="A9964"/>
      <c r="B9964"/>
      <c r="C9964"/>
      <c r="D9964"/>
      <c r="E9964"/>
    </row>
    <row r="9965" spans="1:5" x14ac:dyDescent="0.15">
      <c r="A9965"/>
      <c r="B9965"/>
      <c r="C9965"/>
      <c r="D9965"/>
      <c r="E9965"/>
    </row>
    <row r="9966" spans="1:5" x14ac:dyDescent="0.15">
      <c r="A9966"/>
      <c r="B9966"/>
      <c r="C9966"/>
      <c r="D9966"/>
      <c r="E9966"/>
    </row>
    <row r="9967" spans="1:5" x14ac:dyDescent="0.15">
      <c r="A9967"/>
      <c r="B9967"/>
      <c r="C9967"/>
      <c r="D9967"/>
      <c r="E9967"/>
    </row>
    <row r="9968" spans="1:5" x14ac:dyDescent="0.15">
      <c r="A9968"/>
      <c r="B9968"/>
      <c r="C9968"/>
      <c r="D9968"/>
      <c r="E9968"/>
    </row>
    <row r="9969" spans="1:5" x14ac:dyDescent="0.15">
      <c r="A9969"/>
      <c r="B9969"/>
      <c r="C9969"/>
      <c r="D9969"/>
      <c r="E9969"/>
    </row>
    <row r="9970" spans="1:5" x14ac:dyDescent="0.15">
      <c r="A9970"/>
      <c r="B9970"/>
      <c r="C9970"/>
      <c r="D9970"/>
      <c r="E9970"/>
    </row>
    <row r="9971" spans="1:5" x14ac:dyDescent="0.15">
      <c r="A9971"/>
      <c r="B9971"/>
      <c r="C9971"/>
      <c r="D9971"/>
      <c r="E9971"/>
    </row>
    <row r="9972" spans="1:5" x14ac:dyDescent="0.15">
      <c r="A9972"/>
      <c r="B9972"/>
      <c r="C9972"/>
      <c r="D9972"/>
      <c r="E9972"/>
    </row>
    <row r="9973" spans="1:5" x14ac:dyDescent="0.15">
      <c r="A9973"/>
      <c r="B9973"/>
      <c r="C9973"/>
      <c r="D9973"/>
      <c r="E9973"/>
    </row>
    <row r="9974" spans="1:5" x14ac:dyDescent="0.15">
      <c r="A9974"/>
      <c r="B9974"/>
      <c r="C9974"/>
      <c r="D9974"/>
      <c r="E9974"/>
    </row>
    <row r="9975" spans="1:5" x14ac:dyDescent="0.15">
      <c r="A9975"/>
      <c r="B9975"/>
      <c r="C9975"/>
      <c r="D9975"/>
      <c r="E9975"/>
    </row>
    <row r="9976" spans="1:5" x14ac:dyDescent="0.15">
      <c r="A9976"/>
      <c r="B9976"/>
      <c r="C9976"/>
      <c r="D9976"/>
      <c r="E9976"/>
    </row>
    <row r="9977" spans="1:5" x14ac:dyDescent="0.15">
      <c r="A9977"/>
      <c r="B9977"/>
      <c r="C9977"/>
      <c r="D9977"/>
      <c r="E9977"/>
    </row>
    <row r="9978" spans="1:5" x14ac:dyDescent="0.15">
      <c r="A9978"/>
      <c r="B9978"/>
      <c r="C9978"/>
      <c r="D9978"/>
      <c r="E9978"/>
    </row>
    <row r="9979" spans="1:5" x14ac:dyDescent="0.15">
      <c r="A9979"/>
      <c r="B9979"/>
      <c r="C9979"/>
      <c r="D9979"/>
      <c r="E9979"/>
    </row>
    <row r="9980" spans="1:5" x14ac:dyDescent="0.15">
      <c r="A9980"/>
      <c r="B9980"/>
      <c r="C9980"/>
      <c r="D9980"/>
      <c r="E9980"/>
    </row>
    <row r="9981" spans="1:5" x14ac:dyDescent="0.15">
      <c r="A9981"/>
      <c r="B9981"/>
      <c r="C9981"/>
      <c r="D9981"/>
      <c r="E9981"/>
    </row>
    <row r="9982" spans="1:5" x14ac:dyDescent="0.15">
      <c r="A9982"/>
      <c r="B9982"/>
      <c r="C9982"/>
      <c r="D9982"/>
      <c r="E9982"/>
    </row>
    <row r="9983" spans="1:5" x14ac:dyDescent="0.15">
      <c r="A9983"/>
      <c r="B9983"/>
      <c r="C9983"/>
      <c r="D9983"/>
      <c r="E9983"/>
    </row>
    <row r="9984" spans="1:5" x14ac:dyDescent="0.15">
      <c r="A9984"/>
      <c r="B9984"/>
      <c r="C9984"/>
      <c r="D9984"/>
      <c r="E9984"/>
    </row>
    <row r="9985" spans="1:5" x14ac:dyDescent="0.15">
      <c r="A9985"/>
      <c r="B9985"/>
      <c r="C9985"/>
      <c r="D9985"/>
      <c r="E9985"/>
    </row>
    <row r="9986" spans="1:5" x14ac:dyDescent="0.15">
      <c r="A9986"/>
      <c r="B9986"/>
      <c r="C9986"/>
      <c r="D9986"/>
      <c r="E9986"/>
    </row>
    <row r="9987" spans="1:5" x14ac:dyDescent="0.15">
      <c r="A9987"/>
      <c r="B9987"/>
      <c r="C9987"/>
      <c r="D9987"/>
      <c r="E9987"/>
    </row>
    <row r="9988" spans="1:5" x14ac:dyDescent="0.15">
      <c r="A9988"/>
      <c r="B9988"/>
      <c r="C9988"/>
      <c r="D9988"/>
      <c r="E9988"/>
    </row>
    <row r="9989" spans="1:5" x14ac:dyDescent="0.15">
      <c r="A9989"/>
      <c r="B9989"/>
      <c r="C9989"/>
      <c r="D9989"/>
      <c r="E9989"/>
    </row>
    <row r="9990" spans="1:5" x14ac:dyDescent="0.15">
      <c r="A9990"/>
      <c r="B9990"/>
      <c r="C9990"/>
      <c r="D9990"/>
      <c r="E9990"/>
    </row>
    <row r="9991" spans="1:5" x14ac:dyDescent="0.15">
      <c r="A9991"/>
      <c r="B9991"/>
      <c r="C9991"/>
      <c r="D9991"/>
      <c r="E9991"/>
    </row>
    <row r="9992" spans="1:5" x14ac:dyDescent="0.15">
      <c r="A9992"/>
      <c r="B9992"/>
      <c r="C9992"/>
      <c r="D9992"/>
      <c r="E9992"/>
    </row>
    <row r="9993" spans="1:5" x14ac:dyDescent="0.15">
      <c r="A9993"/>
      <c r="B9993"/>
      <c r="C9993"/>
      <c r="D9993"/>
      <c r="E9993"/>
    </row>
    <row r="9994" spans="1:5" x14ac:dyDescent="0.15">
      <c r="A9994"/>
      <c r="B9994"/>
      <c r="C9994"/>
      <c r="D9994"/>
      <c r="E9994"/>
    </row>
    <row r="9995" spans="1:5" x14ac:dyDescent="0.15">
      <c r="A9995"/>
      <c r="B9995"/>
      <c r="C9995"/>
      <c r="D9995"/>
      <c r="E9995"/>
    </row>
    <row r="9996" spans="1:5" x14ac:dyDescent="0.15">
      <c r="A9996"/>
      <c r="B9996"/>
      <c r="C9996"/>
      <c r="D9996"/>
      <c r="E9996"/>
    </row>
    <row r="9997" spans="1:5" x14ac:dyDescent="0.15">
      <c r="A9997"/>
      <c r="B9997"/>
      <c r="C9997"/>
      <c r="D9997"/>
      <c r="E9997"/>
    </row>
    <row r="9998" spans="1:5" x14ac:dyDescent="0.15">
      <c r="A9998"/>
      <c r="B9998"/>
      <c r="C9998"/>
      <c r="D9998"/>
      <c r="E9998"/>
    </row>
    <row r="9999" spans="1:5" x14ac:dyDescent="0.15">
      <c r="A9999"/>
      <c r="B9999"/>
      <c r="C9999"/>
      <c r="D9999"/>
      <c r="E9999"/>
    </row>
    <row r="10000" spans="1:5" x14ac:dyDescent="0.15">
      <c r="A10000"/>
      <c r="B10000"/>
      <c r="C10000"/>
      <c r="D10000"/>
      <c r="E10000"/>
    </row>
    <row r="10001" spans="1:5" x14ac:dyDescent="0.15">
      <c r="A10001"/>
      <c r="B10001"/>
      <c r="C10001"/>
      <c r="D10001"/>
      <c r="E10001"/>
    </row>
    <row r="10002" spans="1:5" x14ac:dyDescent="0.15">
      <c r="A10002"/>
      <c r="B10002"/>
      <c r="C10002"/>
      <c r="D10002"/>
      <c r="E10002"/>
    </row>
    <row r="10003" spans="1:5" x14ac:dyDescent="0.15">
      <c r="A10003"/>
      <c r="B10003"/>
      <c r="C10003"/>
      <c r="D10003"/>
      <c r="E10003"/>
    </row>
    <row r="10004" spans="1:5" x14ac:dyDescent="0.15">
      <c r="A10004"/>
      <c r="B10004"/>
      <c r="C10004"/>
      <c r="D10004"/>
      <c r="E10004"/>
    </row>
    <row r="10005" spans="1:5" x14ac:dyDescent="0.15">
      <c r="A10005"/>
      <c r="B10005"/>
      <c r="C10005"/>
      <c r="D10005"/>
      <c r="E10005"/>
    </row>
    <row r="10006" spans="1:5" x14ac:dyDescent="0.15">
      <c r="A10006"/>
      <c r="B10006"/>
      <c r="C10006"/>
      <c r="D10006"/>
      <c r="E10006"/>
    </row>
    <row r="10007" spans="1:5" x14ac:dyDescent="0.15">
      <c r="A10007"/>
      <c r="B10007"/>
      <c r="C10007"/>
      <c r="D10007"/>
      <c r="E10007"/>
    </row>
    <row r="10008" spans="1:5" x14ac:dyDescent="0.15">
      <c r="A10008"/>
      <c r="B10008"/>
      <c r="C10008"/>
      <c r="D10008"/>
      <c r="E10008"/>
    </row>
    <row r="10009" spans="1:5" x14ac:dyDescent="0.15">
      <c r="A10009"/>
      <c r="B10009"/>
      <c r="C10009"/>
      <c r="D10009"/>
      <c r="E10009"/>
    </row>
    <row r="10010" spans="1:5" x14ac:dyDescent="0.15">
      <c r="A10010"/>
      <c r="B10010"/>
      <c r="C10010"/>
      <c r="D10010"/>
      <c r="E10010"/>
    </row>
    <row r="10011" spans="1:5" x14ac:dyDescent="0.15">
      <c r="A10011"/>
      <c r="B10011"/>
      <c r="C10011"/>
      <c r="D10011"/>
      <c r="E10011"/>
    </row>
    <row r="10012" spans="1:5" x14ac:dyDescent="0.15">
      <c r="A10012"/>
      <c r="B10012"/>
      <c r="C10012"/>
      <c r="D10012"/>
      <c r="E10012"/>
    </row>
    <row r="10013" spans="1:5" x14ac:dyDescent="0.15">
      <c r="A10013"/>
      <c r="B10013"/>
      <c r="C10013"/>
      <c r="D10013"/>
      <c r="E10013"/>
    </row>
    <row r="10014" spans="1:5" x14ac:dyDescent="0.15">
      <c r="A10014"/>
      <c r="B10014"/>
      <c r="C10014"/>
      <c r="D10014"/>
      <c r="E10014"/>
    </row>
    <row r="10015" spans="1:5" x14ac:dyDescent="0.15">
      <c r="A10015"/>
      <c r="B10015"/>
      <c r="C10015"/>
      <c r="D10015"/>
      <c r="E10015"/>
    </row>
    <row r="10016" spans="1:5" x14ac:dyDescent="0.15">
      <c r="A10016"/>
      <c r="B10016"/>
      <c r="C10016"/>
      <c r="D10016"/>
      <c r="E10016"/>
    </row>
    <row r="10017" spans="1:5" x14ac:dyDescent="0.15">
      <c r="A10017"/>
      <c r="B10017"/>
      <c r="C10017"/>
      <c r="D10017"/>
      <c r="E10017"/>
    </row>
    <row r="10018" spans="1:5" x14ac:dyDescent="0.15">
      <c r="A10018"/>
      <c r="B10018"/>
      <c r="C10018"/>
      <c r="D10018"/>
      <c r="E10018"/>
    </row>
    <row r="10019" spans="1:5" x14ac:dyDescent="0.15">
      <c r="A10019"/>
      <c r="B10019"/>
      <c r="C10019"/>
      <c r="D10019"/>
      <c r="E10019"/>
    </row>
    <row r="10020" spans="1:5" x14ac:dyDescent="0.15">
      <c r="A10020"/>
      <c r="B10020"/>
      <c r="C10020"/>
      <c r="D10020"/>
      <c r="E10020"/>
    </row>
    <row r="10021" spans="1:5" x14ac:dyDescent="0.15">
      <c r="A10021"/>
      <c r="B10021"/>
      <c r="C10021"/>
      <c r="D10021"/>
      <c r="E10021"/>
    </row>
    <row r="10022" spans="1:5" x14ac:dyDescent="0.15">
      <c r="A10022"/>
      <c r="B10022"/>
      <c r="C10022"/>
      <c r="D10022"/>
      <c r="E10022"/>
    </row>
    <row r="10023" spans="1:5" x14ac:dyDescent="0.15">
      <c r="A10023"/>
      <c r="B10023"/>
      <c r="C10023"/>
      <c r="D10023"/>
      <c r="E10023"/>
    </row>
    <row r="10024" spans="1:5" x14ac:dyDescent="0.15">
      <c r="A10024"/>
      <c r="B10024"/>
      <c r="C10024"/>
      <c r="D10024"/>
      <c r="E10024"/>
    </row>
    <row r="10025" spans="1:5" x14ac:dyDescent="0.15">
      <c r="A10025"/>
      <c r="B10025"/>
      <c r="C10025"/>
      <c r="D10025"/>
      <c r="E10025"/>
    </row>
    <row r="10026" spans="1:5" x14ac:dyDescent="0.15">
      <c r="A10026"/>
      <c r="B10026"/>
      <c r="C10026"/>
      <c r="D10026"/>
      <c r="E10026"/>
    </row>
    <row r="10027" spans="1:5" x14ac:dyDescent="0.15">
      <c r="A10027"/>
      <c r="B10027"/>
      <c r="C10027"/>
      <c r="D10027"/>
      <c r="E10027"/>
    </row>
    <row r="10028" spans="1:5" x14ac:dyDescent="0.15">
      <c r="A10028"/>
      <c r="B10028"/>
      <c r="C10028"/>
      <c r="D10028"/>
      <c r="E10028"/>
    </row>
    <row r="10029" spans="1:5" x14ac:dyDescent="0.15">
      <c r="A10029"/>
      <c r="B10029"/>
      <c r="C10029"/>
      <c r="D10029"/>
      <c r="E10029"/>
    </row>
    <row r="10030" spans="1:5" x14ac:dyDescent="0.15">
      <c r="A10030"/>
      <c r="B10030"/>
      <c r="C10030"/>
      <c r="D10030"/>
      <c r="E10030"/>
    </row>
    <row r="10031" spans="1:5" x14ac:dyDescent="0.15">
      <c r="A10031"/>
      <c r="B10031"/>
      <c r="C10031"/>
      <c r="D10031"/>
      <c r="E10031"/>
    </row>
    <row r="10032" spans="1:5" x14ac:dyDescent="0.15">
      <c r="A10032"/>
      <c r="B10032"/>
      <c r="C10032"/>
      <c r="D10032"/>
      <c r="E10032"/>
    </row>
    <row r="10033" spans="1:5" x14ac:dyDescent="0.15">
      <c r="A10033"/>
      <c r="B10033"/>
      <c r="C10033"/>
      <c r="D10033"/>
      <c r="E10033"/>
    </row>
    <row r="10034" spans="1:5" x14ac:dyDescent="0.15">
      <c r="A10034"/>
      <c r="B10034"/>
      <c r="C10034"/>
      <c r="D10034"/>
      <c r="E10034"/>
    </row>
    <row r="10035" spans="1:5" x14ac:dyDescent="0.15">
      <c r="A10035"/>
      <c r="B10035"/>
      <c r="C10035"/>
      <c r="D10035"/>
      <c r="E10035"/>
    </row>
    <row r="10036" spans="1:5" x14ac:dyDescent="0.15">
      <c r="A10036"/>
      <c r="B10036"/>
      <c r="C10036"/>
      <c r="D10036"/>
      <c r="E10036"/>
    </row>
    <row r="10037" spans="1:5" x14ac:dyDescent="0.15">
      <c r="A10037"/>
      <c r="B10037"/>
      <c r="C10037"/>
      <c r="D10037"/>
      <c r="E10037"/>
    </row>
    <row r="10038" spans="1:5" x14ac:dyDescent="0.15">
      <c r="A10038"/>
      <c r="B10038"/>
      <c r="C10038"/>
      <c r="D10038"/>
      <c r="E10038"/>
    </row>
    <row r="10039" spans="1:5" x14ac:dyDescent="0.15">
      <c r="A10039"/>
      <c r="B10039"/>
      <c r="C10039"/>
      <c r="D10039"/>
      <c r="E10039"/>
    </row>
    <row r="10040" spans="1:5" x14ac:dyDescent="0.15">
      <c r="A10040"/>
      <c r="B10040"/>
      <c r="C10040"/>
      <c r="D10040"/>
      <c r="E10040"/>
    </row>
    <row r="10041" spans="1:5" x14ac:dyDescent="0.15">
      <c r="A10041"/>
      <c r="B10041"/>
      <c r="C10041"/>
      <c r="D10041"/>
      <c r="E10041"/>
    </row>
    <row r="10042" spans="1:5" x14ac:dyDescent="0.15">
      <c r="A10042"/>
      <c r="B10042"/>
      <c r="C10042"/>
      <c r="D10042"/>
      <c r="E10042"/>
    </row>
    <row r="10043" spans="1:5" x14ac:dyDescent="0.15">
      <c r="A10043"/>
      <c r="B10043"/>
      <c r="C10043"/>
      <c r="D10043"/>
      <c r="E10043"/>
    </row>
    <row r="10044" spans="1:5" x14ac:dyDescent="0.15">
      <c r="A10044"/>
      <c r="B10044"/>
      <c r="C10044"/>
      <c r="D10044"/>
      <c r="E10044"/>
    </row>
    <row r="10045" spans="1:5" x14ac:dyDescent="0.15">
      <c r="A10045"/>
      <c r="B10045"/>
      <c r="C10045"/>
      <c r="D10045"/>
      <c r="E10045"/>
    </row>
    <row r="10046" spans="1:5" x14ac:dyDescent="0.15">
      <c r="A10046"/>
      <c r="B10046"/>
      <c r="C10046"/>
      <c r="D10046"/>
      <c r="E10046"/>
    </row>
    <row r="10047" spans="1:5" x14ac:dyDescent="0.15">
      <c r="A10047"/>
      <c r="B10047"/>
      <c r="C10047"/>
      <c r="D10047"/>
      <c r="E10047"/>
    </row>
    <row r="10048" spans="1:5" x14ac:dyDescent="0.15">
      <c r="A10048"/>
      <c r="B10048"/>
      <c r="C10048"/>
      <c r="D10048"/>
      <c r="E10048"/>
    </row>
    <row r="10049" spans="1:5" x14ac:dyDescent="0.15">
      <c r="A10049"/>
      <c r="B10049"/>
      <c r="C10049"/>
      <c r="D10049"/>
      <c r="E10049"/>
    </row>
    <row r="10050" spans="1:5" x14ac:dyDescent="0.15">
      <c r="A10050"/>
      <c r="B10050"/>
      <c r="C10050"/>
      <c r="D10050"/>
      <c r="E10050"/>
    </row>
    <row r="10051" spans="1:5" x14ac:dyDescent="0.15">
      <c r="A10051"/>
      <c r="B10051"/>
      <c r="C10051"/>
      <c r="D10051"/>
      <c r="E10051"/>
    </row>
    <row r="10052" spans="1:5" x14ac:dyDescent="0.15">
      <c r="A10052"/>
      <c r="B10052"/>
      <c r="C10052"/>
      <c r="D10052"/>
      <c r="E10052"/>
    </row>
    <row r="10053" spans="1:5" x14ac:dyDescent="0.15">
      <c r="A10053"/>
      <c r="B10053"/>
      <c r="C10053"/>
      <c r="D10053"/>
      <c r="E10053"/>
    </row>
    <row r="10054" spans="1:5" x14ac:dyDescent="0.15">
      <c r="A10054"/>
      <c r="B10054"/>
      <c r="C10054"/>
      <c r="D10054"/>
      <c r="E10054"/>
    </row>
    <row r="10055" spans="1:5" x14ac:dyDescent="0.15">
      <c r="A10055"/>
      <c r="B10055"/>
      <c r="C10055"/>
      <c r="D10055"/>
      <c r="E10055"/>
    </row>
    <row r="10056" spans="1:5" x14ac:dyDescent="0.15">
      <c r="A10056"/>
      <c r="B10056"/>
      <c r="C10056"/>
      <c r="D10056"/>
      <c r="E10056"/>
    </row>
    <row r="10057" spans="1:5" x14ac:dyDescent="0.15">
      <c r="A10057"/>
      <c r="B10057"/>
      <c r="C10057"/>
      <c r="D10057"/>
      <c r="E10057"/>
    </row>
    <row r="10058" spans="1:5" x14ac:dyDescent="0.15">
      <c r="A10058"/>
      <c r="B10058"/>
      <c r="C10058"/>
      <c r="D10058"/>
      <c r="E10058"/>
    </row>
    <row r="10059" spans="1:5" x14ac:dyDescent="0.15">
      <c r="A10059"/>
      <c r="B10059"/>
      <c r="C10059"/>
      <c r="D10059"/>
      <c r="E10059"/>
    </row>
    <row r="10060" spans="1:5" x14ac:dyDescent="0.15">
      <c r="A10060"/>
      <c r="B10060"/>
      <c r="C10060"/>
      <c r="D10060"/>
      <c r="E10060"/>
    </row>
    <row r="10061" spans="1:5" x14ac:dyDescent="0.15">
      <c r="A10061"/>
      <c r="B10061"/>
      <c r="C10061"/>
      <c r="D10061"/>
      <c r="E10061"/>
    </row>
    <row r="10062" spans="1:5" x14ac:dyDescent="0.15">
      <c r="A10062"/>
      <c r="B10062"/>
      <c r="C10062"/>
      <c r="D10062"/>
      <c r="E10062"/>
    </row>
    <row r="10063" spans="1:5" x14ac:dyDescent="0.15">
      <c r="A10063"/>
      <c r="B10063"/>
      <c r="C10063"/>
      <c r="D10063"/>
      <c r="E10063"/>
    </row>
    <row r="10064" spans="1:5" x14ac:dyDescent="0.15">
      <c r="A10064"/>
      <c r="B10064"/>
      <c r="C10064"/>
      <c r="D10064"/>
      <c r="E10064"/>
    </row>
    <row r="10065" spans="1:5" x14ac:dyDescent="0.15">
      <c r="A10065"/>
      <c r="B10065"/>
      <c r="C10065"/>
      <c r="D10065"/>
      <c r="E10065"/>
    </row>
    <row r="10066" spans="1:5" x14ac:dyDescent="0.15">
      <c r="A10066"/>
      <c r="B10066"/>
      <c r="C10066"/>
      <c r="D10066"/>
      <c r="E10066"/>
    </row>
    <row r="10067" spans="1:5" x14ac:dyDescent="0.15">
      <c r="A10067"/>
      <c r="B10067"/>
      <c r="C10067"/>
      <c r="D10067"/>
      <c r="E10067"/>
    </row>
    <row r="10068" spans="1:5" x14ac:dyDescent="0.15">
      <c r="A10068"/>
      <c r="B10068"/>
      <c r="C10068"/>
      <c r="D10068"/>
      <c r="E10068"/>
    </row>
    <row r="10069" spans="1:5" x14ac:dyDescent="0.15">
      <c r="A10069"/>
      <c r="B10069"/>
      <c r="C10069"/>
      <c r="D10069"/>
      <c r="E10069"/>
    </row>
    <row r="10070" spans="1:5" x14ac:dyDescent="0.15">
      <c r="A10070"/>
      <c r="B10070"/>
      <c r="C10070"/>
      <c r="D10070"/>
      <c r="E10070"/>
    </row>
    <row r="10071" spans="1:5" x14ac:dyDescent="0.15">
      <c r="A10071"/>
      <c r="B10071"/>
      <c r="C10071"/>
      <c r="D10071"/>
      <c r="E10071"/>
    </row>
    <row r="10072" spans="1:5" x14ac:dyDescent="0.15">
      <c r="A10072"/>
      <c r="B10072"/>
      <c r="C10072"/>
      <c r="D10072"/>
      <c r="E10072"/>
    </row>
    <row r="10073" spans="1:5" x14ac:dyDescent="0.15">
      <c r="A10073"/>
      <c r="B10073"/>
      <c r="C10073"/>
      <c r="D10073"/>
      <c r="E10073"/>
    </row>
    <row r="10074" spans="1:5" x14ac:dyDescent="0.15">
      <c r="A10074"/>
      <c r="B10074"/>
      <c r="C10074"/>
      <c r="D10074"/>
      <c r="E10074"/>
    </row>
    <row r="10075" spans="1:5" x14ac:dyDescent="0.15">
      <c r="A10075"/>
      <c r="B10075"/>
      <c r="C10075"/>
      <c r="D10075"/>
      <c r="E10075"/>
    </row>
    <row r="10076" spans="1:5" x14ac:dyDescent="0.15">
      <c r="A10076"/>
      <c r="B10076"/>
      <c r="C10076"/>
      <c r="D10076"/>
      <c r="E10076"/>
    </row>
    <row r="10077" spans="1:5" x14ac:dyDescent="0.15">
      <c r="A10077"/>
      <c r="B10077"/>
      <c r="C10077"/>
      <c r="D10077"/>
      <c r="E10077"/>
    </row>
    <row r="10078" spans="1:5" x14ac:dyDescent="0.15">
      <c r="A10078"/>
      <c r="B10078"/>
      <c r="C10078"/>
      <c r="D10078"/>
      <c r="E10078"/>
    </row>
    <row r="10079" spans="1:5" x14ac:dyDescent="0.15">
      <c r="A10079"/>
      <c r="B10079"/>
      <c r="C10079"/>
      <c r="D10079"/>
      <c r="E10079"/>
    </row>
    <row r="10080" spans="1:5" x14ac:dyDescent="0.15">
      <c r="A10080"/>
      <c r="B10080"/>
      <c r="C10080"/>
      <c r="D10080"/>
      <c r="E10080"/>
    </row>
    <row r="10081" spans="1:5" x14ac:dyDescent="0.15">
      <c r="A10081"/>
      <c r="B10081"/>
      <c r="C10081"/>
      <c r="D10081"/>
      <c r="E10081"/>
    </row>
    <row r="10082" spans="1:5" x14ac:dyDescent="0.15">
      <c r="A10082"/>
      <c r="B10082"/>
      <c r="C10082"/>
      <c r="D10082"/>
      <c r="E10082"/>
    </row>
    <row r="10083" spans="1:5" x14ac:dyDescent="0.15">
      <c r="A10083"/>
      <c r="B10083"/>
      <c r="C10083"/>
      <c r="D10083"/>
      <c r="E10083"/>
    </row>
    <row r="10084" spans="1:5" x14ac:dyDescent="0.15">
      <c r="A10084"/>
      <c r="B10084"/>
      <c r="C10084"/>
      <c r="D10084"/>
      <c r="E10084"/>
    </row>
    <row r="10085" spans="1:5" x14ac:dyDescent="0.15">
      <c r="A10085"/>
      <c r="B10085"/>
      <c r="C10085"/>
      <c r="D10085"/>
      <c r="E10085"/>
    </row>
    <row r="10086" spans="1:5" x14ac:dyDescent="0.15">
      <c r="A10086"/>
      <c r="B10086"/>
      <c r="C10086"/>
      <c r="D10086"/>
      <c r="E10086"/>
    </row>
    <row r="10087" spans="1:5" x14ac:dyDescent="0.15">
      <c r="A10087"/>
      <c r="B10087"/>
      <c r="C10087"/>
      <c r="D10087"/>
      <c r="E10087"/>
    </row>
    <row r="10088" spans="1:5" x14ac:dyDescent="0.15">
      <c r="A10088"/>
      <c r="B10088"/>
      <c r="C10088"/>
      <c r="D10088"/>
      <c r="E10088"/>
    </row>
    <row r="10089" spans="1:5" x14ac:dyDescent="0.15">
      <c r="A10089"/>
      <c r="B10089"/>
      <c r="C10089"/>
      <c r="D10089"/>
      <c r="E10089"/>
    </row>
    <row r="10090" spans="1:5" x14ac:dyDescent="0.15">
      <c r="A10090"/>
      <c r="B10090"/>
      <c r="C10090"/>
      <c r="D10090"/>
      <c r="E10090"/>
    </row>
    <row r="10091" spans="1:5" x14ac:dyDescent="0.15">
      <c r="A10091"/>
      <c r="B10091"/>
      <c r="C10091"/>
      <c r="D10091"/>
      <c r="E10091"/>
    </row>
    <row r="10092" spans="1:5" x14ac:dyDescent="0.15">
      <c r="A10092"/>
      <c r="B10092"/>
      <c r="C10092"/>
      <c r="D10092"/>
      <c r="E10092"/>
    </row>
    <row r="10093" spans="1:5" x14ac:dyDescent="0.15">
      <c r="A10093"/>
      <c r="B10093"/>
      <c r="C10093"/>
      <c r="D10093"/>
      <c r="E10093"/>
    </row>
    <row r="10094" spans="1:5" x14ac:dyDescent="0.15">
      <c r="A10094"/>
      <c r="B10094"/>
      <c r="C10094"/>
      <c r="D10094"/>
      <c r="E10094"/>
    </row>
    <row r="10095" spans="1:5" x14ac:dyDescent="0.15">
      <c r="A10095"/>
      <c r="B10095"/>
      <c r="C10095"/>
      <c r="D10095"/>
      <c r="E10095"/>
    </row>
    <row r="10096" spans="1:5" x14ac:dyDescent="0.15">
      <c r="A10096"/>
      <c r="B10096"/>
      <c r="C10096"/>
      <c r="D10096"/>
      <c r="E10096"/>
    </row>
    <row r="10097" spans="1:5" x14ac:dyDescent="0.15">
      <c r="A10097"/>
      <c r="B10097"/>
      <c r="C10097"/>
      <c r="D10097"/>
      <c r="E10097"/>
    </row>
    <row r="10098" spans="1:5" x14ac:dyDescent="0.15">
      <c r="A10098"/>
      <c r="B10098"/>
      <c r="C10098"/>
      <c r="D10098"/>
      <c r="E10098"/>
    </row>
    <row r="10099" spans="1:5" x14ac:dyDescent="0.15">
      <c r="A10099"/>
      <c r="B10099"/>
      <c r="C10099"/>
      <c r="D10099"/>
      <c r="E10099"/>
    </row>
    <row r="10100" spans="1:5" x14ac:dyDescent="0.15">
      <c r="A10100"/>
      <c r="B10100"/>
      <c r="C10100"/>
      <c r="D10100"/>
      <c r="E10100"/>
    </row>
    <row r="10101" spans="1:5" x14ac:dyDescent="0.15">
      <c r="A10101"/>
      <c r="B10101"/>
      <c r="C10101"/>
      <c r="D10101"/>
      <c r="E10101"/>
    </row>
    <row r="10102" spans="1:5" x14ac:dyDescent="0.15">
      <c r="A10102"/>
      <c r="B10102"/>
      <c r="C10102"/>
      <c r="D10102"/>
      <c r="E10102"/>
    </row>
    <row r="10103" spans="1:5" x14ac:dyDescent="0.15">
      <c r="A10103"/>
      <c r="B10103"/>
      <c r="C10103"/>
      <c r="D10103"/>
      <c r="E10103"/>
    </row>
    <row r="10104" spans="1:5" x14ac:dyDescent="0.15">
      <c r="A10104"/>
      <c r="B10104"/>
      <c r="C10104"/>
      <c r="D10104"/>
      <c r="E10104"/>
    </row>
    <row r="10105" spans="1:5" x14ac:dyDescent="0.15">
      <c r="A10105"/>
      <c r="B10105"/>
      <c r="C10105"/>
      <c r="D10105"/>
      <c r="E10105"/>
    </row>
    <row r="10106" spans="1:5" x14ac:dyDescent="0.15">
      <c r="A10106"/>
      <c r="B10106"/>
      <c r="C10106"/>
      <c r="D10106"/>
      <c r="E10106"/>
    </row>
    <row r="10107" spans="1:5" x14ac:dyDescent="0.15">
      <c r="A10107"/>
      <c r="B10107"/>
      <c r="C10107"/>
      <c r="D10107"/>
      <c r="E10107"/>
    </row>
    <row r="10108" spans="1:5" x14ac:dyDescent="0.15">
      <c r="A10108"/>
      <c r="B10108"/>
      <c r="C10108"/>
      <c r="D10108"/>
      <c r="E10108"/>
    </row>
    <row r="10109" spans="1:5" x14ac:dyDescent="0.15">
      <c r="A10109"/>
      <c r="B10109"/>
      <c r="C10109"/>
      <c r="D10109"/>
      <c r="E10109"/>
    </row>
    <row r="10110" spans="1:5" x14ac:dyDescent="0.15">
      <c r="A10110"/>
      <c r="B10110"/>
      <c r="C10110"/>
      <c r="D10110"/>
      <c r="E10110"/>
    </row>
    <row r="10111" spans="1:5" x14ac:dyDescent="0.15">
      <c r="A10111"/>
      <c r="B10111"/>
      <c r="C10111"/>
      <c r="D10111"/>
      <c r="E10111"/>
    </row>
    <row r="10112" spans="1:5" x14ac:dyDescent="0.15">
      <c r="A10112"/>
      <c r="B10112"/>
      <c r="C10112"/>
      <c r="D10112"/>
      <c r="E10112"/>
    </row>
    <row r="10113" spans="1:5" x14ac:dyDescent="0.15">
      <c r="A10113"/>
      <c r="B10113"/>
      <c r="C10113"/>
      <c r="D10113"/>
      <c r="E10113"/>
    </row>
    <row r="10114" spans="1:5" x14ac:dyDescent="0.15">
      <c r="A10114"/>
      <c r="B10114"/>
      <c r="C10114"/>
      <c r="D10114"/>
      <c r="E10114"/>
    </row>
    <row r="10115" spans="1:5" x14ac:dyDescent="0.15">
      <c r="A10115"/>
      <c r="B10115"/>
      <c r="C10115"/>
      <c r="D10115"/>
      <c r="E10115"/>
    </row>
    <row r="10116" spans="1:5" x14ac:dyDescent="0.15">
      <c r="A10116"/>
      <c r="B10116"/>
      <c r="C10116"/>
      <c r="D10116"/>
      <c r="E10116"/>
    </row>
    <row r="10117" spans="1:5" x14ac:dyDescent="0.15">
      <c r="A10117"/>
      <c r="B10117"/>
      <c r="C10117"/>
      <c r="D10117"/>
      <c r="E10117"/>
    </row>
    <row r="10118" spans="1:5" x14ac:dyDescent="0.15">
      <c r="A10118"/>
      <c r="B10118"/>
      <c r="C10118"/>
      <c r="D10118"/>
      <c r="E10118"/>
    </row>
    <row r="10119" spans="1:5" x14ac:dyDescent="0.15">
      <c r="A10119"/>
      <c r="B10119"/>
      <c r="C10119"/>
      <c r="D10119"/>
      <c r="E10119"/>
    </row>
    <row r="10120" spans="1:5" x14ac:dyDescent="0.15">
      <c r="A10120"/>
      <c r="B10120"/>
      <c r="C10120"/>
      <c r="D10120"/>
      <c r="E10120"/>
    </row>
    <row r="10121" spans="1:5" x14ac:dyDescent="0.15">
      <c r="A10121"/>
      <c r="B10121"/>
      <c r="C10121"/>
      <c r="D10121"/>
      <c r="E10121"/>
    </row>
    <row r="10122" spans="1:5" x14ac:dyDescent="0.15">
      <c r="A10122"/>
      <c r="B10122"/>
      <c r="C10122"/>
      <c r="D10122"/>
      <c r="E10122"/>
    </row>
    <row r="10123" spans="1:5" x14ac:dyDescent="0.15">
      <c r="A10123"/>
      <c r="B10123"/>
      <c r="C10123"/>
      <c r="D10123"/>
      <c r="E10123"/>
    </row>
    <row r="10124" spans="1:5" x14ac:dyDescent="0.15">
      <c r="A10124"/>
      <c r="B10124"/>
      <c r="C10124"/>
      <c r="D10124"/>
      <c r="E10124"/>
    </row>
    <row r="10125" spans="1:5" x14ac:dyDescent="0.15">
      <c r="A10125"/>
      <c r="B10125"/>
      <c r="C10125"/>
      <c r="D10125"/>
      <c r="E10125"/>
    </row>
    <row r="10126" spans="1:5" x14ac:dyDescent="0.15">
      <c r="A10126"/>
      <c r="B10126"/>
      <c r="C10126"/>
      <c r="D10126"/>
      <c r="E10126"/>
    </row>
    <row r="10127" spans="1:5" x14ac:dyDescent="0.15">
      <c r="A10127"/>
      <c r="B10127"/>
      <c r="C10127"/>
      <c r="D10127"/>
      <c r="E10127"/>
    </row>
    <row r="10128" spans="1:5" x14ac:dyDescent="0.15">
      <c r="A10128"/>
      <c r="B10128"/>
      <c r="C10128"/>
      <c r="D10128"/>
      <c r="E10128"/>
    </row>
    <row r="10129" spans="1:5" x14ac:dyDescent="0.15">
      <c r="A10129"/>
      <c r="B10129"/>
      <c r="C10129"/>
      <c r="D10129"/>
      <c r="E10129"/>
    </row>
    <row r="10130" spans="1:5" x14ac:dyDescent="0.15">
      <c r="A10130"/>
      <c r="B10130"/>
      <c r="C10130"/>
      <c r="D10130"/>
      <c r="E10130"/>
    </row>
    <row r="10131" spans="1:5" x14ac:dyDescent="0.15">
      <c r="A10131"/>
      <c r="B10131"/>
      <c r="C10131"/>
      <c r="D10131"/>
      <c r="E10131"/>
    </row>
    <row r="10132" spans="1:5" x14ac:dyDescent="0.15">
      <c r="A10132"/>
      <c r="B10132"/>
      <c r="C10132"/>
      <c r="D10132"/>
      <c r="E10132"/>
    </row>
    <row r="10133" spans="1:5" x14ac:dyDescent="0.15">
      <c r="A10133"/>
      <c r="B10133"/>
      <c r="C10133"/>
      <c r="D10133"/>
      <c r="E10133"/>
    </row>
    <row r="10134" spans="1:5" x14ac:dyDescent="0.15">
      <c r="A10134"/>
      <c r="B10134"/>
      <c r="C10134"/>
      <c r="D10134"/>
      <c r="E10134"/>
    </row>
    <row r="10135" spans="1:5" x14ac:dyDescent="0.15">
      <c r="A10135"/>
      <c r="B10135"/>
      <c r="C10135"/>
      <c r="D10135"/>
      <c r="E10135"/>
    </row>
    <row r="10136" spans="1:5" x14ac:dyDescent="0.15">
      <c r="A10136"/>
      <c r="B10136"/>
      <c r="C10136"/>
      <c r="D10136"/>
      <c r="E10136"/>
    </row>
    <row r="10137" spans="1:5" x14ac:dyDescent="0.15">
      <c r="A10137"/>
      <c r="B10137"/>
      <c r="C10137"/>
      <c r="D10137"/>
      <c r="E10137"/>
    </row>
    <row r="10138" spans="1:5" x14ac:dyDescent="0.15">
      <c r="A10138"/>
      <c r="B10138"/>
      <c r="C10138"/>
      <c r="D10138"/>
      <c r="E10138"/>
    </row>
    <row r="10139" spans="1:5" x14ac:dyDescent="0.15">
      <c r="A10139"/>
      <c r="B10139"/>
      <c r="C10139"/>
      <c r="D10139"/>
      <c r="E10139"/>
    </row>
    <row r="10140" spans="1:5" x14ac:dyDescent="0.15">
      <c r="A10140"/>
      <c r="B10140"/>
      <c r="C10140"/>
      <c r="D10140"/>
      <c r="E10140"/>
    </row>
    <row r="10141" spans="1:5" x14ac:dyDescent="0.15">
      <c r="A10141"/>
      <c r="B10141"/>
      <c r="C10141"/>
      <c r="D10141"/>
      <c r="E10141"/>
    </row>
    <row r="10142" spans="1:5" x14ac:dyDescent="0.15">
      <c r="A10142"/>
      <c r="B10142"/>
      <c r="C10142"/>
      <c r="D10142"/>
      <c r="E10142"/>
    </row>
    <row r="10143" spans="1:5" x14ac:dyDescent="0.15">
      <c r="A10143"/>
      <c r="B10143"/>
      <c r="C10143"/>
      <c r="D10143"/>
      <c r="E10143"/>
    </row>
    <row r="10144" spans="1:5" x14ac:dyDescent="0.15">
      <c r="A10144"/>
      <c r="B10144"/>
      <c r="C10144"/>
      <c r="D10144"/>
      <c r="E10144"/>
    </row>
    <row r="10145" spans="1:5" x14ac:dyDescent="0.15">
      <c r="A10145"/>
      <c r="B10145"/>
      <c r="C10145"/>
      <c r="D10145"/>
      <c r="E10145"/>
    </row>
    <row r="10146" spans="1:5" x14ac:dyDescent="0.15">
      <c r="A10146"/>
      <c r="B10146"/>
      <c r="C10146"/>
      <c r="D10146"/>
      <c r="E10146"/>
    </row>
    <row r="10147" spans="1:5" x14ac:dyDescent="0.15">
      <c r="A10147"/>
      <c r="B10147"/>
      <c r="C10147"/>
      <c r="D10147"/>
      <c r="E10147"/>
    </row>
    <row r="10148" spans="1:5" x14ac:dyDescent="0.15">
      <c r="A10148"/>
      <c r="B10148"/>
      <c r="C10148"/>
      <c r="D10148"/>
      <c r="E10148"/>
    </row>
    <row r="10149" spans="1:5" x14ac:dyDescent="0.15">
      <c r="A10149"/>
      <c r="B10149"/>
      <c r="C10149"/>
      <c r="D10149"/>
      <c r="E10149"/>
    </row>
    <row r="10150" spans="1:5" x14ac:dyDescent="0.15">
      <c r="A10150"/>
      <c r="B10150"/>
      <c r="C10150"/>
      <c r="D10150"/>
      <c r="E10150"/>
    </row>
    <row r="10151" spans="1:5" x14ac:dyDescent="0.15">
      <c r="A10151"/>
      <c r="B10151"/>
      <c r="C10151"/>
      <c r="D10151"/>
      <c r="E10151"/>
    </row>
    <row r="10152" spans="1:5" x14ac:dyDescent="0.15">
      <c r="A10152"/>
      <c r="B10152"/>
      <c r="C10152"/>
      <c r="D10152"/>
      <c r="E10152"/>
    </row>
    <row r="10153" spans="1:5" x14ac:dyDescent="0.15">
      <c r="A10153"/>
      <c r="B10153"/>
      <c r="C10153"/>
      <c r="D10153"/>
      <c r="E10153"/>
    </row>
    <row r="10154" spans="1:5" x14ac:dyDescent="0.15">
      <c r="A10154"/>
      <c r="B10154"/>
      <c r="C10154"/>
      <c r="D10154"/>
      <c r="E10154"/>
    </row>
    <row r="10155" spans="1:5" x14ac:dyDescent="0.15">
      <c r="A10155"/>
      <c r="B10155"/>
      <c r="C10155"/>
      <c r="D10155"/>
      <c r="E10155"/>
    </row>
    <row r="10156" spans="1:5" x14ac:dyDescent="0.15">
      <c r="A10156"/>
      <c r="B10156"/>
      <c r="C10156"/>
      <c r="D10156"/>
      <c r="E10156"/>
    </row>
    <row r="10157" spans="1:5" x14ac:dyDescent="0.15">
      <c r="A10157"/>
      <c r="B10157"/>
      <c r="C10157"/>
      <c r="D10157"/>
      <c r="E10157"/>
    </row>
    <row r="10158" spans="1:5" x14ac:dyDescent="0.15">
      <c r="A10158"/>
      <c r="B10158"/>
      <c r="C10158"/>
      <c r="D10158"/>
      <c r="E10158"/>
    </row>
    <row r="10159" spans="1:5" x14ac:dyDescent="0.15">
      <c r="A10159"/>
      <c r="B10159"/>
      <c r="C10159"/>
      <c r="D10159"/>
      <c r="E10159"/>
    </row>
    <row r="10160" spans="1:5" x14ac:dyDescent="0.15">
      <c r="A10160"/>
      <c r="B10160"/>
      <c r="C10160"/>
      <c r="D10160"/>
      <c r="E10160"/>
    </row>
    <row r="10161" spans="1:5" x14ac:dyDescent="0.15">
      <c r="A10161"/>
      <c r="B10161"/>
      <c r="C10161"/>
      <c r="D10161"/>
      <c r="E10161"/>
    </row>
    <row r="10162" spans="1:5" x14ac:dyDescent="0.15">
      <c r="A10162"/>
      <c r="B10162"/>
      <c r="C10162"/>
      <c r="D10162"/>
      <c r="E10162"/>
    </row>
    <row r="10163" spans="1:5" x14ac:dyDescent="0.15">
      <c r="A10163"/>
      <c r="B10163"/>
      <c r="C10163"/>
      <c r="D10163"/>
      <c r="E10163"/>
    </row>
    <row r="10164" spans="1:5" x14ac:dyDescent="0.15">
      <c r="A10164"/>
      <c r="B10164"/>
      <c r="C10164"/>
      <c r="D10164"/>
      <c r="E10164"/>
    </row>
    <row r="10165" spans="1:5" x14ac:dyDescent="0.15">
      <c r="A10165"/>
      <c r="B10165"/>
      <c r="C10165"/>
      <c r="D10165"/>
      <c r="E10165"/>
    </row>
    <row r="10166" spans="1:5" x14ac:dyDescent="0.15">
      <c r="A10166"/>
      <c r="B10166"/>
      <c r="C10166"/>
      <c r="D10166"/>
      <c r="E10166"/>
    </row>
    <row r="10167" spans="1:5" x14ac:dyDescent="0.15">
      <c r="A10167"/>
      <c r="B10167"/>
      <c r="C10167"/>
      <c r="D10167"/>
      <c r="E10167"/>
    </row>
    <row r="10168" spans="1:5" x14ac:dyDescent="0.15">
      <c r="A10168"/>
      <c r="B10168"/>
      <c r="C10168"/>
      <c r="D10168"/>
      <c r="E10168"/>
    </row>
    <row r="10169" spans="1:5" x14ac:dyDescent="0.15">
      <c r="A10169"/>
      <c r="B10169"/>
      <c r="C10169"/>
      <c r="D10169"/>
      <c r="E10169"/>
    </row>
    <row r="10170" spans="1:5" x14ac:dyDescent="0.15">
      <c r="A10170"/>
      <c r="B10170"/>
      <c r="C10170"/>
      <c r="D10170"/>
      <c r="E10170"/>
    </row>
    <row r="10171" spans="1:5" x14ac:dyDescent="0.15">
      <c r="A10171"/>
      <c r="B10171"/>
      <c r="C10171"/>
      <c r="D10171"/>
      <c r="E10171"/>
    </row>
    <row r="10172" spans="1:5" x14ac:dyDescent="0.15">
      <c r="A10172"/>
      <c r="B10172"/>
      <c r="C10172"/>
      <c r="D10172"/>
      <c r="E10172"/>
    </row>
    <row r="10173" spans="1:5" x14ac:dyDescent="0.15">
      <c r="A10173"/>
      <c r="B10173"/>
      <c r="C10173"/>
      <c r="D10173"/>
      <c r="E10173"/>
    </row>
    <row r="10174" spans="1:5" x14ac:dyDescent="0.15">
      <c r="A10174"/>
      <c r="B10174"/>
      <c r="C10174"/>
      <c r="D10174"/>
      <c r="E10174"/>
    </row>
    <row r="10175" spans="1:5" x14ac:dyDescent="0.15">
      <c r="A10175"/>
      <c r="B10175"/>
      <c r="C10175"/>
      <c r="D10175"/>
      <c r="E10175"/>
    </row>
    <row r="10176" spans="1:5" x14ac:dyDescent="0.15">
      <c r="A10176"/>
      <c r="B10176"/>
      <c r="C10176"/>
      <c r="D10176"/>
      <c r="E10176"/>
    </row>
    <row r="10177" spans="1:5" x14ac:dyDescent="0.15">
      <c r="A10177"/>
      <c r="B10177"/>
      <c r="C10177"/>
      <c r="D10177"/>
      <c r="E10177"/>
    </row>
    <row r="10178" spans="1:5" x14ac:dyDescent="0.15">
      <c r="A10178"/>
      <c r="B10178"/>
      <c r="C10178"/>
      <c r="D10178"/>
      <c r="E10178"/>
    </row>
    <row r="10179" spans="1:5" x14ac:dyDescent="0.15">
      <c r="A10179"/>
      <c r="B10179"/>
      <c r="C10179"/>
      <c r="D10179"/>
      <c r="E10179"/>
    </row>
    <row r="10180" spans="1:5" x14ac:dyDescent="0.15">
      <c r="A10180"/>
      <c r="B10180"/>
      <c r="C10180"/>
      <c r="D10180"/>
      <c r="E10180"/>
    </row>
    <row r="10181" spans="1:5" x14ac:dyDescent="0.15">
      <c r="A10181"/>
      <c r="B10181"/>
      <c r="C10181"/>
      <c r="D10181"/>
      <c r="E10181"/>
    </row>
    <row r="10182" spans="1:5" x14ac:dyDescent="0.15">
      <c r="A10182"/>
      <c r="B10182"/>
      <c r="C10182"/>
      <c r="D10182"/>
      <c r="E10182"/>
    </row>
    <row r="10183" spans="1:5" x14ac:dyDescent="0.15">
      <c r="A10183"/>
      <c r="B10183"/>
      <c r="C10183"/>
      <c r="D10183"/>
      <c r="E10183"/>
    </row>
    <row r="10184" spans="1:5" x14ac:dyDescent="0.15">
      <c r="A10184"/>
      <c r="B10184"/>
      <c r="C10184"/>
      <c r="D10184"/>
      <c r="E10184"/>
    </row>
    <row r="10185" spans="1:5" x14ac:dyDescent="0.15">
      <c r="A10185"/>
      <c r="B10185"/>
      <c r="C10185"/>
      <c r="D10185"/>
      <c r="E10185"/>
    </row>
    <row r="10186" spans="1:5" x14ac:dyDescent="0.15">
      <c r="A10186"/>
      <c r="B10186"/>
      <c r="C10186"/>
      <c r="D10186"/>
      <c r="E10186"/>
    </row>
    <row r="10187" spans="1:5" x14ac:dyDescent="0.15">
      <c r="A10187"/>
      <c r="B10187"/>
      <c r="C10187"/>
      <c r="D10187"/>
      <c r="E10187"/>
    </row>
    <row r="10188" spans="1:5" x14ac:dyDescent="0.15">
      <c r="A10188"/>
      <c r="B10188"/>
      <c r="C10188"/>
      <c r="D10188"/>
      <c r="E10188"/>
    </row>
    <row r="10189" spans="1:5" x14ac:dyDescent="0.15">
      <c r="A10189"/>
      <c r="B10189"/>
      <c r="C10189"/>
      <c r="D10189"/>
      <c r="E10189"/>
    </row>
    <row r="10190" spans="1:5" x14ac:dyDescent="0.15">
      <c r="A10190"/>
      <c r="B10190"/>
      <c r="C10190"/>
      <c r="D10190"/>
      <c r="E10190"/>
    </row>
    <row r="10191" spans="1:5" x14ac:dyDescent="0.15">
      <c r="A10191"/>
      <c r="B10191"/>
      <c r="C10191"/>
      <c r="D10191"/>
      <c r="E10191"/>
    </row>
    <row r="10192" spans="1:5" x14ac:dyDescent="0.15">
      <c r="A10192"/>
      <c r="B10192"/>
      <c r="C10192"/>
      <c r="D10192"/>
      <c r="E10192"/>
    </row>
    <row r="10193" spans="1:5" x14ac:dyDescent="0.15">
      <c r="A10193"/>
      <c r="B10193"/>
      <c r="C10193"/>
      <c r="D10193"/>
      <c r="E10193"/>
    </row>
    <row r="10194" spans="1:5" x14ac:dyDescent="0.15">
      <c r="A10194"/>
      <c r="B10194"/>
      <c r="C10194"/>
      <c r="D10194"/>
      <c r="E10194"/>
    </row>
    <row r="10195" spans="1:5" x14ac:dyDescent="0.15">
      <c r="A10195"/>
      <c r="B10195"/>
      <c r="C10195"/>
      <c r="D10195"/>
      <c r="E10195"/>
    </row>
    <row r="10196" spans="1:5" x14ac:dyDescent="0.15">
      <c r="A10196"/>
      <c r="B10196"/>
      <c r="C10196"/>
      <c r="D10196"/>
      <c r="E10196"/>
    </row>
    <row r="10197" spans="1:5" x14ac:dyDescent="0.15">
      <c r="A10197"/>
      <c r="B10197"/>
      <c r="C10197"/>
      <c r="D10197"/>
      <c r="E10197"/>
    </row>
    <row r="10198" spans="1:5" x14ac:dyDescent="0.15">
      <c r="A10198"/>
      <c r="B10198"/>
      <c r="C10198"/>
      <c r="D10198"/>
      <c r="E10198"/>
    </row>
    <row r="10199" spans="1:5" x14ac:dyDescent="0.15">
      <c r="A10199"/>
      <c r="B10199"/>
      <c r="C10199"/>
      <c r="D10199"/>
      <c r="E10199"/>
    </row>
    <row r="10200" spans="1:5" x14ac:dyDescent="0.15">
      <c r="A10200"/>
      <c r="B10200"/>
      <c r="C10200"/>
      <c r="D10200"/>
      <c r="E10200"/>
    </row>
    <row r="10201" spans="1:5" x14ac:dyDescent="0.15">
      <c r="A10201"/>
      <c r="B10201"/>
      <c r="C10201"/>
      <c r="D10201"/>
      <c r="E10201"/>
    </row>
    <row r="10202" spans="1:5" x14ac:dyDescent="0.15">
      <c r="A10202"/>
      <c r="B10202"/>
      <c r="C10202"/>
      <c r="D10202"/>
      <c r="E10202"/>
    </row>
    <row r="10203" spans="1:5" x14ac:dyDescent="0.15">
      <c r="A10203"/>
      <c r="B10203"/>
      <c r="C10203"/>
      <c r="D10203"/>
      <c r="E10203"/>
    </row>
    <row r="10204" spans="1:5" x14ac:dyDescent="0.15">
      <c r="A10204"/>
      <c r="B10204"/>
      <c r="C10204"/>
      <c r="D10204"/>
      <c r="E10204"/>
    </row>
    <row r="10205" spans="1:5" x14ac:dyDescent="0.15">
      <c r="A10205"/>
      <c r="B10205"/>
      <c r="C10205"/>
      <c r="D10205"/>
      <c r="E10205"/>
    </row>
    <row r="10206" spans="1:5" x14ac:dyDescent="0.15">
      <c r="A10206"/>
      <c r="B10206"/>
      <c r="C10206"/>
      <c r="D10206"/>
      <c r="E10206"/>
    </row>
    <row r="10207" spans="1:5" x14ac:dyDescent="0.15">
      <c r="A10207"/>
      <c r="B10207"/>
      <c r="C10207"/>
      <c r="D10207"/>
      <c r="E10207"/>
    </row>
    <row r="10208" spans="1:5" x14ac:dyDescent="0.15">
      <c r="A10208"/>
      <c r="B10208"/>
      <c r="C10208"/>
      <c r="D10208"/>
      <c r="E10208"/>
    </row>
    <row r="10209" spans="1:5" x14ac:dyDescent="0.15">
      <c r="A10209"/>
      <c r="B10209"/>
      <c r="C10209"/>
      <c r="D10209"/>
      <c r="E10209"/>
    </row>
    <row r="10210" spans="1:5" x14ac:dyDescent="0.15">
      <c r="A10210"/>
      <c r="B10210"/>
      <c r="C10210"/>
      <c r="D10210"/>
      <c r="E10210"/>
    </row>
    <row r="10211" spans="1:5" x14ac:dyDescent="0.15">
      <c r="A10211"/>
      <c r="B10211"/>
      <c r="C10211"/>
      <c r="D10211"/>
      <c r="E10211"/>
    </row>
    <row r="10212" spans="1:5" x14ac:dyDescent="0.15">
      <c r="A10212"/>
      <c r="B10212"/>
      <c r="C10212"/>
      <c r="D10212"/>
      <c r="E10212"/>
    </row>
    <row r="10213" spans="1:5" x14ac:dyDescent="0.15">
      <c r="A10213"/>
      <c r="B10213"/>
      <c r="C10213"/>
      <c r="D10213"/>
      <c r="E10213"/>
    </row>
    <row r="10214" spans="1:5" x14ac:dyDescent="0.15">
      <c r="A10214"/>
      <c r="B10214"/>
      <c r="C10214"/>
      <c r="D10214"/>
      <c r="E10214"/>
    </row>
    <row r="10215" spans="1:5" x14ac:dyDescent="0.15">
      <c r="A10215"/>
      <c r="B10215"/>
      <c r="C10215"/>
      <c r="D10215"/>
      <c r="E10215"/>
    </row>
    <row r="10216" spans="1:5" x14ac:dyDescent="0.15">
      <c r="A10216"/>
      <c r="B10216"/>
      <c r="C10216"/>
      <c r="D10216"/>
      <c r="E10216"/>
    </row>
    <row r="10217" spans="1:5" x14ac:dyDescent="0.15">
      <c r="A10217"/>
      <c r="B10217"/>
      <c r="C10217"/>
      <c r="D10217"/>
      <c r="E10217"/>
    </row>
    <row r="10218" spans="1:5" x14ac:dyDescent="0.15">
      <c r="A10218"/>
      <c r="B10218"/>
      <c r="C10218"/>
      <c r="D10218"/>
      <c r="E10218"/>
    </row>
    <row r="10219" spans="1:5" x14ac:dyDescent="0.15">
      <c r="A10219"/>
      <c r="B10219"/>
      <c r="C10219"/>
      <c r="D10219"/>
      <c r="E10219"/>
    </row>
    <row r="10220" spans="1:5" x14ac:dyDescent="0.15">
      <c r="A10220"/>
      <c r="B10220"/>
      <c r="C10220"/>
      <c r="D10220"/>
      <c r="E10220"/>
    </row>
    <row r="10221" spans="1:5" x14ac:dyDescent="0.15">
      <c r="A10221"/>
      <c r="B10221"/>
      <c r="C10221"/>
      <c r="D10221"/>
      <c r="E10221"/>
    </row>
    <row r="10222" spans="1:5" x14ac:dyDescent="0.15">
      <c r="A10222"/>
      <c r="B10222"/>
      <c r="C10222"/>
      <c r="D10222"/>
      <c r="E10222"/>
    </row>
    <row r="10223" spans="1:5" x14ac:dyDescent="0.15">
      <c r="A10223"/>
      <c r="B10223"/>
      <c r="C10223"/>
      <c r="D10223"/>
      <c r="E10223"/>
    </row>
    <row r="10224" spans="1:5" x14ac:dyDescent="0.15">
      <c r="A10224"/>
      <c r="B10224"/>
      <c r="C10224"/>
      <c r="D10224"/>
      <c r="E10224"/>
    </row>
    <row r="10225" spans="1:5" x14ac:dyDescent="0.15">
      <c r="A10225"/>
      <c r="B10225"/>
      <c r="C10225"/>
      <c r="D10225"/>
      <c r="E10225"/>
    </row>
    <row r="10226" spans="1:5" x14ac:dyDescent="0.15">
      <c r="A10226"/>
      <c r="B10226"/>
      <c r="C10226"/>
      <c r="D10226"/>
      <c r="E10226"/>
    </row>
    <row r="10227" spans="1:5" x14ac:dyDescent="0.15">
      <c r="A10227"/>
      <c r="B10227"/>
      <c r="C10227"/>
      <c r="D10227"/>
      <c r="E10227"/>
    </row>
    <row r="10228" spans="1:5" x14ac:dyDescent="0.15">
      <c r="A10228"/>
      <c r="B10228"/>
      <c r="C10228"/>
      <c r="D10228"/>
      <c r="E10228"/>
    </row>
    <row r="10229" spans="1:5" x14ac:dyDescent="0.15">
      <c r="A10229"/>
      <c r="B10229"/>
      <c r="C10229"/>
      <c r="D10229"/>
      <c r="E10229"/>
    </row>
    <row r="10230" spans="1:5" x14ac:dyDescent="0.15">
      <c r="A10230"/>
      <c r="B10230"/>
      <c r="C10230"/>
      <c r="D10230"/>
      <c r="E10230"/>
    </row>
    <row r="10231" spans="1:5" x14ac:dyDescent="0.15">
      <c r="A10231"/>
      <c r="B10231"/>
      <c r="C10231"/>
      <c r="D10231"/>
      <c r="E10231"/>
    </row>
    <row r="10232" spans="1:5" x14ac:dyDescent="0.15">
      <c r="A10232"/>
      <c r="B10232"/>
      <c r="C10232"/>
      <c r="D10232"/>
      <c r="E10232"/>
    </row>
    <row r="10233" spans="1:5" x14ac:dyDescent="0.15">
      <c r="A10233"/>
      <c r="B10233"/>
      <c r="C10233"/>
      <c r="D10233"/>
      <c r="E10233"/>
    </row>
    <row r="10234" spans="1:5" x14ac:dyDescent="0.15">
      <c r="A10234"/>
      <c r="B10234"/>
      <c r="C10234"/>
      <c r="D10234"/>
      <c r="E10234"/>
    </row>
    <row r="10235" spans="1:5" x14ac:dyDescent="0.15">
      <c r="A10235"/>
      <c r="B10235"/>
      <c r="C10235"/>
      <c r="D10235"/>
      <c r="E10235"/>
    </row>
    <row r="10236" spans="1:5" x14ac:dyDescent="0.15">
      <c r="A10236"/>
      <c r="B10236"/>
      <c r="C10236"/>
      <c r="D10236"/>
      <c r="E10236"/>
    </row>
    <row r="10237" spans="1:5" x14ac:dyDescent="0.15">
      <c r="A10237"/>
      <c r="B10237"/>
      <c r="C10237"/>
      <c r="D10237"/>
      <c r="E10237"/>
    </row>
    <row r="10238" spans="1:5" x14ac:dyDescent="0.15">
      <c r="A10238"/>
      <c r="B10238"/>
      <c r="C10238"/>
      <c r="D10238"/>
      <c r="E10238"/>
    </row>
    <row r="10239" spans="1:5" x14ac:dyDescent="0.15">
      <c r="A10239"/>
      <c r="B10239"/>
      <c r="C10239"/>
      <c r="D10239"/>
      <c r="E10239"/>
    </row>
    <row r="10240" spans="1:5" x14ac:dyDescent="0.15">
      <c r="A10240"/>
      <c r="B10240"/>
      <c r="C10240"/>
      <c r="D10240"/>
      <c r="E10240"/>
    </row>
    <row r="10241" spans="1:5" x14ac:dyDescent="0.15">
      <c r="A10241"/>
      <c r="B10241"/>
      <c r="C10241"/>
      <c r="D10241"/>
      <c r="E10241"/>
    </row>
    <row r="10242" spans="1:5" x14ac:dyDescent="0.15">
      <c r="A10242"/>
      <c r="B10242"/>
      <c r="C10242"/>
      <c r="D10242"/>
      <c r="E10242"/>
    </row>
    <row r="10243" spans="1:5" x14ac:dyDescent="0.15">
      <c r="A10243"/>
      <c r="B10243"/>
      <c r="C10243"/>
      <c r="D10243"/>
      <c r="E10243"/>
    </row>
    <row r="10244" spans="1:5" x14ac:dyDescent="0.15">
      <c r="A10244"/>
      <c r="B10244"/>
      <c r="C10244"/>
      <c r="D10244"/>
      <c r="E10244"/>
    </row>
    <row r="10245" spans="1:5" x14ac:dyDescent="0.15">
      <c r="A10245"/>
      <c r="B10245"/>
      <c r="C10245"/>
      <c r="D10245"/>
      <c r="E10245"/>
    </row>
    <row r="10246" spans="1:5" x14ac:dyDescent="0.15">
      <c r="A10246"/>
      <c r="B10246"/>
      <c r="C10246"/>
      <c r="D10246"/>
      <c r="E10246"/>
    </row>
    <row r="10247" spans="1:5" x14ac:dyDescent="0.15">
      <c r="A10247"/>
      <c r="B10247"/>
      <c r="C10247"/>
      <c r="D10247"/>
      <c r="E10247"/>
    </row>
    <row r="10248" spans="1:5" x14ac:dyDescent="0.15">
      <c r="A10248"/>
      <c r="B10248"/>
      <c r="C10248"/>
      <c r="D10248"/>
      <c r="E10248"/>
    </row>
    <row r="10249" spans="1:5" x14ac:dyDescent="0.15">
      <c r="A10249"/>
      <c r="B10249"/>
      <c r="C10249"/>
      <c r="D10249"/>
      <c r="E10249"/>
    </row>
    <row r="10250" spans="1:5" x14ac:dyDescent="0.15">
      <c r="A10250"/>
      <c r="B10250"/>
      <c r="C10250"/>
      <c r="D10250"/>
      <c r="E10250"/>
    </row>
    <row r="10251" spans="1:5" x14ac:dyDescent="0.15">
      <c r="A10251"/>
      <c r="B10251"/>
      <c r="C10251"/>
      <c r="D10251"/>
      <c r="E10251"/>
    </row>
    <row r="10252" spans="1:5" x14ac:dyDescent="0.15">
      <c r="A10252"/>
      <c r="B10252"/>
      <c r="C10252"/>
      <c r="D10252"/>
      <c r="E10252"/>
    </row>
    <row r="10253" spans="1:5" x14ac:dyDescent="0.15">
      <c r="A10253"/>
      <c r="B10253"/>
      <c r="C10253"/>
      <c r="D10253"/>
      <c r="E10253"/>
    </row>
    <row r="10254" spans="1:5" x14ac:dyDescent="0.15">
      <c r="A10254"/>
      <c r="B10254"/>
      <c r="C10254"/>
      <c r="D10254"/>
      <c r="E10254"/>
    </row>
    <row r="10255" spans="1:5" x14ac:dyDescent="0.15">
      <c r="A10255"/>
      <c r="B10255"/>
      <c r="C10255"/>
      <c r="D10255"/>
      <c r="E10255"/>
    </row>
    <row r="10256" spans="1:5" x14ac:dyDescent="0.15">
      <c r="A10256"/>
      <c r="B10256"/>
      <c r="C10256"/>
      <c r="D10256"/>
      <c r="E10256"/>
    </row>
    <row r="10257" spans="1:5" x14ac:dyDescent="0.15">
      <c r="A10257"/>
      <c r="B10257"/>
      <c r="C10257"/>
      <c r="D10257"/>
      <c r="E10257"/>
    </row>
    <row r="10258" spans="1:5" x14ac:dyDescent="0.15">
      <c r="A10258"/>
      <c r="B10258"/>
      <c r="C10258"/>
      <c r="D10258"/>
      <c r="E10258"/>
    </row>
    <row r="10259" spans="1:5" x14ac:dyDescent="0.15">
      <c r="A10259"/>
      <c r="B10259"/>
      <c r="C10259"/>
      <c r="D10259"/>
      <c r="E10259"/>
    </row>
    <row r="10260" spans="1:5" x14ac:dyDescent="0.15">
      <c r="A10260"/>
      <c r="B10260"/>
      <c r="C10260"/>
      <c r="D10260"/>
      <c r="E10260"/>
    </row>
    <row r="10261" spans="1:5" x14ac:dyDescent="0.15">
      <c r="A10261"/>
      <c r="B10261"/>
      <c r="C10261"/>
      <c r="D10261"/>
      <c r="E10261"/>
    </row>
    <row r="10262" spans="1:5" x14ac:dyDescent="0.15">
      <c r="A10262"/>
      <c r="B10262"/>
      <c r="C10262"/>
      <c r="D10262"/>
      <c r="E10262"/>
    </row>
    <row r="10263" spans="1:5" x14ac:dyDescent="0.15">
      <c r="A10263"/>
      <c r="B10263"/>
      <c r="C10263"/>
      <c r="D10263"/>
      <c r="E10263"/>
    </row>
    <row r="10264" spans="1:5" x14ac:dyDescent="0.15">
      <c r="A10264"/>
      <c r="B10264"/>
      <c r="C10264"/>
      <c r="D10264"/>
      <c r="E10264"/>
    </row>
    <row r="10265" spans="1:5" x14ac:dyDescent="0.15">
      <c r="A10265"/>
      <c r="B10265"/>
      <c r="C10265"/>
      <c r="D10265"/>
      <c r="E10265"/>
    </row>
    <row r="10266" spans="1:5" x14ac:dyDescent="0.15">
      <c r="A10266"/>
      <c r="B10266"/>
      <c r="C10266"/>
      <c r="D10266"/>
      <c r="E10266"/>
    </row>
    <row r="10267" spans="1:5" x14ac:dyDescent="0.15">
      <c r="A10267"/>
      <c r="B10267"/>
      <c r="C10267"/>
      <c r="D10267"/>
      <c r="E10267"/>
    </row>
    <row r="10268" spans="1:5" x14ac:dyDescent="0.15">
      <c r="A10268"/>
      <c r="B10268"/>
      <c r="C10268"/>
      <c r="D10268"/>
      <c r="E10268"/>
    </row>
    <row r="10269" spans="1:5" x14ac:dyDescent="0.15">
      <c r="A10269"/>
      <c r="B10269"/>
      <c r="C10269"/>
      <c r="D10269"/>
      <c r="E10269"/>
    </row>
    <row r="10270" spans="1:5" x14ac:dyDescent="0.15">
      <c r="A10270"/>
      <c r="B10270"/>
      <c r="C10270"/>
      <c r="D10270"/>
      <c r="E10270"/>
    </row>
    <row r="10271" spans="1:5" x14ac:dyDescent="0.15">
      <c r="A10271"/>
      <c r="B10271"/>
      <c r="C10271"/>
      <c r="D10271"/>
      <c r="E10271"/>
    </row>
    <row r="10272" spans="1:5" x14ac:dyDescent="0.15">
      <c r="A10272"/>
      <c r="B10272"/>
      <c r="C10272"/>
      <c r="D10272"/>
      <c r="E10272"/>
    </row>
    <row r="10273" spans="1:5" x14ac:dyDescent="0.15">
      <c r="A10273"/>
      <c r="B10273"/>
      <c r="C10273"/>
      <c r="D10273"/>
      <c r="E10273"/>
    </row>
    <row r="10274" spans="1:5" x14ac:dyDescent="0.15">
      <c r="A10274"/>
      <c r="B10274"/>
      <c r="C10274"/>
      <c r="D10274"/>
      <c r="E10274"/>
    </row>
    <row r="10275" spans="1:5" x14ac:dyDescent="0.15">
      <c r="A10275"/>
      <c r="B10275"/>
      <c r="C10275"/>
      <c r="D10275"/>
      <c r="E10275"/>
    </row>
    <row r="10276" spans="1:5" x14ac:dyDescent="0.15">
      <c r="A10276"/>
      <c r="B10276"/>
      <c r="C10276"/>
      <c r="D10276"/>
      <c r="E10276"/>
    </row>
    <row r="10277" spans="1:5" x14ac:dyDescent="0.15">
      <c r="A10277"/>
      <c r="B10277"/>
      <c r="C10277"/>
      <c r="D10277"/>
      <c r="E10277"/>
    </row>
    <row r="10278" spans="1:5" x14ac:dyDescent="0.15">
      <c r="A10278"/>
      <c r="B10278"/>
      <c r="C10278"/>
      <c r="D10278"/>
      <c r="E10278"/>
    </row>
    <row r="10279" spans="1:5" x14ac:dyDescent="0.15">
      <c r="A10279"/>
      <c r="B10279"/>
      <c r="C10279"/>
      <c r="D10279"/>
      <c r="E10279"/>
    </row>
    <row r="10280" spans="1:5" x14ac:dyDescent="0.15">
      <c r="A10280"/>
      <c r="B10280"/>
      <c r="C10280"/>
      <c r="D10280"/>
      <c r="E10280"/>
    </row>
    <row r="10281" spans="1:5" x14ac:dyDescent="0.15">
      <c r="A10281"/>
      <c r="B10281"/>
      <c r="C10281"/>
      <c r="D10281"/>
      <c r="E10281"/>
    </row>
    <row r="10282" spans="1:5" x14ac:dyDescent="0.15">
      <c r="A10282"/>
      <c r="B10282"/>
      <c r="C10282"/>
      <c r="D10282"/>
      <c r="E10282"/>
    </row>
    <row r="10283" spans="1:5" x14ac:dyDescent="0.15">
      <c r="A10283"/>
      <c r="B10283"/>
      <c r="C10283"/>
      <c r="D10283"/>
      <c r="E10283"/>
    </row>
    <row r="10284" spans="1:5" x14ac:dyDescent="0.15">
      <c r="A10284"/>
      <c r="B10284"/>
      <c r="C10284"/>
      <c r="D10284"/>
      <c r="E10284"/>
    </row>
    <row r="10285" spans="1:5" x14ac:dyDescent="0.15">
      <c r="A10285"/>
      <c r="B10285"/>
      <c r="C10285"/>
      <c r="D10285"/>
      <c r="E10285"/>
    </row>
    <row r="10286" spans="1:5" x14ac:dyDescent="0.15">
      <c r="A10286"/>
      <c r="B10286"/>
      <c r="C10286"/>
      <c r="D10286"/>
      <c r="E10286"/>
    </row>
    <row r="10287" spans="1:5" x14ac:dyDescent="0.15">
      <c r="A10287"/>
      <c r="B10287"/>
      <c r="C10287"/>
      <c r="D10287"/>
      <c r="E10287"/>
    </row>
    <row r="10288" spans="1:5" x14ac:dyDescent="0.15">
      <c r="A10288"/>
      <c r="B10288"/>
      <c r="C10288"/>
      <c r="D10288"/>
      <c r="E10288"/>
    </row>
    <row r="10289" spans="1:5" x14ac:dyDescent="0.15">
      <c r="A10289"/>
      <c r="B10289"/>
      <c r="C10289"/>
      <c r="D10289"/>
      <c r="E10289"/>
    </row>
    <row r="10290" spans="1:5" x14ac:dyDescent="0.15">
      <c r="A10290"/>
      <c r="B10290"/>
      <c r="C10290"/>
      <c r="D10290"/>
      <c r="E10290"/>
    </row>
    <row r="10291" spans="1:5" x14ac:dyDescent="0.15">
      <c r="A10291"/>
      <c r="B10291"/>
      <c r="C10291"/>
      <c r="D10291"/>
      <c r="E10291"/>
    </row>
    <row r="10292" spans="1:5" x14ac:dyDescent="0.15">
      <c r="A10292"/>
      <c r="B10292"/>
      <c r="C10292"/>
      <c r="D10292"/>
      <c r="E10292"/>
    </row>
    <row r="10293" spans="1:5" x14ac:dyDescent="0.15">
      <c r="A10293"/>
      <c r="B10293"/>
      <c r="C10293"/>
      <c r="D10293"/>
      <c r="E10293"/>
    </row>
    <row r="10294" spans="1:5" x14ac:dyDescent="0.15">
      <c r="A10294"/>
      <c r="B10294"/>
      <c r="C10294"/>
      <c r="D10294"/>
      <c r="E10294"/>
    </row>
    <row r="10295" spans="1:5" x14ac:dyDescent="0.15">
      <c r="A10295"/>
      <c r="B10295"/>
      <c r="C10295"/>
      <c r="D10295"/>
      <c r="E10295"/>
    </row>
    <row r="10296" spans="1:5" x14ac:dyDescent="0.15">
      <c r="A10296"/>
      <c r="B10296"/>
      <c r="C10296"/>
      <c r="D10296"/>
      <c r="E10296"/>
    </row>
    <row r="10297" spans="1:5" x14ac:dyDescent="0.15">
      <c r="A10297"/>
      <c r="B10297"/>
      <c r="C10297"/>
      <c r="D10297"/>
      <c r="E10297"/>
    </row>
    <row r="10298" spans="1:5" x14ac:dyDescent="0.15">
      <c r="A10298"/>
      <c r="B10298"/>
      <c r="C10298"/>
      <c r="D10298"/>
      <c r="E10298"/>
    </row>
    <row r="10299" spans="1:5" x14ac:dyDescent="0.15">
      <c r="A10299"/>
      <c r="B10299"/>
      <c r="C10299"/>
      <c r="D10299"/>
      <c r="E10299"/>
    </row>
    <row r="10300" spans="1:5" x14ac:dyDescent="0.15">
      <c r="A10300"/>
      <c r="B10300"/>
      <c r="C10300"/>
      <c r="D10300"/>
      <c r="E10300"/>
    </row>
    <row r="10301" spans="1:5" x14ac:dyDescent="0.15">
      <c r="A10301"/>
      <c r="B10301"/>
      <c r="C10301"/>
      <c r="D10301"/>
      <c r="E10301"/>
    </row>
    <row r="10302" spans="1:5" x14ac:dyDescent="0.15">
      <c r="A10302"/>
      <c r="B10302"/>
      <c r="C10302"/>
      <c r="D10302"/>
      <c r="E10302"/>
    </row>
    <row r="10303" spans="1:5" x14ac:dyDescent="0.15">
      <c r="A10303"/>
      <c r="B10303"/>
      <c r="C10303"/>
      <c r="D10303"/>
      <c r="E10303"/>
    </row>
    <row r="10304" spans="1:5" x14ac:dyDescent="0.15">
      <c r="A10304"/>
      <c r="B10304"/>
      <c r="C10304"/>
      <c r="D10304"/>
      <c r="E10304"/>
    </row>
    <row r="10305" spans="1:5" x14ac:dyDescent="0.15">
      <c r="A10305"/>
      <c r="B10305"/>
      <c r="C10305"/>
      <c r="D10305"/>
      <c r="E10305"/>
    </row>
    <row r="10306" spans="1:5" x14ac:dyDescent="0.15">
      <c r="A10306"/>
      <c r="B10306"/>
      <c r="C10306"/>
      <c r="D10306"/>
      <c r="E10306"/>
    </row>
    <row r="10307" spans="1:5" x14ac:dyDescent="0.15">
      <c r="A10307"/>
      <c r="B10307"/>
      <c r="C10307"/>
      <c r="D10307"/>
      <c r="E10307"/>
    </row>
    <row r="10308" spans="1:5" x14ac:dyDescent="0.15">
      <c r="A10308"/>
      <c r="B10308"/>
      <c r="C10308"/>
      <c r="D10308"/>
      <c r="E10308"/>
    </row>
    <row r="10309" spans="1:5" x14ac:dyDescent="0.15">
      <c r="A10309"/>
      <c r="B10309"/>
      <c r="C10309"/>
      <c r="D10309"/>
      <c r="E10309"/>
    </row>
    <row r="10310" spans="1:5" x14ac:dyDescent="0.15">
      <c r="A10310"/>
      <c r="B10310"/>
      <c r="C10310"/>
      <c r="D10310"/>
      <c r="E10310"/>
    </row>
    <row r="10311" spans="1:5" x14ac:dyDescent="0.15">
      <c r="A10311"/>
      <c r="B10311"/>
      <c r="C10311"/>
      <c r="D10311"/>
      <c r="E10311"/>
    </row>
    <row r="10312" spans="1:5" x14ac:dyDescent="0.15">
      <c r="A10312"/>
      <c r="B10312"/>
      <c r="C10312"/>
      <c r="D10312"/>
      <c r="E10312"/>
    </row>
    <row r="10313" spans="1:5" x14ac:dyDescent="0.15">
      <c r="A10313"/>
      <c r="B10313"/>
      <c r="C10313"/>
      <c r="D10313"/>
      <c r="E10313"/>
    </row>
    <row r="10314" spans="1:5" x14ac:dyDescent="0.15">
      <c r="A10314"/>
      <c r="B10314"/>
      <c r="C10314"/>
      <c r="D10314"/>
      <c r="E10314"/>
    </row>
    <row r="10315" spans="1:5" x14ac:dyDescent="0.15">
      <c r="A10315"/>
      <c r="B10315"/>
      <c r="C10315"/>
      <c r="D10315"/>
      <c r="E10315"/>
    </row>
    <row r="10316" spans="1:5" x14ac:dyDescent="0.15">
      <c r="A10316"/>
      <c r="B10316"/>
      <c r="C10316"/>
      <c r="D10316"/>
      <c r="E10316"/>
    </row>
    <row r="10317" spans="1:5" x14ac:dyDescent="0.15">
      <c r="A10317"/>
      <c r="B10317"/>
      <c r="C10317"/>
      <c r="D10317"/>
      <c r="E10317"/>
    </row>
    <row r="10318" spans="1:5" x14ac:dyDescent="0.15">
      <c r="A10318"/>
      <c r="B10318"/>
      <c r="C10318"/>
      <c r="D10318"/>
      <c r="E10318"/>
    </row>
    <row r="10319" spans="1:5" x14ac:dyDescent="0.15">
      <c r="A10319"/>
      <c r="B10319"/>
      <c r="C10319"/>
      <c r="D10319"/>
      <c r="E10319"/>
    </row>
    <row r="10320" spans="1:5" x14ac:dyDescent="0.15">
      <c r="A10320"/>
      <c r="B10320"/>
      <c r="C10320"/>
      <c r="D10320"/>
      <c r="E10320"/>
    </row>
    <row r="10321" spans="1:5" x14ac:dyDescent="0.15">
      <c r="A10321"/>
      <c r="B10321"/>
      <c r="C10321"/>
      <c r="D10321"/>
      <c r="E10321"/>
    </row>
    <row r="10322" spans="1:5" x14ac:dyDescent="0.15">
      <c r="A10322"/>
      <c r="B10322"/>
      <c r="C10322"/>
      <c r="D10322"/>
      <c r="E10322"/>
    </row>
    <row r="10323" spans="1:5" x14ac:dyDescent="0.15">
      <c r="A10323"/>
      <c r="B10323"/>
      <c r="C10323"/>
      <c r="D10323"/>
      <c r="E10323"/>
    </row>
    <row r="10324" spans="1:5" x14ac:dyDescent="0.15">
      <c r="A10324"/>
      <c r="B10324"/>
      <c r="C10324"/>
      <c r="D10324"/>
      <c r="E10324"/>
    </row>
    <row r="10325" spans="1:5" x14ac:dyDescent="0.15">
      <c r="A10325"/>
      <c r="B10325"/>
      <c r="C10325"/>
      <c r="D10325"/>
      <c r="E10325"/>
    </row>
    <row r="10326" spans="1:5" x14ac:dyDescent="0.15">
      <c r="A10326"/>
      <c r="B10326"/>
      <c r="C10326"/>
      <c r="D10326"/>
      <c r="E10326"/>
    </row>
    <row r="10327" spans="1:5" x14ac:dyDescent="0.15">
      <c r="A10327"/>
      <c r="B10327"/>
      <c r="C10327"/>
      <c r="D10327"/>
      <c r="E10327"/>
    </row>
    <row r="10328" spans="1:5" x14ac:dyDescent="0.15">
      <c r="A10328"/>
      <c r="B10328"/>
      <c r="C10328"/>
      <c r="D10328"/>
      <c r="E10328"/>
    </row>
    <row r="10329" spans="1:5" x14ac:dyDescent="0.15">
      <c r="A10329"/>
      <c r="B10329"/>
      <c r="C10329"/>
      <c r="D10329"/>
      <c r="E10329"/>
    </row>
    <row r="10330" spans="1:5" x14ac:dyDescent="0.15">
      <c r="A10330"/>
      <c r="B10330"/>
      <c r="C10330"/>
      <c r="D10330"/>
      <c r="E10330"/>
    </row>
    <row r="10331" spans="1:5" x14ac:dyDescent="0.15">
      <c r="A10331"/>
      <c r="B10331"/>
      <c r="C10331"/>
      <c r="D10331"/>
      <c r="E10331"/>
    </row>
    <row r="10332" spans="1:5" x14ac:dyDescent="0.15">
      <c r="A10332"/>
      <c r="B10332"/>
      <c r="C10332"/>
      <c r="D10332"/>
      <c r="E10332"/>
    </row>
    <row r="10333" spans="1:5" x14ac:dyDescent="0.15">
      <c r="A10333"/>
      <c r="B10333"/>
      <c r="C10333"/>
      <c r="D10333"/>
      <c r="E10333"/>
    </row>
    <row r="10334" spans="1:5" x14ac:dyDescent="0.15">
      <c r="A10334"/>
      <c r="B10334"/>
      <c r="C10334"/>
      <c r="D10334"/>
      <c r="E10334"/>
    </row>
    <row r="10335" spans="1:5" x14ac:dyDescent="0.15">
      <c r="A10335"/>
      <c r="B10335"/>
      <c r="C10335"/>
      <c r="D10335"/>
      <c r="E10335"/>
    </row>
    <row r="10336" spans="1:5" x14ac:dyDescent="0.15">
      <c r="A10336"/>
      <c r="B10336"/>
      <c r="C10336"/>
      <c r="D10336"/>
      <c r="E10336"/>
    </row>
    <row r="10337" spans="1:5" x14ac:dyDescent="0.15">
      <c r="A10337"/>
      <c r="B10337"/>
      <c r="C10337"/>
      <c r="D10337"/>
      <c r="E10337"/>
    </row>
    <row r="10338" spans="1:5" x14ac:dyDescent="0.15">
      <c r="A10338"/>
      <c r="B10338"/>
      <c r="C10338"/>
      <c r="D10338"/>
      <c r="E10338"/>
    </row>
    <row r="10339" spans="1:5" x14ac:dyDescent="0.15">
      <c r="A10339"/>
      <c r="B10339"/>
      <c r="C10339"/>
      <c r="D10339"/>
      <c r="E10339"/>
    </row>
    <row r="10340" spans="1:5" x14ac:dyDescent="0.15">
      <c r="A10340"/>
      <c r="B10340"/>
      <c r="C10340"/>
      <c r="D10340"/>
      <c r="E10340"/>
    </row>
    <row r="10341" spans="1:5" x14ac:dyDescent="0.15">
      <c r="A10341"/>
      <c r="B10341"/>
      <c r="C10341"/>
      <c r="D10341"/>
      <c r="E10341"/>
    </row>
    <row r="10342" spans="1:5" x14ac:dyDescent="0.15">
      <c r="A10342"/>
      <c r="B10342"/>
      <c r="C10342"/>
      <c r="D10342"/>
      <c r="E10342"/>
    </row>
    <row r="10343" spans="1:5" x14ac:dyDescent="0.15">
      <c r="A10343"/>
      <c r="B10343"/>
      <c r="C10343"/>
      <c r="D10343"/>
      <c r="E10343"/>
    </row>
    <row r="10344" spans="1:5" x14ac:dyDescent="0.15">
      <c r="A10344"/>
      <c r="B10344"/>
      <c r="C10344"/>
      <c r="D10344"/>
      <c r="E10344"/>
    </row>
    <row r="10345" spans="1:5" x14ac:dyDescent="0.15">
      <c r="A10345"/>
      <c r="B10345"/>
      <c r="C10345"/>
      <c r="D10345"/>
      <c r="E10345"/>
    </row>
    <row r="10346" spans="1:5" x14ac:dyDescent="0.15">
      <c r="A10346"/>
      <c r="B10346"/>
      <c r="C10346"/>
      <c r="D10346"/>
      <c r="E10346"/>
    </row>
    <row r="10347" spans="1:5" x14ac:dyDescent="0.15">
      <c r="A10347"/>
      <c r="B10347"/>
      <c r="C10347"/>
      <c r="D10347"/>
      <c r="E10347"/>
    </row>
    <row r="10348" spans="1:5" x14ac:dyDescent="0.15">
      <c r="A10348"/>
      <c r="B10348"/>
      <c r="C10348"/>
      <c r="D10348"/>
      <c r="E10348"/>
    </row>
    <row r="10349" spans="1:5" x14ac:dyDescent="0.15">
      <c r="A10349"/>
      <c r="B10349"/>
      <c r="C10349"/>
      <c r="D10349"/>
      <c r="E10349"/>
    </row>
    <row r="10350" spans="1:5" x14ac:dyDescent="0.15">
      <c r="A10350"/>
      <c r="B10350"/>
      <c r="C10350"/>
      <c r="D10350"/>
      <c r="E10350"/>
    </row>
    <row r="10351" spans="1:5" x14ac:dyDescent="0.15">
      <c r="A10351"/>
      <c r="B10351"/>
      <c r="C10351"/>
      <c r="D10351"/>
      <c r="E10351"/>
    </row>
    <row r="10352" spans="1:5" x14ac:dyDescent="0.15">
      <c r="A10352"/>
      <c r="B10352"/>
      <c r="C10352"/>
      <c r="D10352"/>
      <c r="E10352"/>
    </row>
    <row r="10353" spans="1:5" x14ac:dyDescent="0.15">
      <c r="A10353"/>
      <c r="B10353"/>
      <c r="C10353"/>
      <c r="D10353"/>
      <c r="E10353"/>
    </row>
    <row r="10354" spans="1:5" x14ac:dyDescent="0.15">
      <c r="A10354"/>
      <c r="B10354"/>
      <c r="C10354"/>
      <c r="D10354"/>
      <c r="E10354"/>
    </row>
    <row r="10355" spans="1:5" x14ac:dyDescent="0.15">
      <c r="A10355"/>
      <c r="B10355"/>
      <c r="C10355"/>
      <c r="D10355"/>
      <c r="E10355"/>
    </row>
    <row r="10356" spans="1:5" x14ac:dyDescent="0.15">
      <c r="A10356"/>
      <c r="B10356"/>
      <c r="C10356"/>
      <c r="D10356"/>
      <c r="E10356"/>
    </row>
    <row r="10357" spans="1:5" x14ac:dyDescent="0.15">
      <c r="A10357"/>
      <c r="B10357"/>
      <c r="C10357"/>
      <c r="D10357"/>
      <c r="E10357"/>
    </row>
    <row r="10358" spans="1:5" x14ac:dyDescent="0.15">
      <c r="A10358"/>
      <c r="B10358"/>
      <c r="C10358"/>
      <c r="D10358"/>
      <c r="E10358"/>
    </row>
    <row r="10359" spans="1:5" x14ac:dyDescent="0.15">
      <c r="A10359"/>
      <c r="B10359"/>
      <c r="C10359"/>
      <c r="D10359"/>
      <c r="E10359"/>
    </row>
    <row r="10360" spans="1:5" x14ac:dyDescent="0.15">
      <c r="A10360"/>
      <c r="B10360"/>
      <c r="C10360"/>
      <c r="D10360"/>
      <c r="E10360"/>
    </row>
    <row r="10361" spans="1:5" x14ac:dyDescent="0.15">
      <c r="A10361"/>
      <c r="B10361"/>
      <c r="C10361"/>
      <c r="D10361"/>
      <c r="E10361"/>
    </row>
    <row r="10362" spans="1:5" x14ac:dyDescent="0.15">
      <c r="A10362"/>
      <c r="B10362"/>
      <c r="C10362"/>
      <c r="D10362"/>
      <c r="E10362"/>
    </row>
    <row r="10363" spans="1:5" x14ac:dyDescent="0.15">
      <c r="A10363"/>
      <c r="B10363"/>
      <c r="C10363"/>
      <c r="D10363"/>
      <c r="E10363"/>
    </row>
    <row r="10364" spans="1:5" x14ac:dyDescent="0.15">
      <c r="A10364"/>
      <c r="B10364"/>
      <c r="C10364"/>
      <c r="D10364"/>
      <c r="E10364"/>
    </row>
    <row r="10365" spans="1:5" x14ac:dyDescent="0.15">
      <c r="A10365"/>
      <c r="B10365"/>
      <c r="C10365"/>
      <c r="D10365"/>
      <c r="E10365"/>
    </row>
    <row r="10366" spans="1:5" x14ac:dyDescent="0.15">
      <c r="A10366"/>
      <c r="B10366"/>
      <c r="C10366"/>
      <c r="D10366"/>
      <c r="E10366"/>
    </row>
    <row r="10367" spans="1:5" x14ac:dyDescent="0.15">
      <c r="A10367"/>
      <c r="B10367"/>
      <c r="C10367"/>
      <c r="D10367"/>
      <c r="E10367"/>
    </row>
    <row r="10368" spans="1:5" x14ac:dyDescent="0.15">
      <c r="A10368"/>
      <c r="B10368"/>
      <c r="C10368"/>
      <c r="D10368"/>
      <c r="E10368"/>
    </row>
    <row r="10369" spans="1:5" x14ac:dyDescent="0.15">
      <c r="A10369"/>
      <c r="B10369"/>
      <c r="C10369"/>
      <c r="D10369"/>
      <c r="E10369"/>
    </row>
    <row r="10370" spans="1:5" x14ac:dyDescent="0.15">
      <c r="A10370"/>
      <c r="B10370"/>
      <c r="C10370"/>
      <c r="D10370"/>
      <c r="E10370"/>
    </row>
    <row r="10371" spans="1:5" x14ac:dyDescent="0.15">
      <c r="A10371"/>
      <c r="B10371"/>
      <c r="C10371"/>
      <c r="D10371"/>
      <c r="E10371"/>
    </row>
    <row r="10372" spans="1:5" x14ac:dyDescent="0.15">
      <c r="A10372"/>
      <c r="B10372"/>
      <c r="C10372"/>
      <c r="D10372"/>
      <c r="E10372"/>
    </row>
    <row r="10373" spans="1:5" x14ac:dyDescent="0.15">
      <c r="A10373"/>
      <c r="B10373"/>
      <c r="C10373"/>
      <c r="D10373"/>
      <c r="E10373"/>
    </row>
    <row r="10374" spans="1:5" x14ac:dyDescent="0.15">
      <c r="A10374"/>
      <c r="B10374"/>
      <c r="C10374"/>
      <c r="D10374"/>
      <c r="E10374"/>
    </row>
    <row r="10375" spans="1:5" x14ac:dyDescent="0.15">
      <c r="A10375"/>
      <c r="B10375"/>
      <c r="C10375"/>
      <c r="D10375"/>
      <c r="E10375"/>
    </row>
    <row r="10376" spans="1:5" x14ac:dyDescent="0.15">
      <c r="A10376"/>
      <c r="B10376"/>
      <c r="C10376"/>
      <c r="D10376"/>
      <c r="E10376"/>
    </row>
    <row r="10377" spans="1:5" x14ac:dyDescent="0.15">
      <c r="A10377"/>
      <c r="B10377"/>
      <c r="C10377"/>
      <c r="D10377"/>
      <c r="E10377"/>
    </row>
    <row r="10378" spans="1:5" x14ac:dyDescent="0.15">
      <c r="A10378"/>
      <c r="B10378"/>
      <c r="C10378"/>
      <c r="D10378"/>
      <c r="E10378"/>
    </row>
    <row r="10379" spans="1:5" x14ac:dyDescent="0.15">
      <c r="A10379"/>
      <c r="B10379"/>
      <c r="C10379"/>
      <c r="D10379"/>
      <c r="E10379"/>
    </row>
    <row r="10380" spans="1:5" x14ac:dyDescent="0.15">
      <c r="A10380"/>
      <c r="B10380"/>
      <c r="C10380"/>
      <c r="D10380"/>
      <c r="E10380"/>
    </row>
    <row r="10381" spans="1:5" x14ac:dyDescent="0.15">
      <c r="A10381"/>
      <c r="B10381"/>
      <c r="C10381"/>
      <c r="D10381"/>
      <c r="E10381"/>
    </row>
    <row r="10382" spans="1:5" x14ac:dyDescent="0.15">
      <c r="A10382"/>
      <c r="B10382"/>
      <c r="C10382"/>
      <c r="D10382"/>
      <c r="E10382"/>
    </row>
    <row r="10383" spans="1:5" x14ac:dyDescent="0.15">
      <c r="A10383"/>
      <c r="B10383"/>
      <c r="C10383"/>
      <c r="D10383"/>
      <c r="E10383"/>
    </row>
    <row r="10384" spans="1:5" x14ac:dyDescent="0.15">
      <c r="A10384"/>
      <c r="B10384"/>
      <c r="C10384"/>
      <c r="D10384"/>
      <c r="E10384"/>
    </row>
    <row r="10385" spans="1:5" x14ac:dyDescent="0.15">
      <c r="A10385"/>
      <c r="B10385"/>
      <c r="C10385"/>
      <c r="D10385"/>
      <c r="E10385"/>
    </row>
    <row r="10386" spans="1:5" x14ac:dyDescent="0.15">
      <c r="A10386"/>
      <c r="B10386"/>
      <c r="C10386"/>
      <c r="D10386"/>
      <c r="E10386"/>
    </row>
    <row r="10387" spans="1:5" x14ac:dyDescent="0.15">
      <c r="A10387"/>
      <c r="B10387"/>
      <c r="C10387"/>
      <c r="D10387"/>
      <c r="E10387"/>
    </row>
    <row r="10388" spans="1:5" x14ac:dyDescent="0.15">
      <c r="A10388"/>
      <c r="B10388"/>
      <c r="C10388"/>
      <c r="D10388"/>
      <c r="E10388"/>
    </row>
    <row r="10389" spans="1:5" x14ac:dyDescent="0.15">
      <c r="A10389"/>
      <c r="B10389"/>
      <c r="C10389"/>
      <c r="D10389"/>
      <c r="E10389"/>
    </row>
    <row r="10390" spans="1:5" x14ac:dyDescent="0.15">
      <c r="A10390"/>
      <c r="B10390"/>
      <c r="C10390"/>
      <c r="D10390"/>
      <c r="E10390"/>
    </row>
    <row r="10391" spans="1:5" x14ac:dyDescent="0.15">
      <c r="A10391"/>
      <c r="B10391"/>
      <c r="C10391"/>
      <c r="D10391"/>
      <c r="E10391"/>
    </row>
    <row r="10392" spans="1:5" x14ac:dyDescent="0.15">
      <c r="A10392"/>
      <c r="B10392"/>
      <c r="C10392"/>
      <c r="D10392"/>
      <c r="E10392"/>
    </row>
    <row r="10393" spans="1:5" x14ac:dyDescent="0.15">
      <c r="A10393"/>
      <c r="B10393"/>
      <c r="C10393"/>
      <c r="D10393"/>
      <c r="E10393"/>
    </row>
    <row r="10394" spans="1:5" x14ac:dyDescent="0.15">
      <c r="A10394"/>
      <c r="B10394"/>
      <c r="C10394"/>
      <c r="D10394"/>
      <c r="E10394"/>
    </row>
    <row r="10395" spans="1:5" x14ac:dyDescent="0.15">
      <c r="A10395"/>
      <c r="B10395"/>
      <c r="C10395"/>
      <c r="D10395"/>
      <c r="E10395"/>
    </row>
    <row r="10396" spans="1:5" x14ac:dyDescent="0.15">
      <c r="A10396"/>
      <c r="B10396"/>
      <c r="C10396"/>
      <c r="D10396"/>
      <c r="E10396"/>
    </row>
    <row r="10397" spans="1:5" x14ac:dyDescent="0.15">
      <c r="A10397"/>
      <c r="B10397"/>
      <c r="C10397"/>
      <c r="D10397"/>
      <c r="E10397"/>
    </row>
    <row r="10398" spans="1:5" x14ac:dyDescent="0.15">
      <c r="A10398"/>
      <c r="B10398"/>
      <c r="C10398"/>
      <c r="D10398"/>
      <c r="E10398"/>
    </row>
    <row r="10399" spans="1:5" x14ac:dyDescent="0.15">
      <c r="A10399"/>
      <c r="B10399"/>
      <c r="C10399"/>
      <c r="D10399"/>
      <c r="E10399"/>
    </row>
    <row r="10400" spans="1:5" x14ac:dyDescent="0.15">
      <c r="A10400"/>
      <c r="B10400"/>
      <c r="C10400"/>
      <c r="D10400"/>
      <c r="E10400"/>
    </row>
    <row r="10401" spans="1:5" x14ac:dyDescent="0.15">
      <c r="A10401"/>
      <c r="B10401"/>
      <c r="C10401"/>
      <c r="D10401"/>
      <c r="E10401"/>
    </row>
    <row r="10402" spans="1:5" x14ac:dyDescent="0.15">
      <c r="A10402"/>
      <c r="B10402"/>
      <c r="C10402"/>
      <c r="D10402"/>
      <c r="E10402"/>
    </row>
    <row r="10403" spans="1:5" x14ac:dyDescent="0.15">
      <c r="A10403"/>
      <c r="B10403"/>
      <c r="C10403"/>
      <c r="D10403"/>
      <c r="E10403"/>
    </row>
    <row r="10404" spans="1:5" x14ac:dyDescent="0.15">
      <c r="A10404"/>
      <c r="B10404"/>
      <c r="C10404"/>
      <c r="D10404"/>
      <c r="E10404"/>
    </row>
    <row r="10405" spans="1:5" x14ac:dyDescent="0.15">
      <c r="A10405"/>
      <c r="B10405"/>
      <c r="C10405"/>
      <c r="D10405"/>
      <c r="E10405"/>
    </row>
    <row r="10406" spans="1:5" x14ac:dyDescent="0.15">
      <c r="A10406"/>
      <c r="B10406"/>
      <c r="C10406"/>
      <c r="D10406"/>
      <c r="E10406"/>
    </row>
    <row r="10407" spans="1:5" x14ac:dyDescent="0.15">
      <c r="A10407"/>
      <c r="B10407"/>
      <c r="C10407"/>
      <c r="D10407"/>
      <c r="E10407"/>
    </row>
    <row r="10408" spans="1:5" x14ac:dyDescent="0.15">
      <c r="A10408"/>
      <c r="B10408"/>
      <c r="C10408"/>
      <c r="D10408"/>
      <c r="E10408"/>
    </row>
    <row r="10409" spans="1:5" x14ac:dyDescent="0.15">
      <c r="A10409"/>
      <c r="B10409"/>
      <c r="C10409"/>
      <c r="D10409"/>
      <c r="E10409"/>
    </row>
    <row r="10410" spans="1:5" x14ac:dyDescent="0.15">
      <c r="A10410"/>
      <c r="B10410"/>
      <c r="C10410"/>
      <c r="D10410"/>
      <c r="E10410"/>
    </row>
    <row r="10411" spans="1:5" x14ac:dyDescent="0.15">
      <c r="A10411"/>
      <c r="B10411"/>
      <c r="C10411"/>
      <c r="D10411"/>
      <c r="E10411"/>
    </row>
    <row r="10412" spans="1:5" x14ac:dyDescent="0.15">
      <c r="A10412"/>
      <c r="B10412"/>
      <c r="C10412"/>
      <c r="D10412"/>
      <c r="E10412"/>
    </row>
    <row r="10413" spans="1:5" x14ac:dyDescent="0.15">
      <c r="A10413"/>
      <c r="B10413"/>
      <c r="C10413"/>
      <c r="D10413"/>
      <c r="E10413"/>
    </row>
    <row r="10414" spans="1:5" x14ac:dyDescent="0.15">
      <c r="A10414"/>
      <c r="B10414"/>
      <c r="C10414"/>
      <c r="D10414"/>
      <c r="E10414"/>
    </row>
    <row r="10415" spans="1:5" x14ac:dyDescent="0.15">
      <c r="A10415"/>
      <c r="B10415"/>
      <c r="C10415"/>
      <c r="D10415"/>
      <c r="E10415"/>
    </row>
    <row r="10416" spans="1:5" x14ac:dyDescent="0.15">
      <c r="A10416"/>
      <c r="B10416"/>
      <c r="C10416"/>
      <c r="D10416"/>
      <c r="E10416"/>
    </row>
    <row r="10417" spans="1:5" x14ac:dyDescent="0.15">
      <c r="A10417"/>
      <c r="B10417"/>
      <c r="C10417"/>
      <c r="D10417"/>
      <c r="E10417"/>
    </row>
    <row r="10418" spans="1:5" x14ac:dyDescent="0.15">
      <c r="A10418"/>
      <c r="B10418"/>
      <c r="C10418"/>
      <c r="D10418"/>
      <c r="E10418"/>
    </row>
    <row r="10419" spans="1:5" x14ac:dyDescent="0.15">
      <c r="A10419"/>
      <c r="B10419"/>
      <c r="C10419"/>
      <c r="D10419"/>
      <c r="E10419"/>
    </row>
    <row r="10420" spans="1:5" x14ac:dyDescent="0.15">
      <c r="A10420"/>
      <c r="B10420"/>
      <c r="C10420"/>
      <c r="D10420"/>
      <c r="E10420"/>
    </row>
    <row r="10421" spans="1:5" x14ac:dyDescent="0.15">
      <c r="A10421"/>
      <c r="B10421"/>
      <c r="C10421"/>
      <c r="D10421"/>
      <c r="E10421"/>
    </row>
    <row r="10422" spans="1:5" x14ac:dyDescent="0.15">
      <c r="A10422"/>
      <c r="B10422"/>
      <c r="C10422"/>
      <c r="D10422"/>
      <c r="E10422"/>
    </row>
    <row r="10423" spans="1:5" x14ac:dyDescent="0.15">
      <c r="A10423"/>
      <c r="B10423"/>
      <c r="C10423"/>
      <c r="D10423"/>
      <c r="E10423"/>
    </row>
    <row r="10424" spans="1:5" x14ac:dyDescent="0.15">
      <c r="A10424"/>
      <c r="B10424"/>
      <c r="C10424"/>
      <c r="D10424"/>
      <c r="E10424"/>
    </row>
    <row r="10425" spans="1:5" x14ac:dyDescent="0.15">
      <c r="A10425"/>
      <c r="B10425"/>
      <c r="C10425"/>
      <c r="D10425"/>
      <c r="E10425"/>
    </row>
    <row r="10426" spans="1:5" x14ac:dyDescent="0.15">
      <c r="A10426"/>
      <c r="B10426"/>
      <c r="C10426"/>
      <c r="D10426"/>
      <c r="E10426"/>
    </row>
    <row r="10427" spans="1:5" x14ac:dyDescent="0.15">
      <c r="A10427"/>
      <c r="B10427"/>
      <c r="C10427"/>
      <c r="D10427"/>
      <c r="E10427"/>
    </row>
    <row r="10428" spans="1:5" x14ac:dyDescent="0.15">
      <c r="A10428"/>
      <c r="B10428"/>
      <c r="C10428"/>
      <c r="D10428"/>
      <c r="E10428"/>
    </row>
    <row r="10429" spans="1:5" x14ac:dyDescent="0.15">
      <c r="A10429"/>
      <c r="B10429"/>
      <c r="C10429"/>
      <c r="D10429"/>
      <c r="E10429"/>
    </row>
    <row r="10430" spans="1:5" x14ac:dyDescent="0.15">
      <c r="A10430"/>
      <c r="B10430"/>
      <c r="C10430"/>
      <c r="D10430"/>
      <c r="E10430"/>
    </row>
    <row r="10431" spans="1:5" x14ac:dyDescent="0.15">
      <c r="A10431"/>
      <c r="B10431"/>
      <c r="C10431"/>
      <c r="D10431"/>
      <c r="E10431"/>
    </row>
    <row r="10432" spans="1:5" x14ac:dyDescent="0.15">
      <c r="A10432"/>
      <c r="B10432"/>
      <c r="C10432"/>
      <c r="D10432"/>
      <c r="E10432"/>
    </row>
    <row r="10433" spans="1:5" x14ac:dyDescent="0.15">
      <c r="A10433"/>
      <c r="B10433"/>
      <c r="C10433"/>
      <c r="D10433"/>
      <c r="E10433"/>
    </row>
    <row r="10434" spans="1:5" x14ac:dyDescent="0.15">
      <c r="A10434"/>
      <c r="B10434"/>
      <c r="C10434"/>
      <c r="D10434"/>
      <c r="E10434"/>
    </row>
    <row r="10435" spans="1:5" x14ac:dyDescent="0.15">
      <c r="A10435"/>
      <c r="B10435"/>
      <c r="C10435"/>
      <c r="D10435"/>
      <c r="E10435"/>
    </row>
    <row r="10436" spans="1:5" x14ac:dyDescent="0.15">
      <c r="A10436"/>
      <c r="B10436"/>
      <c r="C10436"/>
      <c r="D10436"/>
      <c r="E10436"/>
    </row>
    <row r="10437" spans="1:5" x14ac:dyDescent="0.15">
      <c r="A10437"/>
      <c r="B10437"/>
      <c r="C10437"/>
      <c r="D10437"/>
      <c r="E10437"/>
    </row>
    <row r="10438" spans="1:5" x14ac:dyDescent="0.15">
      <c r="A10438"/>
      <c r="B10438"/>
      <c r="C10438"/>
      <c r="D10438"/>
      <c r="E10438"/>
    </row>
    <row r="10439" spans="1:5" x14ac:dyDescent="0.15">
      <c r="A10439"/>
      <c r="B10439"/>
      <c r="C10439"/>
      <c r="D10439"/>
      <c r="E10439"/>
    </row>
    <row r="10440" spans="1:5" x14ac:dyDescent="0.15">
      <c r="A10440"/>
      <c r="B10440"/>
      <c r="C10440"/>
      <c r="D10440"/>
      <c r="E10440"/>
    </row>
    <row r="10441" spans="1:5" x14ac:dyDescent="0.15">
      <c r="A10441"/>
      <c r="B10441"/>
      <c r="C10441"/>
      <c r="D10441"/>
      <c r="E10441"/>
    </row>
    <row r="10442" spans="1:5" x14ac:dyDescent="0.15">
      <c r="A10442"/>
      <c r="B10442"/>
      <c r="C10442"/>
      <c r="D10442"/>
      <c r="E10442"/>
    </row>
    <row r="10443" spans="1:5" x14ac:dyDescent="0.15">
      <c r="A10443"/>
      <c r="B10443"/>
      <c r="C10443"/>
      <c r="D10443"/>
      <c r="E10443"/>
    </row>
    <row r="10444" spans="1:5" x14ac:dyDescent="0.15">
      <c r="A10444"/>
      <c r="B10444"/>
      <c r="C10444"/>
      <c r="D10444"/>
      <c r="E10444"/>
    </row>
    <row r="10445" spans="1:5" x14ac:dyDescent="0.15">
      <c r="A10445"/>
      <c r="B10445"/>
      <c r="C10445"/>
      <c r="D10445"/>
      <c r="E10445"/>
    </row>
    <row r="10446" spans="1:5" x14ac:dyDescent="0.15">
      <c r="A10446"/>
      <c r="B10446"/>
      <c r="C10446"/>
      <c r="D10446"/>
      <c r="E10446"/>
    </row>
    <row r="10447" spans="1:5" x14ac:dyDescent="0.15">
      <c r="A10447"/>
      <c r="B10447"/>
      <c r="C10447"/>
      <c r="D10447"/>
      <c r="E10447"/>
    </row>
    <row r="10448" spans="1:5" x14ac:dyDescent="0.15">
      <c r="A10448"/>
      <c r="B10448"/>
      <c r="C10448"/>
      <c r="D10448"/>
      <c r="E10448"/>
    </row>
    <row r="10449" spans="1:5" x14ac:dyDescent="0.15">
      <c r="A10449"/>
      <c r="B10449"/>
      <c r="C10449"/>
      <c r="D10449"/>
      <c r="E10449"/>
    </row>
    <row r="10450" spans="1:5" x14ac:dyDescent="0.15">
      <c r="A10450"/>
      <c r="B10450"/>
      <c r="C10450"/>
      <c r="D10450"/>
      <c r="E10450"/>
    </row>
    <row r="10451" spans="1:5" x14ac:dyDescent="0.15">
      <c r="A10451"/>
      <c r="B10451"/>
      <c r="C10451"/>
      <c r="D10451"/>
      <c r="E10451"/>
    </row>
    <row r="10452" spans="1:5" x14ac:dyDescent="0.15">
      <c r="A10452"/>
      <c r="B10452"/>
      <c r="C10452"/>
      <c r="D10452"/>
      <c r="E10452"/>
    </row>
    <row r="10453" spans="1:5" x14ac:dyDescent="0.15">
      <c r="A10453"/>
      <c r="B10453"/>
      <c r="C10453"/>
      <c r="D10453"/>
      <c r="E10453"/>
    </row>
    <row r="10454" spans="1:5" x14ac:dyDescent="0.15">
      <c r="A10454"/>
      <c r="B10454"/>
      <c r="C10454"/>
      <c r="D10454"/>
      <c r="E10454"/>
    </row>
    <row r="10455" spans="1:5" x14ac:dyDescent="0.15">
      <c r="A10455"/>
      <c r="B10455"/>
      <c r="C10455"/>
      <c r="D10455"/>
      <c r="E10455"/>
    </row>
    <row r="10456" spans="1:5" x14ac:dyDescent="0.15">
      <c r="A10456"/>
      <c r="B10456"/>
      <c r="C10456"/>
      <c r="D10456"/>
      <c r="E10456"/>
    </row>
    <row r="10457" spans="1:5" x14ac:dyDescent="0.15">
      <c r="A10457"/>
      <c r="B10457"/>
      <c r="C10457"/>
      <c r="D10457"/>
      <c r="E10457"/>
    </row>
    <row r="10458" spans="1:5" x14ac:dyDescent="0.15">
      <c r="A10458"/>
      <c r="B10458"/>
      <c r="C10458"/>
      <c r="D10458"/>
      <c r="E10458"/>
    </row>
    <row r="10459" spans="1:5" x14ac:dyDescent="0.15">
      <c r="A10459"/>
      <c r="B10459"/>
      <c r="C10459"/>
      <c r="D10459"/>
      <c r="E10459"/>
    </row>
    <row r="10460" spans="1:5" x14ac:dyDescent="0.15">
      <c r="A10460"/>
      <c r="B10460"/>
      <c r="C10460"/>
      <c r="D10460"/>
      <c r="E10460"/>
    </row>
    <row r="10461" spans="1:5" x14ac:dyDescent="0.15">
      <c r="A10461"/>
      <c r="B10461"/>
      <c r="C10461"/>
      <c r="D10461"/>
      <c r="E10461"/>
    </row>
    <row r="10462" spans="1:5" x14ac:dyDescent="0.15">
      <c r="A10462"/>
      <c r="B10462"/>
      <c r="C10462"/>
      <c r="D10462"/>
      <c r="E10462"/>
    </row>
    <row r="10463" spans="1:5" x14ac:dyDescent="0.15">
      <c r="A10463"/>
      <c r="B10463"/>
      <c r="C10463"/>
      <c r="D10463"/>
      <c r="E10463"/>
    </row>
    <row r="10464" spans="1:5" x14ac:dyDescent="0.15">
      <c r="A10464"/>
      <c r="B10464"/>
      <c r="C10464"/>
      <c r="D10464"/>
      <c r="E10464"/>
    </row>
    <row r="10465" spans="1:5" x14ac:dyDescent="0.15">
      <c r="A10465"/>
      <c r="B10465"/>
      <c r="C10465"/>
      <c r="D10465"/>
      <c r="E10465"/>
    </row>
    <row r="10466" spans="1:5" x14ac:dyDescent="0.15">
      <c r="A10466"/>
      <c r="B10466"/>
      <c r="C10466"/>
      <c r="D10466"/>
      <c r="E10466"/>
    </row>
    <row r="10467" spans="1:5" x14ac:dyDescent="0.15">
      <c r="A10467"/>
      <c r="B10467"/>
      <c r="C10467"/>
      <c r="D10467"/>
      <c r="E10467"/>
    </row>
    <row r="10468" spans="1:5" x14ac:dyDescent="0.15">
      <c r="A10468"/>
      <c r="B10468"/>
      <c r="C10468"/>
      <c r="D10468"/>
      <c r="E10468"/>
    </row>
    <row r="10469" spans="1:5" x14ac:dyDescent="0.15">
      <c r="A10469"/>
      <c r="B10469"/>
      <c r="C10469"/>
      <c r="D10469"/>
      <c r="E10469"/>
    </row>
    <row r="10470" spans="1:5" x14ac:dyDescent="0.15">
      <c r="A10470"/>
      <c r="B10470"/>
      <c r="C10470"/>
      <c r="D10470"/>
      <c r="E10470"/>
    </row>
    <row r="10471" spans="1:5" x14ac:dyDescent="0.15">
      <c r="A10471"/>
      <c r="B10471"/>
      <c r="C10471"/>
      <c r="D10471"/>
      <c r="E10471"/>
    </row>
    <row r="10472" spans="1:5" x14ac:dyDescent="0.15">
      <c r="A10472"/>
      <c r="B10472"/>
      <c r="C10472"/>
      <c r="D10472"/>
      <c r="E10472"/>
    </row>
    <row r="10473" spans="1:5" x14ac:dyDescent="0.15">
      <c r="A10473"/>
      <c r="B10473"/>
      <c r="C10473"/>
      <c r="D10473"/>
      <c r="E10473"/>
    </row>
    <row r="10474" spans="1:5" x14ac:dyDescent="0.15">
      <c r="A10474"/>
      <c r="B10474"/>
      <c r="C10474"/>
      <c r="D10474"/>
      <c r="E10474"/>
    </row>
    <row r="10475" spans="1:5" x14ac:dyDescent="0.15">
      <c r="A10475"/>
      <c r="B10475"/>
      <c r="C10475"/>
      <c r="D10475"/>
      <c r="E10475"/>
    </row>
    <row r="10476" spans="1:5" x14ac:dyDescent="0.15">
      <c r="A10476"/>
      <c r="B10476"/>
      <c r="C10476"/>
      <c r="D10476"/>
      <c r="E10476"/>
    </row>
    <row r="10477" spans="1:5" x14ac:dyDescent="0.15">
      <c r="A10477"/>
      <c r="B10477"/>
      <c r="C10477"/>
      <c r="D10477"/>
      <c r="E10477"/>
    </row>
    <row r="10478" spans="1:5" x14ac:dyDescent="0.15">
      <c r="A10478"/>
      <c r="B10478"/>
      <c r="C10478"/>
      <c r="D10478"/>
      <c r="E10478"/>
    </row>
    <row r="10479" spans="1:5" x14ac:dyDescent="0.15">
      <c r="A10479"/>
      <c r="B10479"/>
      <c r="C10479"/>
      <c r="D10479"/>
      <c r="E10479"/>
    </row>
    <row r="10480" spans="1:5" x14ac:dyDescent="0.15">
      <c r="A10480"/>
      <c r="B10480"/>
      <c r="C10480"/>
      <c r="D10480"/>
      <c r="E10480"/>
    </row>
    <row r="10481" spans="1:5" x14ac:dyDescent="0.15">
      <c r="A10481"/>
      <c r="B10481"/>
      <c r="C10481"/>
      <c r="D10481"/>
      <c r="E10481"/>
    </row>
    <row r="10482" spans="1:5" x14ac:dyDescent="0.15">
      <c r="A10482"/>
      <c r="B10482"/>
      <c r="C10482"/>
      <c r="D10482"/>
      <c r="E10482"/>
    </row>
    <row r="10483" spans="1:5" x14ac:dyDescent="0.15">
      <c r="A10483"/>
      <c r="B10483"/>
      <c r="C10483"/>
      <c r="D10483"/>
      <c r="E10483"/>
    </row>
    <row r="10484" spans="1:5" x14ac:dyDescent="0.15">
      <c r="A10484"/>
      <c r="B10484"/>
      <c r="C10484"/>
      <c r="D10484"/>
      <c r="E10484"/>
    </row>
    <row r="10485" spans="1:5" x14ac:dyDescent="0.15">
      <c r="A10485"/>
      <c r="B10485"/>
      <c r="C10485"/>
      <c r="D10485"/>
      <c r="E10485"/>
    </row>
    <row r="10486" spans="1:5" x14ac:dyDescent="0.15">
      <c r="A10486"/>
      <c r="B10486"/>
      <c r="C10486"/>
      <c r="D10486"/>
      <c r="E10486"/>
    </row>
    <row r="10487" spans="1:5" x14ac:dyDescent="0.15">
      <c r="A10487"/>
      <c r="B10487"/>
      <c r="C10487"/>
      <c r="D10487"/>
      <c r="E10487"/>
    </row>
    <row r="10488" spans="1:5" x14ac:dyDescent="0.15">
      <c r="A10488"/>
      <c r="B10488"/>
      <c r="C10488"/>
      <c r="D10488"/>
      <c r="E10488"/>
    </row>
    <row r="10489" spans="1:5" x14ac:dyDescent="0.15">
      <c r="A10489"/>
      <c r="B10489"/>
      <c r="C10489"/>
      <c r="D10489"/>
      <c r="E10489"/>
    </row>
    <row r="10490" spans="1:5" x14ac:dyDescent="0.15">
      <c r="A10490"/>
      <c r="B10490"/>
      <c r="C10490"/>
      <c r="D10490"/>
      <c r="E10490"/>
    </row>
    <row r="10491" spans="1:5" x14ac:dyDescent="0.15">
      <c r="A10491"/>
      <c r="B10491"/>
      <c r="C10491"/>
      <c r="D10491"/>
      <c r="E10491"/>
    </row>
    <row r="10492" spans="1:5" x14ac:dyDescent="0.15">
      <c r="A10492"/>
      <c r="B10492"/>
      <c r="C10492"/>
      <c r="D10492"/>
      <c r="E10492"/>
    </row>
    <row r="10493" spans="1:5" x14ac:dyDescent="0.15">
      <c r="A10493"/>
      <c r="B10493"/>
      <c r="C10493"/>
      <c r="D10493"/>
      <c r="E10493"/>
    </row>
    <row r="10494" spans="1:5" x14ac:dyDescent="0.15">
      <c r="A10494"/>
      <c r="B10494"/>
      <c r="C10494"/>
      <c r="D10494"/>
      <c r="E10494"/>
    </row>
    <row r="10495" spans="1:5" x14ac:dyDescent="0.15">
      <c r="A10495"/>
      <c r="B10495"/>
      <c r="C10495"/>
      <c r="D10495"/>
      <c r="E10495"/>
    </row>
    <row r="10496" spans="1:5" x14ac:dyDescent="0.15">
      <c r="A10496"/>
      <c r="B10496"/>
      <c r="C10496"/>
      <c r="D10496"/>
      <c r="E10496"/>
    </row>
    <row r="10497" spans="1:5" x14ac:dyDescent="0.15">
      <c r="A10497"/>
      <c r="B10497"/>
      <c r="C10497"/>
      <c r="D10497"/>
      <c r="E10497"/>
    </row>
    <row r="10498" spans="1:5" x14ac:dyDescent="0.15">
      <c r="A10498"/>
      <c r="B10498"/>
      <c r="C10498"/>
      <c r="D10498"/>
      <c r="E10498"/>
    </row>
    <row r="10499" spans="1:5" x14ac:dyDescent="0.15">
      <c r="A10499"/>
      <c r="B10499"/>
      <c r="C10499"/>
      <c r="D10499"/>
      <c r="E10499"/>
    </row>
    <row r="10500" spans="1:5" x14ac:dyDescent="0.15">
      <c r="A10500"/>
      <c r="B10500"/>
      <c r="C10500"/>
      <c r="D10500"/>
      <c r="E10500"/>
    </row>
    <row r="10501" spans="1:5" x14ac:dyDescent="0.15">
      <c r="A10501"/>
      <c r="B10501"/>
      <c r="C10501"/>
      <c r="D10501"/>
      <c r="E10501"/>
    </row>
    <row r="10502" spans="1:5" x14ac:dyDescent="0.15">
      <c r="A10502"/>
      <c r="B10502"/>
      <c r="C10502"/>
      <c r="D10502"/>
      <c r="E10502"/>
    </row>
    <row r="10503" spans="1:5" x14ac:dyDescent="0.15">
      <c r="A10503"/>
      <c r="B10503"/>
      <c r="C10503"/>
      <c r="D10503"/>
      <c r="E10503"/>
    </row>
    <row r="10504" spans="1:5" x14ac:dyDescent="0.15">
      <c r="A10504"/>
      <c r="B10504"/>
      <c r="C10504"/>
      <c r="D10504"/>
      <c r="E10504"/>
    </row>
    <row r="10505" spans="1:5" x14ac:dyDescent="0.15">
      <c r="A10505"/>
      <c r="B10505"/>
      <c r="C10505"/>
      <c r="D10505"/>
      <c r="E10505"/>
    </row>
    <row r="10506" spans="1:5" x14ac:dyDescent="0.15">
      <c r="A10506"/>
      <c r="B10506"/>
      <c r="C10506"/>
      <c r="D10506"/>
      <c r="E10506"/>
    </row>
    <row r="10507" spans="1:5" x14ac:dyDescent="0.15">
      <c r="A10507"/>
      <c r="B10507"/>
      <c r="C10507"/>
      <c r="D10507"/>
      <c r="E10507"/>
    </row>
    <row r="10508" spans="1:5" x14ac:dyDescent="0.15">
      <c r="A10508"/>
      <c r="B10508"/>
      <c r="C10508"/>
      <c r="D10508"/>
      <c r="E10508"/>
    </row>
    <row r="10509" spans="1:5" x14ac:dyDescent="0.15">
      <c r="A10509"/>
      <c r="B10509"/>
      <c r="C10509"/>
      <c r="D10509"/>
      <c r="E10509"/>
    </row>
    <row r="10510" spans="1:5" x14ac:dyDescent="0.15">
      <c r="A10510"/>
      <c r="B10510"/>
      <c r="C10510"/>
      <c r="D10510"/>
      <c r="E10510"/>
    </row>
    <row r="10511" spans="1:5" x14ac:dyDescent="0.15">
      <c r="A10511"/>
      <c r="B10511"/>
      <c r="C10511"/>
      <c r="D10511"/>
      <c r="E10511"/>
    </row>
    <row r="10512" spans="1:5" x14ac:dyDescent="0.15">
      <c r="A10512"/>
      <c r="B10512"/>
      <c r="C10512"/>
      <c r="D10512"/>
      <c r="E10512"/>
    </row>
    <row r="10513" spans="1:5" x14ac:dyDescent="0.15">
      <c r="A10513"/>
      <c r="B10513"/>
      <c r="C10513"/>
      <c r="D10513"/>
      <c r="E10513"/>
    </row>
    <row r="10514" spans="1:5" x14ac:dyDescent="0.15">
      <c r="A10514"/>
      <c r="B10514"/>
      <c r="C10514"/>
      <c r="D10514"/>
      <c r="E10514"/>
    </row>
    <row r="10515" spans="1:5" x14ac:dyDescent="0.15">
      <c r="A10515"/>
      <c r="B10515"/>
      <c r="C10515"/>
      <c r="D10515"/>
      <c r="E10515"/>
    </row>
    <row r="10516" spans="1:5" x14ac:dyDescent="0.15">
      <c r="A10516"/>
      <c r="B10516"/>
      <c r="C10516"/>
      <c r="D10516"/>
      <c r="E10516"/>
    </row>
    <row r="10517" spans="1:5" x14ac:dyDescent="0.15">
      <c r="A10517"/>
      <c r="B10517"/>
      <c r="C10517"/>
      <c r="D10517"/>
      <c r="E10517"/>
    </row>
    <row r="10518" spans="1:5" x14ac:dyDescent="0.15">
      <c r="A10518"/>
      <c r="B10518"/>
      <c r="C10518"/>
      <c r="D10518"/>
      <c r="E10518"/>
    </row>
    <row r="10519" spans="1:5" x14ac:dyDescent="0.15">
      <c r="A10519"/>
      <c r="B10519"/>
      <c r="C10519"/>
      <c r="D10519"/>
      <c r="E10519"/>
    </row>
    <row r="10520" spans="1:5" x14ac:dyDescent="0.15">
      <c r="A10520"/>
      <c r="B10520"/>
      <c r="C10520"/>
      <c r="D10520"/>
      <c r="E10520"/>
    </row>
    <row r="10521" spans="1:5" x14ac:dyDescent="0.15">
      <c r="A10521"/>
      <c r="B10521"/>
      <c r="C10521"/>
      <c r="D10521"/>
      <c r="E10521"/>
    </row>
    <row r="10522" spans="1:5" x14ac:dyDescent="0.15">
      <c r="A10522"/>
      <c r="B10522"/>
      <c r="C10522"/>
      <c r="D10522"/>
      <c r="E10522"/>
    </row>
    <row r="10523" spans="1:5" x14ac:dyDescent="0.15">
      <c r="A10523"/>
      <c r="B10523"/>
      <c r="C10523"/>
      <c r="D10523"/>
      <c r="E10523"/>
    </row>
    <row r="10524" spans="1:5" x14ac:dyDescent="0.15">
      <c r="A10524"/>
      <c r="B10524"/>
      <c r="C10524"/>
      <c r="D10524"/>
      <c r="E10524"/>
    </row>
    <row r="10525" spans="1:5" x14ac:dyDescent="0.15">
      <c r="A10525"/>
      <c r="B10525"/>
      <c r="C10525"/>
      <c r="D10525"/>
      <c r="E10525"/>
    </row>
    <row r="10526" spans="1:5" x14ac:dyDescent="0.15">
      <c r="A10526"/>
      <c r="B10526"/>
      <c r="C10526"/>
      <c r="D10526"/>
      <c r="E10526"/>
    </row>
    <row r="10527" spans="1:5" x14ac:dyDescent="0.15">
      <c r="A10527"/>
      <c r="B10527"/>
      <c r="C10527"/>
      <c r="D10527"/>
      <c r="E10527"/>
    </row>
    <row r="10528" spans="1:5" x14ac:dyDescent="0.15">
      <c r="A10528"/>
      <c r="B10528"/>
      <c r="C10528"/>
      <c r="D10528"/>
      <c r="E10528"/>
    </row>
    <row r="10529" spans="1:5" x14ac:dyDescent="0.15">
      <c r="A10529"/>
      <c r="B10529"/>
      <c r="C10529"/>
      <c r="D10529"/>
      <c r="E10529"/>
    </row>
    <row r="10530" spans="1:5" x14ac:dyDescent="0.15">
      <c r="A10530"/>
      <c r="B10530"/>
      <c r="C10530"/>
      <c r="D10530"/>
      <c r="E10530"/>
    </row>
    <row r="10531" spans="1:5" x14ac:dyDescent="0.15">
      <c r="A10531"/>
      <c r="B10531"/>
      <c r="C10531"/>
      <c r="D10531"/>
      <c r="E10531"/>
    </row>
    <row r="10532" spans="1:5" x14ac:dyDescent="0.15">
      <c r="A10532"/>
      <c r="B10532"/>
      <c r="C10532"/>
      <c r="D10532"/>
      <c r="E10532"/>
    </row>
    <row r="10533" spans="1:5" x14ac:dyDescent="0.15">
      <c r="A10533"/>
      <c r="B10533"/>
      <c r="C10533"/>
      <c r="D10533"/>
      <c r="E10533"/>
    </row>
    <row r="10534" spans="1:5" x14ac:dyDescent="0.15">
      <c r="A10534"/>
      <c r="B10534"/>
      <c r="C10534"/>
      <c r="D10534"/>
      <c r="E10534"/>
    </row>
    <row r="10535" spans="1:5" x14ac:dyDescent="0.15">
      <c r="A10535"/>
      <c r="B10535"/>
      <c r="C10535"/>
      <c r="D10535"/>
      <c r="E10535"/>
    </row>
    <row r="10536" spans="1:5" x14ac:dyDescent="0.15">
      <c r="A10536"/>
      <c r="B10536"/>
      <c r="C10536"/>
      <c r="D10536"/>
      <c r="E10536"/>
    </row>
    <row r="10537" spans="1:5" x14ac:dyDescent="0.15">
      <c r="A10537"/>
      <c r="B10537"/>
      <c r="C10537"/>
      <c r="D10537"/>
      <c r="E10537"/>
    </row>
    <row r="10538" spans="1:5" x14ac:dyDescent="0.15">
      <c r="A10538"/>
      <c r="B10538"/>
      <c r="C10538"/>
      <c r="D10538"/>
      <c r="E10538"/>
    </row>
    <row r="10539" spans="1:5" x14ac:dyDescent="0.15">
      <c r="A10539"/>
      <c r="B10539"/>
      <c r="C10539"/>
      <c r="D10539"/>
      <c r="E10539"/>
    </row>
    <row r="10540" spans="1:5" x14ac:dyDescent="0.15">
      <c r="A10540"/>
      <c r="B10540"/>
      <c r="C10540"/>
      <c r="D10540"/>
      <c r="E10540"/>
    </row>
    <row r="10541" spans="1:5" x14ac:dyDescent="0.15">
      <c r="A10541"/>
      <c r="B10541"/>
      <c r="C10541"/>
      <c r="D10541"/>
      <c r="E10541"/>
    </row>
    <row r="10542" spans="1:5" x14ac:dyDescent="0.15">
      <c r="A10542"/>
      <c r="B10542"/>
      <c r="C10542"/>
      <c r="D10542"/>
      <c r="E10542"/>
    </row>
    <row r="10543" spans="1:5" x14ac:dyDescent="0.15">
      <c r="A10543"/>
      <c r="B10543"/>
      <c r="C10543"/>
      <c r="D10543"/>
      <c r="E10543"/>
    </row>
    <row r="10544" spans="1:5" x14ac:dyDescent="0.15">
      <c r="A10544"/>
      <c r="B10544"/>
      <c r="C10544"/>
      <c r="D10544"/>
      <c r="E10544"/>
    </row>
    <row r="10545" spans="1:5" x14ac:dyDescent="0.15">
      <c r="A10545"/>
      <c r="B10545"/>
      <c r="C10545"/>
      <c r="D10545"/>
      <c r="E10545"/>
    </row>
    <row r="10546" spans="1:5" x14ac:dyDescent="0.15">
      <c r="A10546"/>
      <c r="B10546"/>
      <c r="C10546"/>
      <c r="D10546"/>
      <c r="E10546"/>
    </row>
    <row r="10547" spans="1:5" x14ac:dyDescent="0.15">
      <c r="A10547"/>
      <c r="B10547"/>
      <c r="C10547"/>
      <c r="D10547"/>
      <c r="E10547"/>
    </row>
    <row r="10548" spans="1:5" x14ac:dyDescent="0.15">
      <c r="A10548"/>
      <c r="B10548"/>
      <c r="C10548"/>
      <c r="D10548"/>
      <c r="E10548"/>
    </row>
    <row r="10549" spans="1:5" x14ac:dyDescent="0.15">
      <c r="A10549"/>
      <c r="B10549"/>
      <c r="C10549"/>
      <c r="D10549"/>
      <c r="E10549"/>
    </row>
    <row r="10550" spans="1:5" x14ac:dyDescent="0.15">
      <c r="A10550"/>
      <c r="B10550"/>
      <c r="C10550"/>
      <c r="D10550"/>
      <c r="E10550"/>
    </row>
    <row r="10551" spans="1:5" x14ac:dyDescent="0.15">
      <c r="A10551"/>
      <c r="B10551"/>
      <c r="C10551"/>
      <c r="D10551"/>
      <c r="E10551"/>
    </row>
    <row r="10552" spans="1:5" x14ac:dyDescent="0.15">
      <c r="A10552"/>
      <c r="B10552"/>
      <c r="C10552"/>
      <c r="D10552"/>
      <c r="E10552"/>
    </row>
    <row r="10553" spans="1:5" x14ac:dyDescent="0.15">
      <c r="A10553"/>
      <c r="B10553"/>
      <c r="C10553"/>
      <c r="D10553"/>
      <c r="E10553"/>
    </row>
    <row r="10554" spans="1:5" x14ac:dyDescent="0.15">
      <c r="A10554"/>
      <c r="B10554"/>
      <c r="C10554"/>
      <c r="D10554"/>
      <c r="E10554"/>
    </row>
    <row r="10555" spans="1:5" x14ac:dyDescent="0.15">
      <c r="A10555"/>
      <c r="B10555"/>
      <c r="C10555"/>
      <c r="D10555"/>
      <c r="E10555"/>
    </row>
    <row r="10556" spans="1:5" x14ac:dyDescent="0.15">
      <c r="A10556"/>
      <c r="B10556"/>
      <c r="C10556"/>
      <c r="D10556"/>
      <c r="E10556"/>
    </row>
    <row r="10557" spans="1:5" x14ac:dyDescent="0.15">
      <c r="A10557"/>
      <c r="B10557"/>
      <c r="C10557"/>
      <c r="D10557"/>
      <c r="E10557"/>
    </row>
    <row r="10558" spans="1:5" x14ac:dyDescent="0.15">
      <c r="A10558"/>
      <c r="B10558"/>
      <c r="C10558"/>
      <c r="D10558"/>
      <c r="E10558"/>
    </row>
    <row r="10559" spans="1:5" x14ac:dyDescent="0.15">
      <c r="A10559"/>
      <c r="B10559"/>
      <c r="C10559"/>
      <c r="D10559"/>
      <c r="E10559"/>
    </row>
    <row r="10560" spans="1:5" x14ac:dyDescent="0.15">
      <c r="A10560"/>
      <c r="B10560"/>
      <c r="C10560"/>
      <c r="D10560"/>
      <c r="E10560"/>
    </row>
    <row r="10561" spans="1:5" x14ac:dyDescent="0.15">
      <c r="A10561"/>
      <c r="B10561"/>
      <c r="C10561"/>
      <c r="D10561"/>
      <c r="E10561"/>
    </row>
    <row r="10562" spans="1:5" x14ac:dyDescent="0.15">
      <c r="A10562"/>
      <c r="B10562"/>
      <c r="C10562"/>
      <c r="D10562"/>
      <c r="E10562"/>
    </row>
    <row r="10563" spans="1:5" x14ac:dyDescent="0.15">
      <c r="A10563"/>
      <c r="B10563"/>
      <c r="C10563"/>
      <c r="D10563"/>
      <c r="E10563"/>
    </row>
    <row r="10564" spans="1:5" x14ac:dyDescent="0.15">
      <c r="A10564"/>
      <c r="B10564"/>
      <c r="C10564"/>
      <c r="D10564"/>
      <c r="E10564"/>
    </row>
    <row r="10565" spans="1:5" x14ac:dyDescent="0.15">
      <c r="A10565"/>
      <c r="B10565"/>
      <c r="C10565"/>
      <c r="D10565"/>
      <c r="E10565"/>
    </row>
    <row r="10566" spans="1:5" x14ac:dyDescent="0.15">
      <c r="A10566"/>
      <c r="B10566"/>
      <c r="C10566"/>
      <c r="D10566"/>
      <c r="E10566"/>
    </row>
    <row r="10567" spans="1:5" x14ac:dyDescent="0.15">
      <c r="A10567"/>
      <c r="B10567"/>
      <c r="C10567"/>
      <c r="D10567"/>
      <c r="E10567"/>
    </row>
    <row r="10568" spans="1:5" x14ac:dyDescent="0.15">
      <c r="A10568"/>
      <c r="B10568"/>
      <c r="C10568"/>
      <c r="D10568"/>
      <c r="E10568"/>
    </row>
    <row r="10569" spans="1:5" x14ac:dyDescent="0.15">
      <c r="A10569"/>
      <c r="B10569"/>
      <c r="C10569"/>
      <c r="D10569"/>
      <c r="E10569"/>
    </row>
    <row r="10570" spans="1:5" x14ac:dyDescent="0.15">
      <c r="A10570"/>
      <c r="B10570"/>
      <c r="C10570"/>
      <c r="D10570"/>
      <c r="E10570"/>
    </row>
    <row r="10571" spans="1:5" x14ac:dyDescent="0.15">
      <c r="A10571"/>
      <c r="B10571"/>
      <c r="C10571"/>
      <c r="D10571"/>
      <c r="E10571"/>
    </row>
    <row r="10572" spans="1:5" x14ac:dyDescent="0.15">
      <c r="A10572"/>
      <c r="B10572"/>
      <c r="C10572"/>
      <c r="D10572"/>
      <c r="E10572"/>
    </row>
    <row r="10573" spans="1:5" x14ac:dyDescent="0.15">
      <c r="A10573"/>
      <c r="B10573"/>
      <c r="C10573"/>
      <c r="D10573"/>
      <c r="E10573"/>
    </row>
    <row r="10574" spans="1:5" x14ac:dyDescent="0.15">
      <c r="A10574"/>
      <c r="B10574"/>
      <c r="C10574"/>
      <c r="D10574"/>
      <c r="E10574"/>
    </row>
    <row r="10575" spans="1:5" x14ac:dyDescent="0.15">
      <c r="A10575"/>
      <c r="B10575"/>
      <c r="C10575"/>
      <c r="D10575"/>
      <c r="E10575"/>
    </row>
    <row r="10576" spans="1:5" x14ac:dyDescent="0.15">
      <c r="A10576"/>
      <c r="B10576"/>
      <c r="C10576"/>
      <c r="D10576"/>
      <c r="E10576"/>
    </row>
    <row r="10577" spans="1:5" x14ac:dyDescent="0.15">
      <c r="A10577"/>
      <c r="B10577"/>
      <c r="C10577"/>
      <c r="D10577"/>
      <c r="E10577"/>
    </row>
    <row r="10578" spans="1:5" x14ac:dyDescent="0.15">
      <c r="A10578"/>
      <c r="B10578"/>
      <c r="C10578"/>
      <c r="D10578"/>
      <c r="E10578"/>
    </row>
    <row r="10579" spans="1:5" x14ac:dyDescent="0.15">
      <c r="A10579"/>
      <c r="B10579"/>
      <c r="C10579"/>
      <c r="D10579"/>
      <c r="E10579"/>
    </row>
    <row r="10580" spans="1:5" x14ac:dyDescent="0.15">
      <c r="A10580"/>
      <c r="B10580"/>
      <c r="C10580"/>
      <c r="D10580"/>
      <c r="E10580"/>
    </row>
    <row r="10581" spans="1:5" x14ac:dyDescent="0.15">
      <c r="A10581"/>
      <c r="B10581"/>
      <c r="C10581"/>
      <c r="D10581"/>
      <c r="E10581"/>
    </row>
    <row r="10582" spans="1:5" x14ac:dyDescent="0.15">
      <c r="A10582"/>
      <c r="B10582"/>
      <c r="C10582"/>
      <c r="D10582"/>
      <c r="E10582"/>
    </row>
    <row r="10583" spans="1:5" x14ac:dyDescent="0.15">
      <c r="A10583"/>
      <c r="B10583"/>
      <c r="C10583"/>
      <c r="D10583"/>
      <c r="E10583"/>
    </row>
    <row r="10584" spans="1:5" x14ac:dyDescent="0.15">
      <c r="A10584"/>
      <c r="B10584"/>
      <c r="C10584"/>
      <c r="D10584"/>
      <c r="E10584"/>
    </row>
    <row r="10585" spans="1:5" x14ac:dyDescent="0.15">
      <c r="A10585"/>
      <c r="B10585"/>
      <c r="C10585"/>
      <c r="D10585"/>
      <c r="E10585"/>
    </row>
    <row r="10586" spans="1:5" x14ac:dyDescent="0.15">
      <c r="A10586"/>
      <c r="B10586"/>
      <c r="C10586"/>
      <c r="D10586"/>
      <c r="E10586"/>
    </row>
    <row r="10587" spans="1:5" x14ac:dyDescent="0.15">
      <c r="A10587"/>
      <c r="B10587"/>
      <c r="C10587"/>
      <c r="D10587"/>
      <c r="E10587"/>
    </row>
    <row r="10588" spans="1:5" x14ac:dyDescent="0.15">
      <c r="A10588"/>
      <c r="B10588"/>
      <c r="C10588"/>
      <c r="D10588"/>
      <c r="E10588"/>
    </row>
    <row r="10589" spans="1:5" x14ac:dyDescent="0.15">
      <c r="A10589"/>
      <c r="B10589"/>
      <c r="C10589"/>
      <c r="D10589"/>
      <c r="E10589"/>
    </row>
    <row r="10590" spans="1:5" x14ac:dyDescent="0.15">
      <c r="A10590"/>
      <c r="B10590"/>
      <c r="C10590"/>
      <c r="D10590"/>
      <c r="E10590"/>
    </row>
    <row r="10591" spans="1:5" x14ac:dyDescent="0.15">
      <c r="A10591"/>
      <c r="B10591"/>
      <c r="C10591"/>
      <c r="D10591"/>
      <c r="E10591"/>
    </row>
    <row r="10592" spans="1:5" x14ac:dyDescent="0.15">
      <c r="A10592"/>
      <c r="B10592"/>
      <c r="C10592"/>
      <c r="D10592"/>
      <c r="E10592"/>
    </row>
    <row r="10593" spans="1:5" x14ac:dyDescent="0.15">
      <c r="A10593"/>
      <c r="B10593"/>
      <c r="C10593"/>
      <c r="D10593"/>
      <c r="E10593"/>
    </row>
    <row r="10594" spans="1:5" x14ac:dyDescent="0.15">
      <c r="A10594"/>
      <c r="B10594"/>
      <c r="C10594"/>
      <c r="D10594"/>
      <c r="E10594"/>
    </row>
    <row r="10595" spans="1:5" x14ac:dyDescent="0.15">
      <c r="A10595"/>
      <c r="B10595"/>
      <c r="C10595"/>
      <c r="D10595"/>
      <c r="E10595"/>
    </row>
    <row r="10596" spans="1:5" x14ac:dyDescent="0.15">
      <c r="A10596"/>
      <c r="B10596"/>
      <c r="C10596"/>
      <c r="D10596"/>
      <c r="E10596"/>
    </row>
    <row r="10597" spans="1:5" x14ac:dyDescent="0.15">
      <c r="A10597"/>
      <c r="B10597"/>
      <c r="C10597"/>
      <c r="D10597"/>
      <c r="E10597"/>
    </row>
    <row r="10598" spans="1:5" x14ac:dyDescent="0.15">
      <c r="A10598"/>
      <c r="B10598"/>
      <c r="C10598"/>
      <c r="D10598"/>
      <c r="E10598"/>
    </row>
    <row r="10599" spans="1:5" x14ac:dyDescent="0.15">
      <c r="A10599"/>
      <c r="B10599"/>
      <c r="C10599"/>
      <c r="D10599"/>
      <c r="E10599"/>
    </row>
    <row r="10600" spans="1:5" x14ac:dyDescent="0.15">
      <c r="A10600"/>
      <c r="B10600"/>
      <c r="C10600"/>
      <c r="D10600"/>
      <c r="E10600"/>
    </row>
    <row r="10601" spans="1:5" x14ac:dyDescent="0.15">
      <c r="A10601"/>
      <c r="B10601"/>
      <c r="C10601"/>
      <c r="D10601"/>
      <c r="E10601"/>
    </row>
    <row r="10602" spans="1:5" x14ac:dyDescent="0.15">
      <c r="A10602"/>
      <c r="B10602"/>
      <c r="C10602"/>
      <c r="D10602"/>
      <c r="E10602"/>
    </row>
    <row r="10603" spans="1:5" x14ac:dyDescent="0.15">
      <c r="A10603"/>
      <c r="B10603"/>
      <c r="C10603"/>
      <c r="D10603"/>
      <c r="E10603"/>
    </row>
    <row r="10604" spans="1:5" x14ac:dyDescent="0.15">
      <c r="A10604"/>
      <c r="B10604"/>
      <c r="C10604"/>
      <c r="D10604"/>
      <c r="E10604"/>
    </row>
    <row r="10605" spans="1:5" x14ac:dyDescent="0.15">
      <c r="A10605"/>
      <c r="B10605"/>
      <c r="C10605"/>
      <c r="D10605"/>
      <c r="E10605"/>
    </row>
    <row r="10606" spans="1:5" x14ac:dyDescent="0.15">
      <c r="A10606"/>
      <c r="B10606"/>
      <c r="C10606"/>
      <c r="D10606"/>
      <c r="E10606"/>
    </row>
    <row r="10607" spans="1:5" x14ac:dyDescent="0.15">
      <c r="A10607"/>
      <c r="B10607"/>
      <c r="C10607"/>
      <c r="D10607"/>
      <c r="E10607"/>
    </row>
    <row r="10608" spans="1:5" x14ac:dyDescent="0.15">
      <c r="A10608"/>
      <c r="B10608"/>
      <c r="C10608"/>
      <c r="D10608"/>
      <c r="E10608"/>
    </row>
    <row r="10609" spans="1:5" x14ac:dyDescent="0.15">
      <c r="A10609"/>
      <c r="B10609"/>
      <c r="C10609"/>
      <c r="D10609"/>
      <c r="E10609"/>
    </row>
    <row r="10610" spans="1:5" x14ac:dyDescent="0.15">
      <c r="A10610"/>
      <c r="B10610"/>
      <c r="C10610"/>
      <c r="D10610"/>
      <c r="E10610"/>
    </row>
    <row r="10611" spans="1:5" x14ac:dyDescent="0.15">
      <c r="A10611"/>
      <c r="B10611"/>
      <c r="C10611"/>
      <c r="D10611"/>
      <c r="E10611"/>
    </row>
    <row r="10612" spans="1:5" x14ac:dyDescent="0.15">
      <c r="A10612"/>
      <c r="B10612"/>
      <c r="C10612"/>
      <c r="D10612"/>
      <c r="E10612"/>
    </row>
    <row r="10613" spans="1:5" x14ac:dyDescent="0.15">
      <c r="A10613"/>
      <c r="B10613"/>
      <c r="C10613"/>
      <c r="D10613"/>
      <c r="E10613"/>
    </row>
    <row r="10614" spans="1:5" x14ac:dyDescent="0.15">
      <c r="A10614"/>
      <c r="B10614"/>
      <c r="C10614"/>
      <c r="D10614"/>
      <c r="E10614"/>
    </row>
    <row r="10615" spans="1:5" x14ac:dyDescent="0.15">
      <c r="A10615"/>
      <c r="B10615"/>
      <c r="C10615"/>
      <c r="D10615"/>
      <c r="E10615"/>
    </row>
    <row r="10616" spans="1:5" x14ac:dyDescent="0.15">
      <c r="A10616"/>
      <c r="B10616"/>
      <c r="C10616"/>
      <c r="D10616"/>
      <c r="E10616"/>
    </row>
    <row r="10617" spans="1:5" x14ac:dyDescent="0.15">
      <c r="A10617"/>
      <c r="B10617"/>
      <c r="C10617"/>
      <c r="D10617"/>
      <c r="E10617"/>
    </row>
    <row r="10618" spans="1:5" x14ac:dyDescent="0.15">
      <c r="A10618"/>
      <c r="B10618"/>
      <c r="C10618"/>
      <c r="D10618"/>
      <c r="E10618"/>
    </row>
    <row r="10619" spans="1:5" x14ac:dyDescent="0.15">
      <c r="A10619"/>
      <c r="B10619"/>
      <c r="C10619"/>
      <c r="D10619"/>
      <c r="E10619"/>
    </row>
    <row r="10620" spans="1:5" x14ac:dyDescent="0.15">
      <c r="A10620"/>
      <c r="B10620"/>
      <c r="C10620"/>
      <c r="D10620"/>
      <c r="E10620"/>
    </row>
    <row r="10621" spans="1:5" x14ac:dyDescent="0.15">
      <c r="A10621"/>
      <c r="B10621"/>
      <c r="C10621"/>
      <c r="D10621"/>
      <c r="E10621"/>
    </row>
    <row r="10622" spans="1:5" x14ac:dyDescent="0.15">
      <c r="A10622"/>
      <c r="B10622"/>
      <c r="C10622"/>
      <c r="D10622"/>
      <c r="E10622"/>
    </row>
    <row r="10623" spans="1:5" x14ac:dyDescent="0.15">
      <c r="A10623"/>
      <c r="B10623"/>
      <c r="C10623"/>
      <c r="D10623"/>
      <c r="E10623"/>
    </row>
    <row r="10624" spans="1:5" x14ac:dyDescent="0.15">
      <c r="A10624"/>
      <c r="B10624"/>
      <c r="C10624"/>
      <c r="D10624"/>
      <c r="E10624"/>
    </row>
    <row r="10625" spans="1:5" x14ac:dyDescent="0.15">
      <c r="A10625"/>
      <c r="B10625"/>
      <c r="C10625"/>
      <c r="D10625"/>
      <c r="E10625"/>
    </row>
    <row r="10626" spans="1:5" x14ac:dyDescent="0.15">
      <c r="A10626"/>
      <c r="B10626"/>
      <c r="C10626"/>
      <c r="D10626"/>
      <c r="E10626"/>
    </row>
    <row r="10627" spans="1:5" x14ac:dyDescent="0.15">
      <c r="A10627"/>
      <c r="B10627"/>
      <c r="C10627"/>
      <c r="D10627"/>
      <c r="E10627"/>
    </row>
    <row r="10628" spans="1:5" x14ac:dyDescent="0.15">
      <c r="A10628"/>
      <c r="B10628"/>
      <c r="C10628"/>
      <c r="D10628"/>
      <c r="E10628"/>
    </row>
    <row r="10629" spans="1:5" x14ac:dyDescent="0.15">
      <c r="A10629"/>
      <c r="B10629"/>
      <c r="C10629"/>
      <c r="D10629"/>
      <c r="E10629"/>
    </row>
    <row r="10630" spans="1:5" x14ac:dyDescent="0.15">
      <c r="A10630"/>
      <c r="B10630"/>
      <c r="C10630"/>
      <c r="D10630"/>
      <c r="E10630"/>
    </row>
    <row r="10631" spans="1:5" x14ac:dyDescent="0.15">
      <c r="A10631"/>
      <c r="B10631"/>
      <c r="C10631"/>
      <c r="D10631"/>
      <c r="E10631"/>
    </row>
    <row r="10632" spans="1:5" x14ac:dyDescent="0.15">
      <c r="A10632"/>
      <c r="B10632"/>
      <c r="C10632"/>
      <c r="D10632"/>
      <c r="E10632"/>
    </row>
    <row r="10633" spans="1:5" x14ac:dyDescent="0.15">
      <c r="A10633"/>
      <c r="B10633"/>
      <c r="C10633"/>
      <c r="D10633"/>
      <c r="E10633"/>
    </row>
    <row r="10634" spans="1:5" x14ac:dyDescent="0.15">
      <c r="A10634"/>
      <c r="B10634"/>
      <c r="C10634"/>
      <c r="D10634"/>
      <c r="E10634"/>
    </row>
    <row r="10635" spans="1:5" x14ac:dyDescent="0.15">
      <c r="A10635"/>
      <c r="B10635"/>
      <c r="C10635"/>
      <c r="D10635"/>
      <c r="E10635"/>
    </row>
    <row r="10636" spans="1:5" x14ac:dyDescent="0.15">
      <c r="A10636"/>
      <c r="B10636"/>
      <c r="C10636"/>
      <c r="D10636"/>
      <c r="E10636"/>
    </row>
    <row r="10637" spans="1:5" x14ac:dyDescent="0.15">
      <c r="A10637"/>
      <c r="B10637"/>
      <c r="C10637"/>
      <c r="D10637"/>
      <c r="E10637"/>
    </row>
    <row r="10638" spans="1:5" x14ac:dyDescent="0.15">
      <c r="A10638"/>
      <c r="B10638"/>
      <c r="C10638"/>
      <c r="D10638"/>
      <c r="E10638"/>
    </row>
    <row r="10639" spans="1:5" x14ac:dyDescent="0.15">
      <c r="A10639"/>
      <c r="B10639"/>
      <c r="C10639"/>
      <c r="D10639"/>
      <c r="E10639"/>
    </row>
    <row r="10640" spans="1:5" x14ac:dyDescent="0.15">
      <c r="A10640"/>
      <c r="B10640"/>
      <c r="C10640"/>
      <c r="D10640"/>
      <c r="E10640"/>
    </row>
    <row r="10641" spans="1:5" x14ac:dyDescent="0.15">
      <c r="A10641"/>
      <c r="B10641"/>
      <c r="C10641"/>
      <c r="D10641"/>
      <c r="E10641"/>
    </row>
    <row r="10642" spans="1:5" x14ac:dyDescent="0.15">
      <c r="A10642"/>
      <c r="B10642"/>
      <c r="C10642"/>
      <c r="D10642"/>
      <c r="E10642"/>
    </row>
    <row r="10643" spans="1:5" x14ac:dyDescent="0.15">
      <c r="A10643"/>
      <c r="B10643"/>
      <c r="C10643"/>
      <c r="D10643"/>
      <c r="E10643"/>
    </row>
    <row r="10644" spans="1:5" x14ac:dyDescent="0.15">
      <c r="A10644"/>
      <c r="B10644"/>
      <c r="C10644"/>
      <c r="D10644"/>
      <c r="E10644"/>
    </row>
    <row r="10645" spans="1:5" x14ac:dyDescent="0.15">
      <c r="A10645"/>
      <c r="B10645"/>
      <c r="C10645"/>
      <c r="D10645"/>
      <c r="E10645"/>
    </row>
    <row r="10646" spans="1:5" x14ac:dyDescent="0.15">
      <c r="A10646"/>
      <c r="B10646"/>
      <c r="C10646"/>
      <c r="D10646"/>
      <c r="E10646"/>
    </row>
    <row r="10647" spans="1:5" x14ac:dyDescent="0.15">
      <c r="A10647"/>
      <c r="B10647"/>
      <c r="C10647"/>
      <c r="D10647"/>
      <c r="E10647"/>
    </row>
    <row r="10648" spans="1:5" x14ac:dyDescent="0.15">
      <c r="A10648"/>
      <c r="B10648"/>
      <c r="C10648"/>
      <c r="D10648"/>
      <c r="E10648"/>
    </row>
    <row r="10649" spans="1:5" x14ac:dyDescent="0.15">
      <c r="A10649"/>
      <c r="B10649"/>
      <c r="C10649"/>
      <c r="D10649"/>
      <c r="E10649"/>
    </row>
    <row r="10650" spans="1:5" x14ac:dyDescent="0.15">
      <c r="A10650"/>
      <c r="B10650"/>
      <c r="C10650"/>
      <c r="D10650"/>
      <c r="E10650"/>
    </row>
    <row r="10651" spans="1:5" x14ac:dyDescent="0.15">
      <c r="A10651"/>
      <c r="B10651"/>
      <c r="C10651"/>
      <c r="D10651"/>
      <c r="E10651"/>
    </row>
    <row r="10652" spans="1:5" x14ac:dyDescent="0.15">
      <c r="A10652"/>
      <c r="B10652"/>
      <c r="C10652"/>
      <c r="D10652"/>
      <c r="E10652"/>
    </row>
    <row r="10653" spans="1:5" x14ac:dyDescent="0.15">
      <c r="A10653"/>
      <c r="B10653"/>
      <c r="C10653"/>
      <c r="D10653"/>
      <c r="E10653"/>
    </row>
    <row r="10654" spans="1:5" x14ac:dyDescent="0.15">
      <c r="A10654"/>
      <c r="B10654"/>
      <c r="C10654"/>
      <c r="D10654"/>
      <c r="E10654"/>
    </row>
    <row r="10655" spans="1:5" x14ac:dyDescent="0.15">
      <c r="A10655"/>
      <c r="B10655"/>
      <c r="C10655"/>
      <c r="D10655"/>
      <c r="E10655"/>
    </row>
    <row r="10656" spans="1:5" x14ac:dyDescent="0.15">
      <c r="A10656"/>
      <c r="B10656"/>
      <c r="C10656"/>
      <c r="D10656"/>
      <c r="E10656"/>
    </row>
    <row r="10657" spans="1:5" x14ac:dyDescent="0.15">
      <c r="A10657"/>
      <c r="B10657"/>
      <c r="C10657"/>
      <c r="D10657"/>
      <c r="E10657"/>
    </row>
    <row r="10658" spans="1:5" x14ac:dyDescent="0.15">
      <c r="A10658"/>
      <c r="B10658"/>
      <c r="C10658"/>
      <c r="D10658"/>
      <c r="E10658"/>
    </row>
    <row r="10659" spans="1:5" x14ac:dyDescent="0.15">
      <c r="A10659"/>
      <c r="B10659"/>
      <c r="C10659"/>
      <c r="D10659"/>
      <c r="E10659"/>
    </row>
    <row r="10660" spans="1:5" x14ac:dyDescent="0.15">
      <c r="A10660"/>
      <c r="B10660"/>
      <c r="C10660"/>
      <c r="D10660"/>
      <c r="E10660"/>
    </row>
    <row r="10661" spans="1:5" x14ac:dyDescent="0.15">
      <c r="A10661"/>
      <c r="B10661"/>
      <c r="C10661"/>
      <c r="D10661"/>
      <c r="E10661"/>
    </row>
    <row r="10662" spans="1:5" x14ac:dyDescent="0.15">
      <c r="A10662"/>
      <c r="B10662"/>
      <c r="C10662"/>
      <c r="D10662"/>
      <c r="E10662"/>
    </row>
    <row r="10663" spans="1:5" x14ac:dyDescent="0.15">
      <c r="A10663"/>
      <c r="B10663"/>
      <c r="C10663"/>
      <c r="D10663"/>
      <c r="E10663"/>
    </row>
    <row r="10664" spans="1:5" x14ac:dyDescent="0.15">
      <c r="A10664"/>
      <c r="B10664"/>
      <c r="C10664"/>
      <c r="D10664"/>
      <c r="E10664"/>
    </row>
    <row r="10665" spans="1:5" x14ac:dyDescent="0.15">
      <c r="A10665"/>
      <c r="B10665"/>
      <c r="C10665"/>
      <c r="D10665"/>
      <c r="E10665"/>
    </row>
    <row r="10666" spans="1:5" x14ac:dyDescent="0.15">
      <c r="A10666"/>
      <c r="B10666"/>
      <c r="C10666"/>
      <c r="D10666"/>
      <c r="E10666"/>
    </row>
    <row r="10667" spans="1:5" x14ac:dyDescent="0.15">
      <c r="A10667"/>
      <c r="B10667"/>
      <c r="C10667"/>
      <c r="D10667"/>
      <c r="E10667"/>
    </row>
    <row r="10668" spans="1:5" x14ac:dyDescent="0.15">
      <c r="A10668"/>
      <c r="B10668"/>
      <c r="C10668"/>
      <c r="D10668"/>
      <c r="E10668"/>
    </row>
    <row r="10669" spans="1:5" x14ac:dyDescent="0.15">
      <c r="A10669"/>
      <c r="B10669"/>
      <c r="C10669"/>
      <c r="D10669"/>
      <c r="E10669"/>
    </row>
    <row r="10670" spans="1:5" x14ac:dyDescent="0.15">
      <c r="A10670"/>
      <c r="B10670"/>
      <c r="C10670"/>
      <c r="D10670"/>
      <c r="E10670"/>
    </row>
    <row r="10671" spans="1:5" x14ac:dyDescent="0.15">
      <c r="A10671"/>
      <c r="B10671"/>
      <c r="C10671"/>
      <c r="D10671"/>
      <c r="E10671"/>
    </row>
    <row r="10672" spans="1:5" x14ac:dyDescent="0.15">
      <c r="A10672"/>
      <c r="B10672"/>
      <c r="C10672"/>
      <c r="D10672"/>
      <c r="E10672"/>
    </row>
    <row r="10673" spans="1:5" x14ac:dyDescent="0.15">
      <c r="A10673"/>
      <c r="B10673"/>
      <c r="C10673"/>
      <c r="D10673"/>
      <c r="E10673"/>
    </row>
    <row r="10674" spans="1:5" x14ac:dyDescent="0.15">
      <c r="A10674"/>
      <c r="B10674"/>
      <c r="C10674"/>
      <c r="D10674"/>
      <c r="E10674"/>
    </row>
    <row r="10675" spans="1:5" x14ac:dyDescent="0.15">
      <c r="A10675"/>
      <c r="B10675"/>
      <c r="C10675"/>
      <c r="D10675"/>
      <c r="E10675"/>
    </row>
    <row r="10676" spans="1:5" x14ac:dyDescent="0.15">
      <c r="A10676"/>
      <c r="B10676"/>
      <c r="C10676"/>
      <c r="D10676"/>
      <c r="E10676"/>
    </row>
    <row r="10677" spans="1:5" x14ac:dyDescent="0.15">
      <c r="A10677"/>
      <c r="B10677"/>
      <c r="C10677"/>
      <c r="D10677"/>
      <c r="E10677"/>
    </row>
    <row r="10678" spans="1:5" x14ac:dyDescent="0.15">
      <c r="A10678"/>
      <c r="B10678"/>
      <c r="C10678"/>
      <c r="D10678"/>
      <c r="E10678"/>
    </row>
    <row r="10679" spans="1:5" x14ac:dyDescent="0.15">
      <c r="A10679"/>
      <c r="B10679"/>
      <c r="C10679"/>
      <c r="D10679"/>
      <c r="E10679"/>
    </row>
    <row r="10680" spans="1:5" x14ac:dyDescent="0.15">
      <c r="A10680"/>
      <c r="B10680"/>
      <c r="C10680"/>
      <c r="D10680"/>
      <c r="E10680"/>
    </row>
    <row r="10681" spans="1:5" x14ac:dyDescent="0.15">
      <c r="A10681"/>
      <c r="B10681"/>
      <c r="C10681"/>
      <c r="D10681"/>
      <c r="E10681"/>
    </row>
    <row r="10682" spans="1:5" x14ac:dyDescent="0.15">
      <c r="A10682"/>
      <c r="B10682"/>
      <c r="C10682"/>
      <c r="D10682"/>
      <c r="E10682"/>
    </row>
    <row r="10683" spans="1:5" x14ac:dyDescent="0.15">
      <c r="A10683"/>
      <c r="B10683"/>
      <c r="C10683"/>
      <c r="D10683"/>
      <c r="E10683"/>
    </row>
    <row r="10684" spans="1:5" x14ac:dyDescent="0.15">
      <c r="A10684"/>
      <c r="B10684"/>
      <c r="C10684"/>
      <c r="D10684"/>
      <c r="E10684"/>
    </row>
    <row r="10685" spans="1:5" x14ac:dyDescent="0.15">
      <c r="A10685"/>
      <c r="B10685"/>
      <c r="C10685"/>
      <c r="D10685"/>
      <c r="E10685"/>
    </row>
    <row r="10686" spans="1:5" x14ac:dyDescent="0.15">
      <c r="A10686"/>
      <c r="B10686"/>
      <c r="C10686"/>
      <c r="D10686"/>
      <c r="E10686"/>
    </row>
    <row r="10687" spans="1:5" x14ac:dyDescent="0.15">
      <c r="A10687"/>
      <c r="B10687"/>
      <c r="C10687"/>
      <c r="D10687"/>
      <c r="E10687"/>
    </row>
    <row r="10688" spans="1:5" x14ac:dyDescent="0.15">
      <c r="A10688"/>
      <c r="B10688"/>
      <c r="C10688"/>
      <c r="D10688"/>
      <c r="E10688"/>
    </row>
    <row r="10689" spans="1:5" x14ac:dyDescent="0.15">
      <c r="A10689"/>
      <c r="B10689"/>
      <c r="C10689"/>
      <c r="D10689"/>
      <c r="E10689"/>
    </row>
    <row r="10690" spans="1:5" x14ac:dyDescent="0.15">
      <c r="A10690"/>
      <c r="B10690"/>
      <c r="C10690"/>
      <c r="D10690"/>
      <c r="E10690"/>
    </row>
    <row r="10691" spans="1:5" x14ac:dyDescent="0.15">
      <c r="A10691"/>
      <c r="B10691"/>
      <c r="C10691"/>
      <c r="D10691"/>
      <c r="E10691"/>
    </row>
    <row r="10692" spans="1:5" x14ac:dyDescent="0.15">
      <c r="A10692"/>
      <c r="B10692"/>
      <c r="C10692"/>
      <c r="D10692"/>
      <c r="E10692"/>
    </row>
    <row r="10693" spans="1:5" x14ac:dyDescent="0.15">
      <c r="A10693"/>
      <c r="B10693"/>
      <c r="C10693"/>
      <c r="D10693"/>
      <c r="E10693"/>
    </row>
    <row r="10694" spans="1:5" x14ac:dyDescent="0.15">
      <c r="A10694"/>
      <c r="B10694"/>
      <c r="C10694"/>
      <c r="D10694"/>
      <c r="E10694"/>
    </row>
    <row r="10695" spans="1:5" x14ac:dyDescent="0.15">
      <c r="A10695"/>
      <c r="B10695"/>
      <c r="C10695"/>
      <c r="D10695"/>
      <c r="E10695"/>
    </row>
    <row r="10696" spans="1:5" x14ac:dyDescent="0.15">
      <c r="A10696"/>
      <c r="B10696"/>
      <c r="C10696"/>
      <c r="D10696"/>
      <c r="E10696"/>
    </row>
    <row r="10697" spans="1:5" x14ac:dyDescent="0.15">
      <c r="A10697"/>
      <c r="B10697"/>
      <c r="C10697"/>
      <c r="D10697"/>
      <c r="E10697"/>
    </row>
    <row r="10698" spans="1:5" x14ac:dyDescent="0.15">
      <c r="A10698"/>
      <c r="B10698"/>
      <c r="C10698"/>
      <c r="D10698"/>
      <c r="E10698"/>
    </row>
    <row r="10699" spans="1:5" x14ac:dyDescent="0.15">
      <c r="A10699"/>
      <c r="B10699"/>
      <c r="C10699"/>
      <c r="D10699"/>
      <c r="E10699"/>
    </row>
    <row r="10700" spans="1:5" x14ac:dyDescent="0.15">
      <c r="A10700"/>
      <c r="B10700"/>
      <c r="C10700"/>
      <c r="D10700"/>
      <c r="E10700"/>
    </row>
    <row r="10701" spans="1:5" x14ac:dyDescent="0.15">
      <c r="A10701"/>
      <c r="B10701"/>
      <c r="C10701"/>
      <c r="D10701"/>
      <c r="E10701"/>
    </row>
    <row r="10702" spans="1:5" x14ac:dyDescent="0.15">
      <c r="A10702"/>
      <c r="B10702"/>
      <c r="C10702"/>
      <c r="D10702"/>
      <c r="E10702"/>
    </row>
    <row r="10703" spans="1:5" x14ac:dyDescent="0.15">
      <c r="A10703"/>
      <c r="B10703"/>
      <c r="C10703"/>
      <c r="D10703"/>
      <c r="E10703"/>
    </row>
    <row r="10704" spans="1:5" x14ac:dyDescent="0.15">
      <c r="A10704"/>
      <c r="B10704"/>
      <c r="C10704"/>
      <c r="D10704"/>
      <c r="E10704"/>
    </row>
    <row r="10705" spans="1:5" x14ac:dyDescent="0.15">
      <c r="A10705"/>
      <c r="B10705"/>
      <c r="C10705"/>
      <c r="D10705"/>
      <c r="E10705"/>
    </row>
    <row r="10706" spans="1:5" x14ac:dyDescent="0.15">
      <c r="A10706"/>
      <c r="B10706"/>
      <c r="C10706"/>
      <c r="D10706"/>
      <c r="E10706"/>
    </row>
    <row r="10707" spans="1:5" x14ac:dyDescent="0.15">
      <c r="A10707"/>
      <c r="B10707"/>
      <c r="C10707"/>
      <c r="D10707"/>
      <c r="E10707"/>
    </row>
    <row r="10708" spans="1:5" x14ac:dyDescent="0.15">
      <c r="A10708"/>
      <c r="B10708"/>
      <c r="C10708"/>
      <c r="D10708"/>
      <c r="E10708"/>
    </row>
    <row r="10709" spans="1:5" x14ac:dyDescent="0.15">
      <c r="A10709"/>
      <c r="B10709"/>
      <c r="C10709"/>
      <c r="D10709"/>
      <c r="E10709"/>
    </row>
    <row r="10710" spans="1:5" x14ac:dyDescent="0.15">
      <c r="A10710"/>
      <c r="B10710"/>
      <c r="C10710"/>
      <c r="D10710"/>
      <c r="E10710"/>
    </row>
    <row r="10711" spans="1:5" x14ac:dyDescent="0.15">
      <c r="A10711"/>
      <c r="B10711"/>
      <c r="C10711"/>
      <c r="D10711"/>
      <c r="E10711"/>
    </row>
    <row r="10712" spans="1:5" x14ac:dyDescent="0.15">
      <c r="A10712"/>
      <c r="B10712"/>
      <c r="C10712"/>
      <c r="D10712"/>
      <c r="E10712"/>
    </row>
    <row r="10713" spans="1:5" x14ac:dyDescent="0.15">
      <c r="A10713"/>
      <c r="B10713"/>
      <c r="C10713"/>
      <c r="D10713"/>
      <c r="E10713"/>
    </row>
    <row r="10714" spans="1:5" x14ac:dyDescent="0.15">
      <c r="A10714"/>
      <c r="B10714"/>
      <c r="C10714"/>
      <c r="D10714"/>
      <c r="E10714"/>
    </row>
    <row r="10715" spans="1:5" x14ac:dyDescent="0.15">
      <c r="A10715"/>
      <c r="B10715"/>
      <c r="C10715"/>
      <c r="D10715"/>
      <c r="E10715"/>
    </row>
    <row r="10716" spans="1:5" x14ac:dyDescent="0.15">
      <c r="A10716"/>
      <c r="B10716"/>
      <c r="C10716"/>
      <c r="D10716"/>
      <c r="E10716"/>
    </row>
    <row r="10717" spans="1:5" x14ac:dyDescent="0.15">
      <c r="A10717"/>
      <c r="B10717"/>
      <c r="C10717"/>
      <c r="D10717"/>
      <c r="E10717"/>
    </row>
    <row r="10718" spans="1:5" x14ac:dyDescent="0.15">
      <c r="A10718"/>
      <c r="B10718"/>
      <c r="C10718"/>
      <c r="D10718"/>
      <c r="E10718"/>
    </row>
    <row r="10719" spans="1:5" x14ac:dyDescent="0.15">
      <c r="A10719"/>
      <c r="B10719"/>
      <c r="C10719"/>
      <c r="D10719"/>
      <c r="E10719"/>
    </row>
    <row r="10720" spans="1:5" x14ac:dyDescent="0.15">
      <c r="A10720"/>
      <c r="B10720"/>
      <c r="C10720"/>
      <c r="D10720"/>
      <c r="E10720"/>
    </row>
    <row r="10721" spans="1:5" x14ac:dyDescent="0.15">
      <c r="A10721"/>
      <c r="B10721"/>
      <c r="C10721"/>
      <c r="D10721"/>
      <c r="E10721"/>
    </row>
    <row r="10722" spans="1:5" x14ac:dyDescent="0.15">
      <c r="A10722"/>
      <c r="B10722"/>
      <c r="C10722"/>
      <c r="D10722"/>
      <c r="E10722"/>
    </row>
    <row r="10723" spans="1:5" x14ac:dyDescent="0.15">
      <c r="A10723"/>
      <c r="B10723"/>
      <c r="C10723"/>
      <c r="D10723"/>
      <c r="E10723"/>
    </row>
    <row r="10724" spans="1:5" x14ac:dyDescent="0.15">
      <c r="A10724"/>
      <c r="B10724"/>
      <c r="C10724"/>
      <c r="D10724"/>
      <c r="E10724"/>
    </row>
    <row r="10725" spans="1:5" x14ac:dyDescent="0.15">
      <c r="A10725"/>
      <c r="B10725"/>
      <c r="C10725"/>
      <c r="D10725"/>
      <c r="E10725"/>
    </row>
    <row r="10726" spans="1:5" x14ac:dyDescent="0.15">
      <c r="A10726"/>
      <c r="B10726"/>
      <c r="C10726"/>
      <c r="D10726"/>
      <c r="E10726"/>
    </row>
    <row r="10727" spans="1:5" x14ac:dyDescent="0.15">
      <c r="A10727"/>
      <c r="B10727"/>
      <c r="C10727"/>
      <c r="D10727"/>
      <c r="E10727"/>
    </row>
    <row r="10728" spans="1:5" x14ac:dyDescent="0.15">
      <c r="A10728"/>
      <c r="B10728"/>
      <c r="C10728"/>
      <c r="D10728"/>
      <c r="E10728"/>
    </row>
    <row r="10729" spans="1:5" x14ac:dyDescent="0.15">
      <c r="A10729"/>
      <c r="B10729"/>
      <c r="C10729"/>
      <c r="D10729"/>
      <c r="E10729"/>
    </row>
    <row r="10730" spans="1:5" x14ac:dyDescent="0.15">
      <c r="A10730"/>
      <c r="B10730"/>
      <c r="C10730"/>
      <c r="D10730"/>
      <c r="E10730"/>
    </row>
    <row r="10731" spans="1:5" x14ac:dyDescent="0.15">
      <c r="A10731"/>
      <c r="B10731"/>
      <c r="C10731"/>
      <c r="D10731"/>
      <c r="E10731"/>
    </row>
    <row r="10732" spans="1:5" x14ac:dyDescent="0.15">
      <c r="A10732"/>
      <c r="B10732"/>
      <c r="C10732"/>
      <c r="D10732"/>
      <c r="E10732"/>
    </row>
    <row r="10733" spans="1:5" x14ac:dyDescent="0.15">
      <c r="A10733"/>
      <c r="B10733"/>
      <c r="C10733"/>
      <c r="D10733"/>
      <c r="E10733"/>
    </row>
    <row r="10734" spans="1:5" x14ac:dyDescent="0.15">
      <c r="A10734"/>
      <c r="B10734"/>
      <c r="C10734"/>
      <c r="D10734"/>
      <c r="E10734"/>
    </row>
    <row r="10735" spans="1:5" x14ac:dyDescent="0.15">
      <c r="A10735"/>
      <c r="B10735"/>
      <c r="C10735"/>
      <c r="D10735"/>
      <c r="E10735"/>
    </row>
    <row r="10736" spans="1:5" x14ac:dyDescent="0.15">
      <c r="A10736"/>
      <c r="B10736"/>
      <c r="C10736"/>
      <c r="D10736"/>
      <c r="E10736"/>
    </row>
    <row r="10737" spans="1:5" x14ac:dyDescent="0.15">
      <c r="A10737"/>
      <c r="B10737"/>
      <c r="C10737"/>
      <c r="D10737"/>
      <c r="E10737"/>
    </row>
    <row r="10738" spans="1:5" x14ac:dyDescent="0.15">
      <c r="A10738"/>
      <c r="B10738"/>
      <c r="C10738"/>
      <c r="D10738"/>
      <c r="E10738"/>
    </row>
    <row r="10739" spans="1:5" x14ac:dyDescent="0.15">
      <c r="A10739"/>
      <c r="B10739"/>
      <c r="C10739"/>
      <c r="D10739"/>
      <c r="E10739"/>
    </row>
    <row r="10740" spans="1:5" x14ac:dyDescent="0.15">
      <c r="A10740"/>
      <c r="B10740"/>
      <c r="C10740"/>
      <c r="D10740"/>
      <c r="E10740"/>
    </row>
    <row r="10741" spans="1:5" x14ac:dyDescent="0.15">
      <c r="A10741"/>
      <c r="B10741"/>
      <c r="C10741"/>
      <c r="D10741"/>
      <c r="E10741"/>
    </row>
    <row r="10742" spans="1:5" x14ac:dyDescent="0.15">
      <c r="A10742"/>
      <c r="B10742"/>
      <c r="C10742"/>
      <c r="D10742"/>
      <c r="E10742"/>
    </row>
    <row r="10743" spans="1:5" x14ac:dyDescent="0.15">
      <c r="A10743"/>
      <c r="B10743"/>
      <c r="C10743"/>
      <c r="D10743"/>
      <c r="E10743"/>
    </row>
    <row r="10744" spans="1:5" x14ac:dyDescent="0.15">
      <c r="A10744"/>
      <c r="B10744"/>
      <c r="C10744"/>
      <c r="D10744"/>
      <c r="E10744"/>
    </row>
    <row r="10745" spans="1:5" x14ac:dyDescent="0.15">
      <c r="A10745"/>
      <c r="B10745"/>
      <c r="C10745"/>
      <c r="D10745"/>
      <c r="E10745"/>
    </row>
    <row r="10746" spans="1:5" x14ac:dyDescent="0.15">
      <c r="A10746"/>
      <c r="B10746"/>
      <c r="C10746"/>
      <c r="D10746"/>
      <c r="E10746"/>
    </row>
    <row r="10747" spans="1:5" x14ac:dyDescent="0.15">
      <c r="A10747"/>
      <c r="B10747"/>
      <c r="C10747"/>
      <c r="D10747"/>
      <c r="E10747"/>
    </row>
    <row r="10748" spans="1:5" x14ac:dyDescent="0.15">
      <c r="A10748"/>
      <c r="B10748"/>
      <c r="C10748"/>
      <c r="D10748"/>
      <c r="E10748"/>
    </row>
    <row r="10749" spans="1:5" x14ac:dyDescent="0.15">
      <c r="A10749"/>
      <c r="B10749"/>
      <c r="C10749"/>
      <c r="D10749"/>
      <c r="E10749"/>
    </row>
    <row r="10750" spans="1:5" x14ac:dyDescent="0.15">
      <c r="A10750"/>
      <c r="B10750"/>
      <c r="C10750"/>
      <c r="D10750"/>
      <c r="E10750"/>
    </row>
    <row r="10751" spans="1:5" x14ac:dyDescent="0.15">
      <c r="A10751"/>
      <c r="B10751"/>
      <c r="C10751"/>
      <c r="D10751"/>
      <c r="E10751"/>
    </row>
    <row r="10752" spans="1:5" x14ac:dyDescent="0.15">
      <c r="A10752"/>
      <c r="B10752"/>
      <c r="C10752"/>
      <c r="D10752"/>
      <c r="E10752"/>
    </row>
    <row r="10753" spans="1:5" x14ac:dyDescent="0.15">
      <c r="A10753"/>
      <c r="B10753"/>
      <c r="C10753"/>
      <c r="D10753"/>
      <c r="E10753"/>
    </row>
    <row r="10754" spans="1:5" x14ac:dyDescent="0.15">
      <c r="A10754"/>
      <c r="B10754"/>
      <c r="C10754"/>
      <c r="D10754"/>
      <c r="E10754"/>
    </row>
    <row r="10755" spans="1:5" x14ac:dyDescent="0.15">
      <c r="A10755"/>
      <c r="B10755"/>
      <c r="C10755"/>
      <c r="D10755"/>
      <c r="E10755"/>
    </row>
    <row r="10756" spans="1:5" x14ac:dyDescent="0.15">
      <c r="A10756"/>
      <c r="B10756"/>
      <c r="C10756"/>
      <c r="D10756"/>
      <c r="E10756"/>
    </row>
    <row r="10757" spans="1:5" x14ac:dyDescent="0.15">
      <c r="A10757"/>
      <c r="B10757"/>
      <c r="C10757"/>
      <c r="D10757"/>
      <c r="E10757"/>
    </row>
    <row r="10758" spans="1:5" x14ac:dyDescent="0.15">
      <c r="A10758"/>
      <c r="B10758"/>
      <c r="C10758"/>
      <c r="D10758"/>
      <c r="E10758"/>
    </row>
    <row r="10759" spans="1:5" x14ac:dyDescent="0.15">
      <c r="A10759"/>
      <c r="B10759"/>
      <c r="C10759"/>
      <c r="D10759"/>
      <c r="E10759"/>
    </row>
    <row r="10760" spans="1:5" x14ac:dyDescent="0.15">
      <c r="A10760"/>
      <c r="B10760"/>
      <c r="C10760"/>
      <c r="D10760"/>
      <c r="E10760"/>
    </row>
    <row r="10761" spans="1:5" x14ac:dyDescent="0.15">
      <c r="A10761"/>
      <c r="B10761"/>
      <c r="C10761"/>
      <c r="D10761"/>
      <c r="E10761"/>
    </row>
    <row r="10762" spans="1:5" x14ac:dyDescent="0.15">
      <c r="A10762"/>
      <c r="B10762"/>
      <c r="C10762"/>
      <c r="D10762"/>
      <c r="E10762"/>
    </row>
    <row r="10763" spans="1:5" x14ac:dyDescent="0.15">
      <c r="A10763"/>
      <c r="B10763"/>
      <c r="C10763"/>
      <c r="D10763"/>
      <c r="E10763"/>
    </row>
    <row r="10764" spans="1:5" x14ac:dyDescent="0.15">
      <c r="A10764"/>
      <c r="B10764"/>
      <c r="C10764"/>
      <c r="D10764"/>
      <c r="E10764"/>
    </row>
    <row r="10765" spans="1:5" x14ac:dyDescent="0.15">
      <c r="A10765"/>
      <c r="B10765"/>
      <c r="C10765"/>
      <c r="D10765"/>
      <c r="E10765"/>
    </row>
    <row r="10766" spans="1:5" x14ac:dyDescent="0.15">
      <c r="A10766"/>
      <c r="B10766"/>
      <c r="C10766"/>
      <c r="D10766"/>
      <c r="E10766"/>
    </row>
    <row r="10767" spans="1:5" x14ac:dyDescent="0.15">
      <c r="A10767"/>
      <c r="B10767"/>
      <c r="C10767"/>
      <c r="D10767"/>
      <c r="E10767"/>
    </row>
    <row r="10768" spans="1:5" x14ac:dyDescent="0.15">
      <c r="A10768"/>
      <c r="B10768"/>
      <c r="C10768"/>
      <c r="D10768"/>
      <c r="E10768"/>
    </row>
    <row r="10769" spans="1:5" x14ac:dyDescent="0.15">
      <c r="A10769"/>
      <c r="B10769"/>
      <c r="C10769"/>
      <c r="D10769"/>
      <c r="E10769"/>
    </row>
    <row r="10770" spans="1:5" x14ac:dyDescent="0.15">
      <c r="A10770"/>
      <c r="B10770"/>
      <c r="C10770"/>
      <c r="D10770"/>
      <c r="E10770"/>
    </row>
    <row r="10771" spans="1:5" x14ac:dyDescent="0.15">
      <c r="A10771"/>
      <c r="B10771"/>
      <c r="C10771"/>
      <c r="D10771"/>
      <c r="E10771"/>
    </row>
    <row r="10772" spans="1:5" x14ac:dyDescent="0.15">
      <c r="A10772"/>
      <c r="B10772"/>
      <c r="C10772"/>
      <c r="D10772"/>
      <c r="E10772"/>
    </row>
    <row r="10773" spans="1:5" x14ac:dyDescent="0.15">
      <c r="A10773"/>
      <c r="B10773"/>
      <c r="C10773"/>
      <c r="D10773"/>
      <c r="E10773"/>
    </row>
    <row r="10774" spans="1:5" x14ac:dyDescent="0.15">
      <c r="A10774"/>
      <c r="B10774"/>
      <c r="C10774"/>
      <c r="D10774"/>
      <c r="E10774"/>
    </row>
    <row r="10775" spans="1:5" x14ac:dyDescent="0.15">
      <c r="A10775"/>
      <c r="B10775"/>
      <c r="C10775"/>
      <c r="D10775"/>
      <c r="E10775"/>
    </row>
    <row r="10776" spans="1:5" x14ac:dyDescent="0.15">
      <c r="A10776"/>
      <c r="B10776"/>
      <c r="C10776"/>
      <c r="D10776"/>
      <c r="E10776"/>
    </row>
    <row r="10777" spans="1:5" x14ac:dyDescent="0.15">
      <c r="A10777"/>
      <c r="B10777"/>
      <c r="C10777"/>
      <c r="D10777"/>
      <c r="E10777"/>
    </row>
    <row r="10778" spans="1:5" x14ac:dyDescent="0.15">
      <c r="A10778"/>
      <c r="B10778"/>
      <c r="C10778"/>
      <c r="D10778"/>
      <c r="E10778"/>
    </row>
    <row r="10779" spans="1:5" x14ac:dyDescent="0.15">
      <c r="A10779"/>
      <c r="B10779"/>
      <c r="C10779"/>
      <c r="D10779"/>
      <c r="E10779"/>
    </row>
    <row r="10780" spans="1:5" x14ac:dyDescent="0.15">
      <c r="A10780"/>
      <c r="B10780"/>
      <c r="C10780"/>
      <c r="D10780"/>
      <c r="E10780"/>
    </row>
    <row r="10781" spans="1:5" x14ac:dyDescent="0.15">
      <c r="A10781"/>
      <c r="B10781"/>
      <c r="C10781"/>
      <c r="D10781"/>
      <c r="E10781"/>
    </row>
    <row r="10782" spans="1:5" x14ac:dyDescent="0.15">
      <c r="A10782"/>
      <c r="B10782"/>
      <c r="C10782"/>
      <c r="D10782"/>
      <c r="E10782"/>
    </row>
    <row r="10783" spans="1:5" x14ac:dyDescent="0.15">
      <c r="A10783"/>
      <c r="B10783"/>
      <c r="C10783"/>
      <c r="D10783"/>
      <c r="E10783"/>
    </row>
    <row r="10784" spans="1:5" x14ac:dyDescent="0.15">
      <c r="A10784"/>
      <c r="B10784"/>
      <c r="C10784"/>
      <c r="D10784"/>
      <c r="E10784"/>
    </row>
    <row r="10785" spans="1:5" x14ac:dyDescent="0.15">
      <c r="A10785"/>
      <c r="B10785"/>
      <c r="C10785"/>
      <c r="D10785"/>
      <c r="E10785"/>
    </row>
    <row r="10786" spans="1:5" x14ac:dyDescent="0.15">
      <c r="A10786"/>
      <c r="B10786"/>
      <c r="C10786"/>
      <c r="D10786"/>
      <c r="E10786"/>
    </row>
    <row r="10787" spans="1:5" x14ac:dyDescent="0.15">
      <c r="A10787"/>
      <c r="B10787"/>
      <c r="C10787"/>
      <c r="D10787"/>
      <c r="E10787"/>
    </row>
    <row r="10788" spans="1:5" x14ac:dyDescent="0.15">
      <c r="A10788"/>
      <c r="B10788"/>
      <c r="C10788"/>
      <c r="D10788"/>
      <c r="E10788"/>
    </row>
    <row r="10789" spans="1:5" x14ac:dyDescent="0.15">
      <c r="A10789"/>
      <c r="B10789"/>
      <c r="C10789"/>
      <c r="D10789"/>
      <c r="E10789"/>
    </row>
    <row r="10790" spans="1:5" x14ac:dyDescent="0.15">
      <c r="A10790"/>
      <c r="B10790"/>
      <c r="C10790"/>
      <c r="D10790"/>
      <c r="E10790"/>
    </row>
    <row r="10791" spans="1:5" x14ac:dyDescent="0.15">
      <c r="A10791"/>
      <c r="B10791"/>
      <c r="C10791"/>
      <c r="D10791"/>
      <c r="E10791"/>
    </row>
    <row r="10792" spans="1:5" x14ac:dyDescent="0.15">
      <c r="A10792"/>
      <c r="B10792"/>
      <c r="C10792"/>
      <c r="D10792"/>
      <c r="E10792"/>
    </row>
    <row r="10793" spans="1:5" x14ac:dyDescent="0.15">
      <c r="A10793"/>
      <c r="B10793"/>
      <c r="C10793"/>
      <c r="D10793"/>
      <c r="E10793"/>
    </row>
    <row r="10794" spans="1:5" x14ac:dyDescent="0.15">
      <c r="A10794"/>
      <c r="B10794"/>
      <c r="C10794"/>
      <c r="D10794"/>
      <c r="E10794"/>
    </row>
    <row r="10795" spans="1:5" x14ac:dyDescent="0.15">
      <c r="A10795"/>
      <c r="B10795"/>
      <c r="C10795"/>
      <c r="D10795"/>
      <c r="E10795"/>
    </row>
    <row r="10796" spans="1:5" x14ac:dyDescent="0.15">
      <c r="A10796"/>
      <c r="B10796"/>
      <c r="C10796"/>
      <c r="D10796"/>
      <c r="E10796"/>
    </row>
    <row r="10797" spans="1:5" x14ac:dyDescent="0.15">
      <c r="A10797"/>
      <c r="B10797"/>
      <c r="C10797"/>
      <c r="D10797"/>
      <c r="E10797"/>
    </row>
    <row r="10798" spans="1:5" x14ac:dyDescent="0.15">
      <c r="A10798"/>
      <c r="B10798"/>
      <c r="C10798"/>
      <c r="D10798"/>
      <c r="E10798"/>
    </row>
    <row r="10799" spans="1:5" x14ac:dyDescent="0.15">
      <c r="A10799"/>
      <c r="B10799"/>
      <c r="C10799"/>
      <c r="D10799"/>
      <c r="E10799"/>
    </row>
    <row r="10800" spans="1:5" x14ac:dyDescent="0.15">
      <c r="A10800"/>
      <c r="B10800"/>
      <c r="C10800"/>
      <c r="D10800"/>
      <c r="E10800"/>
    </row>
    <row r="10801" spans="1:5" x14ac:dyDescent="0.15">
      <c r="A10801"/>
      <c r="B10801"/>
      <c r="C10801"/>
      <c r="D10801"/>
      <c r="E10801"/>
    </row>
    <row r="10802" spans="1:5" x14ac:dyDescent="0.15">
      <c r="A10802"/>
      <c r="B10802"/>
      <c r="C10802"/>
      <c r="D10802"/>
      <c r="E10802"/>
    </row>
    <row r="10803" spans="1:5" x14ac:dyDescent="0.15">
      <c r="A10803"/>
      <c r="B10803"/>
      <c r="C10803"/>
      <c r="D10803"/>
      <c r="E10803"/>
    </row>
    <row r="10804" spans="1:5" x14ac:dyDescent="0.15">
      <c r="A10804"/>
      <c r="B10804"/>
      <c r="C10804"/>
      <c r="D10804"/>
      <c r="E10804"/>
    </row>
    <row r="10805" spans="1:5" x14ac:dyDescent="0.15">
      <c r="A10805"/>
      <c r="B10805"/>
      <c r="C10805"/>
      <c r="D10805"/>
      <c r="E10805"/>
    </row>
    <row r="10806" spans="1:5" x14ac:dyDescent="0.15">
      <c r="A10806"/>
      <c r="B10806"/>
      <c r="C10806"/>
      <c r="D10806"/>
      <c r="E10806"/>
    </row>
    <row r="10807" spans="1:5" x14ac:dyDescent="0.15">
      <c r="A10807"/>
      <c r="B10807"/>
      <c r="C10807"/>
      <c r="D10807"/>
      <c r="E10807"/>
    </row>
    <row r="10808" spans="1:5" x14ac:dyDescent="0.15">
      <c r="A10808"/>
      <c r="B10808"/>
      <c r="C10808"/>
      <c r="D10808"/>
      <c r="E10808"/>
    </row>
    <row r="10809" spans="1:5" x14ac:dyDescent="0.15">
      <c r="A10809"/>
      <c r="B10809"/>
      <c r="C10809"/>
      <c r="D10809"/>
      <c r="E10809"/>
    </row>
    <row r="10810" spans="1:5" x14ac:dyDescent="0.15">
      <c r="A10810"/>
      <c r="B10810"/>
      <c r="C10810"/>
      <c r="D10810"/>
      <c r="E10810"/>
    </row>
    <row r="10811" spans="1:5" x14ac:dyDescent="0.15">
      <c r="A10811"/>
      <c r="B10811"/>
      <c r="C10811"/>
      <c r="D10811"/>
      <c r="E10811"/>
    </row>
    <row r="10812" spans="1:5" x14ac:dyDescent="0.15">
      <c r="A10812"/>
      <c r="B10812"/>
      <c r="C10812"/>
      <c r="D10812"/>
      <c r="E10812"/>
    </row>
    <row r="10813" spans="1:5" x14ac:dyDescent="0.15">
      <c r="A10813"/>
      <c r="B10813"/>
      <c r="C10813"/>
      <c r="D10813"/>
      <c r="E10813"/>
    </row>
    <row r="10814" spans="1:5" x14ac:dyDescent="0.15">
      <c r="A10814"/>
      <c r="B10814"/>
      <c r="C10814"/>
      <c r="D10814"/>
      <c r="E10814"/>
    </row>
    <row r="10815" spans="1:5" x14ac:dyDescent="0.15">
      <c r="A10815"/>
      <c r="B10815"/>
      <c r="C10815"/>
      <c r="D10815"/>
      <c r="E10815"/>
    </row>
    <row r="10816" spans="1:5" x14ac:dyDescent="0.15">
      <c r="A10816"/>
      <c r="B10816"/>
      <c r="C10816"/>
      <c r="D10816"/>
      <c r="E10816"/>
    </row>
    <row r="10817" spans="1:5" x14ac:dyDescent="0.15">
      <c r="A10817"/>
      <c r="B10817"/>
      <c r="C10817"/>
      <c r="D10817"/>
      <c r="E10817"/>
    </row>
    <row r="10818" spans="1:5" x14ac:dyDescent="0.15">
      <c r="A10818"/>
      <c r="B10818"/>
      <c r="C10818"/>
      <c r="D10818"/>
      <c r="E10818"/>
    </row>
    <row r="10819" spans="1:5" x14ac:dyDescent="0.15">
      <c r="A10819"/>
      <c r="B10819"/>
      <c r="C10819"/>
      <c r="D10819"/>
      <c r="E10819"/>
    </row>
    <row r="10820" spans="1:5" x14ac:dyDescent="0.15">
      <c r="A10820"/>
      <c r="B10820"/>
      <c r="C10820"/>
      <c r="D10820"/>
      <c r="E10820"/>
    </row>
    <row r="10821" spans="1:5" x14ac:dyDescent="0.15">
      <c r="A10821"/>
      <c r="B10821"/>
      <c r="C10821"/>
      <c r="D10821"/>
      <c r="E10821"/>
    </row>
    <row r="10822" spans="1:5" x14ac:dyDescent="0.15">
      <c r="A10822"/>
      <c r="B10822"/>
      <c r="C10822"/>
      <c r="D10822"/>
      <c r="E10822"/>
    </row>
    <row r="10823" spans="1:5" x14ac:dyDescent="0.15">
      <c r="A10823"/>
      <c r="B10823"/>
      <c r="C10823"/>
      <c r="D10823"/>
      <c r="E10823"/>
    </row>
    <row r="10824" spans="1:5" x14ac:dyDescent="0.15">
      <c r="A10824"/>
      <c r="B10824"/>
      <c r="C10824"/>
      <c r="D10824"/>
      <c r="E10824"/>
    </row>
    <row r="10825" spans="1:5" x14ac:dyDescent="0.15">
      <c r="A10825"/>
      <c r="B10825"/>
      <c r="C10825"/>
      <c r="D10825"/>
      <c r="E10825"/>
    </row>
    <row r="10826" spans="1:5" x14ac:dyDescent="0.15">
      <c r="A10826"/>
      <c r="B10826"/>
      <c r="C10826"/>
      <c r="D10826"/>
      <c r="E10826"/>
    </row>
    <row r="10827" spans="1:5" x14ac:dyDescent="0.15">
      <c r="A10827"/>
      <c r="B10827"/>
      <c r="C10827"/>
      <c r="D10827"/>
      <c r="E10827"/>
    </row>
    <row r="10828" spans="1:5" x14ac:dyDescent="0.15">
      <c r="A10828"/>
      <c r="B10828"/>
      <c r="C10828"/>
      <c r="D10828"/>
      <c r="E10828"/>
    </row>
    <row r="10829" spans="1:5" x14ac:dyDescent="0.15">
      <c r="A10829"/>
      <c r="B10829"/>
      <c r="C10829"/>
      <c r="D10829"/>
      <c r="E10829"/>
    </row>
    <row r="10830" spans="1:5" x14ac:dyDescent="0.15">
      <c r="A10830"/>
      <c r="B10830"/>
      <c r="C10830"/>
      <c r="D10830"/>
      <c r="E10830"/>
    </row>
    <row r="10831" spans="1:5" x14ac:dyDescent="0.15">
      <c r="A10831"/>
      <c r="B10831"/>
      <c r="C10831"/>
      <c r="D10831"/>
      <c r="E10831"/>
    </row>
    <row r="10832" spans="1:5" x14ac:dyDescent="0.15">
      <c r="A10832"/>
      <c r="B10832"/>
      <c r="C10832"/>
      <c r="D10832"/>
      <c r="E10832"/>
    </row>
    <row r="10833" spans="1:5" x14ac:dyDescent="0.15">
      <c r="A10833"/>
      <c r="B10833"/>
      <c r="C10833"/>
      <c r="D10833"/>
      <c r="E10833"/>
    </row>
    <row r="10834" spans="1:5" x14ac:dyDescent="0.15">
      <c r="A10834"/>
      <c r="B10834"/>
      <c r="C10834"/>
      <c r="D10834"/>
      <c r="E10834"/>
    </row>
    <row r="10835" spans="1:5" x14ac:dyDescent="0.15">
      <c r="A10835"/>
      <c r="B10835"/>
      <c r="C10835"/>
      <c r="D10835"/>
      <c r="E10835"/>
    </row>
    <row r="10836" spans="1:5" x14ac:dyDescent="0.15">
      <c r="A10836"/>
      <c r="B10836"/>
      <c r="C10836"/>
      <c r="D10836"/>
      <c r="E10836"/>
    </row>
    <row r="10837" spans="1:5" x14ac:dyDescent="0.15">
      <c r="A10837"/>
      <c r="B10837"/>
      <c r="C10837"/>
      <c r="D10837"/>
      <c r="E10837"/>
    </row>
    <row r="10838" spans="1:5" x14ac:dyDescent="0.15">
      <c r="A10838"/>
      <c r="B10838"/>
      <c r="C10838"/>
      <c r="D10838"/>
      <c r="E10838"/>
    </row>
    <row r="10839" spans="1:5" x14ac:dyDescent="0.15">
      <c r="A10839"/>
      <c r="B10839"/>
      <c r="C10839"/>
      <c r="D10839"/>
      <c r="E10839"/>
    </row>
    <row r="10840" spans="1:5" x14ac:dyDescent="0.15">
      <c r="A10840"/>
      <c r="B10840"/>
      <c r="C10840"/>
      <c r="D10840"/>
      <c r="E10840"/>
    </row>
    <row r="10841" spans="1:5" x14ac:dyDescent="0.15">
      <c r="A10841"/>
      <c r="B10841"/>
      <c r="C10841"/>
      <c r="D10841"/>
      <c r="E10841"/>
    </row>
    <row r="10842" spans="1:5" x14ac:dyDescent="0.15">
      <c r="A10842"/>
      <c r="B10842"/>
      <c r="C10842"/>
      <c r="D10842"/>
      <c r="E10842"/>
    </row>
    <row r="10843" spans="1:5" x14ac:dyDescent="0.15">
      <c r="A10843"/>
      <c r="B10843"/>
      <c r="C10843"/>
      <c r="D10843"/>
      <c r="E10843"/>
    </row>
    <row r="10844" spans="1:5" x14ac:dyDescent="0.15">
      <c r="A10844"/>
      <c r="B10844"/>
      <c r="C10844"/>
      <c r="D10844"/>
      <c r="E10844"/>
    </row>
    <row r="10845" spans="1:5" x14ac:dyDescent="0.15">
      <c r="A10845"/>
      <c r="B10845"/>
      <c r="C10845"/>
      <c r="D10845"/>
      <c r="E10845"/>
    </row>
    <row r="10846" spans="1:5" x14ac:dyDescent="0.15">
      <c r="A10846"/>
      <c r="B10846"/>
      <c r="C10846"/>
      <c r="D10846"/>
      <c r="E10846"/>
    </row>
    <row r="10847" spans="1:5" x14ac:dyDescent="0.15">
      <c r="A10847"/>
      <c r="B10847"/>
      <c r="C10847"/>
      <c r="D10847"/>
      <c r="E10847"/>
    </row>
    <row r="10848" spans="1:5" x14ac:dyDescent="0.15">
      <c r="A10848"/>
      <c r="B10848"/>
      <c r="C10848"/>
      <c r="D10848"/>
      <c r="E10848"/>
    </row>
    <row r="10849" spans="1:5" x14ac:dyDescent="0.15">
      <c r="A10849"/>
      <c r="B10849"/>
      <c r="C10849"/>
      <c r="D10849"/>
      <c r="E10849"/>
    </row>
    <row r="10850" spans="1:5" x14ac:dyDescent="0.15">
      <c r="A10850"/>
      <c r="B10850"/>
      <c r="C10850"/>
      <c r="D10850"/>
      <c r="E10850"/>
    </row>
    <row r="10851" spans="1:5" x14ac:dyDescent="0.15">
      <c r="A10851"/>
      <c r="B10851"/>
      <c r="C10851"/>
      <c r="D10851"/>
      <c r="E10851"/>
    </row>
    <row r="10852" spans="1:5" x14ac:dyDescent="0.15">
      <c r="A10852"/>
      <c r="B10852"/>
      <c r="C10852"/>
      <c r="D10852"/>
      <c r="E10852"/>
    </row>
    <row r="10853" spans="1:5" x14ac:dyDescent="0.15">
      <c r="A10853"/>
      <c r="B10853"/>
      <c r="C10853"/>
      <c r="D10853"/>
      <c r="E10853"/>
    </row>
    <row r="10854" spans="1:5" x14ac:dyDescent="0.15">
      <c r="A10854"/>
      <c r="B10854"/>
      <c r="C10854"/>
      <c r="D10854"/>
      <c r="E10854"/>
    </row>
    <row r="10855" spans="1:5" x14ac:dyDescent="0.15">
      <c r="A10855"/>
      <c r="B10855"/>
      <c r="C10855"/>
      <c r="D10855"/>
      <c r="E10855"/>
    </row>
    <row r="10856" spans="1:5" x14ac:dyDescent="0.15">
      <c r="A10856"/>
      <c r="B10856"/>
      <c r="C10856"/>
      <c r="D10856"/>
      <c r="E10856"/>
    </row>
    <row r="10857" spans="1:5" x14ac:dyDescent="0.15">
      <c r="A10857"/>
      <c r="B10857"/>
      <c r="C10857"/>
      <c r="D10857"/>
      <c r="E10857"/>
    </row>
    <row r="10858" spans="1:5" x14ac:dyDescent="0.15">
      <c r="A10858"/>
      <c r="B10858"/>
      <c r="C10858"/>
      <c r="D10858"/>
      <c r="E10858"/>
    </row>
    <row r="10859" spans="1:5" x14ac:dyDescent="0.15">
      <c r="A10859"/>
      <c r="B10859"/>
      <c r="C10859"/>
      <c r="D10859"/>
      <c r="E10859"/>
    </row>
    <row r="10860" spans="1:5" x14ac:dyDescent="0.15">
      <c r="A10860"/>
      <c r="B10860"/>
      <c r="C10860"/>
      <c r="D10860"/>
      <c r="E10860"/>
    </row>
    <row r="10861" spans="1:5" x14ac:dyDescent="0.15">
      <c r="A10861"/>
      <c r="B10861"/>
      <c r="C10861"/>
      <c r="D10861"/>
      <c r="E10861"/>
    </row>
    <row r="10862" spans="1:5" x14ac:dyDescent="0.15">
      <c r="A10862"/>
      <c r="B10862"/>
      <c r="C10862"/>
      <c r="D10862"/>
      <c r="E10862"/>
    </row>
    <row r="10863" spans="1:5" x14ac:dyDescent="0.15">
      <c r="A10863"/>
      <c r="B10863"/>
      <c r="C10863"/>
      <c r="D10863"/>
      <c r="E10863"/>
    </row>
    <row r="10864" spans="1:5" x14ac:dyDescent="0.15">
      <c r="A10864"/>
      <c r="B10864"/>
      <c r="C10864"/>
      <c r="D10864"/>
      <c r="E10864"/>
    </row>
    <row r="10865" spans="1:5" x14ac:dyDescent="0.15">
      <c r="A10865"/>
      <c r="B10865"/>
      <c r="C10865"/>
      <c r="D10865"/>
      <c r="E10865"/>
    </row>
    <row r="10866" spans="1:5" x14ac:dyDescent="0.15">
      <c r="A10866"/>
      <c r="B10866"/>
      <c r="C10866"/>
      <c r="D10866"/>
      <c r="E10866"/>
    </row>
    <row r="10867" spans="1:5" x14ac:dyDescent="0.15">
      <c r="A10867"/>
      <c r="B10867"/>
      <c r="C10867"/>
      <c r="D10867"/>
      <c r="E10867"/>
    </row>
    <row r="10868" spans="1:5" x14ac:dyDescent="0.15">
      <c r="A10868"/>
      <c r="B10868"/>
      <c r="C10868"/>
      <c r="D10868"/>
      <c r="E10868"/>
    </row>
    <row r="10869" spans="1:5" x14ac:dyDescent="0.15">
      <c r="A10869"/>
      <c r="B10869"/>
      <c r="C10869"/>
      <c r="D10869"/>
      <c r="E10869"/>
    </row>
    <row r="10870" spans="1:5" x14ac:dyDescent="0.15">
      <c r="A10870"/>
      <c r="B10870"/>
      <c r="C10870"/>
      <c r="D10870"/>
      <c r="E10870"/>
    </row>
    <row r="10871" spans="1:5" x14ac:dyDescent="0.15">
      <c r="A10871"/>
      <c r="B10871"/>
      <c r="C10871"/>
      <c r="D10871"/>
      <c r="E10871"/>
    </row>
    <row r="10872" spans="1:5" x14ac:dyDescent="0.15">
      <c r="A10872"/>
      <c r="B10872"/>
      <c r="C10872"/>
      <c r="D10872"/>
      <c r="E10872"/>
    </row>
    <row r="10873" spans="1:5" x14ac:dyDescent="0.15">
      <c r="A10873"/>
      <c r="B10873"/>
      <c r="C10873"/>
      <c r="D10873"/>
      <c r="E10873"/>
    </row>
    <row r="10874" spans="1:5" x14ac:dyDescent="0.15">
      <c r="A10874"/>
      <c r="B10874"/>
      <c r="C10874"/>
      <c r="D10874"/>
      <c r="E10874"/>
    </row>
    <row r="10875" spans="1:5" x14ac:dyDescent="0.15">
      <c r="A10875"/>
      <c r="B10875"/>
      <c r="C10875"/>
      <c r="D10875"/>
      <c r="E10875"/>
    </row>
    <row r="10876" spans="1:5" x14ac:dyDescent="0.15">
      <c r="A10876"/>
      <c r="B10876"/>
      <c r="C10876"/>
      <c r="D10876"/>
      <c r="E10876"/>
    </row>
    <row r="10877" spans="1:5" x14ac:dyDescent="0.15">
      <c r="A10877"/>
      <c r="B10877"/>
      <c r="C10877"/>
      <c r="D10877"/>
      <c r="E10877"/>
    </row>
    <row r="10878" spans="1:5" x14ac:dyDescent="0.15">
      <c r="A10878"/>
      <c r="B10878"/>
      <c r="C10878"/>
      <c r="D10878"/>
      <c r="E10878"/>
    </row>
    <row r="10879" spans="1:5" x14ac:dyDescent="0.15">
      <c r="A10879"/>
      <c r="B10879"/>
      <c r="C10879"/>
      <c r="D10879"/>
      <c r="E10879"/>
    </row>
    <row r="10880" spans="1:5" x14ac:dyDescent="0.15">
      <c r="A10880"/>
      <c r="B10880"/>
      <c r="C10880"/>
      <c r="D10880"/>
      <c r="E10880"/>
    </row>
    <row r="10881" spans="1:5" x14ac:dyDescent="0.15">
      <c r="A10881"/>
      <c r="B10881"/>
      <c r="C10881"/>
      <c r="D10881"/>
      <c r="E10881"/>
    </row>
    <row r="10882" spans="1:5" x14ac:dyDescent="0.15">
      <c r="A10882"/>
      <c r="B10882"/>
      <c r="C10882"/>
      <c r="D10882"/>
      <c r="E10882"/>
    </row>
    <row r="10883" spans="1:5" x14ac:dyDescent="0.15">
      <c r="A10883"/>
      <c r="B10883"/>
      <c r="C10883"/>
      <c r="D10883"/>
      <c r="E10883"/>
    </row>
    <row r="10884" spans="1:5" x14ac:dyDescent="0.15">
      <c r="A10884"/>
      <c r="B10884"/>
      <c r="C10884"/>
      <c r="D10884"/>
      <c r="E10884"/>
    </row>
    <row r="10885" spans="1:5" x14ac:dyDescent="0.15">
      <c r="A10885"/>
      <c r="B10885"/>
      <c r="C10885"/>
      <c r="D10885"/>
      <c r="E10885"/>
    </row>
    <row r="10886" spans="1:5" x14ac:dyDescent="0.15">
      <c r="A10886"/>
      <c r="B10886"/>
      <c r="C10886"/>
      <c r="D10886"/>
      <c r="E10886"/>
    </row>
    <row r="10887" spans="1:5" x14ac:dyDescent="0.15">
      <c r="A10887"/>
      <c r="B10887"/>
      <c r="C10887"/>
      <c r="D10887"/>
      <c r="E10887"/>
    </row>
    <row r="10888" spans="1:5" x14ac:dyDescent="0.15">
      <c r="A10888"/>
      <c r="B10888"/>
      <c r="C10888"/>
      <c r="D10888"/>
      <c r="E10888"/>
    </row>
    <row r="10889" spans="1:5" x14ac:dyDescent="0.15">
      <c r="A10889"/>
      <c r="B10889"/>
      <c r="C10889"/>
      <c r="D10889"/>
      <c r="E10889"/>
    </row>
    <row r="10890" spans="1:5" x14ac:dyDescent="0.15">
      <c r="A10890"/>
      <c r="B10890"/>
      <c r="C10890"/>
      <c r="D10890"/>
      <c r="E10890"/>
    </row>
    <row r="10891" spans="1:5" x14ac:dyDescent="0.15">
      <c r="A10891"/>
      <c r="B10891"/>
      <c r="C10891"/>
      <c r="D10891"/>
      <c r="E10891"/>
    </row>
    <row r="10892" spans="1:5" x14ac:dyDescent="0.15">
      <c r="A10892"/>
      <c r="B10892"/>
      <c r="C10892"/>
      <c r="D10892"/>
      <c r="E10892"/>
    </row>
    <row r="10893" spans="1:5" x14ac:dyDescent="0.15">
      <c r="A10893"/>
      <c r="B10893"/>
      <c r="C10893"/>
      <c r="D10893"/>
      <c r="E10893"/>
    </row>
    <row r="10894" spans="1:5" x14ac:dyDescent="0.15">
      <c r="A10894"/>
      <c r="B10894"/>
      <c r="C10894"/>
      <c r="D10894"/>
      <c r="E10894"/>
    </row>
    <row r="10895" spans="1:5" x14ac:dyDescent="0.15">
      <c r="A10895"/>
      <c r="B10895"/>
      <c r="C10895"/>
      <c r="D10895"/>
      <c r="E10895"/>
    </row>
    <row r="10896" spans="1:5" x14ac:dyDescent="0.15">
      <c r="A10896"/>
      <c r="B10896"/>
      <c r="C10896"/>
      <c r="D10896"/>
      <c r="E10896"/>
    </row>
    <row r="10897" spans="1:5" x14ac:dyDescent="0.15">
      <c r="A10897"/>
      <c r="B10897"/>
      <c r="C10897"/>
      <c r="D10897"/>
      <c r="E10897"/>
    </row>
    <row r="10898" spans="1:5" x14ac:dyDescent="0.15">
      <c r="A10898"/>
      <c r="B10898"/>
      <c r="C10898"/>
      <c r="D10898"/>
      <c r="E10898"/>
    </row>
    <row r="10899" spans="1:5" x14ac:dyDescent="0.15">
      <c r="A10899"/>
      <c r="B10899"/>
      <c r="C10899"/>
      <c r="D10899"/>
      <c r="E10899"/>
    </row>
    <row r="10900" spans="1:5" x14ac:dyDescent="0.15">
      <c r="A10900"/>
      <c r="B10900"/>
      <c r="C10900"/>
      <c r="D10900"/>
      <c r="E10900"/>
    </row>
    <row r="10901" spans="1:5" x14ac:dyDescent="0.15">
      <c r="A10901"/>
      <c r="B10901"/>
      <c r="C10901"/>
      <c r="D10901"/>
      <c r="E10901"/>
    </row>
    <row r="10902" spans="1:5" x14ac:dyDescent="0.15">
      <c r="A10902"/>
      <c r="B10902"/>
      <c r="C10902"/>
      <c r="D10902"/>
      <c r="E10902"/>
    </row>
    <row r="10903" spans="1:5" x14ac:dyDescent="0.15">
      <c r="A10903"/>
      <c r="B10903"/>
      <c r="C10903"/>
      <c r="D10903"/>
      <c r="E10903"/>
    </row>
    <row r="10904" spans="1:5" x14ac:dyDescent="0.15">
      <c r="A10904"/>
      <c r="B10904"/>
      <c r="C10904"/>
      <c r="D10904"/>
      <c r="E10904"/>
    </row>
    <row r="10905" spans="1:5" x14ac:dyDescent="0.15">
      <c r="A10905"/>
      <c r="B10905"/>
      <c r="C10905"/>
      <c r="D10905"/>
      <c r="E10905"/>
    </row>
    <row r="10906" spans="1:5" x14ac:dyDescent="0.15">
      <c r="A10906"/>
      <c r="B10906"/>
      <c r="C10906"/>
      <c r="D10906"/>
      <c r="E10906"/>
    </row>
    <row r="10907" spans="1:5" x14ac:dyDescent="0.15">
      <c r="A10907"/>
      <c r="B10907"/>
      <c r="C10907"/>
      <c r="D10907"/>
      <c r="E10907"/>
    </row>
    <row r="10908" spans="1:5" x14ac:dyDescent="0.15">
      <c r="A10908"/>
      <c r="B10908"/>
      <c r="C10908"/>
      <c r="D10908"/>
      <c r="E10908"/>
    </row>
    <row r="10909" spans="1:5" x14ac:dyDescent="0.15">
      <c r="A10909"/>
      <c r="B10909"/>
      <c r="C10909"/>
      <c r="D10909"/>
      <c r="E10909"/>
    </row>
    <row r="10910" spans="1:5" x14ac:dyDescent="0.15">
      <c r="A10910"/>
      <c r="B10910"/>
      <c r="C10910"/>
      <c r="D10910"/>
      <c r="E10910"/>
    </row>
    <row r="10911" spans="1:5" x14ac:dyDescent="0.15">
      <c r="A10911"/>
      <c r="B10911"/>
      <c r="C10911"/>
      <c r="D10911"/>
      <c r="E10911"/>
    </row>
    <row r="10912" spans="1:5" x14ac:dyDescent="0.15">
      <c r="A10912"/>
      <c r="B10912"/>
      <c r="C10912"/>
      <c r="D10912"/>
      <c r="E10912"/>
    </row>
    <row r="10913" spans="1:5" x14ac:dyDescent="0.15">
      <c r="A10913"/>
      <c r="B10913"/>
      <c r="C10913"/>
      <c r="D10913"/>
      <c r="E10913"/>
    </row>
    <row r="10914" spans="1:5" x14ac:dyDescent="0.15">
      <c r="A10914"/>
      <c r="B10914"/>
      <c r="C10914"/>
      <c r="D10914"/>
      <c r="E10914"/>
    </row>
    <row r="10915" spans="1:5" x14ac:dyDescent="0.15">
      <c r="A10915"/>
      <c r="B10915"/>
      <c r="C10915"/>
      <c r="D10915"/>
      <c r="E10915"/>
    </row>
    <row r="10916" spans="1:5" x14ac:dyDescent="0.15">
      <c r="A10916"/>
      <c r="B10916"/>
      <c r="C10916"/>
      <c r="D10916"/>
      <c r="E10916"/>
    </row>
    <row r="10917" spans="1:5" x14ac:dyDescent="0.15">
      <c r="A10917"/>
      <c r="B10917"/>
      <c r="C10917"/>
      <c r="D10917"/>
      <c r="E10917"/>
    </row>
    <row r="10918" spans="1:5" x14ac:dyDescent="0.15">
      <c r="A10918"/>
      <c r="B10918"/>
      <c r="C10918"/>
      <c r="D10918"/>
      <c r="E10918"/>
    </row>
    <row r="10919" spans="1:5" x14ac:dyDescent="0.15">
      <c r="A10919"/>
      <c r="B10919"/>
      <c r="C10919"/>
      <c r="D10919"/>
      <c r="E10919"/>
    </row>
    <row r="10920" spans="1:5" x14ac:dyDescent="0.15">
      <c r="A10920"/>
      <c r="B10920"/>
      <c r="C10920"/>
      <c r="D10920"/>
      <c r="E10920"/>
    </row>
    <row r="10921" spans="1:5" x14ac:dyDescent="0.15">
      <c r="A10921"/>
      <c r="B10921"/>
      <c r="C10921"/>
      <c r="D10921"/>
      <c r="E10921"/>
    </row>
    <row r="10922" spans="1:5" x14ac:dyDescent="0.15">
      <c r="A10922"/>
      <c r="B10922"/>
      <c r="C10922"/>
      <c r="D10922"/>
      <c r="E10922"/>
    </row>
    <row r="10923" spans="1:5" x14ac:dyDescent="0.15">
      <c r="A10923"/>
      <c r="B10923"/>
      <c r="C10923"/>
      <c r="D10923"/>
      <c r="E10923"/>
    </row>
    <row r="10924" spans="1:5" x14ac:dyDescent="0.15">
      <c r="A10924"/>
      <c r="B10924"/>
      <c r="C10924"/>
      <c r="D10924"/>
      <c r="E10924"/>
    </row>
    <row r="10925" spans="1:5" x14ac:dyDescent="0.15">
      <c r="A10925"/>
      <c r="B10925"/>
      <c r="C10925"/>
      <c r="D10925"/>
      <c r="E10925"/>
    </row>
    <row r="10926" spans="1:5" x14ac:dyDescent="0.15">
      <c r="A10926"/>
      <c r="B10926"/>
      <c r="C10926"/>
      <c r="D10926"/>
      <c r="E10926"/>
    </row>
    <row r="10927" spans="1:5" x14ac:dyDescent="0.15">
      <c r="A10927"/>
      <c r="B10927"/>
      <c r="C10927"/>
      <c r="D10927"/>
      <c r="E10927"/>
    </row>
    <row r="10928" spans="1:5" x14ac:dyDescent="0.15">
      <c r="A10928"/>
      <c r="B10928"/>
      <c r="C10928"/>
      <c r="D10928"/>
      <c r="E10928"/>
    </row>
    <row r="10929" spans="1:5" x14ac:dyDescent="0.15">
      <c r="A10929"/>
      <c r="B10929"/>
      <c r="C10929"/>
      <c r="D10929"/>
      <c r="E10929"/>
    </row>
    <row r="10930" spans="1:5" x14ac:dyDescent="0.15">
      <c r="A10930"/>
      <c r="B10930"/>
      <c r="C10930"/>
      <c r="D10930"/>
      <c r="E10930"/>
    </row>
    <row r="10931" spans="1:5" x14ac:dyDescent="0.15">
      <c r="A10931"/>
      <c r="B10931"/>
      <c r="C10931"/>
      <c r="D10931"/>
      <c r="E10931"/>
    </row>
    <row r="10932" spans="1:5" x14ac:dyDescent="0.15">
      <c r="A10932"/>
      <c r="B10932"/>
      <c r="C10932"/>
      <c r="D10932"/>
      <c r="E10932"/>
    </row>
    <row r="10933" spans="1:5" x14ac:dyDescent="0.15">
      <c r="A10933"/>
      <c r="B10933"/>
      <c r="C10933"/>
      <c r="D10933"/>
      <c r="E10933"/>
    </row>
    <row r="10934" spans="1:5" x14ac:dyDescent="0.15">
      <c r="A10934"/>
      <c r="B10934"/>
      <c r="C10934"/>
      <c r="D10934"/>
      <c r="E10934"/>
    </row>
    <row r="10935" spans="1:5" x14ac:dyDescent="0.15">
      <c r="A10935"/>
      <c r="B10935"/>
      <c r="C10935"/>
      <c r="D10935"/>
      <c r="E10935"/>
    </row>
    <row r="10936" spans="1:5" x14ac:dyDescent="0.15">
      <c r="A10936"/>
      <c r="B10936"/>
      <c r="C10936"/>
      <c r="D10936"/>
      <c r="E10936"/>
    </row>
    <row r="10937" spans="1:5" x14ac:dyDescent="0.15">
      <c r="A10937"/>
      <c r="B10937"/>
      <c r="C10937"/>
      <c r="D10937"/>
      <c r="E10937"/>
    </row>
    <row r="10938" spans="1:5" x14ac:dyDescent="0.15">
      <c r="A10938"/>
      <c r="B10938"/>
      <c r="C10938"/>
      <c r="D10938"/>
      <c r="E10938"/>
    </row>
    <row r="10939" spans="1:5" x14ac:dyDescent="0.15">
      <c r="A10939"/>
      <c r="B10939"/>
      <c r="C10939"/>
      <c r="D10939"/>
      <c r="E10939"/>
    </row>
    <row r="10940" spans="1:5" x14ac:dyDescent="0.15">
      <c r="A10940"/>
      <c r="B10940"/>
      <c r="C10940"/>
      <c r="D10940"/>
      <c r="E10940"/>
    </row>
    <row r="10941" spans="1:5" x14ac:dyDescent="0.15">
      <c r="A10941"/>
      <c r="B10941"/>
      <c r="C10941"/>
      <c r="D10941"/>
      <c r="E10941"/>
    </row>
    <row r="10942" spans="1:5" x14ac:dyDescent="0.15">
      <c r="A10942"/>
      <c r="B10942"/>
      <c r="C10942"/>
      <c r="D10942"/>
      <c r="E10942"/>
    </row>
    <row r="10943" spans="1:5" x14ac:dyDescent="0.15">
      <c r="A10943"/>
      <c r="B10943"/>
      <c r="C10943"/>
      <c r="D10943"/>
      <c r="E10943"/>
    </row>
    <row r="10944" spans="1:5" x14ac:dyDescent="0.15">
      <c r="A10944"/>
      <c r="B10944"/>
      <c r="C10944"/>
      <c r="D10944"/>
      <c r="E10944"/>
    </row>
    <row r="10945" spans="1:5" x14ac:dyDescent="0.15">
      <c r="A10945"/>
      <c r="B10945"/>
      <c r="C10945"/>
      <c r="D10945"/>
      <c r="E10945"/>
    </row>
    <row r="10946" spans="1:5" x14ac:dyDescent="0.15">
      <c r="A10946"/>
      <c r="B10946"/>
      <c r="C10946"/>
      <c r="D10946"/>
      <c r="E10946"/>
    </row>
    <row r="10947" spans="1:5" x14ac:dyDescent="0.15">
      <c r="A10947"/>
      <c r="B10947"/>
      <c r="C10947"/>
      <c r="D10947"/>
      <c r="E10947"/>
    </row>
    <row r="10948" spans="1:5" x14ac:dyDescent="0.15">
      <c r="A10948"/>
      <c r="B10948"/>
      <c r="C10948"/>
      <c r="D10948"/>
      <c r="E10948"/>
    </row>
    <row r="10949" spans="1:5" x14ac:dyDescent="0.15">
      <c r="A10949"/>
      <c r="B10949"/>
      <c r="C10949"/>
      <c r="D10949"/>
      <c r="E10949"/>
    </row>
    <row r="10950" spans="1:5" x14ac:dyDescent="0.15">
      <c r="A10950"/>
      <c r="B10950"/>
      <c r="C10950"/>
      <c r="D10950"/>
      <c r="E10950"/>
    </row>
    <row r="10951" spans="1:5" x14ac:dyDescent="0.15">
      <c r="A10951"/>
      <c r="B10951"/>
      <c r="C10951"/>
      <c r="D10951"/>
      <c r="E10951"/>
    </row>
    <row r="10952" spans="1:5" x14ac:dyDescent="0.15">
      <c r="A10952"/>
      <c r="B10952"/>
      <c r="C10952"/>
      <c r="D10952"/>
      <c r="E10952"/>
    </row>
    <row r="10953" spans="1:5" x14ac:dyDescent="0.15">
      <c r="A10953"/>
      <c r="B10953"/>
      <c r="C10953"/>
      <c r="D10953"/>
      <c r="E10953"/>
    </row>
    <row r="10954" spans="1:5" x14ac:dyDescent="0.15">
      <c r="A10954"/>
      <c r="B10954"/>
      <c r="C10954"/>
      <c r="D10954"/>
      <c r="E10954"/>
    </row>
    <row r="10955" spans="1:5" x14ac:dyDescent="0.15">
      <c r="A10955"/>
      <c r="B10955"/>
      <c r="C10955"/>
      <c r="D10955"/>
      <c r="E10955"/>
    </row>
    <row r="10956" spans="1:5" x14ac:dyDescent="0.15">
      <c r="A10956"/>
      <c r="B10956"/>
      <c r="C10956"/>
      <c r="D10956"/>
      <c r="E10956"/>
    </row>
    <row r="10957" spans="1:5" x14ac:dyDescent="0.15">
      <c r="A10957"/>
      <c r="B10957"/>
      <c r="C10957"/>
      <c r="D10957"/>
      <c r="E10957"/>
    </row>
    <row r="10958" spans="1:5" x14ac:dyDescent="0.15">
      <c r="A10958"/>
      <c r="B10958"/>
      <c r="C10958"/>
      <c r="D10958"/>
      <c r="E10958"/>
    </row>
    <row r="10959" spans="1:5" x14ac:dyDescent="0.15">
      <c r="A10959"/>
      <c r="B10959"/>
      <c r="C10959"/>
      <c r="D10959"/>
      <c r="E10959"/>
    </row>
    <row r="10960" spans="1:5" x14ac:dyDescent="0.15">
      <c r="A10960"/>
      <c r="B10960"/>
      <c r="C10960"/>
      <c r="D10960"/>
      <c r="E10960"/>
    </row>
    <row r="10961" spans="1:5" x14ac:dyDescent="0.15">
      <c r="A10961"/>
      <c r="B10961"/>
      <c r="C10961"/>
      <c r="D10961"/>
      <c r="E10961"/>
    </row>
    <row r="10962" spans="1:5" x14ac:dyDescent="0.15">
      <c r="A10962"/>
      <c r="B10962"/>
      <c r="C10962"/>
      <c r="D10962"/>
      <c r="E10962"/>
    </row>
    <row r="10963" spans="1:5" x14ac:dyDescent="0.15">
      <c r="A10963"/>
      <c r="B10963"/>
      <c r="C10963"/>
      <c r="D10963"/>
      <c r="E10963"/>
    </row>
    <row r="10964" spans="1:5" x14ac:dyDescent="0.15">
      <c r="A10964"/>
      <c r="B10964"/>
      <c r="C10964"/>
      <c r="D10964"/>
      <c r="E10964"/>
    </row>
    <row r="10965" spans="1:5" x14ac:dyDescent="0.15">
      <c r="A10965"/>
      <c r="B10965"/>
      <c r="C10965"/>
      <c r="D10965"/>
      <c r="E10965"/>
    </row>
    <row r="10966" spans="1:5" x14ac:dyDescent="0.15">
      <c r="A10966"/>
      <c r="B10966"/>
      <c r="C10966"/>
      <c r="D10966"/>
      <c r="E10966"/>
    </row>
    <row r="10967" spans="1:5" x14ac:dyDescent="0.15">
      <c r="A10967"/>
      <c r="B10967"/>
      <c r="C10967"/>
      <c r="D10967"/>
      <c r="E10967"/>
    </row>
    <row r="10968" spans="1:5" x14ac:dyDescent="0.15">
      <c r="A10968"/>
      <c r="B10968"/>
      <c r="C10968"/>
      <c r="D10968"/>
      <c r="E10968"/>
    </row>
    <row r="10969" spans="1:5" x14ac:dyDescent="0.15">
      <c r="A10969"/>
      <c r="B10969"/>
      <c r="C10969"/>
      <c r="D10969"/>
      <c r="E10969"/>
    </row>
    <row r="10970" spans="1:5" x14ac:dyDescent="0.15">
      <c r="A10970"/>
      <c r="B10970"/>
      <c r="C10970"/>
      <c r="D10970"/>
      <c r="E10970"/>
    </row>
    <row r="10971" spans="1:5" x14ac:dyDescent="0.15">
      <c r="A10971"/>
      <c r="B10971"/>
      <c r="C10971"/>
      <c r="D10971"/>
      <c r="E10971"/>
    </row>
    <row r="10972" spans="1:5" x14ac:dyDescent="0.15">
      <c r="A10972"/>
      <c r="B10972"/>
      <c r="C10972"/>
      <c r="D10972"/>
      <c r="E10972"/>
    </row>
    <row r="10973" spans="1:5" x14ac:dyDescent="0.15">
      <c r="A10973"/>
      <c r="B10973"/>
      <c r="C10973"/>
      <c r="D10973"/>
      <c r="E10973"/>
    </row>
    <row r="10974" spans="1:5" x14ac:dyDescent="0.15">
      <c r="A10974"/>
      <c r="B10974"/>
      <c r="C10974"/>
      <c r="D10974"/>
      <c r="E10974"/>
    </row>
    <row r="10975" spans="1:5" x14ac:dyDescent="0.15">
      <c r="A10975"/>
      <c r="B10975"/>
      <c r="C10975"/>
      <c r="D10975"/>
      <c r="E10975"/>
    </row>
    <row r="10976" spans="1:5" x14ac:dyDescent="0.15">
      <c r="A10976"/>
      <c r="B10976"/>
      <c r="C10976"/>
      <c r="D10976"/>
      <c r="E10976"/>
    </row>
    <row r="10977" spans="1:5" x14ac:dyDescent="0.15">
      <c r="A10977"/>
      <c r="B10977"/>
      <c r="C10977"/>
      <c r="D10977"/>
      <c r="E10977"/>
    </row>
    <row r="10978" spans="1:5" x14ac:dyDescent="0.15">
      <c r="A10978"/>
      <c r="B10978"/>
      <c r="C10978"/>
      <c r="D10978"/>
      <c r="E10978"/>
    </row>
    <row r="10979" spans="1:5" x14ac:dyDescent="0.15">
      <c r="A10979"/>
      <c r="B10979"/>
      <c r="C10979"/>
      <c r="D10979"/>
      <c r="E10979"/>
    </row>
    <row r="10980" spans="1:5" x14ac:dyDescent="0.15">
      <c r="A10980"/>
      <c r="B10980"/>
      <c r="C10980"/>
      <c r="D10980"/>
      <c r="E10980"/>
    </row>
    <row r="10981" spans="1:5" x14ac:dyDescent="0.15">
      <c r="A10981"/>
      <c r="B10981"/>
      <c r="C10981"/>
      <c r="D10981"/>
      <c r="E10981"/>
    </row>
    <row r="10982" spans="1:5" x14ac:dyDescent="0.15">
      <c r="A10982"/>
      <c r="B10982"/>
      <c r="C10982"/>
      <c r="D10982"/>
      <c r="E10982"/>
    </row>
    <row r="10983" spans="1:5" x14ac:dyDescent="0.15">
      <c r="A10983"/>
      <c r="B10983"/>
      <c r="C10983"/>
      <c r="D10983"/>
      <c r="E10983"/>
    </row>
    <row r="10984" spans="1:5" x14ac:dyDescent="0.15">
      <c r="A10984"/>
      <c r="B10984"/>
      <c r="C10984"/>
      <c r="D10984"/>
      <c r="E10984"/>
    </row>
    <row r="10985" spans="1:5" x14ac:dyDescent="0.15">
      <c r="A10985"/>
      <c r="B10985"/>
      <c r="C10985"/>
      <c r="D10985"/>
      <c r="E10985"/>
    </row>
    <row r="10986" spans="1:5" x14ac:dyDescent="0.15">
      <c r="A10986"/>
      <c r="B10986"/>
      <c r="C10986"/>
      <c r="D10986"/>
      <c r="E10986"/>
    </row>
    <row r="10987" spans="1:5" x14ac:dyDescent="0.15">
      <c r="A10987"/>
      <c r="B10987"/>
      <c r="C10987"/>
      <c r="D10987"/>
      <c r="E10987"/>
    </row>
    <row r="10988" spans="1:5" x14ac:dyDescent="0.15">
      <c r="A10988"/>
      <c r="B10988"/>
      <c r="C10988"/>
      <c r="D10988"/>
      <c r="E10988"/>
    </row>
    <row r="10989" spans="1:5" x14ac:dyDescent="0.15">
      <c r="A10989"/>
      <c r="B10989"/>
      <c r="C10989"/>
      <c r="D10989"/>
      <c r="E10989"/>
    </row>
    <row r="10990" spans="1:5" x14ac:dyDescent="0.15">
      <c r="A10990"/>
      <c r="B10990"/>
      <c r="C10990"/>
      <c r="D10990"/>
      <c r="E10990"/>
    </row>
    <row r="10991" spans="1:5" x14ac:dyDescent="0.15">
      <c r="A10991"/>
      <c r="B10991"/>
      <c r="C10991"/>
      <c r="D10991"/>
      <c r="E10991"/>
    </row>
    <row r="10992" spans="1:5" x14ac:dyDescent="0.15">
      <c r="A10992"/>
      <c r="B10992"/>
      <c r="C10992"/>
      <c r="D10992"/>
      <c r="E10992"/>
    </row>
    <row r="10993" spans="1:5" x14ac:dyDescent="0.15">
      <c r="A10993"/>
      <c r="B10993"/>
      <c r="C10993"/>
      <c r="D10993"/>
      <c r="E10993"/>
    </row>
    <row r="10994" spans="1:5" x14ac:dyDescent="0.15">
      <c r="A10994"/>
      <c r="B10994"/>
      <c r="C10994"/>
      <c r="D10994"/>
      <c r="E10994"/>
    </row>
    <row r="10995" spans="1:5" x14ac:dyDescent="0.15">
      <c r="A10995"/>
      <c r="B10995"/>
      <c r="C10995"/>
      <c r="D10995"/>
      <c r="E10995"/>
    </row>
    <row r="10996" spans="1:5" x14ac:dyDescent="0.15">
      <c r="A10996"/>
      <c r="B10996"/>
      <c r="C10996"/>
      <c r="D10996"/>
      <c r="E10996"/>
    </row>
    <row r="10997" spans="1:5" x14ac:dyDescent="0.15">
      <c r="A10997"/>
      <c r="B10997"/>
      <c r="C10997"/>
      <c r="D10997"/>
      <c r="E10997"/>
    </row>
    <row r="10998" spans="1:5" x14ac:dyDescent="0.15">
      <c r="A10998"/>
      <c r="B10998"/>
      <c r="C10998"/>
      <c r="D10998"/>
      <c r="E10998"/>
    </row>
    <row r="10999" spans="1:5" x14ac:dyDescent="0.15">
      <c r="A10999"/>
      <c r="B10999"/>
      <c r="C10999"/>
      <c r="D10999"/>
      <c r="E10999"/>
    </row>
    <row r="11000" spans="1:5" x14ac:dyDescent="0.15">
      <c r="A11000"/>
      <c r="B11000"/>
      <c r="C11000"/>
      <c r="D11000"/>
      <c r="E11000"/>
    </row>
    <row r="11001" spans="1:5" x14ac:dyDescent="0.15">
      <c r="A11001"/>
      <c r="B11001"/>
      <c r="C11001"/>
      <c r="D11001"/>
      <c r="E11001"/>
    </row>
    <row r="11002" spans="1:5" x14ac:dyDescent="0.15">
      <c r="A11002"/>
      <c r="B11002"/>
      <c r="C11002"/>
      <c r="D11002"/>
      <c r="E11002"/>
    </row>
    <row r="11003" spans="1:5" x14ac:dyDescent="0.15">
      <c r="A11003"/>
      <c r="B11003"/>
      <c r="C11003"/>
      <c r="D11003"/>
      <c r="E11003"/>
    </row>
    <row r="11004" spans="1:5" x14ac:dyDescent="0.15">
      <c r="A11004"/>
      <c r="B11004"/>
      <c r="C11004"/>
      <c r="D11004"/>
      <c r="E11004"/>
    </row>
    <row r="11005" spans="1:5" x14ac:dyDescent="0.15">
      <c r="A11005"/>
      <c r="B11005"/>
      <c r="C11005"/>
      <c r="D11005"/>
      <c r="E11005"/>
    </row>
    <row r="11006" spans="1:5" x14ac:dyDescent="0.15">
      <c r="A11006"/>
      <c r="B11006"/>
      <c r="C11006"/>
      <c r="D11006"/>
      <c r="E11006"/>
    </row>
    <row r="11007" spans="1:5" x14ac:dyDescent="0.15">
      <c r="A11007"/>
      <c r="B11007"/>
      <c r="C11007"/>
      <c r="D11007"/>
      <c r="E11007"/>
    </row>
    <row r="11008" spans="1:5" x14ac:dyDescent="0.15">
      <c r="A11008"/>
      <c r="B11008"/>
      <c r="C11008"/>
      <c r="D11008"/>
      <c r="E11008"/>
    </row>
    <row r="11009" spans="1:5" x14ac:dyDescent="0.15">
      <c r="A11009"/>
      <c r="B11009"/>
      <c r="C11009"/>
      <c r="D11009"/>
      <c r="E11009"/>
    </row>
    <row r="11010" spans="1:5" x14ac:dyDescent="0.15">
      <c r="A11010"/>
      <c r="B11010"/>
      <c r="C11010"/>
      <c r="D11010"/>
      <c r="E11010"/>
    </row>
    <row r="11011" spans="1:5" x14ac:dyDescent="0.15">
      <c r="A11011"/>
      <c r="B11011"/>
      <c r="C11011"/>
      <c r="D11011"/>
      <c r="E11011"/>
    </row>
    <row r="11012" spans="1:5" x14ac:dyDescent="0.15">
      <c r="A11012"/>
      <c r="B11012"/>
      <c r="C11012"/>
      <c r="D11012"/>
      <c r="E11012"/>
    </row>
    <row r="11013" spans="1:5" x14ac:dyDescent="0.15">
      <c r="A11013"/>
      <c r="B11013"/>
      <c r="C11013"/>
      <c r="D11013"/>
      <c r="E11013"/>
    </row>
    <row r="11014" spans="1:5" x14ac:dyDescent="0.15">
      <c r="A11014"/>
      <c r="B11014"/>
      <c r="C11014"/>
      <c r="D11014"/>
      <c r="E11014"/>
    </row>
    <row r="11015" spans="1:5" x14ac:dyDescent="0.15">
      <c r="A11015"/>
      <c r="B11015"/>
      <c r="C11015"/>
      <c r="D11015"/>
      <c r="E11015"/>
    </row>
    <row r="11016" spans="1:5" x14ac:dyDescent="0.15">
      <c r="A11016"/>
      <c r="B11016"/>
      <c r="C11016"/>
      <c r="D11016"/>
      <c r="E11016"/>
    </row>
    <row r="11017" spans="1:5" x14ac:dyDescent="0.15">
      <c r="A11017"/>
      <c r="B11017"/>
      <c r="C11017"/>
      <c r="D11017"/>
      <c r="E11017"/>
    </row>
    <row r="11018" spans="1:5" x14ac:dyDescent="0.15">
      <c r="A11018"/>
      <c r="B11018"/>
      <c r="C11018"/>
      <c r="D11018"/>
      <c r="E11018"/>
    </row>
    <row r="11019" spans="1:5" x14ac:dyDescent="0.15">
      <c r="A11019"/>
      <c r="B11019"/>
      <c r="C11019"/>
      <c r="D11019"/>
      <c r="E11019"/>
    </row>
    <row r="11020" spans="1:5" x14ac:dyDescent="0.15">
      <c r="A11020"/>
      <c r="B11020"/>
      <c r="C11020"/>
      <c r="D11020"/>
      <c r="E11020"/>
    </row>
    <row r="11021" spans="1:5" x14ac:dyDescent="0.15">
      <c r="A11021"/>
      <c r="B11021"/>
      <c r="C11021"/>
      <c r="D11021"/>
      <c r="E11021"/>
    </row>
    <row r="11022" spans="1:5" x14ac:dyDescent="0.15">
      <c r="A11022"/>
      <c r="B11022"/>
      <c r="C11022"/>
      <c r="D11022"/>
      <c r="E11022"/>
    </row>
    <row r="11023" spans="1:5" x14ac:dyDescent="0.15">
      <c r="A11023"/>
      <c r="B11023"/>
      <c r="C11023"/>
      <c r="D11023"/>
      <c r="E11023"/>
    </row>
    <row r="11024" spans="1:5" x14ac:dyDescent="0.15">
      <c r="A11024"/>
      <c r="B11024"/>
      <c r="C11024"/>
      <c r="D11024"/>
      <c r="E11024"/>
    </row>
    <row r="11025" spans="1:5" x14ac:dyDescent="0.15">
      <c r="A11025"/>
      <c r="B11025"/>
      <c r="C11025"/>
      <c r="D11025"/>
      <c r="E11025"/>
    </row>
    <row r="11026" spans="1:5" x14ac:dyDescent="0.15">
      <c r="A11026"/>
      <c r="B11026"/>
      <c r="C11026"/>
      <c r="D11026"/>
      <c r="E11026"/>
    </row>
    <row r="11027" spans="1:5" x14ac:dyDescent="0.15">
      <c r="A11027"/>
      <c r="B11027"/>
      <c r="C11027"/>
      <c r="D11027"/>
      <c r="E11027"/>
    </row>
    <row r="11028" spans="1:5" x14ac:dyDescent="0.15">
      <c r="A11028"/>
      <c r="B11028"/>
      <c r="C11028"/>
      <c r="D11028"/>
      <c r="E11028"/>
    </row>
    <row r="11029" spans="1:5" x14ac:dyDescent="0.15">
      <c r="A11029"/>
      <c r="B11029"/>
      <c r="C11029"/>
      <c r="D11029"/>
      <c r="E11029"/>
    </row>
    <row r="11030" spans="1:5" x14ac:dyDescent="0.15">
      <c r="A11030"/>
      <c r="B11030"/>
      <c r="C11030"/>
      <c r="D11030"/>
      <c r="E11030"/>
    </row>
    <row r="11031" spans="1:5" x14ac:dyDescent="0.15">
      <c r="A11031"/>
      <c r="B11031"/>
      <c r="C11031"/>
      <c r="D11031"/>
      <c r="E11031"/>
    </row>
    <row r="11032" spans="1:5" x14ac:dyDescent="0.15">
      <c r="A11032"/>
      <c r="B11032"/>
      <c r="C11032"/>
      <c r="D11032"/>
      <c r="E11032"/>
    </row>
    <row r="11033" spans="1:5" x14ac:dyDescent="0.15">
      <c r="A11033"/>
      <c r="B11033"/>
      <c r="C11033"/>
      <c r="D11033"/>
      <c r="E11033"/>
    </row>
    <row r="11034" spans="1:5" x14ac:dyDescent="0.15">
      <c r="A11034"/>
      <c r="B11034"/>
      <c r="C11034"/>
      <c r="D11034"/>
      <c r="E11034"/>
    </row>
    <row r="11035" spans="1:5" x14ac:dyDescent="0.15">
      <c r="A11035"/>
      <c r="B11035"/>
      <c r="C11035"/>
      <c r="D11035"/>
      <c r="E11035"/>
    </row>
    <row r="11036" spans="1:5" x14ac:dyDescent="0.15">
      <c r="A11036"/>
      <c r="B11036"/>
      <c r="C11036"/>
      <c r="D11036"/>
      <c r="E11036"/>
    </row>
    <row r="11037" spans="1:5" x14ac:dyDescent="0.15">
      <c r="A11037"/>
      <c r="B11037"/>
      <c r="C11037"/>
      <c r="D11037"/>
      <c r="E11037"/>
    </row>
    <row r="11038" spans="1:5" x14ac:dyDescent="0.15">
      <c r="A11038"/>
      <c r="B11038"/>
      <c r="C11038"/>
      <c r="D11038"/>
      <c r="E11038"/>
    </row>
    <row r="11039" spans="1:5" x14ac:dyDescent="0.15">
      <c r="A11039"/>
      <c r="B11039"/>
      <c r="C11039"/>
      <c r="D11039"/>
      <c r="E11039"/>
    </row>
    <row r="11040" spans="1:5" x14ac:dyDescent="0.15">
      <c r="A11040"/>
      <c r="B11040"/>
      <c r="C11040"/>
      <c r="D11040"/>
      <c r="E11040"/>
    </row>
    <row r="11041" spans="1:5" x14ac:dyDescent="0.15">
      <c r="A11041"/>
      <c r="B11041"/>
      <c r="C11041"/>
      <c r="D11041"/>
      <c r="E11041"/>
    </row>
    <row r="11042" spans="1:5" x14ac:dyDescent="0.15">
      <c r="A11042"/>
      <c r="B11042"/>
      <c r="C11042"/>
      <c r="D11042"/>
      <c r="E11042"/>
    </row>
    <row r="11043" spans="1:5" x14ac:dyDescent="0.15">
      <c r="A11043"/>
      <c r="B11043"/>
      <c r="C11043"/>
      <c r="D11043"/>
      <c r="E11043"/>
    </row>
    <row r="11044" spans="1:5" x14ac:dyDescent="0.15">
      <c r="A11044"/>
      <c r="B11044"/>
      <c r="C11044"/>
      <c r="D11044"/>
      <c r="E11044"/>
    </row>
    <row r="11045" spans="1:5" x14ac:dyDescent="0.15">
      <c r="A11045"/>
      <c r="B11045"/>
      <c r="C11045"/>
      <c r="D11045"/>
      <c r="E11045"/>
    </row>
    <row r="11046" spans="1:5" x14ac:dyDescent="0.15">
      <c r="A11046"/>
      <c r="B11046"/>
      <c r="C11046"/>
      <c r="D11046"/>
      <c r="E11046"/>
    </row>
    <row r="11047" spans="1:5" x14ac:dyDescent="0.15">
      <c r="A11047"/>
      <c r="B11047"/>
      <c r="C11047"/>
      <c r="D11047"/>
      <c r="E11047"/>
    </row>
    <row r="11048" spans="1:5" x14ac:dyDescent="0.15">
      <c r="A11048"/>
      <c r="B11048"/>
      <c r="C11048"/>
      <c r="D11048"/>
      <c r="E11048"/>
    </row>
    <row r="11049" spans="1:5" x14ac:dyDescent="0.15">
      <c r="A11049"/>
      <c r="B11049"/>
      <c r="C11049"/>
      <c r="D11049"/>
      <c r="E11049"/>
    </row>
    <row r="11050" spans="1:5" x14ac:dyDescent="0.15">
      <c r="A11050"/>
      <c r="B11050"/>
      <c r="C11050"/>
      <c r="D11050"/>
      <c r="E11050"/>
    </row>
    <row r="11051" spans="1:5" x14ac:dyDescent="0.15">
      <c r="A11051"/>
      <c r="B11051"/>
      <c r="C11051"/>
      <c r="D11051"/>
      <c r="E11051"/>
    </row>
    <row r="11052" spans="1:5" x14ac:dyDescent="0.15">
      <c r="A11052"/>
      <c r="B11052"/>
      <c r="C11052"/>
      <c r="D11052"/>
      <c r="E11052"/>
    </row>
    <row r="11053" spans="1:5" x14ac:dyDescent="0.15">
      <c r="A11053"/>
      <c r="B11053"/>
      <c r="C11053"/>
      <c r="D11053"/>
      <c r="E11053"/>
    </row>
    <row r="11054" spans="1:5" x14ac:dyDescent="0.15">
      <c r="A11054"/>
      <c r="B11054"/>
      <c r="C11054"/>
      <c r="D11054"/>
      <c r="E11054"/>
    </row>
    <row r="11055" spans="1:5" x14ac:dyDescent="0.15">
      <c r="A11055"/>
      <c r="B11055"/>
      <c r="C11055"/>
      <c r="D11055"/>
      <c r="E11055"/>
    </row>
    <row r="11056" spans="1:5" x14ac:dyDescent="0.15">
      <c r="A11056"/>
      <c r="B11056"/>
      <c r="C11056"/>
      <c r="D11056"/>
      <c r="E11056"/>
    </row>
    <row r="11057" spans="1:5" x14ac:dyDescent="0.15">
      <c r="A11057"/>
      <c r="B11057"/>
      <c r="C11057"/>
      <c r="D11057"/>
      <c r="E11057"/>
    </row>
    <row r="11058" spans="1:5" x14ac:dyDescent="0.15">
      <c r="A11058"/>
      <c r="B11058"/>
      <c r="C11058"/>
      <c r="D11058"/>
      <c r="E11058"/>
    </row>
    <row r="11059" spans="1:5" x14ac:dyDescent="0.15">
      <c r="A11059"/>
      <c r="B11059"/>
      <c r="C11059"/>
      <c r="D11059"/>
      <c r="E11059"/>
    </row>
    <row r="11060" spans="1:5" x14ac:dyDescent="0.15">
      <c r="A11060"/>
      <c r="B11060"/>
      <c r="C11060"/>
      <c r="D11060"/>
      <c r="E11060"/>
    </row>
    <row r="11061" spans="1:5" x14ac:dyDescent="0.15">
      <c r="A11061"/>
      <c r="B11061"/>
      <c r="C11061"/>
      <c r="D11061"/>
      <c r="E11061"/>
    </row>
    <row r="11062" spans="1:5" x14ac:dyDescent="0.15">
      <c r="A11062"/>
      <c r="B11062"/>
      <c r="C11062"/>
      <c r="D11062"/>
      <c r="E11062"/>
    </row>
    <row r="11063" spans="1:5" x14ac:dyDescent="0.15">
      <c r="A11063"/>
      <c r="B11063"/>
      <c r="C11063"/>
      <c r="D11063"/>
      <c r="E11063"/>
    </row>
    <row r="11064" spans="1:5" x14ac:dyDescent="0.15">
      <c r="A11064"/>
      <c r="B11064"/>
      <c r="C11064"/>
      <c r="D11064"/>
      <c r="E11064"/>
    </row>
    <row r="11065" spans="1:5" x14ac:dyDescent="0.15">
      <c r="A11065"/>
      <c r="B11065"/>
      <c r="C11065"/>
      <c r="D11065"/>
      <c r="E11065"/>
    </row>
    <row r="11066" spans="1:5" x14ac:dyDescent="0.15">
      <c r="A11066"/>
      <c r="B11066"/>
      <c r="C11066"/>
      <c r="D11066"/>
      <c r="E11066"/>
    </row>
    <row r="11067" spans="1:5" x14ac:dyDescent="0.15">
      <c r="A11067"/>
      <c r="B11067"/>
      <c r="C11067"/>
      <c r="D11067"/>
      <c r="E11067"/>
    </row>
    <row r="11068" spans="1:5" x14ac:dyDescent="0.15">
      <c r="A11068"/>
      <c r="B11068"/>
      <c r="C11068"/>
      <c r="D11068"/>
      <c r="E11068"/>
    </row>
    <row r="11069" spans="1:5" x14ac:dyDescent="0.15">
      <c r="A11069"/>
      <c r="B11069"/>
      <c r="C11069"/>
      <c r="D11069"/>
      <c r="E11069"/>
    </row>
    <row r="11070" spans="1:5" x14ac:dyDescent="0.15">
      <c r="A11070"/>
      <c r="B11070"/>
      <c r="C11070"/>
      <c r="D11070"/>
      <c r="E11070"/>
    </row>
    <row r="11071" spans="1:5" x14ac:dyDescent="0.15">
      <c r="A11071"/>
      <c r="B11071"/>
      <c r="C11071"/>
      <c r="D11071"/>
      <c r="E11071"/>
    </row>
    <row r="11072" spans="1:5" x14ac:dyDescent="0.15">
      <c r="A11072"/>
      <c r="B11072"/>
      <c r="C11072"/>
      <c r="D11072"/>
      <c r="E11072"/>
    </row>
    <row r="11073" spans="1:5" x14ac:dyDescent="0.15">
      <c r="A11073"/>
      <c r="B11073"/>
      <c r="C11073"/>
      <c r="D11073"/>
      <c r="E11073"/>
    </row>
    <row r="11074" spans="1:5" x14ac:dyDescent="0.15">
      <c r="A11074"/>
      <c r="B11074"/>
      <c r="C11074"/>
      <c r="D11074"/>
      <c r="E11074"/>
    </row>
    <row r="11075" spans="1:5" x14ac:dyDescent="0.15">
      <c r="A11075"/>
      <c r="B11075"/>
      <c r="C11075"/>
      <c r="D11075"/>
      <c r="E11075"/>
    </row>
    <row r="11076" spans="1:5" x14ac:dyDescent="0.15">
      <c r="A11076"/>
      <c r="B11076"/>
      <c r="C11076"/>
      <c r="D11076"/>
      <c r="E11076"/>
    </row>
    <row r="11077" spans="1:5" x14ac:dyDescent="0.15">
      <c r="A11077"/>
      <c r="B11077"/>
      <c r="C11077"/>
      <c r="D11077"/>
      <c r="E11077"/>
    </row>
    <row r="11078" spans="1:5" x14ac:dyDescent="0.15">
      <c r="A11078"/>
      <c r="B11078"/>
      <c r="C11078"/>
      <c r="D11078"/>
      <c r="E11078"/>
    </row>
    <row r="11079" spans="1:5" x14ac:dyDescent="0.15">
      <c r="A11079"/>
      <c r="B11079"/>
      <c r="C11079"/>
      <c r="D11079"/>
      <c r="E11079"/>
    </row>
    <row r="11080" spans="1:5" x14ac:dyDescent="0.15">
      <c r="A11080"/>
      <c r="B11080"/>
      <c r="C11080"/>
      <c r="D11080"/>
      <c r="E11080"/>
    </row>
    <row r="11081" spans="1:5" x14ac:dyDescent="0.15">
      <c r="A11081"/>
      <c r="B11081"/>
      <c r="C11081"/>
      <c r="D11081"/>
      <c r="E11081"/>
    </row>
    <row r="11082" spans="1:5" x14ac:dyDescent="0.15">
      <c r="A11082"/>
      <c r="B11082"/>
      <c r="C11082"/>
      <c r="D11082"/>
      <c r="E11082"/>
    </row>
    <row r="11083" spans="1:5" x14ac:dyDescent="0.15">
      <c r="A11083"/>
      <c r="B11083"/>
      <c r="C11083"/>
      <c r="D11083"/>
      <c r="E11083"/>
    </row>
    <row r="11084" spans="1:5" x14ac:dyDescent="0.15">
      <c r="A11084"/>
      <c r="B11084"/>
      <c r="C11084"/>
      <c r="D11084"/>
      <c r="E11084"/>
    </row>
    <row r="11085" spans="1:5" x14ac:dyDescent="0.15">
      <c r="A11085"/>
      <c r="B11085"/>
      <c r="C11085"/>
      <c r="D11085"/>
      <c r="E11085"/>
    </row>
    <row r="11086" spans="1:5" x14ac:dyDescent="0.15">
      <c r="A11086"/>
      <c r="B11086"/>
      <c r="C11086"/>
      <c r="D11086"/>
      <c r="E11086"/>
    </row>
    <row r="11087" spans="1:5" x14ac:dyDescent="0.15">
      <c r="A11087"/>
      <c r="B11087"/>
      <c r="C11087"/>
      <c r="D11087"/>
      <c r="E11087"/>
    </row>
    <row r="11088" spans="1:5" x14ac:dyDescent="0.15">
      <c r="A11088"/>
      <c r="B11088"/>
      <c r="C11088"/>
      <c r="D11088"/>
      <c r="E11088"/>
    </row>
    <row r="11089" spans="1:5" x14ac:dyDescent="0.15">
      <c r="A11089"/>
      <c r="B11089"/>
      <c r="C11089"/>
      <c r="D11089"/>
      <c r="E11089"/>
    </row>
    <row r="11090" spans="1:5" x14ac:dyDescent="0.15">
      <c r="A11090"/>
      <c r="B11090"/>
      <c r="C11090"/>
      <c r="D11090"/>
      <c r="E11090"/>
    </row>
    <row r="11091" spans="1:5" x14ac:dyDescent="0.15">
      <c r="A11091"/>
      <c r="B11091"/>
      <c r="C11091"/>
      <c r="D11091"/>
      <c r="E11091"/>
    </row>
    <row r="11092" spans="1:5" x14ac:dyDescent="0.15">
      <c r="A11092"/>
      <c r="B11092"/>
      <c r="C11092"/>
      <c r="D11092"/>
      <c r="E11092"/>
    </row>
    <row r="11093" spans="1:5" x14ac:dyDescent="0.15">
      <c r="A11093"/>
      <c r="B11093"/>
      <c r="C11093"/>
      <c r="D11093"/>
      <c r="E11093"/>
    </row>
    <row r="11094" spans="1:5" x14ac:dyDescent="0.15">
      <c r="A11094"/>
      <c r="B11094"/>
      <c r="C11094"/>
      <c r="D11094"/>
      <c r="E11094"/>
    </row>
    <row r="11095" spans="1:5" x14ac:dyDescent="0.15">
      <c r="A11095"/>
      <c r="B11095"/>
      <c r="C11095"/>
      <c r="D11095"/>
      <c r="E11095"/>
    </row>
    <row r="11096" spans="1:5" x14ac:dyDescent="0.15">
      <c r="A11096"/>
      <c r="B11096"/>
      <c r="C11096"/>
      <c r="D11096"/>
      <c r="E11096"/>
    </row>
    <row r="11097" spans="1:5" x14ac:dyDescent="0.15">
      <c r="A11097"/>
      <c r="B11097"/>
      <c r="C11097"/>
      <c r="D11097"/>
      <c r="E11097"/>
    </row>
    <row r="11098" spans="1:5" x14ac:dyDescent="0.15">
      <c r="A11098"/>
      <c r="B11098"/>
      <c r="C11098"/>
      <c r="D11098"/>
      <c r="E11098"/>
    </row>
    <row r="11099" spans="1:5" x14ac:dyDescent="0.15">
      <c r="A11099"/>
      <c r="B11099"/>
      <c r="C11099"/>
      <c r="D11099"/>
      <c r="E11099"/>
    </row>
    <row r="11100" spans="1:5" x14ac:dyDescent="0.15">
      <c r="A11100"/>
      <c r="B11100"/>
      <c r="C11100"/>
      <c r="D11100"/>
      <c r="E11100"/>
    </row>
    <row r="11101" spans="1:5" x14ac:dyDescent="0.15">
      <c r="A11101"/>
      <c r="B11101"/>
      <c r="C11101"/>
      <c r="D11101"/>
      <c r="E11101"/>
    </row>
    <row r="11102" spans="1:5" x14ac:dyDescent="0.15">
      <c r="A11102"/>
      <c r="B11102"/>
      <c r="C11102"/>
      <c r="D11102"/>
      <c r="E11102"/>
    </row>
    <row r="11103" spans="1:5" x14ac:dyDescent="0.15">
      <c r="A11103"/>
      <c r="B11103"/>
      <c r="C11103"/>
      <c r="D11103"/>
      <c r="E11103"/>
    </row>
    <row r="11104" spans="1:5" x14ac:dyDescent="0.15">
      <c r="A11104"/>
      <c r="B11104"/>
      <c r="C11104"/>
      <c r="D11104"/>
      <c r="E11104"/>
    </row>
    <row r="11105" spans="1:5" x14ac:dyDescent="0.15">
      <c r="A11105"/>
      <c r="B11105"/>
      <c r="C11105"/>
      <c r="D11105"/>
      <c r="E11105"/>
    </row>
    <row r="11106" spans="1:5" x14ac:dyDescent="0.15">
      <c r="A11106"/>
      <c r="B11106"/>
      <c r="C11106"/>
      <c r="D11106"/>
      <c r="E11106"/>
    </row>
    <row r="11107" spans="1:5" x14ac:dyDescent="0.15">
      <c r="A11107"/>
      <c r="B11107"/>
      <c r="C11107"/>
      <c r="D11107"/>
      <c r="E11107"/>
    </row>
    <row r="11108" spans="1:5" x14ac:dyDescent="0.15">
      <c r="A11108"/>
      <c r="B11108"/>
      <c r="C11108"/>
      <c r="D11108"/>
      <c r="E11108"/>
    </row>
    <row r="11109" spans="1:5" x14ac:dyDescent="0.15">
      <c r="A11109"/>
      <c r="B11109"/>
      <c r="C11109"/>
      <c r="D11109"/>
      <c r="E11109"/>
    </row>
    <row r="11110" spans="1:5" x14ac:dyDescent="0.15">
      <c r="A11110"/>
      <c r="B11110"/>
      <c r="C11110"/>
      <c r="D11110"/>
      <c r="E11110"/>
    </row>
    <row r="11111" spans="1:5" x14ac:dyDescent="0.15">
      <c r="A11111"/>
      <c r="B11111"/>
      <c r="C11111"/>
      <c r="D11111"/>
      <c r="E11111"/>
    </row>
    <row r="11112" spans="1:5" x14ac:dyDescent="0.15">
      <c r="A11112"/>
      <c r="B11112"/>
      <c r="C11112"/>
      <c r="D11112"/>
      <c r="E11112"/>
    </row>
    <row r="11113" spans="1:5" x14ac:dyDescent="0.15">
      <c r="A11113"/>
      <c r="B11113"/>
      <c r="C11113"/>
      <c r="D11113"/>
      <c r="E11113"/>
    </row>
    <row r="11114" spans="1:5" x14ac:dyDescent="0.15">
      <c r="A11114"/>
      <c r="B11114"/>
      <c r="C11114"/>
      <c r="D11114"/>
      <c r="E11114"/>
    </row>
    <row r="11115" spans="1:5" x14ac:dyDescent="0.15">
      <c r="A11115"/>
      <c r="B11115"/>
      <c r="C11115"/>
      <c r="D11115"/>
      <c r="E11115"/>
    </row>
    <row r="11116" spans="1:5" x14ac:dyDescent="0.15">
      <c r="A11116"/>
      <c r="B11116"/>
      <c r="C11116"/>
      <c r="D11116"/>
      <c r="E11116"/>
    </row>
    <row r="11117" spans="1:5" x14ac:dyDescent="0.15">
      <c r="A11117"/>
      <c r="B11117"/>
      <c r="C11117"/>
      <c r="D11117"/>
      <c r="E11117"/>
    </row>
    <row r="11118" spans="1:5" x14ac:dyDescent="0.15">
      <c r="A11118"/>
      <c r="B11118"/>
      <c r="C11118"/>
      <c r="D11118"/>
      <c r="E11118"/>
    </row>
    <row r="11119" spans="1:5" x14ac:dyDescent="0.15">
      <c r="A11119"/>
      <c r="B11119"/>
      <c r="C11119"/>
      <c r="D11119"/>
      <c r="E11119"/>
    </row>
    <row r="11120" spans="1:5" x14ac:dyDescent="0.15">
      <c r="A11120"/>
      <c r="B11120"/>
      <c r="C11120"/>
      <c r="D11120"/>
      <c r="E11120"/>
    </row>
    <row r="11121" spans="1:5" x14ac:dyDescent="0.15">
      <c r="A11121"/>
      <c r="B11121"/>
      <c r="C11121"/>
      <c r="D11121"/>
      <c r="E11121"/>
    </row>
    <row r="11122" spans="1:5" x14ac:dyDescent="0.15">
      <c r="A11122"/>
      <c r="B11122"/>
      <c r="C11122"/>
      <c r="D11122"/>
      <c r="E11122"/>
    </row>
    <row r="11123" spans="1:5" x14ac:dyDescent="0.15">
      <c r="A11123"/>
      <c r="B11123"/>
      <c r="C11123"/>
      <c r="D11123"/>
      <c r="E11123"/>
    </row>
    <row r="11124" spans="1:5" x14ac:dyDescent="0.15">
      <c r="A11124"/>
      <c r="B11124"/>
      <c r="C11124"/>
      <c r="D11124"/>
      <c r="E11124"/>
    </row>
    <row r="11125" spans="1:5" x14ac:dyDescent="0.15">
      <c r="A11125"/>
      <c r="B11125"/>
      <c r="C11125"/>
      <c r="D11125"/>
      <c r="E11125"/>
    </row>
    <row r="11126" spans="1:5" x14ac:dyDescent="0.15">
      <c r="A11126"/>
      <c r="B11126"/>
      <c r="C11126"/>
      <c r="D11126"/>
      <c r="E11126"/>
    </row>
    <row r="11127" spans="1:5" x14ac:dyDescent="0.15">
      <c r="A11127"/>
      <c r="B11127"/>
      <c r="C11127"/>
      <c r="D11127"/>
      <c r="E11127"/>
    </row>
    <row r="11128" spans="1:5" x14ac:dyDescent="0.15">
      <c r="A11128"/>
      <c r="B11128"/>
      <c r="C11128"/>
      <c r="D11128"/>
      <c r="E11128"/>
    </row>
    <row r="11129" spans="1:5" x14ac:dyDescent="0.15">
      <c r="A11129"/>
      <c r="B11129"/>
      <c r="C11129"/>
      <c r="D11129"/>
      <c r="E11129"/>
    </row>
    <row r="11130" spans="1:5" x14ac:dyDescent="0.15">
      <c r="A11130"/>
      <c r="B11130"/>
      <c r="C11130"/>
      <c r="D11130"/>
      <c r="E11130"/>
    </row>
    <row r="11131" spans="1:5" x14ac:dyDescent="0.15">
      <c r="A11131"/>
      <c r="B11131"/>
      <c r="C11131"/>
      <c r="D11131"/>
      <c r="E11131"/>
    </row>
    <row r="11132" spans="1:5" x14ac:dyDescent="0.15">
      <c r="A11132"/>
      <c r="B11132"/>
      <c r="C11132"/>
      <c r="D11132"/>
      <c r="E11132"/>
    </row>
    <row r="11133" spans="1:5" x14ac:dyDescent="0.15">
      <c r="A11133"/>
      <c r="B11133"/>
      <c r="C11133"/>
      <c r="D11133"/>
      <c r="E11133"/>
    </row>
    <row r="11134" spans="1:5" x14ac:dyDescent="0.15">
      <c r="A11134"/>
      <c r="B11134"/>
      <c r="C11134"/>
      <c r="D11134"/>
      <c r="E11134"/>
    </row>
    <row r="11135" spans="1:5" x14ac:dyDescent="0.15">
      <c r="A11135"/>
      <c r="B11135"/>
      <c r="C11135"/>
      <c r="D11135"/>
      <c r="E11135"/>
    </row>
    <row r="11136" spans="1:5" x14ac:dyDescent="0.15">
      <c r="A11136"/>
      <c r="B11136"/>
      <c r="C11136"/>
      <c r="D11136"/>
      <c r="E11136"/>
    </row>
    <row r="11137" spans="1:5" x14ac:dyDescent="0.15">
      <c r="A11137"/>
      <c r="B11137"/>
      <c r="C11137"/>
      <c r="D11137"/>
      <c r="E11137"/>
    </row>
    <row r="11138" spans="1:5" x14ac:dyDescent="0.15">
      <c r="A11138"/>
      <c r="B11138"/>
      <c r="C11138"/>
      <c r="D11138"/>
      <c r="E11138"/>
    </row>
    <row r="11139" spans="1:5" x14ac:dyDescent="0.15">
      <c r="A11139"/>
      <c r="B11139"/>
      <c r="C11139"/>
      <c r="D11139"/>
      <c r="E11139"/>
    </row>
    <row r="11140" spans="1:5" x14ac:dyDescent="0.15">
      <c r="A11140"/>
      <c r="B11140"/>
      <c r="C11140"/>
      <c r="D11140"/>
      <c r="E11140"/>
    </row>
    <row r="11141" spans="1:5" x14ac:dyDescent="0.15">
      <c r="A11141"/>
      <c r="B11141"/>
      <c r="C11141"/>
      <c r="D11141"/>
      <c r="E11141"/>
    </row>
    <row r="11142" spans="1:5" x14ac:dyDescent="0.15">
      <c r="A11142"/>
      <c r="B11142"/>
      <c r="C11142"/>
      <c r="D11142"/>
      <c r="E11142"/>
    </row>
    <row r="11143" spans="1:5" x14ac:dyDescent="0.15">
      <c r="A11143"/>
      <c r="B11143"/>
      <c r="C11143"/>
      <c r="D11143"/>
      <c r="E11143"/>
    </row>
    <row r="11144" spans="1:5" x14ac:dyDescent="0.15">
      <c r="A11144"/>
      <c r="B11144"/>
      <c r="C11144"/>
      <c r="D11144"/>
      <c r="E11144"/>
    </row>
    <row r="11145" spans="1:5" x14ac:dyDescent="0.15">
      <c r="A11145"/>
      <c r="B11145"/>
      <c r="C11145"/>
      <c r="D11145"/>
      <c r="E11145"/>
    </row>
    <row r="11146" spans="1:5" x14ac:dyDescent="0.15">
      <c r="A11146"/>
      <c r="B11146"/>
      <c r="C11146"/>
      <c r="D11146"/>
      <c r="E11146"/>
    </row>
    <row r="11147" spans="1:5" x14ac:dyDescent="0.15">
      <c r="A11147"/>
      <c r="B11147"/>
      <c r="C11147"/>
      <c r="D11147"/>
      <c r="E11147"/>
    </row>
    <row r="11148" spans="1:5" x14ac:dyDescent="0.15">
      <c r="A11148"/>
      <c r="B11148"/>
      <c r="C11148"/>
      <c r="D11148"/>
      <c r="E11148"/>
    </row>
    <row r="11149" spans="1:5" x14ac:dyDescent="0.15">
      <c r="A11149"/>
      <c r="B11149"/>
      <c r="C11149"/>
      <c r="D11149"/>
      <c r="E11149"/>
    </row>
    <row r="11150" spans="1:5" x14ac:dyDescent="0.15">
      <c r="A11150"/>
      <c r="B11150"/>
      <c r="C11150"/>
      <c r="D11150"/>
      <c r="E11150"/>
    </row>
    <row r="11151" spans="1:5" x14ac:dyDescent="0.15">
      <c r="A11151"/>
      <c r="B11151"/>
      <c r="C11151"/>
      <c r="D11151"/>
      <c r="E11151"/>
    </row>
    <row r="11152" spans="1:5" x14ac:dyDescent="0.15">
      <c r="A11152"/>
      <c r="B11152"/>
      <c r="C11152"/>
      <c r="D11152"/>
      <c r="E11152"/>
    </row>
    <row r="11153" spans="1:5" x14ac:dyDescent="0.15">
      <c r="A11153"/>
      <c r="B11153"/>
      <c r="C11153"/>
      <c r="D11153"/>
      <c r="E11153"/>
    </row>
    <row r="11154" spans="1:5" x14ac:dyDescent="0.15">
      <c r="A11154"/>
      <c r="B11154"/>
      <c r="C11154"/>
      <c r="D11154"/>
      <c r="E11154"/>
    </row>
    <row r="11155" spans="1:5" x14ac:dyDescent="0.15">
      <c r="A11155"/>
      <c r="B11155"/>
      <c r="C11155"/>
      <c r="D11155"/>
      <c r="E11155"/>
    </row>
    <row r="11156" spans="1:5" x14ac:dyDescent="0.15">
      <c r="A11156"/>
      <c r="B11156"/>
      <c r="C11156"/>
      <c r="D11156"/>
      <c r="E11156"/>
    </row>
    <row r="11157" spans="1:5" x14ac:dyDescent="0.15">
      <c r="A11157"/>
      <c r="B11157"/>
      <c r="C11157"/>
      <c r="D11157"/>
      <c r="E11157"/>
    </row>
    <row r="11158" spans="1:5" x14ac:dyDescent="0.15">
      <c r="A11158"/>
      <c r="B11158"/>
      <c r="C11158"/>
      <c r="D11158"/>
      <c r="E11158"/>
    </row>
    <row r="11159" spans="1:5" x14ac:dyDescent="0.15">
      <c r="A11159"/>
      <c r="B11159"/>
      <c r="C11159"/>
      <c r="D11159"/>
      <c r="E11159"/>
    </row>
    <row r="11160" spans="1:5" x14ac:dyDescent="0.15">
      <c r="A11160"/>
      <c r="B11160"/>
      <c r="C11160"/>
      <c r="D11160"/>
      <c r="E11160"/>
    </row>
    <row r="11161" spans="1:5" x14ac:dyDescent="0.15">
      <c r="A11161"/>
      <c r="B11161"/>
      <c r="C11161"/>
      <c r="D11161"/>
      <c r="E11161"/>
    </row>
    <row r="11162" spans="1:5" x14ac:dyDescent="0.15">
      <c r="A11162"/>
      <c r="B11162"/>
      <c r="C11162"/>
      <c r="D11162"/>
      <c r="E11162"/>
    </row>
    <row r="11163" spans="1:5" x14ac:dyDescent="0.15">
      <c r="A11163"/>
      <c r="B11163"/>
      <c r="C11163"/>
      <c r="D11163"/>
      <c r="E11163"/>
    </row>
    <row r="11164" spans="1:5" x14ac:dyDescent="0.15">
      <c r="A11164"/>
      <c r="B11164"/>
      <c r="C11164"/>
      <c r="D11164"/>
      <c r="E11164"/>
    </row>
    <row r="11165" spans="1:5" x14ac:dyDescent="0.15">
      <c r="A11165"/>
      <c r="B11165"/>
      <c r="C11165"/>
      <c r="D11165"/>
      <c r="E11165"/>
    </row>
    <row r="11166" spans="1:5" x14ac:dyDescent="0.15">
      <c r="A11166"/>
      <c r="B11166"/>
      <c r="C11166"/>
      <c r="D11166"/>
      <c r="E11166"/>
    </row>
    <row r="11167" spans="1:5" x14ac:dyDescent="0.15">
      <c r="A11167"/>
      <c r="B11167"/>
      <c r="C11167"/>
      <c r="D11167"/>
      <c r="E11167"/>
    </row>
    <row r="11168" spans="1:5" x14ac:dyDescent="0.15">
      <c r="A11168"/>
      <c r="B11168"/>
      <c r="C11168"/>
      <c r="D11168"/>
      <c r="E11168"/>
    </row>
    <row r="11169" spans="1:5" x14ac:dyDescent="0.15">
      <c r="A11169"/>
      <c r="B11169"/>
      <c r="C11169"/>
      <c r="D11169"/>
      <c r="E11169"/>
    </row>
    <row r="11170" spans="1:5" x14ac:dyDescent="0.15">
      <c r="A11170"/>
      <c r="B11170"/>
      <c r="C11170"/>
      <c r="D11170"/>
      <c r="E11170"/>
    </row>
    <row r="11171" spans="1:5" x14ac:dyDescent="0.15">
      <c r="A11171"/>
      <c r="B11171"/>
      <c r="C11171"/>
      <c r="D11171"/>
      <c r="E11171"/>
    </row>
    <row r="11172" spans="1:5" x14ac:dyDescent="0.15">
      <c r="A11172"/>
      <c r="B11172"/>
      <c r="C11172"/>
      <c r="D11172"/>
      <c r="E11172"/>
    </row>
    <row r="11173" spans="1:5" x14ac:dyDescent="0.15">
      <c r="A11173"/>
      <c r="B11173"/>
      <c r="C11173"/>
      <c r="D11173"/>
      <c r="E11173"/>
    </row>
    <row r="11174" spans="1:5" x14ac:dyDescent="0.15">
      <c r="A11174"/>
      <c r="B11174"/>
      <c r="C11174"/>
      <c r="D11174"/>
      <c r="E11174"/>
    </row>
    <row r="11175" spans="1:5" x14ac:dyDescent="0.15">
      <c r="A11175"/>
      <c r="B11175"/>
      <c r="C11175"/>
      <c r="D11175"/>
      <c r="E11175"/>
    </row>
    <row r="11176" spans="1:5" x14ac:dyDescent="0.15">
      <c r="A11176"/>
      <c r="B11176"/>
      <c r="C11176"/>
      <c r="D11176"/>
      <c r="E11176"/>
    </row>
    <row r="11177" spans="1:5" x14ac:dyDescent="0.15">
      <c r="A11177"/>
      <c r="B11177"/>
      <c r="C11177"/>
      <c r="D11177"/>
      <c r="E11177"/>
    </row>
    <row r="11178" spans="1:5" x14ac:dyDescent="0.15">
      <c r="A11178"/>
      <c r="B11178"/>
      <c r="C11178"/>
      <c r="D11178"/>
      <c r="E11178"/>
    </row>
    <row r="11179" spans="1:5" x14ac:dyDescent="0.15">
      <c r="A11179"/>
      <c r="B11179"/>
      <c r="C11179"/>
      <c r="D11179"/>
      <c r="E11179"/>
    </row>
    <row r="11180" spans="1:5" x14ac:dyDescent="0.15">
      <c r="A11180"/>
      <c r="B11180"/>
      <c r="C11180"/>
      <c r="D11180"/>
      <c r="E11180"/>
    </row>
    <row r="11181" spans="1:5" x14ac:dyDescent="0.15">
      <c r="A11181"/>
      <c r="B11181"/>
      <c r="C11181"/>
      <c r="D11181"/>
      <c r="E11181"/>
    </row>
    <row r="11182" spans="1:5" x14ac:dyDescent="0.15">
      <c r="A11182"/>
      <c r="B11182"/>
      <c r="C11182"/>
      <c r="D11182"/>
      <c r="E11182"/>
    </row>
    <row r="11183" spans="1:5" x14ac:dyDescent="0.15">
      <c r="A11183"/>
      <c r="B11183"/>
      <c r="C11183"/>
      <c r="D11183"/>
      <c r="E11183"/>
    </row>
    <row r="11184" spans="1:5" x14ac:dyDescent="0.15">
      <c r="A11184"/>
      <c r="B11184"/>
      <c r="C11184"/>
      <c r="D11184"/>
      <c r="E11184"/>
    </row>
    <row r="11185" spans="1:5" x14ac:dyDescent="0.15">
      <c r="A11185"/>
      <c r="B11185"/>
      <c r="C11185"/>
      <c r="D11185"/>
      <c r="E11185"/>
    </row>
    <row r="11186" spans="1:5" x14ac:dyDescent="0.15">
      <c r="A11186"/>
      <c r="B11186"/>
      <c r="C11186"/>
      <c r="D11186"/>
      <c r="E11186"/>
    </row>
    <row r="11187" spans="1:5" x14ac:dyDescent="0.15">
      <c r="A11187"/>
      <c r="B11187"/>
      <c r="C11187"/>
      <c r="D11187"/>
      <c r="E11187"/>
    </row>
    <row r="11188" spans="1:5" x14ac:dyDescent="0.15">
      <c r="A11188"/>
      <c r="B11188"/>
      <c r="C11188"/>
      <c r="D11188"/>
      <c r="E11188"/>
    </row>
    <row r="11189" spans="1:5" x14ac:dyDescent="0.15">
      <c r="A11189"/>
      <c r="B11189"/>
      <c r="C11189"/>
      <c r="D11189"/>
      <c r="E11189"/>
    </row>
    <row r="11190" spans="1:5" x14ac:dyDescent="0.15">
      <c r="A11190"/>
      <c r="B11190"/>
      <c r="C11190"/>
      <c r="D11190"/>
      <c r="E11190"/>
    </row>
    <row r="11191" spans="1:5" x14ac:dyDescent="0.15">
      <c r="A11191"/>
      <c r="B11191"/>
      <c r="C11191"/>
      <c r="D11191"/>
      <c r="E11191"/>
    </row>
    <row r="11192" spans="1:5" x14ac:dyDescent="0.15">
      <c r="A11192"/>
      <c r="B11192"/>
      <c r="C11192"/>
      <c r="D11192"/>
      <c r="E11192"/>
    </row>
    <row r="11193" spans="1:5" x14ac:dyDescent="0.15">
      <c r="A11193"/>
      <c r="B11193"/>
      <c r="C11193"/>
      <c r="D11193"/>
      <c r="E11193"/>
    </row>
    <row r="11194" spans="1:5" x14ac:dyDescent="0.15">
      <c r="A11194"/>
      <c r="B11194"/>
      <c r="C11194"/>
      <c r="D11194"/>
      <c r="E11194"/>
    </row>
    <row r="11195" spans="1:5" x14ac:dyDescent="0.15">
      <c r="A11195"/>
      <c r="B11195"/>
      <c r="C11195"/>
      <c r="D11195"/>
      <c r="E11195"/>
    </row>
    <row r="11196" spans="1:5" x14ac:dyDescent="0.15">
      <c r="A11196"/>
      <c r="B11196"/>
      <c r="C11196"/>
      <c r="D11196"/>
      <c r="E11196"/>
    </row>
    <row r="11197" spans="1:5" x14ac:dyDescent="0.15">
      <c r="A11197"/>
      <c r="B11197"/>
      <c r="C11197"/>
      <c r="D11197"/>
      <c r="E11197"/>
    </row>
    <row r="11198" spans="1:5" x14ac:dyDescent="0.15">
      <c r="A11198"/>
      <c r="B11198"/>
      <c r="C11198"/>
      <c r="D11198"/>
      <c r="E11198"/>
    </row>
    <row r="11199" spans="1:5" x14ac:dyDescent="0.15">
      <c r="A11199"/>
      <c r="B11199"/>
      <c r="C11199"/>
      <c r="D11199"/>
      <c r="E11199"/>
    </row>
    <row r="11200" spans="1:5" x14ac:dyDescent="0.15">
      <c r="A11200"/>
      <c r="B11200"/>
      <c r="C11200"/>
      <c r="D11200"/>
      <c r="E11200"/>
    </row>
    <row r="11201" spans="1:5" x14ac:dyDescent="0.15">
      <c r="A11201"/>
      <c r="B11201"/>
      <c r="C11201"/>
      <c r="D11201"/>
      <c r="E11201"/>
    </row>
    <row r="11202" spans="1:5" x14ac:dyDescent="0.15">
      <c r="A11202"/>
      <c r="B11202"/>
      <c r="C11202"/>
      <c r="D11202"/>
      <c r="E11202"/>
    </row>
    <row r="11203" spans="1:5" x14ac:dyDescent="0.15">
      <c r="A11203"/>
      <c r="B11203"/>
      <c r="C11203"/>
      <c r="D11203"/>
      <c r="E11203"/>
    </row>
    <row r="11204" spans="1:5" x14ac:dyDescent="0.15">
      <c r="A11204"/>
      <c r="B11204"/>
      <c r="C11204"/>
      <c r="D11204"/>
      <c r="E11204"/>
    </row>
    <row r="11205" spans="1:5" x14ac:dyDescent="0.15">
      <c r="A11205"/>
      <c r="B11205"/>
      <c r="C11205"/>
      <c r="D11205"/>
      <c r="E11205"/>
    </row>
    <row r="11206" spans="1:5" x14ac:dyDescent="0.15">
      <c r="A11206"/>
      <c r="B11206"/>
      <c r="C11206"/>
      <c r="D11206"/>
      <c r="E11206"/>
    </row>
    <row r="11207" spans="1:5" x14ac:dyDescent="0.15">
      <c r="A11207"/>
      <c r="B11207"/>
      <c r="C11207"/>
      <c r="D11207"/>
      <c r="E11207"/>
    </row>
    <row r="11208" spans="1:5" x14ac:dyDescent="0.15">
      <c r="A11208"/>
      <c r="B11208"/>
      <c r="C11208"/>
      <c r="D11208"/>
      <c r="E11208"/>
    </row>
    <row r="11209" spans="1:5" x14ac:dyDescent="0.15">
      <c r="A11209"/>
      <c r="B11209"/>
      <c r="C11209"/>
      <c r="D11209"/>
      <c r="E11209"/>
    </row>
    <row r="11210" spans="1:5" x14ac:dyDescent="0.15">
      <c r="A11210"/>
      <c r="B11210"/>
      <c r="C11210"/>
      <c r="D11210"/>
      <c r="E11210"/>
    </row>
    <row r="11211" spans="1:5" x14ac:dyDescent="0.15">
      <c r="A11211"/>
      <c r="B11211"/>
      <c r="C11211"/>
      <c r="D11211"/>
      <c r="E11211"/>
    </row>
    <row r="11212" spans="1:5" x14ac:dyDescent="0.15">
      <c r="A11212"/>
      <c r="B11212"/>
      <c r="C11212"/>
      <c r="D11212"/>
      <c r="E11212"/>
    </row>
    <row r="11213" spans="1:5" x14ac:dyDescent="0.15">
      <c r="A11213"/>
      <c r="B11213"/>
      <c r="C11213"/>
      <c r="D11213"/>
      <c r="E11213"/>
    </row>
    <row r="11214" spans="1:5" x14ac:dyDescent="0.15">
      <c r="A11214"/>
      <c r="B11214"/>
      <c r="C11214"/>
      <c r="D11214"/>
      <c r="E11214"/>
    </row>
    <row r="11215" spans="1:5" x14ac:dyDescent="0.15">
      <c r="A11215"/>
      <c r="B11215"/>
      <c r="C11215"/>
      <c r="D11215"/>
      <c r="E11215"/>
    </row>
    <row r="11216" spans="1:5" x14ac:dyDescent="0.15">
      <c r="A11216"/>
      <c r="B11216"/>
      <c r="C11216"/>
      <c r="D11216"/>
      <c r="E11216"/>
    </row>
    <row r="11217" spans="1:5" x14ac:dyDescent="0.15">
      <c r="A11217"/>
      <c r="B11217"/>
      <c r="C11217"/>
      <c r="D11217"/>
      <c r="E11217"/>
    </row>
    <row r="11218" spans="1:5" x14ac:dyDescent="0.15">
      <c r="A11218"/>
      <c r="B11218"/>
      <c r="C11218"/>
      <c r="D11218"/>
      <c r="E11218"/>
    </row>
    <row r="11219" spans="1:5" x14ac:dyDescent="0.15">
      <c r="A11219"/>
      <c r="B11219"/>
      <c r="C11219"/>
      <c r="D11219"/>
      <c r="E11219"/>
    </row>
    <row r="11220" spans="1:5" x14ac:dyDescent="0.15">
      <c r="A11220"/>
      <c r="B11220"/>
      <c r="C11220"/>
      <c r="D11220"/>
      <c r="E11220"/>
    </row>
    <row r="11221" spans="1:5" x14ac:dyDescent="0.15">
      <c r="A11221"/>
      <c r="B11221"/>
      <c r="C11221"/>
      <c r="D11221"/>
      <c r="E11221"/>
    </row>
    <row r="11222" spans="1:5" x14ac:dyDescent="0.15">
      <c r="A11222"/>
      <c r="B11222"/>
      <c r="C11222"/>
      <c r="D11222"/>
      <c r="E11222"/>
    </row>
    <row r="11223" spans="1:5" x14ac:dyDescent="0.15">
      <c r="A11223"/>
      <c r="B11223"/>
      <c r="C11223"/>
      <c r="D11223"/>
      <c r="E11223"/>
    </row>
    <row r="11224" spans="1:5" x14ac:dyDescent="0.15">
      <c r="A11224"/>
      <c r="B11224"/>
      <c r="C11224"/>
      <c r="D11224"/>
      <c r="E11224"/>
    </row>
    <row r="11225" spans="1:5" x14ac:dyDescent="0.15">
      <c r="A11225"/>
      <c r="B11225"/>
      <c r="C11225"/>
      <c r="D11225"/>
      <c r="E11225"/>
    </row>
    <row r="11226" spans="1:5" x14ac:dyDescent="0.15">
      <c r="A11226"/>
      <c r="B11226"/>
      <c r="C11226"/>
      <c r="D11226"/>
      <c r="E11226"/>
    </row>
    <row r="11227" spans="1:5" x14ac:dyDescent="0.15">
      <c r="A11227"/>
      <c r="B11227"/>
      <c r="C11227"/>
      <c r="D11227"/>
      <c r="E11227"/>
    </row>
    <row r="11228" spans="1:5" x14ac:dyDescent="0.15">
      <c r="A11228"/>
      <c r="B11228"/>
      <c r="C11228"/>
      <c r="D11228"/>
      <c r="E11228"/>
    </row>
    <row r="11229" spans="1:5" x14ac:dyDescent="0.15">
      <c r="A11229"/>
      <c r="B11229"/>
      <c r="C11229"/>
      <c r="D11229"/>
      <c r="E11229"/>
    </row>
    <row r="11230" spans="1:5" x14ac:dyDescent="0.15">
      <c r="A11230"/>
      <c r="B11230"/>
      <c r="C11230"/>
      <c r="D11230"/>
      <c r="E11230"/>
    </row>
    <row r="11231" spans="1:5" x14ac:dyDescent="0.15">
      <c r="A11231"/>
      <c r="B11231"/>
      <c r="C11231"/>
      <c r="D11231"/>
      <c r="E11231"/>
    </row>
    <row r="11232" spans="1:5" x14ac:dyDescent="0.15">
      <c r="A11232"/>
      <c r="B11232"/>
      <c r="C11232"/>
      <c r="D11232"/>
      <c r="E11232"/>
    </row>
    <row r="11233" spans="1:5" x14ac:dyDescent="0.15">
      <c r="A11233"/>
      <c r="B11233"/>
      <c r="C11233"/>
      <c r="D11233"/>
      <c r="E11233"/>
    </row>
    <row r="11234" spans="1:5" x14ac:dyDescent="0.15">
      <c r="A11234"/>
      <c r="B11234"/>
      <c r="C11234"/>
      <c r="D11234"/>
      <c r="E11234"/>
    </row>
    <row r="11235" spans="1:5" x14ac:dyDescent="0.15">
      <c r="A11235"/>
      <c r="B11235"/>
      <c r="C11235"/>
      <c r="D11235"/>
      <c r="E11235"/>
    </row>
    <row r="11236" spans="1:5" x14ac:dyDescent="0.15">
      <c r="A11236"/>
      <c r="B11236"/>
      <c r="C11236"/>
      <c r="D11236"/>
      <c r="E11236"/>
    </row>
    <row r="11237" spans="1:5" x14ac:dyDescent="0.15">
      <c r="A11237"/>
      <c r="B11237"/>
      <c r="C11237"/>
      <c r="D11237"/>
      <c r="E11237"/>
    </row>
    <row r="11238" spans="1:5" x14ac:dyDescent="0.15">
      <c r="A11238"/>
      <c r="B11238"/>
      <c r="C11238"/>
      <c r="D11238"/>
      <c r="E11238"/>
    </row>
    <row r="11239" spans="1:5" x14ac:dyDescent="0.15">
      <c r="A11239"/>
      <c r="B11239"/>
      <c r="C11239"/>
      <c r="D11239"/>
      <c r="E11239"/>
    </row>
    <row r="11240" spans="1:5" x14ac:dyDescent="0.15">
      <c r="A11240"/>
      <c r="B11240"/>
      <c r="C11240"/>
      <c r="D11240"/>
      <c r="E11240"/>
    </row>
    <row r="11241" spans="1:5" x14ac:dyDescent="0.15">
      <c r="A11241"/>
      <c r="B11241"/>
      <c r="C11241"/>
      <c r="D11241"/>
      <c r="E11241"/>
    </row>
    <row r="11242" spans="1:5" x14ac:dyDescent="0.15">
      <c r="A11242"/>
      <c r="B11242"/>
      <c r="C11242"/>
      <c r="D11242"/>
      <c r="E11242"/>
    </row>
    <row r="11243" spans="1:5" x14ac:dyDescent="0.15">
      <c r="A11243"/>
      <c r="B11243"/>
      <c r="C11243"/>
      <c r="D11243"/>
      <c r="E11243"/>
    </row>
    <row r="11244" spans="1:5" x14ac:dyDescent="0.15">
      <c r="A11244"/>
      <c r="B11244"/>
      <c r="C11244"/>
      <c r="D11244"/>
      <c r="E11244"/>
    </row>
    <row r="11245" spans="1:5" x14ac:dyDescent="0.15">
      <c r="A11245"/>
      <c r="B11245"/>
      <c r="C11245"/>
      <c r="D11245"/>
      <c r="E11245"/>
    </row>
    <row r="11246" spans="1:5" x14ac:dyDescent="0.15">
      <c r="A11246"/>
      <c r="B11246"/>
      <c r="C11246"/>
      <c r="D11246"/>
      <c r="E11246"/>
    </row>
    <row r="11247" spans="1:5" x14ac:dyDescent="0.15">
      <c r="A11247"/>
      <c r="B11247"/>
      <c r="C11247"/>
      <c r="D11247"/>
      <c r="E11247"/>
    </row>
    <row r="11248" spans="1:5" x14ac:dyDescent="0.15">
      <c r="A11248"/>
      <c r="B11248"/>
      <c r="C11248"/>
      <c r="D11248"/>
      <c r="E11248"/>
    </row>
    <row r="11249" spans="1:5" x14ac:dyDescent="0.15">
      <c r="A11249"/>
      <c r="B11249"/>
      <c r="C11249"/>
      <c r="D11249"/>
      <c r="E11249"/>
    </row>
    <row r="11250" spans="1:5" x14ac:dyDescent="0.15">
      <c r="A11250"/>
      <c r="B11250"/>
      <c r="C11250"/>
      <c r="D11250"/>
      <c r="E11250"/>
    </row>
    <row r="11251" spans="1:5" x14ac:dyDescent="0.15">
      <c r="A11251"/>
      <c r="B11251"/>
      <c r="C11251"/>
      <c r="D11251"/>
      <c r="E11251"/>
    </row>
    <row r="11252" spans="1:5" x14ac:dyDescent="0.15">
      <c r="A11252"/>
      <c r="B11252"/>
      <c r="C11252"/>
      <c r="D11252"/>
      <c r="E11252"/>
    </row>
    <row r="11253" spans="1:5" x14ac:dyDescent="0.15">
      <c r="A11253"/>
      <c r="B11253"/>
      <c r="C11253"/>
      <c r="D11253"/>
      <c r="E11253"/>
    </row>
    <row r="11254" spans="1:5" x14ac:dyDescent="0.15">
      <c r="A11254"/>
      <c r="B11254"/>
      <c r="C11254"/>
      <c r="D11254"/>
      <c r="E11254"/>
    </row>
    <row r="11255" spans="1:5" x14ac:dyDescent="0.15">
      <c r="A11255"/>
      <c r="B11255"/>
      <c r="C11255"/>
      <c r="D11255"/>
      <c r="E11255"/>
    </row>
    <row r="11256" spans="1:5" x14ac:dyDescent="0.15">
      <c r="A11256"/>
      <c r="B11256"/>
      <c r="C11256"/>
      <c r="D11256"/>
      <c r="E11256"/>
    </row>
    <row r="11257" spans="1:5" x14ac:dyDescent="0.15">
      <c r="A11257"/>
      <c r="B11257"/>
      <c r="C11257"/>
      <c r="D11257"/>
      <c r="E11257"/>
    </row>
    <row r="11258" spans="1:5" x14ac:dyDescent="0.15">
      <c r="A11258"/>
      <c r="B11258"/>
      <c r="C11258"/>
      <c r="D11258"/>
      <c r="E11258"/>
    </row>
    <row r="11259" spans="1:5" x14ac:dyDescent="0.15">
      <c r="A11259"/>
      <c r="B11259"/>
      <c r="C11259"/>
      <c r="D11259"/>
      <c r="E11259"/>
    </row>
    <row r="11260" spans="1:5" x14ac:dyDescent="0.15">
      <c r="A11260"/>
      <c r="B11260"/>
      <c r="C11260"/>
      <c r="D11260"/>
      <c r="E11260"/>
    </row>
    <row r="11261" spans="1:5" x14ac:dyDescent="0.15">
      <c r="A11261"/>
      <c r="B11261"/>
      <c r="C11261"/>
      <c r="D11261"/>
      <c r="E11261"/>
    </row>
    <row r="11262" spans="1:5" x14ac:dyDescent="0.15">
      <c r="A11262"/>
      <c r="B11262"/>
      <c r="C11262"/>
      <c r="D11262"/>
      <c r="E11262"/>
    </row>
    <row r="11263" spans="1:5" x14ac:dyDescent="0.15">
      <c r="A11263"/>
      <c r="B11263"/>
      <c r="C11263"/>
      <c r="D11263"/>
      <c r="E11263"/>
    </row>
    <row r="11264" spans="1:5" x14ac:dyDescent="0.15">
      <c r="A11264"/>
      <c r="B11264"/>
      <c r="C11264"/>
      <c r="D11264"/>
      <c r="E11264"/>
    </row>
    <row r="11265" spans="1:5" x14ac:dyDescent="0.15">
      <c r="A11265"/>
      <c r="B11265"/>
      <c r="C11265"/>
      <c r="D11265"/>
      <c r="E11265"/>
    </row>
    <row r="11266" spans="1:5" x14ac:dyDescent="0.15">
      <c r="A11266"/>
      <c r="B11266"/>
      <c r="C11266"/>
      <c r="D11266"/>
      <c r="E11266"/>
    </row>
    <row r="11267" spans="1:5" x14ac:dyDescent="0.15">
      <c r="A11267"/>
      <c r="B11267"/>
      <c r="C11267"/>
      <c r="D11267"/>
      <c r="E11267"/>
    </row>
    <row r="11268" spans="1:5" x14ac:dyDescent="0.15">
      <c r="A11268"/>
      <c r="B11268"/>
      <c r="C11268"/>
      <c r="D11268"/>
      <c r="E11268"/>
    </row>
    <row r="11269" spans="1:5" x14ac:dyDescent="0.15">
      <c r="A11269"/>
      <c r="B11269"/>
      <c r="C11269"/>
      <c r="D11269"/>
      <c r="E11269"/>
    </row>
    <row r="11270" spans="1:5" x14ac:dyDescent="0.15">
      <c r="A11270"/>
      <c r="B11270"/>
      <c r="C11270"/>
      <c r="D11270"/>
      <c r="E11270"/>
    </row>
    <row r="11271" spans="1:5" x14ac:dyDescent="0.15">
      <c r="A11271"/>
      <c r="B11271"/>
      <c r="C11271"/>
      <c r="D11271"/>
      <c r="E11271"/>
    </row>
    <row r="11272" spans="1:5" x14ac:dyDescent="0.15">
      <c r="A11272"/>
      <c r="B11272"/>
      <c r="C11272"/>
      <c r="D11272"/>
      <c r="E11272"/>
    </row>
    <row r="11273" spans="1:5" x14ac:dyDescent="0.15">
      <c r="A11273"/>
      <c r="B11273"/>
      <c r="C11273"/>
      <c r="D11273"/>
      <c r="E11273"/>
    </row>
    <row r="11274" spans="1:5" x14ac:dyDescent="0.15">
      <c r="A11274"/>
      <c r="B11274"/>
      <c r="C11274"/>
      <c r="D11274"/>
      <c r="E11274"/>
    </row>
    <row r="11275" spans="1:5" x14ac:dyDescent="0.15">
      <c r="A11275"/>
      <c r="B11275"/>
      <c r="C11275"/>
      <c r="D11275"/>
      <c r="E11275"/>
    </row>
    <row r="11276" spans="1:5" x14ac:dyDescent="0.15">
      <c r="A11276"/>
      <c r="B11276"/>
      <c r="C11276"/>
      <c r="D11276"/>
      <c r="E11276"/>
    </row>
    <row r="11277" spans="1:5" x14ac:dyDescent="0.15">
      <c r="A11277"/>
      <c r="B11277"/>
      <c r="C11277"/>
      <c r="D11277"/>
      <c r="E11277"/>
    </row>
    <row r="11278" spans="1:5" x14ac:dyDescent="0.15">
      <c r="A11278"/>
      <c r="B11278"/>
      <c r="C11278"/>
      <c r="D11278"/>
      <c r="E11278"/>
    </row>
    <row r="11279" spans="1:5" x14ac:dyDescent="0.15">
      <c r="A11279"/>
      <c r="B11279"/>
      <c r="C11279"/>
      <c r="D11279"/>
      <c r="E11279"/>
    </row>
    <row r="11280" spans="1:5" x14ac:dyDescent="0.15">
      <c r="A11280"/>
      <c r="B11280"/>
      <c r="C11280"/>
      <c r="D11280"/>
      <c r="E11280"/>
    </row>
    <row r="11281" spans="1:5" x14ac:dyDescent="0.15">
      <c r="A11281"/>
      <c r="B11281"/>
      <c r="C11281"/>
      <c r="D11281"/>
      <c r="E11281"/>
    </row>
    <row r="11282" spans="1:5" x14ac:dyDescent="0.15">
      <c r="A11282"/>
      <c r="B11282"/>
      <c r="C11282"/>
      <c r="D11282"/>
      <c r="E11282"/>
    </row>
    <row r="11283" spans="1:5" x14ac:dyDescent="0.15">
      <c r="A11283"/>
      <c r="B11283"/>
      <c r="C11283"/>
      <c r="D11283"/>
      <c r="E11283"/>
    </row>
    <row r="11284" spans="1:5" x14ac:dyDescent="0.15">
      <c r="A11284"/>
      <c r="B11284"/>
      <c r="C11284"/>
      <c r="D11284"/>
      <c r="E11284"/>
    </row>
    <row r="11285" spans="1:5" x14ac:dyDescent="0.15">
      <c r="A11285"/>
      <c r="B11285"/>
      <c r="C11285"/>
      <c r="D11285"/>
      <c r="E11285"/>
    </row>
    <row r="11286" spans="1:5" x14ac:dyDescent="0.15">
      <c r="A11286"/>
      <c r="B11286"/>
      <c r="C11286"/>
      <c r="D11286"/>
      <c r="E11286"/>
    </row>
    <row r="11287" spans="1:5" x14ac:dyDescent="0.15">
      <c r="A11287"/>
      <c r="B11287"/>
      <c r="C11287"/>
      <c r="D11287"/>
      <c r="E11287"/>
    </row>
    <row r="11288" spans="1:5" x14ac:dyDescent="0.15">
      <c r="A11288"/>
      <c r="B11288"/>
      <c r="C11288"/>
      <c r="D11288"/>
      <c r="E11288"/>
    </row>
    <row r="11289" spans="1:5" x14ac:dyDescent="0.15">
      <c r="A11289"/>
      <c r="B11289"/>
      <c r="C11289"/>
      <c r="D11289"/>
      <c r="E11289"/>
    </row>
    <row r="11290" spans="1:5" x14ac:dyDescent="0.15">
      <c r="A11290"/>
      <c r="B11290"/>
      <c r="C11290"/>
      <c r="D11290"/>
      <c r="E11290"/>
    </row>
    <row r="11291" spans="1:5" x14ac:dyDescent="0.15">
      <c r="A11291"/>
      <c r="B11291"/>
      <c r="C11291"/>
      <c r="D11291"/>
      <c r="E11291"/>
    </row>
    <row r="11292" spans="1:5" x14ac:dyDescent="0.15">
      <c r="A11292"/>
      <c r="B11292"/>
      <c r="C11292"/>
      <c r="D11292"/>
      <c r="E11292"/>
    </row>
    <row r="11293" spans="1:5" x14ac:dyDescent="0.15">
      <c r="A11293"/>
      <c r="B11293"/>
      <c r="C11293"/>
      <c r="D11293"/>
      <c r="E11293"/>
    </row>
    <row r="11294" spans="1:5" x14ac:dyDescent="0.15">
      <c r="A11294"/>
      <c r="B11294"/>
      <c r="C11294"/>
      <c r="D11294"/>
      <c r="E11294"/>
    </row>
    <row r="11295" spans="1:5" x14ac:dyDescent="0.15">
      <c r="A11295"/>
      <c r="B11295"/>
      <c r="C11295"/>
      <c r="D11295"/>
      <c r="E11295"/>
    </row>
    <row r="11296" spans="1:5" x14ac:dyDescent="0.15">
      <c r="A11296"/>
      <c r="B11296"/>
      <c r="C11296"/>
      <c r="D11296"/>
      <c r="E11296"/>
    </row>
    <row r="11297" spans="1:5" x14ac:dyDescent="0.15">
      <c r="A11297"/>
      <c r="B11297"/>
      <c r="C11297"/>
      <c r="D11297"/>
      <c r="E11297"/>
    </row>
    <row r="11298" spans="1:5" x14ac:dyDescent="0.15">
      <c r="A11298"/>
      <c r="B11298"/>
      <c r="C11298"/>
      <c r="D11298"/>
      <c r="E11298"/>
    </row>
    <row r="11299" spans="1:5" x14ac:dyDescent="0.15">
      <c r="A11299"/>
      <c r="B11299"/>
      <c r="C11299"/>
      <c r="D11299"/>
      <c r="E11299"/>
    </row>
    <row r="11300" spans="1:5" x14ac:dyDescent="0.15">
      <c r="A11300"/>
      <c r="B11300"/>
      <c r="C11300"/>
      <c r="D11300"/>
      <c r="E11300"/>
    </row>
    <row r="11301" spans="1:5" x14ac:dyDescent="0.15">
      <c r="A11301"/>
      <c r="B11301"/>
      <c r="C11301"/>
      <c r="D11301"/>
      <c r="E11301"/>
    </row>
    <row r="11302" spans="1:5" x14ac:dyDescent="0.15">
      <c r="A11302"/>
      <c r="B11302"/>
      <c r="C11302"/>
      <c r="D11302"/>
      <c r="E11302"/>
    </row>
    <row r="11303" spans="1:5" x14ac:dyDescent="0.15">
      <c r="A11303"/>
      <c r="B11303"/>
      <c r="C11303"/>
      <c r="D11303"/>
      <c r="E11303"/>
    </row>
    <row r="11304" spans="1:5" x14ac:dyDescent="0.15">
      <c r="A11304"/>
      <c r="B11304"/>
      <c r="C11304"/>
      <c r="D11304"/>
      <c r="E11304"/>
    </row>
    <row r="11305" spans="1:5" x14ac:dyDescent="0.15">
      <c r="A11305"/>
      <c r="B11305"/>
      <c r="C11305"/>
      <c r="D11305"/>
      <c r="E11305"/>
    </row>
    <row r="11306" spans="1:5" x14ac:dyDescent="0.15">
      <c r="A11306"/>
      <c r="B11306"/>
      <c r="C11306"/>
      <c r="D11306"/>
      <c r="E11306"/>
    </row>
    <row r="11307" spans="1:5" x14ac:dyDescent="0.15">
      <c r="A11307"/>
      <c r="B11307"/>
      <c r="C11307"/>
      <c r="D11307"/>
      <c r="E11307"/>
    </row>
    <row r="11308" spans="1:5" x14ac:dyDescent="0.15">
      <c r="A11308"/>
      <c r="B11308"/>
      <c r="C11308"/>
      <c r="D11308"/>
      <c r="E11308"/>
    </row>
    <row r="11309" spans="1:5" x14ac:dyDescent="0.15">
      <c r="A11309"/>
      <c r="B11309"/>
      <c r="C11309"/>
      <c r="D11309"/>
      <c r="E11309"/>
    </row>
    <row r="11310" spans="1:5" x14ac:dyDescent="0.15">
      <c r="A11310"/>
      <c r="B11310"/>
      <c r="C11310"/>
      <c r="D11310"/>
      <c r="E11310"/>
    </row>
    <row r="11311" spans="1:5" x14ac:dyDescent="0.15">
      <c r="A11311"/>
      <c r="B11311"/>
      <c r="C11311"/>
      <c r="D11311"/>
      <c r="E11311"/>
    </row>
    <row r="11312" spans="1:5" x14ac:dyDescent="0.15">
      <c r="A11312"/>
      <c r="B11312"/>
      <c r="C11312"/>
      <c r="D11312"/>
      <c r="E11312"/>
    </row>
    <row r="11313" spans="1:5" x14ac:dyDescent="0.15">
      <c r="A11313"/>
      <c r="B11313"/>
      <c r="C11313"/>
      <c r="D11313"/>
      <c r="E11313"/>
    </row>
    <row r="11314" spans="1:5" x14ac:dyDescent="0.15">
      <c r="A11314"/>
      <c r="B11314"/>
      <c r="C11314"/>
      <c r="D11314"/>
      <c r="E11314"/>
    </row>
    <row r="11315" spans="1:5" x14ac:dyDescent="0.15">
      <c r="A11315"/>
      <c r="B11315"/>
      <c r="C11315"/>
      <c r="D11315"/>
      <c r="E11315"/>
    </row>
    <row r="11316" spans="1:5" x14ac:dyDescent="0.15">
      <c r="A11316"/>
      <c r="B11316"/>
      <c r="C11316"/>
      <c r="D11316"/>
      <c r="E11316"/>
    </row>
    <row r="11317" spans="1:5" x14ac:dyDescent="0.15">
      <c r="A11317"/>
      <c r="B11317"/>
      <c r="C11317"/>
      <c r="D11317"/>
      <c r="E11317"/>
    </row>
    <row r="11318" spans="1:5" x14ac:dyDescent="0.15">
      <c r="A11318"/>
      <c r="B11318"/>
      <c r="C11318"/>
      <c r="D11318"/>
      <c r="E11318"/>
    </row>
    <row r="11319" spans="1:5" x14ac:dyDescent="0.15">
      <c r="A11319"/>
      <c r="B11319"/>
      <c r="C11319"/>
      <c r="D11319"/>
      <c r="E11319"/>
    </row>
    <row r="11320" spans="1:5" x14ac:dyDescent="0.15">
      <c r="A11320"/>
      <c r="B11320"/>
      <c r="C11320"/>
      <c r="D11320"/>
      <c r="E11320"/>
    </row>
    <row r="11321" spans="1:5" x14ac:dyDescent="0.15">
      <c r="A11321"/>
      <c r="B11321"/>
      <c r="C11321"/>
      <c r="D11321"/>
      <c r="E11321"/>
    </row>
    <row r="11322" spans="1:5" x14ac:dyDescent="0.15">
      <c r="A11322"/>
      <c r="B11322"/>
      <c r="C11322"/>
      <c r="D11322"/>
      <c r="E11322"/>
    </row>
    <row r="11323" spans="1:5" x14ac:dyDescent="0.15">
      <c r="A11323"/>
      <c r="B11323"/>
      <c r="C11323"/>
      <c r="D11323"/>
      <c r="E11323"/>
    </row>
    <row r="11324" spans="1:5" x14ac:dyDescent="0.15">
      <c r="A11324"/>
      <c r="B11324"/>
      <c r="C11324"/>
      <c r="D11324"/>
      <c r="E11324"/>
    </row>
    <row r="11325" spans="1:5" x14ac:dyDescent="0.15">
      <c r="A11325"/>
      <c r="B11325"/>
      <c r="C11325"/>
      <c r="D11325"/>
      <c r="E11325"/>
    </row>
    <row r="11326" spans="1:5" x14ac:dyDescent="0.15">
      <c r="A11326"/>
      <c r="B11326"/>
      <c r="C11326"/>
      <c r="D11326"/>
      <c r="E11326"/>
    </row>
    <row r="11327" spans="1:5" x14ac:dyDescent="0.15">
      <c r="A11327"/>
      <c r="B11327"/>
      <c r="C11327"/>
      <c r="D11327"/>
      <c r="E11327"/>
    </row>
    <row r="11328" spans="1:5" x14ac:dyDescent="0.15">
      <c r="A11328"/>
      <c r="B11328"/>
      <c r="C11328"/>
      <c r="D11328"/>
      <c r="E11328"/>
    </row>
    <row r="11329" spans="1:5" x14ac:dyDescent="0.15">
      <c r="A11329"/>
      <c r="B11329"/>
      <c r="C11329"/>
      <c r="D11329"/>
      <c r="E11329"/>
    </row>
    <row r="11330" spans="1:5" x14ac:dyDescent="0.15">
      <c r="A11330"/>
      <c r="B11330"/>
      <c r="C11330"/>
      <c r="D11330"/>
      <c r="E11330"/>
    </row>
    <row r="11331" spans="1:5" x14ac:dyDescent="0.15">
      <c r="A11331"/>
      <c r="B11331"/>
      <c r="C11331"/>
      <c r="D11331"/>
      <c r="E11331"/>
    </row>
    <row r="11332" spans="1:5" x14ac:dyDescent="0.15">
      <c r="A11332"/>
      <c r="B11332"/>
      <c r="C11332"/>
      <c r="D11332"/>
      <c r="E11332"/>
    </row>
    <row r="11333" spans="1:5" x14ac:dyDescent="0.15">
      <c r="A11333"/>
      <c r="B11333"/>
      <c r="C11333"/>
      <c r="D11333"/>
      <c r="E11333"/>
    </row>
    <row r="11334" spans="1:5" x14ac:dyDescent="0.15">
      <c r="A11334"/>
      <c r="B11334"/>
      <c r="C11334"/>
      <c r="D11334"/>
      <c r="E11334"/>
    </row>
    <row r="11335" spans="1:5" x14ac:dyDescent="0.15">
      <c r="A11335"/>
      <c r="B11335"/>
      <c r="C11335"/>
      <c r="D11335"/>
      <c r="E11335"/>
    </row>
    <row r="11336" spans="1:5" x14ac:dyDescent="0.15">
      <c r="A11336"/>
      <c r="B11336"/>
      <c r="C11336"/>
      <c r="D11336"/>
      <c r="E11336"/>
    </row>
    <row r="11337" spans="1:5" x14ac:dyDescent="0.15">
      <c r="A11337"/>
      <c r="B11337"/>
      <c r="C11337"/>
      <c r="D11337"/>
      <c r="E11337"/>
    </row>
    <row r="11338" spans="1:5" x14ac:dyDescent="0.15">
      <c r="A11338"/>
      <c r="B11338"/>
      <c r="C11338"/>
      <c r="D11338"/>
      <c r="E11338"/>
    </row>
    <row r="11339" spans="1:5" x14ac:dyDescent="0.15">
      <c r="A11339"/>
      <c r="B11339"/>
      <c r="C11339"/>
      <c r="D11339"/>
      <c r="E11339"/>
    </row>
    <row r="11340" spans="1:5" x14ac:dyDescent="0.15">
      <c r="A11340"/>
      <c r="B11340"/>
      <c r="C11340"/>
      <c r="D11340"/>
      <c r="E11340"/>
    </row>
    <row r="11341" spans="1:5" x14ac:dyDescent="0.15">
      <c r="A11341"/>
      <c r="B11341"/>
      <c r="C11341"/>
      <c r="D11341"/>
      <c r="E11341"/>
    </row>
    <row r="11342" spans="1:5" x14ac:dyDescent="0.15">
      <c r="A11342"/>
      <c r="B11342"/>
      <c r="C11342"/>
      <c r="D11342"/>
      <c r="E11342"/>
    </row>
    <row r="11343" spans="1:5" x14ac:dyDescent="0.15">
      <c r="A11343"/>
      <c r="B11343"/>
      <c r="C11343"/>
      <c r="D11343"/>
      <c r="E11343"/>
    </row>
    <row r="11344" spans="1:5" x14ac:dyDescent="0.15">
      <c r="A11344"/>
      <c r="B11344"/>
      <c r="C11344"/>
      <c r="D11344"/>
      <c r="E11344"/>
    </row>
    <row r="11345" spans="1:5" x14ac:dyDescent="0.15">
      <c r="A11345"/>
      <c r="B11345"/>
      <c r="C11345"/>
      <c r="D11345"/>
      <c r="E11345"/>
    </row>
    <row r="11346" spans="1:5" x14ac:dyDescent="0.15">
      <c r="A11346"/>
      <c r="B11346"/>
      <c r="C11346"/>
      <c r="D11346"/>
      <c r="E11346"/>
    </row>
    <row r="11347" spans="1:5" x14ac:dyDescent="0.15">
      <c r="A11347"/>
      <c r="B11347"/>
      <c r="C11347"/>
      <c r="D11347"/>
      <c r="E11347"/>
    </row>
    <row r="11348" spans="1:5" x14ac:dyDescent="0.15">
      <c r="A11348"/>
      <c r="B11348"/>
      <c r="C11348"/>
      <c r="D11348"/>
      <c r="E11348"/>
    </row>
    <row r="11349" spans="1:5" x14ac:dyDescent="0.15">
      <c r="A11349"/>
      <c r="B11349"/>
      <c r="C11349"/>
      <c r="D11349"/>
      <c r="E11349"/>
    </row>
    <row r="11350" spans="1:5" x14ac:dyDescent="0.15">
      <c r="A11350"/>
      <c r="B11350"/>
      <c r="C11350"/>
      <c r="D11350"/>
      <c r="E11350"/>
    </row>
    <row r="11351" spans="1:5" x14ac:dyDescent="0.15">
      <c r="A11351"/>
      <c r="B11351"/>
      <c r="C11351"/>
      <c r="D11351"/>
      <c r="E11351"/>
    </row>
    <row r="11352" spans="1:5" x14ac:dyDescent="0.15">
      <c r="A11352"/>
      <c r="B11352"/>
      <c r="C11352"/>
      <c r="D11352"/>
      <c r="E11352"/>
    </row>
    <row r="11353" spans="1:5" x14ac:dyDescent="0.15">
      <c r="A11353"/>
      <c r="B11353"/>
      <c r="C11353"/>
      <c r="D11353"/>
      <c r="E11353"/>
    </row>
    <row r="11354" spans="1:5" x14ac:dyDescent="0.15">
      <c r="A11354"/>
      <c r="B11354"/>
      <c r="C11354"/>
      <c r="D11354"/>
      <c r="E11354"/>
    </row>
    <row r="11355" spans="1:5" x14ac:dyDescent="0.15">
      <c r="A11355"/>
      <c r="B11355"/>
      <c r="C11355"/>
      <c r="D11355"/>
      <c r="E11355"/>
    </row>
    <row r="11356" spans="1:5" x14ac:dyDescent="0.15">
      <c r="A11356"/>
      <c r="B11356"/>
      <c r="C11356"/>
      <c r="D11356"/>
      <c r="E11356"/>
    </row>
    <row r="11357" spans="1:5" x14ac:dyDescent="0.15">
      <c r="A11357"/>
      <c r="B11357"/>
      <c r="C11357"/>
      <c r="D11357"/>
      <c r="E11357"/>
    </row>
    <row r="11358" spans="1:5" x14ac:dyDescent="0.15">
      <c r="A11358"/>
      <c r="B11358"/>
      <c r="C11358"/>
      <c r="D11358"/>
      <c r="E11358"/>
    </row>
    <row r="11359" spans="1:5" x14ac:dyDescent="0.15">
      <c r="A11359"/>
      <c r="B11359"/>
      <c r="C11359"/>
      <c r="D11359"/>
      <c r="E11359"/>
    </row>
    <row r="11360" spans="1:5" x14ac:dyDescent="0.15">
      <c r="A11360"/>
      <c r="B11360"/>
      <c r="C11360"/>
      <c r="D11360"/>
      <c r="E11360"/>
    </row>
    <row r="11361" spans="1:5" x14ac:dyDescent="0.15">
      <c r="A11361"/>
      <c r="B11361"/>
      <c r="C11361"/>
      <c r="D11361"/>
      <c r="E11361"/>
    </row>
    <row r="11362" spans="1:5" x14ac:dyDescent="0.15">
      <c r="A11362"/>
      <c r="B11362"/>
      <c r="C11362"/>
      <c r="D11362"/>
      <c r="E11362"/>
    </row>
    <row r="11363" spans="1:5" x14ac:dyDescent="0.15">
      <c r="A11363"/>
      <c r="B11363"/>
      <c r="C11363"/>
      <c r="D11363"/>
      <c r="E11363"/>
    </row>
    <row r="11364" spans="1:5" x14ac:dyDescent="0.15">
      <c r="A11364"/>
      <c r="B11364"/>
      <c r="C11364"/>
      <c r="D11364"/>
      <c r="E11364"/>
    </row>
    <row r="11365" spans="1:5" x14ac:dyDescent="0.15">
      <c r="A11365"/>
      <c r="B11365"/>
      <c r="C11365"/>
      <c r="D11365"/>
      <c r="E11365"/>
    </row>
    <row r="11366" spans="1:5" x14ac:dyDescent="0.15">
      <c r="A11366"/>
      <c r="B11366"/>
      <c r="C11366"/>
      <c r="D11366"/>
      <c r="E11366"/>
    </row>
    <row r="11367" spans="1:5" x14ac:dyDescent="0.15">
      <c r="A11367"/>
      <c r="B11367"/>
      <c r="C11367"/>
      <c r="D11367"/>
      <c r="E11367"/>
    </row>
    <row r="11368" spans="1:5" x14ac:dyDescent="0.15">
      <c r="A11368"/>
      <c r="B11368"/>
      <c r="C11368"/>
      <c r="D11368"/>
      <c r="E11368"/>
    </row>
    <row r="11369" spans="1:5" x14ac:dyDescent="0.15">
      <c r="A11369"/>
      <c r="B11369"/>
      <c r="C11369"/>
      <c r="D11369"/>
      <c r="E11369"/>
    </row>
    <row r="11370" spans="1:5" x14ac:dyDescent="0.15">
      <c r="A11370"/>
      <c r="B11370"/>
      <c r="C11370"/>
      <c r="D11370"/>
      <c r="E11370"/>
    </row>
    <row r="11371" spans="1:5" x14ac:dyDescent="0.15">
      <c r="A11371"/>
      <c r="B11371"/>
      <c r="C11371"/>
      <c r="D11371"/>
      <c r="E11371"/>
    </row>
    <row r="11372" spans="1:5" x14ac:dyDescent="0.15">
      <c r="A11372"/>
      <c r="B11372"/>
      <c r="C11372"/>
      <c r="D11372"/>
      <c r="E11372"/>
    </row>
    <row r="11373" spans="1:5" x14ac:dyDescent="0.15">
      <c r="A11373"/>
      <c r="B11373"/>
      <c r="C11373"/>
      <c r="D11373"/>
      <c r="E11373"/>
    </row>
    <row r="11374" spans="1:5" x14ac:dyDescent="0.15">
      <c r="A11374"/>
      <c r="B11374"/>
      <c r="C11374"/>
      <c r="D11374"/>
      <c r="E11374"/>
    </row>
    <row r="11375" spans="1:5" x14ac:dyDescent="0.15">
      <c r="A11375"/>
      <c r="B11375"/>
      <c r="C11375"/>
      <c r="D11375"/>
      <c r="E11375"/>
    </row>
    <row r="11376" spans="1:5" x14ac:dyDescent="0.15">
      <c r="A11376"/>
      <c r="B11376"/>
      <c r="C11376"/>
      <c r="D11376"/>
      <c r="E11376"/>
    </row>
    <row r="11377" spans="1:5" x14ac:dyDescent="0.15">
      <c r="A11377"/>
      <c r="B11377"/>
      <c r="C11377"/>
      <c r="D11377"/>
      <c r="E11377"/>
    </row>
    <row r="11378" spans="1:5" x14ac:dyDescent="0.15">
      <c r="A11378"/>
      <c r="B11378"/>
      <c r="C11378"/>
      <c r="D11378"/>
      <c r="E11378"/>
    </row>
    <row r="11379" spans="1:5" x14ac:dyDescent="0.15">
      <c r="A11379"/>
      <c r="B11379"/>
      <c r="C11379"/>
      <c r="D11379"/>
      <c r="E11379"/>
    </row>
    <row r="11380" spans="1:5" x14ac:dyDescent="0.15">
      <c r="A11380"/>
      <c r="B11380"/>
      <c r="C11380"/>
      <c r="D11380"/>
      <c r="E11380"/>
    </row>
    <row r="11381" spans="1:5" x14ac:dyDescent="0.15">
      <c r="A11381"/>
      <c r="B11381"/>
      <c r="C11381"/>
      <c r="D11381"/>
      <c r="E11381"/>
    </row>
    <row r="11382" spans="1:5" x14ac:dyDescent="0.15">
      <c r="A11382"/>
      <c r="B11382"/>
      <c r="C11382"/>
      <c r="D11382"/>
      <c r="E11382"/>
    </row>
    <row r="11383" spans="1:5" x14ac:dyDescent="0.15">
      <c r="A11383"/>
      <c r="B11383"/>
      <c r="C11383"/>
      <c r="D11383"/>
      <c r="E11383"/>
    </row>
    <row r="11384" spans="1:5" x14ac:dyDescent="0.15">
      <c r="A11384"/>
      <c r="B11384"/>
      <c r="C11384"/>
      <c r="D11384"/>
      <c r="E11384"/>
    </row>
    <row r="11385" spans="1:5" x14ac:dyDescent="0.15">
      <c r="A11385"/>
      <c r="B11385"/>
      <c r="C11385"/>
      <c r="D11385"/>
      <c r="E11385"/>
    </row>
    <row r="11386" spans="1:5" x14ac:dyDescent="0.15">
      <c r="A11386"/>
      <c r="B11386"/>
      <c r="C11386"/>
      <c r="D11386"/>
      <c r="E11386"/>
    </row>
    <row r="11387" spans="1:5" x14ac:dyDescent="0.15">
      <c r="A11387"/>
      <c r="B11387"/>
      <c r="C11387"/>
      <c r="D11387"/>
      <c r="E11387"/>
    </row>
    <row r="11388" spans="1:5" x14ac:dyDescent="0.15">
      <c r="A11388"/>
      <c r="B11388"/>
      <c r="C11388"/>
      <c r="D11388"/>
      <c r="E11388"/>
    </row>
    <row r="11389" spans="1:5" x14ac:dyDescent="0.15">
      <c r="A11389"/>
      <c r="B11389"/>
      <c r="C11389"/>
      <c r="D11389"/>
      <c r="E11389"/>
    </row>
    <row r="11390" spans="1:5" x14ac:dyDescent="0.15">
      <c r="A11390"/>
      <c r="B11390"/>
      <c r="C11390"/>
      <c r="D11390"/>
      <c r="E11390"/>
    </row>
    <row r="11391" spans="1:5" x14ac:dyDescent="0.15">
      <c r="A11391"/>
      <c r="B11391"/>
      <c r="C11391"/>
      <c r="D11391"/>
      <c r="E11391"/>
    </row>
    <row r="11392" spans="1:5" x14ac:dyDescent="0.15">
      <c r="A11392"/>
      <c r="B11392"/>
      <c r="C11392"/>
      <c r="D11392"/>
      <c r="E11392"/>
    </row>
    <row r="11393" spans="1:5" x14ac:dyDescent="0.15">
      <c r="A11393"/>
      <c r="B11393"/>
      <c r="C11393"/>
      <c r="D11393"/>
      <c r="E11393"/>
    </row>
    <row r="11394" spans="1:5" x14ac:dyDescent="0.15">
      <c r="A11394"/>
      <c r="B11394"/>
      <c r="C11394"/>
      <c r="D11394"/>
      <c r="E11394"/>
    </row>
    <row r="11395" spans="1:5" x14ac:dyDescent="0.15">
      <c r="A11395"/>
      <c r="B11395"/>
      <c r="C11395"/>
      <c r="D11395"/>
      <c r="E11395"/>
    </row>
    <row r="11396" spans="1:5" x14ac:dyDescent="0.15">
      <c r="A11396"/>
      <c r="B11396"/>
      <c r="C11396"/>
      <c r="D11396"/>
      <c r="E11396"/>
    </row>
    <row r="11397" spans="1:5" x14ac:dyDescent="0.15">
      <c r="A11397"/>
      <c r="B11397"/>
      <c r="C11397"/>
      <c r="D11397"/>
      <c r="E11397"/>
    </row>
    <row r="11398" spans="1:5" x14ac:dyDescent="0.15">
      <c r="A11398"/>
      <c r="B11398"/>
      <c r="C11398"/>
      <c r="D11398"/>
      <c r="E11398"/>
    </row>
    <row r="11399" spans="1:5" x14ac:dyDescent="0.15">
      <c r="A11399"/>
      <c r="B11399"/>
      <c r="C11399"/>
      <c r="D11399"/>
      <c r="E11399"/>
    </row>
    <row r="11400" spans="1:5" x14ac:dyDescent="0.15">
      <c r="A11400"/>
      <c r="B11400"/>
      <c r="C11400"/>
      <c r="D11400"/>
      <c r="E11400"/>
    </row>
    <row r="11401" spans="1:5" x14ac:dyDescent="0.15">
      <c r="A11401"/>
      <c r="B11401"/>
      <c r="C11401"/>
      <c r="D11401"/>
      <c r="E11401"/>
    </row>
    <row r="11402" spans="1:5" x14ac:dyDescent="0.15">
      <c r="A11402"/>
      <c r="B11402"/>
      <c r="C11402"/>
      <c r="D11402"/>
      <c r="E11402"/>
    </row>
    <row r="11403" spans="1:5" x14ac:dyDescent="0.15">
      <c r="A11403"/>
      <c r="B11403"/>
      <c r="C11403"/>
      <c r="D11403"/>
      <c r="E11403"/>
    </row>
    <row r="11404" spans="1:5" x14ac:dyDescent="0.15">
      <c r="A11404"/>
      <c r="B11404"/>
      <c r="C11404"/>
      <c r="D11404"/>
      <c r="E11404"/>
    </row>
    <row r="11405" spans="1:5" x14ac:dyDescent="0.15">
      <c r="A11405"/>
      <c r="B11405"/>
      <c r="C11405"/>
      <c r="D11405"/>
      <c r="E11405"/>
    </row>
    <row r="11406" spans="1:5" x14ac:dyDescent="0.15">
      <c r="A11406"/>
      <c r="B11406"/>
      <c r="C11406"/>
      <c r="D11406"/>
      <c r="E11406"/>
    </row>
    <row r="11407" spans="1:5" x14ac:dyDescent="0.15">
      <c r="A11407"/>
      <c r="B11407"/>
      <c r="C11407"/>
      <c r="D11407"/>
      <c r="E11407"/>
    </row>
    <row r="11408" spans="1:5" x14ac:dyDescent="0.15">
      <c r="A11408"/>
      <c r="B11408"/>
      <c r="C11408"/>
      <c r="D11408"/>
      <c r="E11408"/>
    </row>
    <row r="11409" spans="1:5" x14ac:dyDescent="0.15">
      <c r="A11409"/>
      <c r="B11409"/>
      <c r="C11409"/>
      <c r="D11409"/>
      <c r="E11409"/>
    </row>
    <row r="11410" spans="1:5" x14ac:dyDescent="0.15">
      <c r="A11410"/>
      <c r="B11410"/>
      <c r="C11410"/>
      <c r="D11410"/>
      <c r="E11410"/>
    </row>
    <row r="11411" spans="1:5" x14ac:dyDescent="0.15">
      <c r="A11411"/>
      <c r="B11411"/>
      <c r="C11411"/>
      <c r="D11411"/>
      <c r="E11411"/>
    </row>
    <row r="11412" spans="1:5" x14ac:dyDescent="0.15">
      <c r="A11412"/>
      <c r="B11412"/>
      <c r="C11412"/>
      <c r="D11412"/>
      <c r="E11412"/>
    </row>
    <row r="11413" spans="1:5" x14ac:dyDescent="0.15">
      <c r="A11413"/>
      <c r="B11413"/>
      <c r="C11413"/>
      <c r="D11413"/>
      <c r="E11413"/>
    </row>
    <row r="11414" spans="1:5" x14ac:dyDescent="0.15">
      <c r="A11414"/>
      <c r="B11414"/>
      <c r="C11414"/>
      <c r="D11414"/>
      <c r="E11414"/>
    </row>
    <row r="11415" spans="1:5" x14ac:dyDescent="0.15">
      <c r="A11415"/>
      <c r="B11415"/>
      <c r="C11415"/>
      <c r="D11415"/>
      <c r="E11415"/>
    </row>
    <row r="11416" spans="1:5" x14ac:dyDescent="0.15">
      <c r="A11416"/>
      <c r="B11416"/>
      <c r="C11416"/>
      <c r="D11416"/>
      <c r="E11416"/>
    </row>
    <row r="11417" spans="1:5" x14ac:dyDescent="0.15">
      <c r="A11417"/>
      <c r="B11417"/>
      <c r="C11417"/>
      <c r="D11417"/>
      <c r="E11417"/>
    </row>
    <row r="11418" spans="1:5" x14ac:dyDescent="0.15">
      <c r="A11418"/>
      <c r="B11418"/>
      <c r="C11418"/>
      <c r="D11418"/>
      <c r="E11418"/>
    </row>
    <row r="11419" spans="1:5" x14ac:dyDescent="0.15">
      <c r="A11419"/>
      <c r="B11419"/>
      <c r="C11419"/>
      <c r="D11419"/>
      <c r="E11419"/>
    </row>
    <row r="11420" spans="1:5" x14ac:dyDescent="0.15">
      <c r="A11420"/>
      <c r="B11420"/>
      <c r="C11420"/>
      <c r="D11420"/>
      <c r="E11420"/>
    </row>
    <row r="11421" spans="1:5" x14ac:dyDescent="0.15">
      <c r="A11421"/>
      <c r="B11421"/>
      <c r="C11421"/>
      <c r="D11421"/>
      <c r="E11421"/>
    </row>
    <row r="11422" spans="1:5" x14ac:dyDescent="0.15">
      <c r="A11422"/>
      <c r="B11422"/>
      <c r="C11422"/>
      <c r="D11422"/>
      <c r="E11422"/>
    </row>
    <row r="11423" spans="1:5" x14ac:dyDescent="0.15">
      <c r="A11423"/>
      <c r="B11423"/>
      <c r="C11423"/>
      <c r="D11423"/>
      <c r="E11423"/>
    </row>
    <row r="11424" spans="1:5" x14ac:dyDescent="0.15">
      <c r="A11424"/>
      <c r="B11424"/>
      <c r="C11424"/>
      <c r="D11424"/>
      <c r="E11424"/>
    </row>
    <row r="11425" spans="1:5" x14ac:dyDescent="0.15">
      <c r="A11425"/>
      <c r="B11425"/>
      <c r="C11425"/>
      <c r="D11425"/>
      <c r="E11425"/>
    </row>
    <row r="11426" spans="1:5" x14ac:dyDescent="0.15">
      <c r="A11426"/>
      <c r="B11426"/>
      <c r="C11426"/>
      <c r="D11426"/>
      <c r="E11426"/>
    </row>
    <row r="11427" spans="1:5" x14ac:dyDescent="0.15">
      <c r="A11427"/>
      <c r="B11427"/>
      <c r="C11427"/>
      <c r="D11427"/>
      <c r="E11427"/>
    </row>
    <row r="11428" spans="1:5" x14ac:dyDescent="0.15">
      <c r="A11428"/>
      <c r="B11428"/>
      <c r="C11428"/>
      <c r="D11428"/>
      <c r="E11428"/>
    </row>
    <row r="11429" spans="1:5" x14ac:dyDescent="0.15">
      <c r="A11429"/>
      <c r="B11429"/>
      <c r="C11429"/>
      <c r="D11429"/>
      <c r="E11429"/>
    </row>
    <row r="11430" spans="1:5" x14ac:dyDescent="0.15">
      <c r="A11430"/>
      <c r="B11430"/>
      <c r="C11430"/>
      <c r="D11430"/>
      <c r="E11430"/>
    </row>
    <row r="11431" spans="1:5" x14ac:dyDescent="0.15">
      <c r="A11431"/>
      <c r="B11431"/>
      <c r="C11431"/>
      <c r="D11431"/>
      <c r="E11431"/>
    </row>
    <row r="11432" spans="1:5" x14ac:dyDescent="0.15">
      <c r="A11432"/>
      <c r="B11432"/>
      <c r="C11432"/>
      <c r="D11432"/>
      <c r="E11432"/>
    </row>
    <row r="11433" spans="1:5" x14ac:dyDescent="0.15">
      <c r="A11433"/>
      <c r="B11433"/>
      <c r="C11433"/>
      <c r="D11433"/>
      <c r="E11433"/>
    </row>
    <row r="11434" spans="1:5" x14ac:dyDescent="0.15">
      <c r="A11434"/>
      <c r="B11434"/>
      <c r="C11434"/>
      <c r="D11434"/>
      <c r="E11434"/>
    </row>
    <row r="11435" spans="1:5" x14ac:dyDescent="0.15">
      <c r="A11435"/>
      <c r="B11435"/>
      <c r="C11435"/>
      <c r="D11435"/>
      <c r="E11435"/>
    </row>
    <row r="11436" spans="1:5" x14ac:dyDescent="0.15">
      <c r="A11436"/>
      <c r="B11436"/>
      <c r="C11436"/>
      <c r="D11436"/>
      <c r="E11436"/>
    </row>
    <row r="11437" spans="1:5" x14ac:dyDescent="0.15">
      <c r="A11437"/>
      <c r="B11437"/>
      <c r="C11437"/>
      <c r="D11437"/>
      <c r="E11437"/>
    </row>
    <row r="11438" spans="1:5" x14ac:dyDescent="0.15">
      <c r="A11438"/>
      <c r="B11438"/>
      <c r="C11438"/>
      <c r="D11438"/>
      <c r="E11438"/>
    </row>
    <row r="11439" spans="1:5" x14ac:dyDescent="0.15">
      <c r="A11439"/>
      <c r="B11439"/>
      <c r="C11439"/>
      <c r="D11439"/>
      <c r="E11439"/>
    </row>
    <row r="11440" spans="1:5" x14ac:dyDescent="0.15">
      <c r="A11440"/>
      <c r="B11440"/>
      <c r="C11440"/>
      <c r="D11440"/>
      <c r="E11440"/>
    </row>
    <row r="11441" spans="1:5" x14ac:dyDescent="0.15">
      <c r="A11441"/>
      <c r="B11441"/>
      <c r="C11441"/>
      <c r="D11441"/>
      <c r="E11441"/>
    </row>
    <row r="11442" spans="1:5" x14ac:dyDescent="0.15">
      <c r="A11442"/>
      <c r="B11442"/>
      <c r="C11442"/>
      <c r="D11442"/>
      <c r="E11442"/>
    </row>
    <row r="11443" spans="1:5" x14ac:dyDescent="0.15">
      <c r="A11443"/>
      <c r="B11443"/>
      <c r="C11443"/>
      <c r="D11443"/>
      <c r="E11443"/>
    </row>
    <row r="11444" spans="1:5" x14ac:dyDescent="0.15">
      <c r="A11444"/>
      <c r="B11444"/>
      <c r="C11444"/>
      <c r="D11444"/>
      <c r="E11444"/>
    </row>
    <row r="11445" spans="1:5" x14ac:dyDescent="0.15">
      <c r="A11445"/>
      <c r="B11445"/>
      <c r="C11445"/>
      <c r="D11445"/>
      <c r="E11445"/>
    </row>
    <row r="11446" spans="1:5" x14ac:dyDescent="0.15">
      <c r="A11446"/>
      <c r="B11446"/>
      <c r="C11446"/>
      <c r="D11446"/>
      <c r="E11446"/>
    </row>
    <row r="11447" spans="1:5" x14ac:dyDescent="0.15">
      <c r="A11447"/>
      <c r="B11447"/>
      <c r="C11447"/>
      <c r="D11447"/>
      <c r="E11447"/>
    </row>
    <row r="11448" spans="1:5" x14ac:dyDescent="0.15">
      <c r="A11448"/>
      <c r="B11448"/>
      <c r="C11448"/>
      <c r="D11448"/>
      <c r="E11448"/>
    </row>
    <row r="11449" spans="1:5" x14ac:dyDescent="0.15">
      <c r="A11449"/>
      <c r="B11449"/>
      <c r="C11449"/>
      <c r="D11449"/>
      <c r="E11449"/>
    </row>
    <row r="11450" spans="1:5" x14ac:dyDescent="0.15">
      <c r="A11450"/>
      <c r="B11450"/>
      <c r="C11450"/>
      <c r="D11450"/>
      <c r="E11450"/>
    </row>
    <row r="11451" spans="1:5" x14ac:dyDescent="0.15">
      <c r="A11451"/>
      <c r="B11451"/>
      <c r="C11451"/>
      <c r="D11451"/>
      <c r="E11451"/>
    </row>
    <row r="11452" spans="1:5" x14ac:dyDescent="0.15">
      <c r="A11452"/>
      <c r="B11452"/>
      <c r="C11452"/>
      <c r="D11452"/>
      <c r="E11452"/>
    </row>
    <row r="11453" spans="1:5" x14ac:dyDescent="0.15">
      <c r="A11453"/>
      <c r="B11453"/>
      <c r="C11453"/>
      <c r="D11453"/>
      <c r="E11453"/>
    </row>
    <row r="11454" spans="1:5" x14ac:dyDescent="0.15">
      <c r="A11454"/>
      <c r="B11454"/>
      <c r="C11454"/>
      <c r="D11454"/>
      <c r="E11454"/>
    </row>
    <row r="11455" spans="1:5" x14ac:dyDescent="0.15">
      <c r="A11455"/>
      <c r="B11455"/>
      <c r="C11455"/>
      <c r="D11455"/>
      <c r="E11455"/>
    </row>
    <row r="11456" spans="1:5" x14ac:dyDescent="0.15">
      <c r="A11456"/>
      <c r="B11456"/>
      <c r="C11456"/>
      <c r="D11456"/>
      <c r="E11456"/>
    </row>
    <row r="11457" spans="1:5" x14ac:dyDescent="0.15">
      <c r="A11457"/>
      <c r="B11457"/>
      <c r="C11457"/>
      <c r="D11457"/>
      <c r="E11457"/>
    </row>
    <row r="11458" spans="1:5" x14ac:dyDescent="0.15">
      <c r="A11458"/>
      <c r="B11458"/>
      <c r="C11458"/>
      <c r="D11458"/>
      <c r="E11458"/>
    </row>
    <row r="11459" spans="1:5" x14ac:dyDescent="0.15">
      <c r="A11459"/>
      <c r="B11459"/>
      <c r="C11459"/>
      <c r="D11459"/>
      <c r="E11459"/>
    </row>
    <row r="11460" spans="1:5" x14ac:dyDescent="0.15">
      <c r="A11460"/>
      <c r="B11460"/>
      <c r="C11460"/>
      <c r="D11460"/>
      <c r="E11460"/>
    </row>
    <row r="11461" spans="1:5" x14ac:dyDescent="0.15">
      <c r="A11461"/>
      <c r="B11461"/>
      <c r="C11461"/>
      <c r="D11461"/>
      <c r="E11461"/>
    </row>
    <row r="11462" spans="1:5" x14ac:dyDescent="0.15">
      <c r="A11462"/>
      <c r="B11462"/>
      <c r="C11462"/>
      <c r="D11462"/>
      <c r="E11462"/>
    </row>
    <row r="11463" spans="1:5" x14ac:dyDescent="0.15">
      <c r="A11463"/>
      <c r="B11463"/>
      <c r="C11463"/>
      <c r="D11463"/>
      <c r="E11463"/>
    </row>
    <row r="11464" spans="1:5" x14ac:dyDescent="0.15">
      <c r="A11464"/>
      <c r="B11464"/>
      <c r="C11464"/>
      <c r="D11464"/>
      <c r="E11464"/>
    </row>
    <row r="11465" spans="1:5" x14ac:dyDescent="0.15">
      <c r="A11465"/>
      <c r="B11465"/>
      <c r="C11465"/>
      <c r="D11465"/>
      <c r="E11465"/>
    </row>
    <row r="11466" spans="1:5" x14ac:dyDescent="0.15">
      <c r="A11466"/>
      <c r="B11466"/>
      <c r="C11466"/>
      <c r="D11466"/>
      <c r="E11466"/>
    </row>
    <row r="11467" spans="1:5" x14ac:dyDescent="0.15">
      <c r="A11467"/>
      <c r="B11467"/>
      <c r="C11467"/>
      <c r="D11467"/>
      <c r="E11467"/>
    </row>
    <row r="11468" spans="1:5" x14ac:dyDescent="0.15">
      <c r="A11468"/>
      <c r="B11468"/>
      <c r="C11468"/>
      <c r="D11468"/>
      <c r="E11468"/>
    </row>
    <row r="11469" spans="1:5" x14ac:dyDescent="0.15">
      <c r="A11469"/>
      <c r="B11469"/>
      <c r="C11469"/>
      <c r="D11469"/>
      <c r="E11469"/>
    </row>
    <row r="11470" spans="1:5" x14ac:dyDescent="0.15">
      <c r="A11470"/>
      <c r="B11470"/>
      <c r="C11470"/>
      <c r="D11470"/>
      <c r="E11470"/>
    </row>
    <row r="11471" spans="1:5" x14ac:dyDescent="0.15">
      <c r="A11471"/>
      <c r="B11471"/>
      <c r="C11471"/>
      <c r="D11471"/>
      <c r="E11471"/>
    </row>
    <row r="11472" spans="1:5" x14ac:dyDescent="0.15">
      <c r="A11472"/>
      <c r="B11472"/>
      <c r="C11472"/>
      <c r="D11472"/>
      <c r="E11472"/>
    </row>
    <row r="11473" spans="1:5" x14ac:dyDescent="0.15">
      <c r="A11473"/>
      <c r="B11473"/>
      <c r="C11473"/>
      <c r="D11473"/>
      <c r="E11473"/>
    </row>
    <row r="11474" spans="1:5" x14ac:dyDescent="0.15">
      <c r="A11474"/>
      <c r="B11474"/>
      <c r="C11474"/>
      <c r="D11474"/>
      <c r="E11474"/>
    </row>
    <row r="11475" spans="1:5" x14ac:dyDescent="0.15">
      <c r="A11475"/>
      <c r="B11475"/>
      <c r="C11475"/>
      <c r="D11475"/>
      <c r="E11475"/>
    </row>
    <row r="11476" spans="1:5" x14ac:dyDescent="0.15">
      <c r="A11476"/>
      <c r="B11476"/>
      <c r="C11476"/>
      <c r="D11476"/>
      <c r="E11476"/>
    </row>
    <row r="11477" spans="1:5" x14ac:dyDescent="0.15">
      <c r="A11477"/>
      <c r="B11477"/>
      <c r="C11477"/>
      <c r="D11477"/>
      <c r="E11477"/>
    </row>
    <row r="11478" spans="1:5" x14ac:dyDescent="0.15">
      <c r="A11478"/>
      <c r="B11478"/>
      <c r="C11478"/>
      <c r="D11478"/>
      <c r="E11478"/>
    </row>
    <row r="11479" spans="1:5" x14ac:dyDescent="0.15">
      <c r="A11479"/>
      <c r="B11479"/>
      <c r="C11479"/>
      <c r="D11479"/>
      <c r="E11479"/>
    </row>
    <row r="11480" spans="1:5" x14ac:dyDescent="0.15">
      <c r="A11480"/>
      <c r="B11480"/>
      <c r="C11480"/>
      <c r="D11480"/>
      <c r="E11480"/>
    </row>
    <row r="11481" spans="1:5" x14ac:dyDescent="0.15">
      <c r="A11481"/>
      <c r="B11481"/>
      <c r="C11481"/>
      <c r="D11481"/>
      <c r="E11481"/>
    </row>
    <row r="11482" spans="1:5" x14ac:dyDescent="0.15">
      <c r="A11482"/>
      <c r="B11482"/>
      <c r="C11482"/>
      <c r="D11482"/>
      <c r="E11482"/>
    </row>
    <row r="11483" spans="1:5" x14ac:dyDescent="0.15">
      <c r="A11483"/>
      <c r="B11483"/>
      <c r="C11483"/>
      <c r="D11483"/>
      <c r="E11483"/>
    </row>
    <row r="11484" spans="1:5" x14ac:dyDescent="0.15">
      <c r="A11484"/>
      <c r="B11484"/>
      <c r="C11484"/>
      <c r="D11484"/>
      <c r="E11484"/>
    </row>
    <row r="11485" spans="1:5" x14ac:dyDescent="0.15">
      <c r="A11485"/>
      <c r="B11485"/>
      <c r="C11485"/>
      <c r="D11485"/>
      <c r="E11485"/>
    </row>
    <row r="11486" spans="1:5" x14ac:dyDescent="0.15">
      <c r="A11486"/>
      <c r="B11486"/>
      <c r="C11486"/>
      <c r="D11486"/>
      <c r="E11486"/>
    </row>
    <row r="11487" spans="1:5" x14ac:dyDescent="0.15">
      <c r="A11487"/>
      <c r="B11487"/>
      <c r="C11487"/>
      <c r="D11487"/>
      <c r="E11487"/>
    </row>
    <row r="11488" spans="1:5" x14ac:dyDescent="0.15">
      <c r="A11488"/>
      <c r="B11488"/>
      <c r="C11488"/>
      <c r="D11488"/>
      <c r="E11488"/>
    </row>
    <row r="11489" spans="1:5" x14ac:dyDescent="0.15">
      <c r="A11489"/>
      <c r="B11489"/>
      <c r="C11489"/>
      <c r="D11489"/>
      <c r="E11489"/>
    </row>
    <row r="11490" spans="1:5" x14ac:dyDescent="0.15">
      <c r="A11490"/>
      <c r="B11490"/>
      <c r="C11490"/>
      <c r="D11490"/>
      <c r="E11490"/>
    </row>
    <row r="11491" spans="1:5" x14ac:dyDescent="0.15">
      <c r="A11491"/>
      <c r="B11491"/>
      <c r="C11491"/>
      <c r="D11491"/>
      <c r="E11491"/>
    </row>
    <row r="11492" spans="1:5" x14ac:dyDescent="0.15">
      <c r="A11492"/>
      <c r="B11492"/>
      <c r="C11492"/>
      <c r="D11492"/>
      <c r="E11492"/>
    </row>
    <row r="11493" spans="1:5" x14ac:dyDescent="0.15">
      <c r="A11493"/>
      <c r="B11493"/>
      <c r="C11493"/>
      <c r="D11493"/>
      <c r="E11493"/>
    </row>
    <row r="11494" spans="1:5" x14ac:dyDescent="0.15">
      <c r="A11494"/>
      <c r="B11494"/>
      <c r="C11494"/>
      <c r="D11494"/>
      <c r="E11494"/>
    </row>
    <row r="11495" spans="1:5" x14ac:dyDescent="0.15">
      <c r="A11495"/>
      <c r="B11495"/>
      <c r="C11495"/>
      <c r="D11495"/>
      <c r="E11495"/>
    </row>
    <row r="11496" spans="1:5" x14ac:dyDescent="0.15">
      <c r="A11496"/>
      <c r="B11496"/>
      <c r="C11496"/>
      <c r="D11496"/>
      <c r="E11496"/>
    </row>
    <row r="11497" spans="1:5" x14ac:dyDescent="0.15">
      <c r="A11497"/>
      <c r="B11497"/>
      <c r="C11497"/>
      <c r="D11497"/>
      <c r="E11497"/>
    </row>
    <row r="11498" spans="1:5" x14ac:dyDescent="0.15">
      <c r="A11498"/>
      <c r="B11498"/>
      <c r="C11498"/>
      <c r="D11498"/>
      <c r="E11498"/>
    </row>
    <row r="11499" spans="1:5" x14ac:dyDescent="0.15">
      <c r="A11499"/>
      <c r="B11499"/>
      <c r="C11499"/>
      <c r="D11499"/>
      <c r="E11499"/>
    </row>
    <row r="11500" spans="1:5" x14ac:dyDescent="0.15">
      <c r="A11500"/>
      <c r="B11500"/>
      <c r="C11500"/>
      <c r="D11500"/>
      <c r="E11500"/>
    </row>
    <row r="11501" spans="1:5" x14ac:dyDescent="0.15">
      <c r="A11501"/>
      <c r="B11501"/>
      <c r="C11501"/>
      <c r="D11501"/>
      <c r="E11501"/>
    </row>
    <row r="11502" spans="1:5" x14ac:dyDescent="0.15">
      <c r="A11502"/>
      <c r="B11502"/>
      <c r="C11502"/>
      <c r="D11502"/>
      <c r="E11502"/>
    </row>
    <row r="11503" spans="1:5" x14ac:dyDescent="0.15">
      <c r="A11503"/>
      <c r="B11503"/>
      <c r="C11503"/>
      <c r="D11503"/>
      <c r="E11503"/>
    </row>
    <row r="11504" spans="1:5" x14ac:dyDescent="0.15">
      <c r="A11504"/>
      <c r="B11504"/>
      <c r="C11504"/>
      <c r="D11504"/>
      <c r="E11504"/>
    </row>
    <row r="11505" spans="1:5" x14ac:dyDescent="0.15">
      <c r="A11505"/>
      <c r="B11505"/>
      <c r="C11505"/>
      <c r="D11505"/>
      <c r="E11505"/>
    </row>
    <row r="11506" spans="1:5" x14ac:dyDescent="0.15">
      <c r="A11506"/>
      <c r="B11506"/>
      <c r="C11506"/>
      <c r="D11506"/>
      <c r="E11506"/>
    </row>
    <row r="11507" spans="1:5" x14ac:dyDescent="0.15">
      <c r="A11507"/>
      <c r="B11507"/>
      <c r="C11507"/>
      <c r="D11507"/>
      <c r="E11507"/>
    </row>
    <row r="11508" spans="1:5" x14ac:dyDescent="0.15">
      <c r="A11508"/>
      <c r="B11508"/>
      <c r="C11508"/>
      <c r="D11508"/>
      <c r="E11508"/>
    </row>
    <row r="11509" spans="1:5" x14ac:dyDescent="0.15">
      <c r="A11509"/>
      <c r="B11509"/>
      <c r="C11509"/>
      <c r="D11509"/>
      <c r="E11509"/>
    </row>
    <row r="11510" spans="1:5" x14ac:dyDescent="0.15">
      <c r="A11510"/>
      <c r="B11510"/>
      <c r="C11510"/>
      <c r="D11510"/>
      <c r="E11510"/>
    </row>
    <row r="11511" spans="1:5" x14ac:dyDescent="0.15">
      <c r="A11511"/>
      <c r="B11511"/>
      <c r="C11511"/>
      <c r="D11511"/>
      <c r="E11511"/>
    </row>
    <row r="11512" spans="1:5" x14ac:dyDescent="0.15">
      <c r="A11512"/>
      <c r="B11512"/>
      <c r="C11512"/>
      <c r="D11512"/>
      <c r="E11512"/>
    </row>
    <row r="11513" spans="1:5" x14ac:dyDescent="0.15">
      <c r="A11513"/>
      <c r="B11513"/>
      <c r="C11513"/>
      <c r="D11513"/>
      <c r="E11513"/>
    </row>
    <row r="11514" spans="1:5" x14ac:dyDescent="0.15">
      <c r="A11514"/>
      <c r="B11514"/>
      <c r="C11514"/>
      <c r="D11514"/>
      <c r="E11514"/>
    </row>
    <row r="11515" spans="1:5" x14ac:dyDescent="0.15">
      <c r="A11515"/>
      <c r="B11515"/>
      <c r="C11515"/>
      <c r="D11515"/>
      <c r="E11515"/>
    </row>
    <row r="11516" spans="1:5" x14ac:dyDescent="0.15">
      <c r="A11516"/>
      <c r="B11516"/>
      <c r="C11516"/>
      <c r="D11516"/>
      <c r="E11516"/>
    </row>
    <row r="11517" spans="1:5" x14ac:dyDescent="0.15">
      <c r="A11517"/>
      <c r="B11517"/>
      <c r="C11517"/>
      <c r="D11517"/>
      <c r="E11517"/>
    </row>
    <row r="11518" spans="1:5" x14ac:dyDescent="0.15">
      <c r="A11518"/>
      <c r="B11518"/>
      <c r="C11518"/>
      <c r="D11518"/>
      <c r="E11518"/>
    </row>
    <row r="11519" spans="1:5" x14ac:dyDescent="0.15">
      <c r="A11519"/>
      <c r="B11519"/>
      <c r="C11519"/>
      <c r="D11519"/>
      <c r="E11519"/>
    </row>
    <row r="11520" spans="1:5" x14ac:dyDescent="0.15">
      <c r="A11520"/>
      <c r="B11520"/>
      <c r="C11520"/>
      <c r="D11520"/>
      <c r="E11520"/>
    </row>
    <row r="11521" spans="1:5" x14ac:dyDescent="0.15">
      <c r="A11521"/>
      <c r="B11521"/>
      <c r="C11521"/>
      <c r="D11521"/>
      <c r="E11521"/>
    </row>
    <row r="11522" spans="1:5" x14ac:dyDescent="0.15">
      <c r="A11522"/>
      <c r="B11522"/>
      <c r="C11522"/>
      <c r="D11522"/>
      <c r="E11522"/>
    </row>
    <row r="11523" spans="1:5" x14ac:dyDescent="0.15">
      <c r="A11523"/>
      <c r="B11523"/>
      <c r="C11523"/>
      <c r="D11523"/>
      <c r="E11523"/>
    </row>
    <row r="11524" spans="1:5" x14ac:dyDescent="0.15">
      <c r="A11524"/>
      <c r="B11524"/>
      <c r="C11524"/>
      <c r="D11524"/>
      <c r="E11524"/>
    </row>
    <row r="11525" spans="1:5" x14ac:dyDescent="0.15">
      <c r="A11525"/>
      <c r="B11525"/>
      <c r="C11525"/>
      <c r="D11525"/>
      <c r="E11525"/>
    </row>
    <row r="11526" spans="1:5" x14ac:dyDescent="0.15">
      <c r="A11526"/>
      <c r="B11526"/>
      <c r="C11526"/>
      <c r="D11526"/>
      <c r="E11526"/>
    </row>
    <row r="11527" spans="1:5" x14ac:dyDescent="0.15">
      <c r="A11527"/>
      <c r="B11527"/>
      <c r="C11527"/>
      <c r="D11527"/>
      <c r="E11527"/>
    </row>
    <row r="11528" spans="1:5" x14ac:dyDescent="0.15">
      <c r="A11528"/>
      <c r="B11528"/>
      <c r="C11528"/>
      <c r="D11528"/>
      <c r="E11528"/>
    </row>
    <row r="11529" spans="1:5" x14ac:dyDescent="0.15">
      <c r="A11529"/>
      <c r="B11529"/>
      <c r="C11529"/>
      <c r="D11529"/>
      <c r="E11529"/>
    </row>
    <row r="11530" spans="1:5" x14ac:dyDescent="0.15">
      <c r="A11530"/>
      <c r="B11530"/>
      <c r="C11530"/>
      <c r="D11530"/>
      <c r="E11530"/>
    </row>
    <row r="11531" spans="1:5" x14ac:dyDescent="0.15">
      <c r="A11531"/>
      <c r="B11531"/>
      <c r="C11531"/>
      <c r="D11531"/>
      <c r="E11531"/>
    </row>
    <row r="11532" spans="1:5" x14ac:dyDescent="0.15">
      <c r="A11532"/>
      <c r="B11532"/>
      <c r="C11532"/>
      <c r="D11532"/>
      <c r="E11532"/>
    </row>
    <row r="11533" spans="1:5" x14ac:dyDescent="0.15">
      <c r="A11533"/>
      <c r="B11533"/>
      <c r="C11533"/>
      <c r="D11533"/>
      <c r="E11533"/>
    </row>
    <row r="11534" spans="1:5" x14ac:dyDescent="0.15">
      <c r="A11534"/>
      <c r="B11534"/>
      <c r="C11534"/>
      <c r="D11534"/>
      <c r="E11534"/>
    </row>
    <row r="11535" spans="1:5" x14ac:dyDescent="0.15">
      <c r="A11535"/>
      <c r="B11535"/>
      <c r="C11535"/>
      <c r="D11535"/>
      <c r="E11535"/>
    </row>
    <row r="11536" spans="1:5" x14ac:dyDescent="0.15">
      <c r="A11536"/>
      <c r="B11536"/>
      <c r="C11536"/>
      <c r="D11536"/>
      <c r="E11536"/>
    </row>
    <row r="11537" spans="1:5" x14ac:dyDescent="0.15">
      <c r="A11537"/>
      <c r="B11537"/>
      <c r="C11537"/>
      <c r="D11537"/>
      <c r="E11537"/>
    </row>
    <row r="11538" spans="1:5" x14ac:dyDescent="0.15">
      <c r="A11538"/>
      <c r="B11538"/>
      <c r="C11538"/>
      <c r="D11538"/>
      <c r="E11538"/>
    </row>
    <row r="11539" spans="1:5" x14ac:dyDescent="0.15">
      <c r="A11539"/>
      <c r="B11539"/>
      <c r="C11539"/>
      <c r="D11539"/>
      <c r="E11539"/>
    </row>
    <row r="11540" spans="1:5" x14ac:dyDescent="0.15">
      <c r="A11540"/>
      <c r="B11540"/>
      <c r="C11540"/>
      <c r="D11540"/>
      <c r="E11540"/>
    </row>
    <row r="11541" spans="1:5" x14ac:dyDescent="0.15">
      <c r="A11541"/>
      <c r="B11541"/>
      <c r="C11541"/>
      <c r="D11541"/>
      <c r="E11541"/>
    </row>
    <row r="11542" spans="1:5" x14ac:dyDescent="0.15">
      <c r="A11542"/>
      <c r="B11542"/>
      <c r="C11542"/>
      <c r="D11542"/>
      <c r="E11542"/>
    </row>
    <row r="11543" spans="1:5" x14ac:dyDescent="0.15">
      <c r="A11543"/>
      <c r="B11543"/>
      <c r="C11543"/>
      <c r="D11543"/>
      <c r="E11543"/>
    </row>
    <row r="11544" spans="1:5" x14ac:dyDescent="0.15">
      <c r="A11544"/>
      <c r="B11544"/>
      <c r="C11544"/>
      <c r="D11544"/>
      <c r="E11544"/>
    </row>
    <row r="11545" spans="1:5" x14ac:dyDescent="0.15">
      <c r="A11545"/>
      <c r="B11545"/>
      <c r="C11545"/>
      <c r="D11545"/>
      <c r="E11545"/>
    </row>
    <row r="11546" spans="1:5" x14ac:dyDescent="0.15">
      <c r="A11546"/>
      <c r="B11546"/>
      <c r="C11546"/>
      <c r="D11546"/>
      <c r="E11546"/>
    </row>
    <row r="11547" spans="1:5" x14ac:dyDescent="0.15">
      <c r="A11547"/>
      <c r="B11547"/>
      <c r="C11547"/>
      <c r="D11547"/>
      <c r="E11547"/>
    </row>
    <row r="11548" spans="1:5" x14ac:dyDescent="0.15">
      <c r="A11548"/>
      <c r="B11548"/>
      <c r="C11548"/>
      <c r="D11548"/>
      <c r="E11548"/>
    </row>
    <row r="11549" spans="1:5" x14ac:dyDescent="0.15">
      <c r="A11549"/>
      <c r="B11549"/>
      <c r="C11549"/>
      <c r="D11549"/>
      <c r="E11549"/>
    </row>
    <row r="11550" spans="1:5" x14ac:dyDescent="0.15">
      <c r="A11550"/>
      <c r="B11550"/>
      <c r="C11550"/>
      <c r="D11550"/>
      <c r="E11550"/>
    </row>
    <row r="11551" spans="1:5" x14ac:dyDescent="0.15">
      <c r="A11551"/>
      <c r="B11551"/>
      <c r="C11551"/>
      <c r="D11551"/>
      <c r="E11551"/>
    </row>
    <row r="11552" spans="1:5" x14ac:dyDescent="0.15">
      <c r="A11552"/>
      <c r="B11552"/>
      <c r="C11552"/>
      <c r="D11552"/>
      <c r="E11552"/>
    </row>
    <row r="11553" spans="1:5" x14ac:dyDescent="0.15">
      <c r="A11553"/>
      <c r="B11553"/>
      <c r="C11553"/>
      <c r="D11553"/>
      <c r="E11553"/>
    </row>
    <row r="11554" spans="1:5" x14ac:dyDescent="0.15">
      <c r="A11554"/>
      <c r="B11554"/>
      <c r="C11554"/>
      <c r="D11554"/>
      <c r="E11554"/>
    </row>
    <row r="11555" spans="1:5" x14ac:dyDescent="0.15">
      <c r="A11555"/>
      <c r="B11555"/>
      <c r="C11555"/>
      <c r="D11555"/>
      <c r="E11555"/>
    </row>
    <row r="11556" spans="1:5" x14ac:dyDescent="0.15">
      <c r="A11556"/>
      <c r="B11556"/>
      <c r="C11556"/>
      <c r="D11556"/>
      <c r="E11556"/>
    </row>
    <row r="11557" spans="1:5" x14ac:dyDescent="0.15">
      <c r="A11557"/>
      <c r="B11557"/>
      <c r="C11557"/>
      <c r="D11557"/>
      <c r="E11557"/>
    </row>
    <row r="11558" spans="1:5" x14ac:dyDescent="0.15">
      <c r="A11558"/>
      <c r="B11558"/>
      <c r="C11558"/>
      <c r="D11558"/>
      <c r="E11558"/>
    </row>
    <row r="11559" spans="1:5" x14ac:dyDescent="0.15">
      <c r="A11559"/>
      <c r="B11559"/>
      <c r="C11559"/>
      <c r="D11559"/>
      <c r="E11559"/>
    </row>
    <row r="11560" spans="1:5" x14ac:dyDescent="0.15">
      <c r="A11560"/>
      <c r="B11560"/>
      <c r="C11560"/>
      <c r="D11560"/>
      <c r="E11560"/>
    </row>
    <row r="11561" spans="1:5" x14ac:dyDescent="0.15">
      <c r="A11561"/>
      <c r="B11561"/>
      <c r="C11561"/>
      <c r="D11561"/>
      <c r="E11561"/>
    </row>
    <row r="11562" spans="1:5" x14ac:dyDescent="0.15">
      <c r="A11562"/>
      <c r="B11562"/>
      <c r="C11562"/>
      <c r="D11562"/>
      <c r="E11562"/>
    </row>
    <row r="11563" spans="1:5" x14ac:dyDescent="0.15">
      <c r="A11563"/>
      <c r="B11563"/>
      <c r="C11563"/>
      <c r="D11563"/>
      <c r="E11563"/>
    </row>
    <row r="11564" spans="1:5" x14ac:dyDescent="0.15">
      <c r="A11564"/>
      <c r="B11564"/>
      <c r="C11564"/>
      <c r="D11564"/>
      <c r="E11564"/>
    </row>
    <row r="11565" spans="1:5" x14ac:dyDescent="0.15">
      <c r="A11565"/>
      <c r="B11565"/>
      <c r="C11565"/>
      <c r="D11565"/>
      <c r="E11565"/>
    </row>
    <row r="11566" spans="1:5" x14ac:dyDescent="0.15">
      <c r="A11566"/>
      <c r="B11566"/>
      <c r="C11566"/>
      <c r="D11566"/>
      <c r="E11566"/>
    </row>
    <row r="11567" spans="1:5" x14ac:dyDescent="0.15">
      <c r="A11567"/>
      <c r="B11567"/>
      <c r="C11567"/>
      <c r="D11567"/>
      <c r="E11567"/>
    </row>
    <row r="11568" spans="1:5" x14ac:dyDescent="0.15">
      <c r="A11568"/>
      <c r="B11568"/>
      <c r="C11568"/>
      <c r="D11568"/>
      <c r="E11568"/>
    </row>
    <row r="11569" spans="1:5" x14ac:dyDescent="0.15">
      <c r="A11569"/>
      <c r="B11569"/>
      <c r="C11569"/>
      <c r="D11569"/>
      <c r="E11569"/>
    </row>
    <row r="11570" spans="1:5" x14ac:dyDescent="0.15">
      <c r="A11570"/>
      <c r="B11570"/>
      <c r="C11570"/>
      <c r="D11570"/>
      <c r="E11570"/>
    </row>
    <row r="11571" spans="1:5" x14ac:dyDescent="0.15">
      <c r="A11571"/>
      <c r="B11571"/>
      <c r="C11571"/>
      <c r="D11571"/>
      <c r="E11571"/>
    </row>
    <row r="11572" spans="1:5" x14ac:dyDescent="0.15">
      <c r="A11572"/>
      <c r="B11572"/>
      <c r="C11572"/>
      <c r="D11572"/>
      <c r="E11572"/>
    </row>
    <row r="11573" spans="1:5" x14ac:dyDescent="0.15">
      <c r="A11573"/>
      <c r="B11573"/>
      <c r="C11573"/>
      <c r="D11573"/>
      <c r="E11573"/>
    </row>
    <row r="11574" spans="1:5" x14ac:dyDescent="0.15">
      <c r="A11574"/>
      <c r="B11574"/>
      <c r="C11574"/>
      <c r="D11574"/>
      <c r="E11574"/>
    </row>
    <row r="11575" spans="1:5" x14ac:dyDescent="0.15">
      <c r="A11575"/>
      <c r="B11575"/>
      <c r="C11575"/>
      <c r="D11575"/>
      <c r="E11575"/>
    </row>
    <row r="11576" spans="1:5" x14ac:dyDescent="0.15">
      <c r="A11576"/>
      <c r="B11576"/>
      <c r="C11576"/>
      <c r="D11576"/>
      <c r="E11576"/>
    </row>
    <row r="11577" spans="1:5" x14ac:dyDescent="0.15">
      <c r="A11577"/>
      <c r="B11577"/>
      <c r="C11577"/>
      <c r="D11577"/>
      <c r="E11577"/>
    </row>
    <row r="11578" spans="1:5" x14ac:dyDescent="0.15">
      <c r="A11578"/>
      <c r="B11578"/>
      <c r="C11578"/>
      <c r="D11578"/>
      <c r="E11578"/>
    </row>
    <row r="11579" spans="1:5" x14ac:dyDescent="0.15">
      <c r="A11579"/>
      <c r="B11579"/>
      <c r="C11579"/>
      <c r="D11579"/>
      <c r="E11579"/>
    </row>
    <row r="11580" spans="1:5" x14ac:dyDescent="0.15">
      <c r="A11580"/>
      <c r="B11580"/>
      <c r="C11580"/>
      <c r="D11580"/>
      <c r="E11580"/>
    </row>
    <row r="11581" spans="1:5" x14ac:dyDescent="0.15">
      <c r="A11581"/>
      <c r="B11581"/>
      <c r="C11581"/>
      <c r="D11581"/>
      <c r="E11581"/>
    </row>
    <row r="11582" spans="1:5" x14ac:dyDescent="0.15">
      <c r="A11582"/>
      <c r="B11582"/>
      <c r="C11582"/>
      <c r="D11582"/>
      <c r="E11582"/>
    </row>
    <row r="11583" spans="1:5" x14ac:dyDescent="0.15">
      <c r="A11583"/>
      <c r="B11583"/>
      <c r="C11583"/>
      <c r="D11583"/>
      <c r="E11583"/>
    </row>
    <row r="11584" spans="1:5" x14ac:dyDescent="0.15">
      <c r="A11584"/>
      <c r="B11584"/>
      <c r="C11584"/>
      <c r="D11584"/>
      <c r="E11584"/>
    </row>
    <row r="11585" spans="1:5" x14ac:dyDescent="0.15">
      <c r="A11585"/>
      <c r="B11585"/>
      <c r="C11585"/>
      <c r="D11585"/>
      <c r="E11585"/>
    </row>
    <row r="11586" spans="1:5" x14ac:dyDescent="0.15">
      <c r="A11586"/>
      <c r="B11586"/>
      <c r="C11586"/>
      <c r="D11586"/>
      <c r="E11586"/>
    </row>
    <row r="11587" spans="1:5" x14ac:dyDescent="0.15">
      <c r="A11587"/>
      <c r="B11587"/>
      <c r="C11587"/>
      <c r="D11587"/>
      <c r="E11587"/>
    </row>
    <row r="11588" spans="1:5" x14ac:dyDescent="0.15">
      <c r="A11588"/>
      <c r="B11588"/>
      <c r="C11588"/>
      <c r="D11588"/>
      <c r="E11588"/>
    </row>
    <row r="11589" spans="1:5" x14ac:dyDescent="0.15">
      <c r="A11589"/>
      <c r="B11589"/>
      <c r="C11589"/>
      <c r="D11589"/>
      <c r="E11589"/>
    </row>
    <row r="11590" spans="1:5" x14ac:dyDescent="0.15">
      <c r="A11590"/>
      <c r="B11590"/>
      <c r="C11590"/>
      <c r="D11590"/>
      <c r="E11590"/>
    </row>
    <row r="11591" spans="1:5" x14ac:dyDescent="0.15">
      <c r="A11591"/>
      <c r="B11591"/>
      <c r="C11591"/>
      <c r="D11591"/>
      <c r="E11591"/>
    </row>
    <row r="11592" spans="1:5" x14ac:dyDescent="0.15">
      <c r="A11592"/>
      <c r="B11592"/>
      <c r="C11592"/>
      <c r="D11592"/>
      <c r="E11592"/>
    </row>
    <row r="11593" spans="1:5" x14ac:dyDescent="0.15">
      <c r="A11593"/>
      <c r="B11593"/>
      <c r="C11593"/>
      <c r="D11593"/>
      <c r="E11593"/>
    </row>
    <row r="11594" spans="1:5" x14ac:dyDescent="0.15">
      <c r="A11594"/>
      <c r="B11594"/>
      <c r="C11594"/>
      <c r="D11594"/>
      <c r="E11594"/>
    </row>
    <row r="11595" spans="1:5" x14ac:dyDescent="0.15">
      <c r="A11595"/>
      <c r="B11595"/>
      <c r="C11595"/>
      <c r="D11595"/>
      <c r="E11595"/>
    </row>
    <row r="11596" spans="1:5" x14ac:dyDescent="0.15">
      <c r="A11596"/>
      <c r="B11596"/>
      <c r="C11596"/>
      <c r="D11596"/>
      <c r="E11596"/>
    </row>
    <row r="11597" spans="1:5" x14ac:dyDescent="0.15">
      <c r="A11597"/>
      <c r="B11597"/>
      <c r="C11597"/>
      <c r="D11597"/>
      <c r="E11597"/>
    </row>
    <row r="11598" spans="1:5" x14ac:dyDescent="0.15">
      <c r="A11598"/>
      <c r="B11598"/>
      <c r="C11598"/>
      <c r="D11598"/>
      <c r="E11598"/>
    </row>
    <row r="11599" spans="1:5" x14ac:dyDescent="0.15">
      <c r="A11599"/>
      <c r="B11599"/>
      <c r="C11599"/>
      <c r="D11599"/>
      <c r="E11599"/>
    </row>
    <row r="11600" spans="1:5" x14ac:dyDescent="0.15">
      <c r="A11600"/>
      <c r="B11600"/>
      <c r="C11600"/>
      <c r="D11600"/>
      <c r="E11600"/>
    </row>
    <row r="11601" spans="1:5" x14ac:dyDescent="0.15">
      <c r="A11601"/>
      <c r="B11601"/>
      <c r="C11601"/>
      <c r="D11601"/>
      <c r="E11601"/>
    </row>
    <row r="11602" spans="1:5" x14ac:dyDescent="0.15">
      <c r="A11602"/>
      <c r="B11602"/>
      <c r="C11602"/>
      <c r="D11602"/>
      <c r="E11602"/>
    </row>
    <row r="11603" spans="1:5" x14ac:dyDescent="0.15">
      <c r="A11603"/>
      <c r="B11603"/>
      <c r="C11603"/>
      <c r="D11603"/>
      <c r="E11603"/>
    </row>
    <row r="11604" spans="1:5" x14ac:dyDescent="0.15">
      <c r="A11604"/>
      <c r="B11604"/>
      <c r="C11604"/>
      <c r="D11604"/>
      <c r="E11604"/>
    </row>
    <row r="11605" spans="1:5" x14ac:dyDescent="0.15">
      <c r="A11605"/>
      <c r="B11605"/>
      <c r="C11605"/>
      <c r="D11605"/>
      <c r="E11605"/>
    </row>
    <row r="11606" spans="1:5" x14ac:dyDescent="0.15">
      <c r="A11606"/>
      <c r="B11606"/>
      <c r="C11606"/>
      <c r="D11606"/>
      <c r="E11606"/>
    </row>
    <row r="11607" spans="1:5" x14ac:dyDescent="0.15">
      <c r="A11607"/>
      <c r="B11607"/>
      <c r="C11607"/>
      <c r="D11607"/>
      <c r="E11607"/>
    </row>
    <row r="11608" spans="1:5" x14ac:dyDescent="0.15">
      <c r="A11608"/>
      <c r="B11608"/>
      <c r="C11608"/>
      <c r="D11608"/>
      <c r="E11608"/>
    </row>
    <row r="11609" spans="1:5" x14ac:dyDescent="0.15">
      <c r="A11609"/>
      <c r="B11609"/>
      <c r="C11609"/>
      <c r="D11609"/>
      <c r="E11609"/>
    </row>
    <row r="11610" spans="1:5" x14ac:dyDescent="0.15">
      <c r="A11610"/>
      <c r="B11610"/>
      <c r="C11610"/>
      <c r="D11610"/>
      <c r="E11610"/>
    </row>
    <row r="11611" spans="1:5" x14ac:dyDescent="0.15">
      <c r="A11611"/>
      <c r="B11611"/>
      <c r="C11611"/>
      <c r="D11611"/>
      <c r="E11611"/>
    </row>
    <row r="11612" spans="1:5" x14ac:dyDescent="0.15">
      <c r="A11612"/>
      <c r="B11612"/>
      <c r="C11612"/>
      <c r="D11612"/>
      <c r="E11612"/>
    </row>
    <row r="11613" spans="1:5" x14ac:dyDescent="0.15">
      <c r="A11613"/>
      <c r="B11613"/>
      <c r="C11613"/>
      <c r="D11613"/>
      <c r="E11613"/>
    </row>
    <row r="11614" spans="1:5" x14ac:dyDescent="0.15">
      <c r="A11614"/>
      <c r="B11614"/>
      <c r="C11614"/>
      <c r="D11614"/>
      <c r="E11614"/>
    </row>
    <row r="11615" spans="1:5" x14ac:dyDescent="0.15">
      <c r="A11615"/>
      <c r="B11615"/>
      <c r="C11615"/>
      <c r="D11615"/>
      <c r="E11615"/>
    </row>
    <row r="11616" spans="1:5" x14ac:dyDescent="0.15">
      <c r="A11616"/>
      <c r="B11616"/>
      <c r="C11616"/>
      <c r="D11616"/>
      <c r="E11616"/>
    </row>
    <row r="11617" spans="1:5" x14ac:dyDescent="0.15">
      <c r="A11617"/>
      <c r="B11617"/>
      <c r="C11617"/>
      <c r="D11617"/>
      <c r="E11617"/>
    </row>
    <row r="11618" spans="1:5" x14ac:dyDescent="0.15">
      <c r="A11618"/>
      <c r="B11618"/>
      <c r="C11618"/>
      <c r="D11618"/>
      <c r="E11618"/>
    </row>
    <row r="11619" spans="1:5" x14ac:dyDescent="0.15">
      <c r="A11619"/>
      <c r="B11619"/>
      <c r="C11619"/>
      <c r="D11619"/>
      <c r="E11619"/>
    </row>
    <row r="11620" spans="1:5" x14ac:dyDescent="0.15">
      <c r="A11620"/>
      <c r="B11620"/>
      <c r="C11620"/>
      <c r="D11620"/>
      <c r="E11620"/>
    </row>
    <row r="11621" spans="1:5" x14ac:dyDescent="0.15">
      <c r="A11621"/>
      <c r="B11621"/>
      <c r="C11621"/>
      <c r="D11621"/>
      <c r="E11621"/>
    </row>
    <row r="11622" spans="1:5" x14ac:dyDescent="0.15">
      <c r="A11622"/>
      <c r="B11622"/>
      <c r="C11622"/>
      <c r="D11622"/>
      <c r="E11622"/>
    </row>
    <row r="11623" spans="1:5" x14ac:dyDescent="0.15">
      <c r="A11623"/>
      <c r="B11623"/>
      <c r="C11623"/>
      <c r="D11623"/>
      <c r="E11623"/>
    </row>
    <row r="11624" spans="1:5" x14ac:dyDescent="0.15">
      <c r="A11624"/>
      <c r="B11624"/>
      <c r="C11624"/>
      <c r="D11624"/>
      <c r="E11624"/>
    </row>
    <row r="11625" spans="1:5" x14ac:dyDescent="0.15">
      <c r="A11625"/>
      <c r="B11625"/>
      <c r="C11625"/>
      <c r="D11625"/>
      <c r="E11625"/>
    </row>
    <row r="11626" spans="1:5" x14ac:dyDescent="0.15">
      <c r="A11626"/>
      <c r="B11626"/>
      <c r="C11626"/>
      <c r="D11626"/>
      <c r="E11626"/>
    </row>
    <row r="11627" spans="1:5" x14ac:dyDescent="0.15">
      <c r="A11627"/>
      <c r="B11627"/>
      <c r="C11627"/>
      <c r="D11627"/>
      <c r="E11627"/>
    </row>
    <row r="11628" spans="1:5" x14ac:dyDescent="0.15">
      <c r="A11628"/>
      <c r="B11628"/>
      <c r="C11628"/>
      <c r="D11628"/>
      <c r="E11628"/>
    </row>
    <row r="11629" spans="1:5" x14ac:dyDescent="0.15">
      <c r="A11629"/>
      <c r="B11629"/>
      <c r="C11629"/>
      <c r="D11629"/>
      <c r="E11629"/>
    </row>
    <row r="11630" spans="1:5" x14ac:dyDescent="0.15">
      <c r="A11630"/>
      <c r="B11630"/>
      <c r="C11630"/>
      <c r="D11630"/>
      <c r="E11630"/>
    </row>
    <row r="11631" spans="1:5" x14ac:dyDescent="0.15">
      <c r="A11631"/>
      <c r="B11631"/>
      <c r="C11631"/>
      <c r="D11631"/>
      <c r="E11631"/>
    </row>
    <row r="11632" spans="1:5" x14ac:dyDescent="0.15">
      <c r="A11632"/>
      <c r="B11632"/>
      <c r="C11632"/>
      <c r="D11632"/>
      <c r="E11632"/>
    </row>
    <row r="11633" spans="1:5" x14ac:dyDescent="0.15">
      <c r="A11633"/>
      <c r="B11633"/>
      <c r="C11633"/>
      <c r="D11633"/>
      <c r="E11633"/>
    </row>
    <row r="11634" spans="1:5" x14ac:dyDescent="0.15">
      <c r="A11634"/>
      <c r="B11634"/>
      <c r="C11634"/>
      <c r="D11634"/>
      <c r="E11634"/>
    </row>
    <row r="11635" spans="1:5" x14ac:dyDescent="0.15">
      <c r="A11635"/>
      <c r="B11635"/>
      <c r="C11635"/>
      <c r="D11635"/>
      <c r="E11635"/>
    </row>
    <row r="11636" spans="1:5" x14ac:dyDescent="0.15">
      <c r="A11636"/>
      <c r="B11636"/>
      <c r="C11636"/>
      <c r="D11636"/>
      <c r="E11636"/>
    </row>
    <row r="11637" spans="1:5" x14ac:dyDescent="0.15">
      <c r="A11637"/>
      <c r="B11637"/>
      <c r="C11637"/>
      <c r="D11637"/>
      <c r="E11637"/>
    </row>
    <row r="11638" spans="1:5" x14ac:dyDescent="0.15">
      <c r="A11638"/>
      <c r="B11638"/>
      <c r="C11638"/>
      <c r="D11638"/>
      <c r="E11638"/>
    </row>
    <row r="11639" spans="1:5" x14ac:dyDescent="0.15">
      <c r="A11639"/>
      <c r="B11639"/>
      <c r="C11639"/>
      <c r="D11639"/>
      <c r="E11639"/>
    </row>
    <row r="11640" spans="1:5" x14ac:dyDescent="0.15">
      <c r="A11640"/>
      <c r="B11640"/>
      <c r="C11640"/>
      <c r="D11640"/>
      <c r="E11640"/>
    </row>
    <row r="11641" spans="1:5" x14ac:dyDescent="0.15">
      <c r="A11641"/>
      <c r="B11641"/>
      <c r="C11641"/>
      <c r="D11641"/>
      <c r="E11641"/>
    </row>
    <row r="11642" spans="1:5" x14ac:dyDescent="0.15">
      <c r="A11642"/>
      <c r="B11642"/>
      <c r="C11642"/>
      <c r="D11642"/>
      <c r="E11642"/>
    </row>
    <row r="11643" spans="1:5" x14ac:dyDescent="0.15">
      <c r="A11643"/>
      <c r="B11643"/>
      <c r="C11643"/>
      <c r="D11643"/>
      <c r="E11643"/>
    </row>
    <row r="11644" spans="1:5" x14ac:dyDescent="0.15">
      <c r="A11644"/>
      <c r="B11644"/>
      <c r="C11644"/>
      <c r="D11644"/>
      <c r="E11644"/>
    </row>
    <row r="11645" spans="1:5" x14ac:dyDescent="0.15">
      <c r="A11645"/>
      <c r="B11645"/>
      <c r="C11645"/>
      <c r="D11645"/>
      <c r="E11645"/>
    </row>
    <row r="11646" spans="1:5" x14ac:dyDescent="0.15">
      <c r="A11646"/>
      <c r="B11646"/>
      <c r="C11646"/>
      <c r="D11646"/>
      <c r="E11646"/>
    </row>
    <row r="11647" spans="1:5" x14ac:dyDescent="0.15">
      <c r="A11647"/>
      <c r="B11647"/>
      <c r="C11647"/>
      <c r="D11647"/>
      <c r="E11647"/>
    </row>
    <row r="11648" spans="1:5" x14ac:dyDescent="0.15">
      <c r="A11648"/>
      <c r="B11648"/>
      <c r="C11648"/>
      <c r="D11648"/>
      <c r="E11648"/>
    </row>
    <row r="11649" spans="1:5" x14ac:dyDescent="0.15">
      <c r="A11649"/>
      <c r="B11649"/>
      <c r="C11649"/>
      <c r="D11649"/>
      <c r="E11649"/>
    </row>
    <row r="11650" spans="1:5" x14ac:dyDescent="0.15">
      <c r="A11650"/>
      <c r="B11650"/>
      <c r="C11650"/>
      <c r="D11650"/>
      <c r="E11650"/>
    </row>
    <row r="11651" spans="1:5" x14ac:dyDescent="0.15">
      <c r="A11651"/>
      <c r="B11651"/>
      <c r="C11651"/>
      <c r="D11651"/>
      <c r="E11651"/>
    </row>
    <row r="11652" spans="1:5" x14ac:dyDescent="0.15">
      <c r="A11652"/>
      <c r="B11652"/>
      <c r="C11652"/>
      <c r="D11652"/>
      <c r="E11652"/>
    </row>
    <row r="11653" spans="1:5" x14ac:dyDescent="0.15">
      <c r="A11653"/>
      <c r="B11653"/>
      <c r="C11653"/>
      <c r="D11653"/>
      <c r="E11653"/>
    </row>
    <row r="11654" spans="1:5" x14ac:dyDescent="0.15">
      <c r="A11654"/>
      <c r="B11654"/>
      <c r="C11654"/>
      <c r="D11654"/>
      <c r="E11654"/>
    </row>
    <row r="11655" spans="1:5" x14ac:dyDescent="0.15">
      <c r="A11655"/>
      <c r="B11655"/>
      <c r="C11655"/>
      <c r="D11655"/>
      <c r="E11655"/>
    </row>
    <row r="11656" spans="1:5" x14ac:dyDescent="0.15">
      <c r="A11656"/>
      <c r="B11656"/>
      <c r="C11656"/>
      <c r="D11656"/>
      <c r="E11656"/>
    </row>
    <row r="11657" spans="1:5" x14ac:dyDescent="0.15">
      <c r="A11657"/>
      <c r="B11657"/>
      <c r="C11657"/>
      <c r="D11657"/>
      <c r="E11657"/>
    </row>
    <row r="11658" spans="1:5" x14ac:dyDescent="0.15">
      <c r="A11658"/>
      <c r="B11658"/>
      <c r="C11658"/>
      <c r="D11658"/>
      <c r="E11658"/>
    </row>
    <row r="11659" spans="1:5" x14ac:dyDescent="0.15">
      <c r="A11659"/>
      <c r="B11659"/>
      <c r="C11659"/>
      <c r="D11659"/>
      <c r="E11659"/>
    </row>
    <row r="11660" spans="1:5" x14ac:dyDescent="0.15">
      <c r="A11660"/>
      <c r="B11660"/>
      <c r="C11660"/>
      <c r="D11660"/>
      <c r="E11660"/>
    </row>
    <row r="11661" spans="1:5" x14ac:dyDescent="0.15">
      <c r="A11661"/>
      <c r="B11661"/>
      <c r="C11661"/>
      <c r="D11661"/>
      <c r="E11661"/>
    </row>
    <row r="11662" spans="1:5" x14ac:dyDescent="0.15">
      <c r="A11662"/>
      <c r="B11662"/>
      <c r="C11662"/>
      <c r="D11662"/>
      <c r="E11662"/>
    </row>
    <row r="11663" spans="1:5" x14ac:dyDescent="0.15">
      <c r="A11663"/>
      <c r="B11663"/>
      <c r="C11663"/>
      <c r="D11663"/>
      <c r="E11663"/>
    </row>
    <row r="11664" spans="1:5" x14ac:dyDescent="0.15">
      <c r="A11664"/>
      <c r="B11664"/>
      <c r="C11664"/>
      <c r="D11664"/>
      <c r="E11664"/>
    </row>
    <row r="11665" spans="1:5" x14ac:dyDescent="0.15">
      <c r="A11665"/>
      <c r="B11665"/>
      <c r="C11665"/>
      <c r="D11665"/>
      <c r="E11665"/>
    </row>
    <row r="11666" spans="1:5" x14ac:dyDescent="0.15">
      <c r="A11666"/>
      <c r="B11666"/>
      <c r="C11666"/>
      <c r="D11666"/>
      <c r="E11666"/>
    </row>
    <row r="11667" spans="1:5" x14ac:dyDescent="0.15">
      <c r="A11667"/>
      <c r="B11667"/>
      <c r="C11667"/>
      <c r="D11667"/>
      <c r="E11667"/>
    </row>
    <row r="11668" spans="1:5" x14ac:dyDescent="0.15">
      <c r="A11668"/>
      <c r="B11668"/>
      <c r="C11668"/>
      <c r="D11668"/>
      <c r="E11668"/>
    </row>
    <row r="11669" spans="1:5" x14ac:dyDescent="0.15">
      <c r="A11669"/>
      <c r="B11669"/>
      <c r="C11669"/>
      <c r="D11669"/>
      <c r="E11669"/>
    </row>
    <row r="11670" spans="1:5" x14ac:dyDescent="0.15">
      <c r="A11670"/>
      <c r="B11670"/>
      <c r="C11670"/>
      <c r="D11670"/>
      <c r="E11670"/>
    </row>
    <row r="11671" spans="1:5" x14ac:dyDescent="0.15">
      <c r="A11671"/>
      <c r="B11671"/>
      <c r="C11671"/>
      <c r="D11671"/>
      <c r="E11671"/>
    </row>
    <row r="11672" spans="1:5" x14ac:dyDescent="0.15">
      <c r="A11672"/>
      <c r="B11672"/>
      <c r="C11672"/>
      <c r="D11672"/>
      <c r="E11672"/>
    </row>
    <row r="11673" spans="1:5" x14ac:dyDescent="0.15">
      <c r="A11673"/>
      <c r="B11673"/>
      <c r="C11673"/>
      <c r="D11673"/>
      <c r="E11673"/>
    </row>
    <row r="11674" spans="1:5" x14ac:dyDescent="0.15">
      <c r="A11674"/>
      <c r="B11674"/>
      <c r="C11674"/>
      <c r="D11674"/>
      <c r="E11674"/>
    </row>
    <row r="11675" spans="1:5" x14ac:dyDescent="0.15">
      <c r="A11675"/>
      <c r="B11675"/>
      <c r="C11675"/>
      <c r="D11675"/>
      <c r="E11675"/>
    </row>
    <row r="11676" spans="1:5" x14ac:dyDescent="0.15">
      <c r="A11676"/>
      <c r="B11676"/>
      <c r="C11676"/>
      <c r="D11676"/>
      <c r="E11676"/>
    </row>
    <row r="11677" spans="1:5" x14ac:dyDescent="0.15">
      <c r="A11677"/>
      <c r="B11677"/>
      <c r="C11677"/>
      <c r="D11677"/>
      <c r="E11677"/>
    </row>
    <row r="11678" spans="1:5" x14ac:dyDescent="0.15">
      <c r="A11678"/>
      <c r="B11678"/>
      <c r="C11678"/>
      <c r="D11678"/>
      <c r="E11678"/>
    </row>
    <row r="11679" spans="1:5" x14ac:dyDescent="0.15">
      <c r="A11679"/>
      <c r="B11679"/>
      <c r="C11679"/>
      <c r="D11679"/>
      <c r="E11679"/>
    </row>
    <row r="11680" spans="1:5" x14ac:dyDescent="0.15">
      <c r="A11680"/>
      <c r="B11680"/>
      <c r="C11680"/>
      <c r="D11680"/>
      <c r="E11680"/>
    </row>
    <row r="11681" spans="1:5" x14ac:dyDescent="0.15">
      <c r="A11681"/>
      <c r="B11681"/>
      <c r="C11681"/>
      <c r="D11681"/>
      <c r="E11681"/>
    </row>
    <row r="11682" spans="1:5" x14ac:dyDescent="0.15">
      <c r="A11682"/>
      <c r="B11682"/>
      <c r="C11682"/>
      <c r="D11682"/>
      <c r="E11682"/>
    </row>
    <row r="11683" spans="1:5" x14ac:dyDescent="0.15">
      <c r="A11683"/>
      <c r="B11683"/>
      <c r="C11683"/>
      <c r="D11683"/>
      <c r="E11683"/>
    </row>
    <row r="11684" spans="1:5" x14ac:dyDescent="0.15">
      <c r="A11684"/>
      <c r="B11684"/>
      <c r="C11684"/>
      <c r="D11684"/>
      <c r="E11684"/>
    </row>
    <row r="11685" spans="1:5" x14ac:dyDescent="0.15">
      <c r="A11685"/>
      <c r="B11685"/>
      <c r="C11685"/>
      <c r="D11685"/>
      <c r="E11685"/>
    </row>
    <row r="11686" spans="1:5" x14ac:dyDescent="0.15">
      <c r="A11686"/>
      <c r="B11686"/>
      <c r="C11686"/>
      <c r="D11686"/>
      <c r="E11686"/>
    </row>
    <row r="11687" spans="1:5" x14ac:dyDescent="0.15">
      <c r="A11687"/>
      <c r="B11687"/>
      <c r="C11687"/>
      <c r="D11687"/>
      <c r="E11687"/>
    </row>
    <row r="11688" spans="1:5" x14ac:dyDescent="0.15">
      <c r="A11688"/>
      <c r="B11688"/>
      <c r="C11688"/>
      <c r="D11688"/>
      <c r="E11688"/>
    </row>
    <row r="11689" spans="1:5" x14ac:dyDescent="0.15">
      <c r="A11689"/>
      <c r="B11689"/>
      <c r="C11689"/>
      <c r="D11689"/>
      <c r="E11689"/>
    </row>
    <row r="11690" spans="1:5" x14ac:dyDescent="0.15">
      <c r="A11690"/>
      <c r="B11690"/>
      <c r="C11690"/>
      <c r="D11690"/>
      <c r="E11690"/>
    </row>
    <row r="11691" spans="1:5" x14ac:dyDescent="0.15">
      <c r="A11691"/>
      <c r="B11691"/>
      <c r="C11691"/>
      <c r="D11691"/>
      <c r="E11691"/>
    </row>
    <row r="11692" spans="1:5" x14ac:dyDescent="0.15">
      <c r="A11692"/>
      <c r="B11692"/>
      <c r="C11692"/>
      <c r="D11692"/>
      <c r="E11692"/>
    </row>
    <row r="11693" spans="1:5" x14ac:dyDescent="0.15">
      <c r="A11693"/>
      <c r="B11693"/>
      <c r="C11693"/>
      <c r="D11693"/>
      <c r="E11693"/>
    </row>
    <row r="11694" spans="1:5" x14ac:dyDescent="0.15">
      <c r="A11694"/>
      <c r="B11694"/>
      <c r="C11694"/>
      <c r="D11694"/>
      <c r="E11694"/>
    </row>
    <row r="11695" spans="1:5" x14ac:dyDescent="0.15">
      <c r="A11695"/>
      <c r="B11695"/>
      <c r="C11695"/>
      <c r="D11695"/>
      <c r="E11695"/>
    </row>
    <row r="11696" spans="1:5" x14ac:dyDescent="0.15">
      <c r="A11696"/>
      <c r="B11696"/>
      <c r="C11696"/>
      <c r="D11696"/>
      <c r="E11696"/>
    </row>
    <row r="11697" spans="1:5" x14ac:dyDescent="0.15">
      <c r="A11697"/>
      <c r="B11697"/>
      <c r="C11697"/>
      <c r="D11697"/>
      <c r="E11697"/>
    </row>
    <row r="11698" spans="1:5" x14ac:dyDescent="0.15">
      <c r="A11698"/>
      <c r="B11698"/>
      <c r="C11698"/>
      <c r="D11698"/>
      <c r="E11698"/>
    </row>
    <row r="11699" spans="1:5" x14ac:dyDescent="0.15">
      <c r="A11699"/>
      <c r="B11699"/>
      <c r="C11699"/>
      <c r="D11699"/>
      <c r="E11699"/>
    </row>
    <row r="11700" spans="1:5" x14ac:dyDescent="0.15">
      <c r="A11700"/>
      <c r="B11700"/>
      <c r="C11700"/>
      <c r="D11700"/>
      <c r="E11700"/>
    </row>
    <row r="11701" spans="1:5" x14ac:dyDescent="0.15">
      <c r="A11701"/>
      <c r="B11701"/>
      <c r="C11701"/>
      <c r="D11701"/>
      <c r="E11701"/>
    </row>
    <row r="11702" spans="1:5" x14ac:dyDescent="0.15">
      <c r="A11702"/>
      <c r="B11702"/>
      <c r="C11702"/>
      <c r="D11702"/>
      <c r="E11702"/>
    </row>
    <row r="11703" spans="1:5" x14ac:dyDescent="0.15">
      <c r="A11703"/>
      <c r="B11703"/>
      <c r="C11703"/>
      <c r="D11703"/>
      <c r="E11703"/>
    </row>
    <row r="11704" spans="1:5" x14ac:dyDescent="0.15">
      <c r="A11704"/>
      <c r="B11704"/>
      <c r="C11704"/>
      <c r="D11704"/>
      <c r="E11704"/>
    </row>
    <row r="11705" spans="1:5" x14ac:dyDescent="0.15">
      <c r="A11705"/>
      <c r="B11705"/>
      <c r="C11705"/>
      <c r="D11705"/>
      <c r="E11705"/>
    </row>
    <row r="11706" spans="1:5" x14ac:dyDescent="0.15">
      <c r="A11706"/>
      <c r="B11706"/>
      <c r="C11706"/>
      <c r="D11706"/>
      <c r="E11706"/>
    </row>
    <row r="11707" spans="1:5" x14ac:dyDescent="0.15">
      <c r="A11707"/>
      <c r="B11707"/>
      <c r="C11707"/>
      <c r="D11707"/>
      <c r="E11707"/>
    </row>
    <row r="11708" spans="1:5" x14ac:dyDescent="0.15">
      <c r="A11708"/>
      <c r="B11708"/>
      <c r="C11708"/>
      <c r="D11708"/>
      <c r="E11708"/>
    </row>
    <row r="11709" spans="1:5" x14ac:dyDescent="0.15">
      <c r="A11709"/>
      <c r="B11709"/>
      <c r="C11709"/>
      <c r="D11709"/>
      <c r="E11709"/>
    </row>
    <row r="11710" spans="1:5" x14ac:dyDescent="0.15">
      <c r="A11710"/>
      <c r="B11710"/>
      <c r="C11710"/>
      <c r="D11710"/>
      <c r="E11710"/>
    </row>
    <row r="11711" spans="1:5" x14ac:dyDescent="0.15">
      <c r="A11711"/>
      <c r="B11711"/>
      <c r="C11711"/>
      <c r="D11711"/>
      <c r="E11711"/>
    </row>
    <row r="11712" spans="1:5" x14ac:dyDescent="0.15">
      <c r="A11712"/>
      <c r="B11712"/>
      <c r="C11712"/>
      <c r="D11712"/>
      <c r="E11712"/>
    </row>
    <row r="11713" spans="1:5" x14ac:dyDescent="0.15">
      <c r="A11713"/>
      <c r="B11713"/>
      <c r="C11713"/>
      <c r="D11713"/>
      <c r="E11713"/>
    </row>
    <row r="11714" spans="1:5" x14ac:dyDescent="0.15">
      <c r="A11714"/>
      <c r="B11714"/>
      <c r="C11714"/>
      <c r="D11714"/>
      <c r="E11714"/>
    </row>
    <row r="11715" spans="1:5" x14ac:dyDescent="0.15">
      <c r="A11715"/>
      <c r="B11715"/>
      <c r="C11715"/>
      <c r="D11715"/>
      <c r="E11715"/>
    </row>
    <row r="11716" spans="1:5" x14ac:dyDescent="0.15">
      <c r="A11716"/>
      <c r="B11716"/>
      <c r="C11716"/>
      <c r="D11716"/>
      <c r="E11716"/>
    </row>
    <row r="11717" spans="1:5" x14ac:dyDescent="0.15">
      <c r="A11717"/>
      <c r="B11717"/>
      <c r="C11717"/>
      <c r="D11717"/>
      <c r="E11717"/>
    </row>
    <row r="11718" spans="1:5" x14ac:dyDescent="0.15">
      <c r="A11718"/>
      <c r="B11718"/>
      <c r="C11718"/>
      <c r="D11718"/>
      <c r="E11718"/>
    </row>
    <row r="11719" spans="1:5" x14ac:dyDescent="0.15">
      <c r="A11719"/>
      <c r="B11719"/>
      <c r="C11719"/>
      <c r="D11719"/>
      <c r="E11719"/>
    </row>
    <row r="11720" spans="1:5" x14ac:dyDescent="0.15">
      <c r="A11720"/>
      <c r="B11720"/>
      <c r="C11720"/>
      <c r="D11720"/>
      <c r="E11720"/>
    </row>
    <row r="11721" spans="1:5" x14ac:dyDescent="0.15">
      <c r="A11721"/>
      <c r="B11721"/>
      <c r="C11721"/>
      <c r="D11721"/>
      <c r="E11721"/>
    </row>
    <row r="11722" spans="1:5" x14ac:dyDescent="0.15">
      <c r="A11722"/>
      <c r="B11722"/>
      <c r="C11722"/>
      <c r="D11722"/>
      <c r="E11722"/>
    </row>
    <row r="11723" spans="1:5" x14ac:dyDescent="0.15">
      <c r="A11723"/>
      <c r="B11723"/>
      <c r="C11723"/>
      <c r="D11723"/>
      <c r="E11723"/>
    </row>
    <row r="11724" spans="1:5" x14ac:dyDescent="0.15">
      <c r="A11724"/>
      <c r="B11724"/>
      <c r="C11724"/>
      <c r="D11724"/>
      <c r="E11724"/>
    </row>
    <row r="11725" spans="1:5" x14ac:dyDescent="0.15">
      <c r="A11725"/>
      <c r="B11725"/>
      <c r="C11725"/>
      <c r="D11725"/>
      <c r="E11725"/>
    </row>
    <row r="11726" spans="1:5" x14ac:dyDescent="0.15">
      <c r="A11726"/>
      <c r="B11726"/>
      <c r="C11726"/>
      <c r="D11726"/>
      <c r="E11726"/>
    </row>
    <row r="11727" spans="1:5" x14ac:dyDescent="0.15">
      <c r="A11727"/>
      <c r="B11727"/>
      <c r="C11727"/>
      <c r="D11727"/>
      <c r="E11727"/>
    </row>
    <row r="11728" spans="1:5" x14ac:dyDescent="0.15">
      <c r="A11728"/>
      <c r="B11728"/>
      <c r="C11728"/>
      <c r="D11728"/>
      <c r="E11728"/>
    </row>
    <row r="11729" spans="1:5" x14ac:dyDescent="0.15">
      <c r="A11729"/>
      <c r="B11729"/>
      <c r="C11729"/>
      <c r="D11729"/>
      <c r="E11729"/>
    </row>
    <row r="11730" spans="1:5" x14ac:dyDescent="0.15">
      <c r="A11730"/>
      <c r="B11730"/>
      <c r="C11730"/>
      <c r="D11730"/>
      <c r="E11730"/>
    </row>
    <row r="11731" spans="1:5" x14ac:dyDescent="0.15">
      <c r="A11731"/>
      <c r="B11731"/>
      <c r="C11731"/>
      <c r="D11731"/>
      <c r="E11731"/>
    </row>
    <row r="11732" spans="1:5" x14ac:dyDescent="0.15">
      <c r="A11732"/>
      <c r="B11732"/>
      <c r="C11732"/>
      <c r="D11732"/>
      <c r="E11732"/>
    </row>
    <row r="11733" spans="1:5" x14ac:dyDescent="0.15">
      <c r="A11733"/>
      <c r="B11733"/>
      <c r="C11733"/>
      <c r="D11733"/>
      <c r="E11733"/>
    </row>
    <row r="11734" spans="1:5" x14ac:dyDescent="0.15">
      <c r="A11734"/>
      <c r="B11734"/>
      <c r="C11734"/>
      <c r="D11734"/>
      <c r="E11734"/>
    </row>
    <row r="11735" spans="1:5" x14ac:dyDescent="0.15">
      <c r="A11735"/>
      <c r="B11735"/>
      <c r="C11735"/>
      <c r="D11735"/>
      <c r="E11735"/>
    </row>
    <row r="11736" spans="1:5" x14ac:dyDescent="0.15">
      <c r="A11736"/>
      <c r="B11736"/>
      <c r="C11736"/>
      <c r="D11736"/>
      <c r="E11736"/>
    </row>
    <row r="11737" spans="1:5" x14ac:dyDescent="0.15">
      <c r="A11737"/>
      <c r="B11737"/>
      <c r="C11737"/>
      <c r="D11737"/>
      <c r="E11737"/>
    </row>
    <row r="11738" spans="1:5" x14ac:dyDescent="0.15">
      <c r="A11738"/>
      <c r="B11738"/>
      <c r="C11738"/>
      <c r="D11738"/>
      <c r="E11738"/>
    </row>
    <row r="11739" spans="1:5" x14ac:dyDescent="0.15">
      <c r="A11739"/>
      <c r="B11739"/>
      <c r="C11739"/>
      <c r="D11739"/>
      <c r="E11739"/>
    </row>
    <row r="11740" spans="1:5" x14ac:dyDescent="0.15">
      <c r="A11740"/>
      <c r="B11740"/>
      <c r="C11740"/>
      <c r="D11740"/>
      <c r="E11740"/>
    </row>
    <row r="11741" spans="1:5" x14ac:dyDescent="0.15">
      <c r="A11741"/>
      <c r="B11741"/>
      <c r="C11741"/>
      <c r="D11741"/>
      <c r="E11741"/>
    </row>
    <row r="11742" spans="1:5" x14ac:dyDescent="0.15">
      <c r="A11742"/>
      <c r="B11742"/>
      <c r="C11742"/>
      <c r="D11742"/>
      <c r="E11742"/>
    </row>
    <row r="11743" spans="1:5" x14ac:dyDescent="0.15">
      <c r="A11743"/>
      <c r="B11743"/>
      <c r="C11743"/>
      <c r="D11743"/>
      <c r="E11743"/>
    </row>
    <row r="11744" spans="1:5" x14ac:dyDescent="0.15">
      <c r="A11744"/>
      <c r="B11744"/>
      <c r="C11744"/>
      <c r="D11744"/>
      <c r="E11744"/>
    </row>
    <row r="11745" spans="1:5" x14ac:dyDescent="0.15">
      <c r="A11745"/>
      <c r="B11745"/>
      <c r="C11745"/>
      <c r="D11745"/>
      <c r="E11745"/>
    </row>
    <row r="11746" spans="1:5" x14ac:dyDescent="0.15">
      <c r="A11746"/>
      <c r="B11746"/>
      <c r="C11746"/>
      <c r="D11746"/>
      <c r="E11746"/>
    </row>
    <row r="11747" spans="1:5" x14ac:dyDescent="0.15">
      <c r="A11747"/>
      <c r="B11747"/>
      <c r="C11747"/>
      <c r="D11747"/>
      <c r="E11747"/>
    </row>
    <row r="11748" spans="1:5" x14ac:dyDescent="0.15">
      <c r="A11748"/>
      <c r="B11748"/>
      <c r="C11748"/>
      <c r="D11748"/>
      <c r="E11748"/>
    </row>
    <row r="11749" spans="1:5" x14ac:dyDescent="0.15">
      <c r="A11749"/>
      <c r="B11749"/>
      <c r="C11749"/>
      <c r="D11749"/>
      <c r="E11749"/>
    </row>
    <row r="11750" spans="1:5" x14ac:dyDescent="0.15">
      <c r="A11750"/>
      <c r="B11750"/>
      <c r="C11750"/>
      <c r="D11750"/>
      <c r="E11750"/>
    </row>
    <row r="11751" spans="1:5" x14ac:dyDescent="0.15">
      <c r="A11751"/>
      <c r="B11751"/>
      <c r="C11751"/>
      <c r="D11751"/>
      <c r="E11751"/>
    </row>
    <row r="11752" spans="1:5" x14ac:dyDescent="0.15">
      <c r="A11752"/>
      <c r="B11752"/>
      <c r="C11752"/>
      <c r="D11752"/>
      <c r="E11752"/>
    </row>
    <row r="11753" spans="1:5" x14ac:dyDescent="0.15">
      <c r="A11753"/>
      <c r="B11753"/>
      <c r="C11753"/>
      <c r="D11753"/>
      <c r="E11753"/>
    </row>
    <row r="11754" spans="1:5" x14ac:dyDescent="0.15">
      <c r="A11754"/>
      <c r="B11754"/>
      <c r="C11754"/>
      <c r="D11754"/>
      <c r="E11754"/>
    </row>
    <row r="11755" spans="1:5" x14ac:dyDescent="0.15">
      <c r="A11755"/>
      <c r="B11755"/>
      <c r="C11755"/>
      <c r="D11755"/>
      <c r="E11755"/>
    </row>
    <row r="11756" spans="1:5" x14ac:dyDescent="0.15">
      <c r="A11756"/>
      <c r="B11756"/>
      <c r="C11756"/>
      <c r="D11756"/>
      <c r="E11756"/>
    </row>
    <row r="11757" spans="1:5" x14ac:dyDescent="0.15">
      <c r="A11757"/>
      <c r="B11757"/>
      <c r="C11757"/>
      <c r="D11757"/>
      <c r="E11757"/>
    </row>
    <row r="11758" spans="1:5" x14ac:dyDescent="0.15">
      <c r="A11758"/>
      <c r="B11758"/>
      <c r="C11758"/>
      <c r="D11758"/>
      <c r="E11758"/>
    </row>
    <row r="11759" spans="1:5" x14ac:dyDescent="0.15">
      <c r="A11759"/>
      <c r="B11759"/>
      <c r="C11759"/>
      <c r="D11759"/>
      <c r="E11759"/>
    </row>
    <row r="11760" spans="1:5" x14ac:dyDescent="0.15">
      <c r="A11760"/>
      <c r="B11760"/>
      <c r="C11760"/>
      <c r="D11760"/>
      <c r="E11760"/>
    </row>
    <row r="11761" spans="1:5" x14ac:dyDescent="0.15">
      <c r="A11761"/>
      <c r="B11761"/>
      <c r="C11761"/>
      <c r="D11761"/>
      <c r="E11761"/>
    </row>
    <row r="11762" spans="1:5" x14ac:dyDescent="0.15">
      <c r="A11762"/>
      <c r="B11762"/>
      <c r="C11762"/>
      <c r="D11762"/>
      <c r="E11762"/>
    </row>
    <row r="11763" spans="1:5" x14ac:dyDescent="0.15">
      <c r="A11763"/>
      <c r="B11763"/>
      <c r="C11763"/>
      <c r="D11763"/>
      <c r="E11763"/>
    </row>
    <row r="11764" spans="1:5" x14ac:dyDescent="0.15">
      <c r="A11764"/>
      <c r="B11764"/>
      <c r="C11764"/>
      <c r="D11764"/>
      <c r="E11764"/>
    </row>
    <row r="11765" spans="1:5" x14ac:dyDescent="0.15">
      <c r="A11765"/>
      <c r="B11765"/>
      <c r="C11765"/>
      <c r="D11765"/>
      <c r="E11765"/>
    </row>
    <row r="11766" spans="1:5" x14ac:dyDescent="0.15">
      <c r="A11766"/>
      <c r="B11766"/>
      <c r="C11766"/>
      <c r="D11766"/>
      <c r="E11766"/>
    </row>
    <row r="11767" spans="1:5" x14ac:dyDescent="0.15">
      <c r="A11767"/>
      <c r="B11767"/>
      <c r="C11767"/>
      <c r="D11767"/>
      <c r="E11767"/>
    </row>
    <row r="11768" spans="1:5" x14ac:dyDescent="0.15">
      <c r="A11768"/>
      <c r="B11768"/>
      <c r="C11768"/>
      <c r="D11768"/>
      <c r="E11768"/>
    </row>
    <row r="11769" spans="1:5" x14ac:dyDescent="0.15">
      <c r="A11769"/>
      <c r="B11769"/>
      <c r="C11769"/>
      <c r="D11769"/>
      <c r="E11769"/>
    </row>
    <row r="11770" spans="1:5" x14ac:dyDescent="0.15">
      <c r="A11770"/>
      <c r="B11770"/>
      <c r="C11770"/>
      <c r="D11770"/>
      <c r="E11770"/>
    </row>
    <row r="11771" spans="1:5" x14ac:dyDescent="0.15">
      <c r="A11771"/>
      <c r="B11771"/>
      <c r="C11771"/>
      <c r="D11771"/>
      <c r="E11771"/>
    </row>
    <row r="11772" spans="1:5" x14ac:dyDescent="0.15">
      <c r="A11772"/>
      <c r="B11772"/>
      <c r="C11772"/>
      <c r="D11772"/>
      <c r="E11772"/>
    </row>
    <row r="11773" spans="1:5" x14ac:dyDescent="0.15">
      <c r="A11773"/>
      <c r="B11773"/>
      <c r="C11773"/>
      <c r="D11773"/>
      <c r="E11773"/>
    </row>
    <row r="11774" spans="1:5" x14ac:dyDescent="0.15">
      <c r="A11774"/>
      <c r="B11774"/>
      <c r="C11774"/>
      <c r="D11774"/>
      <c r="E11774"/>
    </row>
    <row r="11775" spans="1:5" x14ac:dyDescent="0.15">
      <c r="A11775"/>
      <c r="B11775"/>
      <c r="C11775"/>
      <c r="D11775"/>
      <c r="E11775"/>
    </row>
    <row r="11776" spans="1:5" x14ac:dyDescent="0.15">
      <c r="A11776"/>
      <c r="B11776"/>
      <c r="C11776"/>
      <c r="D11776"/>
      <c r="E11776"/>
    </row>
    <row r="11777" spans="1:5" x14ac:dyDescent="0.15">
      <c r="A11777"/>
      <c r="B11777"/>
      <c r="C11777"/>
      <c r="D11777"/>
      <c r="E11777"/>
    </row>
    <row r="11778" spans="1:5" x14ac:dyDescent="0.15">
      <c r="A11778"/>
      <c r="B11778"/>
      <c r="C11778"/>
      <c r="D11778"/>
      <c r="E11778"/>
    </row>
    <row r="11779" spans="1:5" x14ac:dyDescent="0.15">
      <c r="A11779"/>
      <c r="B11779"/>
      <c r="C11779"/>
      <c r="D11779"/>
      <c r="E11779"/>
    </row>
    <row r="11780" spans="1:5" x14ac:dyDescent="0.15">
      <c r="A11780"/>
      <c r="B11780"/>
      <c r="C11780"/>
      <c r="D11780"/>
      <c r="E11780"/>
    </row>
    <row r="11781" spans="1:5" x14ac:dyDescent="0.15">
      <c r="A11781"/>
      <c r="B11781"/>
      <c r="C11781"/>
      <c r="D11781"/>
      <c r="E11781"/>
    </row>
    <row r="11782" spans="1:5" x14ac:dyDescent="0.15">
      <c r="A11782"/>
      <c r="B11782"/>
      <c r="C11782"/>
      <c r="D11782"/>
      <c r="E11782"/>
    </row>
    <row r="11783" spans="1:5" x14ac:dyDescent="0.15">
      <c r="A11783"/>
      <c r="B11783"/>
      <c r="C11783"/>
      <c r="D11783"/>
      <c r="E11783"/>
    </row>
    <row r="11784" spans="1:5" x14ac:dyDescent="0.15">
      <c r="A11784"/>
      <c r="B11784"/>
      <c r="C11784"/>
      <c r="D11784"/>
      <c r="E11784"/>
    </row>
    <row r="11785" spans="1:5" x14ac:dyDescent="0.15">
      <c r="A11785"/>
      <c r="B11785"/>
      <c r="C11785"/>
      <c r="D11785"/>
      <c r="E11785"/>
    </row>
    <row r="11786" spans="1:5" x14ac:dyDescent="0.15">
      <c r="A11786"/>
      <c r="B11786"/>
      <c r="C11786"/>
      <c r="D11786"/>
      <c r="E11786"/>
    </row>
    <row r="11787" spans="1:5" x14ac:dyDescent="0.15">
      <c r="A11787"/>
      <c r="B11787"/>
      <c r="C11787"/>
      <c r="D11787"/>
      <c r="E11787"/>
    </row>
    <row r="11788" spans="1:5" x14ac:dyDescent="0.15">
      <c r="A11788"/>
      <c r="B11788"/>
      <c r="C11788"/>
      <c r="D11788"/>
      <c r="E11788"/>
    </row>
    <row r="11789" spans="1:5" x14ac:dyDescent="0.15">
      <c r="A11789"/>
      <c r="B11789"/>
      <c r="C11789"/>
      <c r="D11789"/>
      <c r="E11789"/>
    </row>
    <row r="11790" spans="1:5" x14ac:dyDescent="0.15">
      <c r="A11790"/>
      <c r="B11790"/>
      <c r="C11790"/>
      <c r="D11790"/>
      <c r="E11790"/>
    </row>
    <row r="11791" spans="1:5" x14ac:dyDescent="0.15">
      <c r="A11791"/>
      <c r="B11791"/>
      <c r="C11791"/>
      <c r="D11791"/>
      <c r="E11791"/>
    </row>
    <row r="11792" spans="1:5" x14ac:dyDescent="0.15">
      <c r="A11792"/>
      <c r="B11792"/>
      <c r="C11792"/>
      <c r="D11792"/>
      <c r="E11792"/>
    </row>
    <row r="11793" spans="1:5" x14ac:dyDescent="0.15">
      <c r="A11793"/>
      <c r="B11793"/>
      <c r="C11793"/>
      <c r="D11793"/>
      <c r="E11793"/>
    </row>
    <row r="11794" spans="1:5" x14ac:dyDescent="0.15">
      <c r="A11794"/>
      <c r="B11794"/>
      <c r="C11794"/>
      <c r="D11794"/>
      <c r="E11794"/>
    </row>
    <row r="11795" spans="1:5" x14ac:dyDescent="0.15">
      <c r="A11795"/>
      <c r="B11795"/>
      <c r="C11795"/>
      <c r="D11795"/>
      <c r="E11795"/>
    </row>
    <row r="11796" spans="1:5" x14ac:dyDescent="0.15">
      <c r="A11796"/>
      <c r="B11796"/>
      <c r="C11796"/>
      <c r="D11796"/>
      <c r="E11796"/>
    </row>
    <row r="11797" spans="1:5" x14ac:dyDescent="0.15">
      <c r="A11797"/>
      <c r="B11797"/>
      <c r="C11797"/>
      <c r="D11797"/>
      <c r="E11797"/>
    </row>
    <row r="11798" spans="1:5" x14ac:dyDescent="0.15">
      <c r="A11798"/>
      <c r="B11798"/>
      <c r="C11798"/>
      <c r="D11798"/>
      <c r="E11798"/>
    </row>
    <row r="11799" spans="1:5" x14ac:dyDescent="0.15">
      <c r="A11799"/>
      <c r="B11799"/>
      <c r="C11799"/>
      <c r="D11799"/>
      <c r="E11799"/>
    </row>
    <row r="11800" spans="1:5" x14ac:dyDescent="0.15">
      <c r="A11800"/>
      <c r="B11800"/>
      <c r="C11800"/>
      <c r="D11800"/>
      <c r="E11800"/>
    </row>
    <row r="11801" spans="1:5" x14ac:dyDescent="0.15">
      <c r="A11801"/>
      <c r="B11801"/>
      <c r="C11801"/>
      <c r="D11801"/>
      <c r="E11801"/>
    </row>
    <row r="11802" spans="1:5" x14ac:dyDescent="0.15">
      <c r="A11802"/>
      <c r="B11802"/>
      <c r="C11802"/>
      <c r="D11802"/>
      <c r="E11802"/>
    </row>
    <row r="11803" spans="1:5" x14ac:dyDescent="0.15">
      <c r="A11803"/>
      <c r="B11803"/>
      <c r="C11803"/>
      <c r="D11803"/>
      <c r="E11803"/>
    </row>
    <row r="11804" spans="1:5" x14ac:dyDescent="0.15">
      <c r="A11804"/>
      <c r="B11804"/>
      <c r="C11804"/>
      <c r="D11804"/>
      <c r="E11804"/>
    </row>
    <row r="11805" spans="1:5" x14ac:dyDescent="0.15">
      <c r="A11805"/>
      <c r="B11805"/>
      <c r="C11805"/>
      <c r="D11805"/>
      <c r="E11805"/>
    </row>
    <row r="11806" spans="1:5" x14ac:dyDescent="0.15">
      <c r="A11806"/>
      <c r="B11806"/>
      <c r="C11806"/>
      <c r="D11806"/>
      <c r="E11806"/>
    </row>
    <row r="11807" spans="1:5" x14ac:dyDescent="0.15">
      <c r="A11807"/>
      <c r="B11807"/>
      <c r="C11807"/>
      <c r="D11807"/>
      <c r="E11807"/>
    </row>
    <row r="11808" spans="1:5" x14ac:dyDescent="0.15">
      <c r="A11808"/>
      <c r="B11808"/>
      <c r="C11808"/>
      <c r="D11808"/>
      <c r="E11808"/>
    </row>
    <row r="11809" spans="1:5" x14ac:dyDescent="0.15">
      <c r="A11809"/>
      <c r="B11809"/>
      <c r="C11809"/>
      <c r="D11809"/>
      <c r="E11809"/>
    </row>
    <row r="11810" spans="1:5" x14ac:dyDescent="0.15">
      <c r="A11810"/>
      <c r="B11810"/>
      <c r="C11810"/>
      <c r="D11810"/>
      <c r="E11810"/>
    </row>
    <row r="11811" spans="1:5" x14ac:dyDescent="0.15">
      <c r="A11811"/>
      <c r="B11811"/>
      <c r="C11811"/>
      <c r="D11811"/>
      <c r="E11811"/>
    </row>
    <row r="11812" spans="1:5" x14ac:dyDescent="0.15">
      <c r="A11812"/>
      <c r="B11812"/>
      <c r="C11812"/>
      <c r="D11812"/>
      <c r="E11812"/>
    </row>
    <row r="11813" spans="1:5" x14ac:dyDescent="0.15">
      <c r="A11813"/>
      <c r="B11813"/>
      <c r="C11813"/>
      <c r="D11813"/>
      <c r="E11813"/>
    </row>
    <row r="11814" spans="1:5" x14ac:dyDescent="0.15">
      <c r="A11814"/>
      <c r="B11814"/>
      <c r="C11814"/>
      <c r="D11814"/>
      <c r="E11814"/>
    </row>
    <row r="11815" spans="1:5" x14ac:dyDescent="0.15">
      <c r="A11815"/>
      <c r="B11815"/>
      <c r="C11815"/>
      <c r="D11815"/>
      <c r="E11815"/>
    </row>
    <row r="11816" spans="1:5" x14ac:dyDescent="0.15">
      <c r="A11816"/>
      <c r="B11816"/>
      <c r="C11816"/>
      <c r="D11816"/>
      <c r="E11816"/>
    </row>
    <row r="11817" spans="1:5" x14ac:dyDescent="0.15">
      <c r="A11817"/>
      <c r="B11817"/>
      <c r="C11817"/>
      <c r="D11817"/>
      <c r="E11817"/>
    </row>
    <row r="11818" spans="1:5" x14ac:dyDescent="0.15">
      <c r="A11818"/>
      <c r="B11818"/>
      <c r="C11818"/>
      <c r="D11818"/>
      <c r="E11818"/>
    </row>
    <row r="11819" spans="1:5" x14ac:dyDescent="0.15">
      <c r="A11819"/>
      <c r="B11819"/>
      <c r="C11819"/>
      <c r="D11819"/>
      <c r="E11819"/>
    </row>
    <row r="11820" spans="1:5" x14ac:dyDescent="0.15">
      <c r="A11820"/>
      <c r="B11820"/>
      <c r="C11820"/>
      <c r="D11820"/>
      <c r="E11820"/>
    </row>
    <row r="11821" spans="1:5" x14ac:dyDescent="0.15">
      <c r="A11821"/>
      <c r="B11821"/>
      <c r="C11821"/>
      <c r="D11821"/>
      <c r="E11821"/>
    </row>
    <row r="11822" spans="1:5" x14ac:dyDescent="0.15">
      <c r="A11822"/>
      <c r="B11822"/>
      <c r="C11822"/>
      <c r="D11822"/>
      <c r="E11822"/>
    </row>
    <row r="11823" spans="1:5" x14ac:dyDescent="0.15">
      <c r="A11823"/>
      <c r="B11823"/>
      <c r="C11823"/>
      <c r="D11823"/>
      <c r="E11823"/>
    </row>
    <row r="11824" spans="1:5" x14ac:dyDescent="0.15">
      <c r="A11824"/>
      <c r="B11824"/>
      <c r="C11824"/>
      <c r="D11824"/>
      <c r="E11824"/>
    </row>
    <row r="11825" spans="1:5" x14ac:dyDescent="0.15">
      <c r="A11825"/>
      <c r="B11825"/>
      <c r="C11825"/>
      <c r="D11825"/>
      <c r="E11825"/>
    </row>
    <row r="11826" spans="1:5" x14ac:dyDescent="0.15">
      <c r="A11826"/>
      <c r="B11826"/>
      <c r="C11826"/>
      <c r="D11826"/>
      <c r="E11826"/>
    </row>
    <row r="11827" spans="1:5" x14ac:dyDescent="0.15">
      <c r="A11827"/>
      <c r="B11827"/>
      <c r="C11827"/>
      <c r="D11827"/>
      <c r="E11827"/>
    </row>
    <row r="11828" spans="1:5" x14ac:dyDescent="0.15">
      <c r="A11828"/>
      <c r="B11828"/>
      <c r="C11828"/>
      <c r="D11828"/>
      <c r="E11828"/>
    </row>
    <row r="11829" spans="1:5" x14ac:dyDescent="0.15">
      <c r="A11829"/>
      <c r="B11829"/>
      <c r="C11829"/>
      <c r="D11829"/>
      <c r="E11829"/>
    </row>
    <row r="11830" spans="1:5" x14ac:dyDescent="0.15">
      <c r="A11830"/>
      <c r="B11830"/>
      <c r="C11830"/>
      <c r="D11830"/>
      <c r="E11830"/>
    </row>
    <row r="11831" spans="1:5" x14ac:dyDescent="0.15">
      <c r="A11831"/>
      <c r="B11831"/>
      <c r="C11831"/>
      <c r="D11831"/>
      <c r="E11831"/>
    </row>
    <row r="11832" spans="1:5" x14ac:dyDescent="0.15">
      <c r="A11832"/>
      <c r="B11832"/>
      <c r="C11832"/>
      <c r="D11832"/>
      <c r="E11832"/>
    </row>
    <row r="11833" spans="1:5" x14ac:dyDescent="0.15">
      <c r="A11833"/>
      <c r="B11833"/>
      <c r="C11833"/>
      <c r="D11833"/>
      <c r="E11833"/>
    </row>
    <row r="11834" spans="1:5" x14ac:dyDescent="0.15">
      <c r="A11834"/>
      <c r="B11834"/>
      <c r="C11834"/>
      <c r="D11834"/>
      <c r="E11834"/>
    </row>
    <row r="11835" spans="1:5" x14ac:dyDescent="0.15">
      <c r="A11835"/>
      <c r="B11835"/>
      <c r="C11835"/>
      <c r="D11835"/>
      <c r="E11835"/>
    </row>
    <row r="11836" spans="1:5" x14ac:dyDescent="0.15">
      <c r="A11836"/>
      <c r="B11836"/>
      <c r="C11836"/>
      <c r="D11836"/>
      <c r="E11836"/>
    </row>
    <row r="11837" spans="1:5" x14ac:dyDescent="0.15">
      <c r="A11837"/>
      <c r="B11837"/>
      <c r="C11837"/>
      <c r="D11837"/>
      <c r="E11837"/>
    </row>
    <row r="11838" spans="1:5" x14ac:dyDescent="0.15">
      <c r="A11838"/>
      <c r="B11838"/>
      <c r="C11838"/>
      <c r="D11838"/>
      <c r="E11838"/>
    </row>
    <row r="11839" spans="1:5" x14ac:dyDescent="0.15">
      <c r="A11839"/>
      <c r="B11839"/>
      <c r="C11839"/>
      <c r="D11839"/>
      <c r="E11839"/>
    </row>
    <row r="11840" spans="1:5" x14ac:dyDescent="0.15">
      <c r="A11840"/>
      <c r="B11840"/>
      <c r="C11840"/>
      <c r="D11840"/>
      <c r="E11840"/>
    </row>
    <row r="11841" spans="1:5" x14ac:dyDescent="0.15">
      <c r="A11841"/>
      <c r="B11841"/>
      <c r="C11841"/>
      <c r="D11841"/>
      <c r="E11841"/>
    </row>
    <row r="11842" spans="1:5" x14ac:dyDescent="0.15">
      <c r="A11842"/>
      <c r="B11842"/>
      <c r="C11842"/>
      <c r="D11842"/>
      <c r="E11842"/>
    </row>
    <row r="11843" spans="1:5" x14ac:dyDescent="0.15">
      <c r="A11843"/>
      <c r="B11843"/>
      <c r="C11843"/>
      <c r="D11843"/>
      <c r="E11843"/>
    </row>
    <row r="11844" spans="1:5" x14ac:dyDescent="0.15">
      <c r="A11844"/>
      <c r="B11844"/>
      <c r="C11844"/>
      <c r="D11844"/>
      <c r="E11844"/>
    </row>
    <row r="11845" spans="1:5" x14ac:dyDescent="0.15">
      <c r="A11845"/>
      <c r="B11845"/>
      <c r="C11845"/>
      <c r="D11845"/>
      <c r="E11845"/>
    </row>
    <row r="11846" spans="1:5" x14ac:dyDescent="0.15">
      <c r="A11846"/>
      <c r="B11846"/>
      <c r="C11846"/>
      <c r="D11846"/>
      <c r="E11846"/>
    </row>
    <row r="11847" spans="1:5" x14ac:dyDescent="0.15">
      <c r="A11847"/>
      <c r="B11847"/>
      <c r="C11847"/>
      <c r="D11847"/>
      <c r="E11847"/>
    </row>
    <row r="11848" spans="1:5" x14ac:dyDescent="0.15">
      <c r="A11848"/>
      <c r="B11848"/>
      <c r="C11848"/>
      <c r="D11848"/>
      <c r="E11848"/>
    </row>
    <row r="11849" spans="1:5" x14ac:dyDescent="0.15">
      <c r="A11849"/>
      <c r="B11849"/>
      <c r="C11849"/>
      <c r="D11849"/>
      <c r="E11849"/>
    </row>
    <row r="11850" spans="1:5" x14ac:dyDescent="0.15">
      <c r="A11850"/>
      <c r="B11850"/>
      <c r="C11850"/>
      <c r="D11850"/>
      <c r="E11850"/>
    </row>
    <row r="11851" spans="1:5" x14ac:dyDescent="0.15">
      <c r="A11851"/>
      <c r="B11851"/>
      <c r="C11851"/>
      <c r="D11851"/>
      <c r="E11851"/>
    </row>
    <row r="11852" spans="1:5" x14ac:dyDescent="0.15">
      <c r="A11852"/>
      <c r="B11852"/>
      <c r="C11852"/>
      <c r="D11852"/>
      <c r="E11852"/>
    </row>
    <row r="11853" spans="1:5" x14ac:dyDescent="0.15">
      <c r="A11853"/>
      <c r="B11853"/>
      <c r="C11853"/>
      <c r="D11853"/>
      <c r="E11853"/>
    </row>
    <row r="11854" spans="1:5" x14ac:dyDescent="0.15">
      <c r="A11854"/>
      <c r="B11854"/>
      <c r="C11854"/>
      <c r="D11854"/>
      <c r="E11854"/>
    </row>
    <row r="11855" spans="1:5" x14ac:dyDescent="0.15">
      <c r="A11855"/>
      <c r="B11855"/>
      <c r="C11855"/>
      <c r="D11855"/>
      <c r="E11855"/>
    </row>
    <row r="11856" spans="1:5" x14ac:dyDescent="0.15">
      <c r="A11856"/>
      <c r="B11856"/>
      <c r="C11856"/>
      <c r="D11856"/>
      <c r="E11856"/>
    </row>
    <row r="11857" spans="1:5" x14ac:dyDescent="0.15">
      <c r="A11857"/>
      <c r="B11857"/>
      <c r="C11857"/>
      <c r="D11857"/>
      <c r="E11857"/>
    </row>
    <row r="11858" spans="1:5" x14ac:dyDescent="0.15">
      <c r="A11858"/>
      <c r="B11858"/>
      <c r="C11858"/>
      <c r="D11858"/>
      <c r="E11858"/>
    </row>
    <row r="11859" spans="1:5" x14ac:dyDescent="0.15">
      <c r="A11859"/>
      <c r="B11859"/>
      <c r="C11859"/>
      <c r="D11859"/>
      <c r="E11859"/>
    </row>
    <row r="11860" spans="1:5" x14ac:dyDescent="0.15">
      <c r="A11860"/>
      <c r="B11860"/>
      <c r="C11860"/>
      <c r="D11860"/>
      <c r="E11860"/>
    </row>
    <row r="11861" spans="1:5" x14ac:dyDescent="0.15">
      <c r="A11861"/>
      <c r="B11861"/>
      <c r="C11861"/>
      <c r="D11861"/>
      <c r="E11861"/>
    </row>
    <row r="11862" spans="1:5" x14ac:dyDescent="0.15">
      <c r="A11862"/>
      <c r="B11862"/>
      <c r="C11862"/>
      <c r="D11862"/>
      <c r="E11862"/>
    </row>
    <row r="11863" spans="1:5" x14ac:dyDescent="0.15">
      <c r="A11863"/>
      <c r="B11863"/>
      <c r="C11863"/>
      <c r="D11863"/>
      <c r="E11863"/>
    </row>
    <row r="11864" spans="1:5" x14ac:dyDescent="0.15">
      <c r="A11864"/>
      <c r="B11864"/>
      <c r="C11864"/>
      <c r="D11864"/>
      <c r="E11864"/>
    </row>
    <row r="11865" spans="1:5" x14ac:dyDescent="0.15">
      <c r="A11865"/>
      <c r="B11865"/>
      <c r="C11865"/>
      <c r="D11865"/>
      <c r="E11865"/>
    </row>
    <row r="11866" spans="1:5" x14ac:dyDescent="0.15">
      <c r="A11866"/>
      <c r="B11866"/>
      <c r="C11866"/>
      <c r="D11866"/>
      <c r="E11866"/>
    </row>
    <row r="11867" spans="1:5" x14ac:dyDescent="0.15">
      <c r="A11867"/>
      <c r="B11867"/>
      <c r="C11867"/>
      <c r="D11867"/>
      <c r="E11867"/>
    </row>
    <row r="11868" spans="1:5" x14ac:dyDescent="0.15">
      <c r="A11868"/>
      <c r="B11868"/>
      <c r="C11868"/>
      <c r="D11868"/>
      <c r="E11868"/>
    </row>
    <row r="11869" spans="1:5" x14ac:dyDescent="0.15">
      <c r="A11869"/>
      <c r="B11869"/>
      <c r="C11869"/>
      <c r="D11869"/>
      <c r="E11869"/>
    </row>
    <row r="11870" spans="1:5" x14ac:dyDescent="0.15">
      <c r="A11870"/>
      <c r="B11870"/>
      <c r="C11870"/>
      <c r="D11870"/>
      <c r="E11870"/>
    </row>
    <row r="11871" spans="1:5" x14ac:dyDescent="0.15">
      <c r="A11871"/>
      <c r="B11871"/>
      <c r="C11871"/>
      <c r="D11871"/>
      <c r="E11871"/>
    </row>
    <row r="11872" spans="1:5" x14ac:dyDescent="0.15">
      <c r="A11872"/>
      <c r="B11872"/>
      <c r="C11872"/>
      <c r="D11872"/>
      <c r="E11872"/>
    </row>
    <row r="11873" spans="1:5" x14ac:dyDescent="0.15">
      <c r="A11873"/>
      <c r="B11873"/>
      <c r="C11873"/>
      <c r="D11873"/>
      <c r="E11873"/>
    </row>
    <row r="11874" spans="1:5" x14ac:dyDescent="0.15">
      <c r="A11874"/>
      <c r="B11874"/>
      <c r="C11874"/>
      <c r="D11874"/>
      <c r="E11874"/>
    </row>
    <row r="11875" spans="1:5" x14ac:dyDescent="0.15">
      <c r="A11875"/>
      <c r="B11875"/>
      <c r="C11875"/>
      <c r="D11875"/>
      <c r="E11875"/>
    </row>
    <row r="11876" spans="1:5" x14ac:dyDescent="0.15">
      <c r="A11876"/>
      <c r="B11876"/>
      <c r="C11876"/>
      <c r="D11876"/>
      <c r="E11876"/>
    </row>
    <row r="11877" spans="1:5" x14ac:dyDescent="0.15">
      <c r="A11877"/>
      <c r="B11877"/>
      <c r="C11877"/>
      <c r="D11877"/>
      <c r="E11877"/>
    </row>
    <row r="11878" spans="1:5" x14ac:dyDescent="0.15">
      <c r="A11878"/>
      <c r="B11878"/>
      <c r="C11878"/>
      <c r="D11878"/>
      <c r="E11878"/>
    </row>
    <row r="11879" spans="1:5" x14ac:dyDescent="0.15">
      <c r="A11879"/>
      <c r="B11879"/>
      <c r="C11879"/>
      <c r="D11879"/>
      <c r="E11879"/>
    </row>
    <row r="11880" spans="1:5" x14ac:dyDescent="0.15">
      <c r="A11880"/>
      <c r="B11880"/>
      <c r="C11880"/>
      <c r="D11880"/>
      <c r="E11880"/>
    </row>
    <row r="11881" spans="1:5" x14ac:dyDescent="0.15">
      <c r="A11881"/>
      <c r="B11881"/>
      <c r="C11881"/>
      <c r="D11881"/>
      <c r="E11881"/>
    </row>
    <row r="11882" spans="1:5" x14ac:dyDescent="0.15">
      <c r="A11882"/>
      <c r="B11882"/>
      <c r="C11882"/>
      <c r="D11882"/>
      <c r="E11882"/>
    </row>
    <row r="11883" spans="1:5" x14ac:dyDescent="0.15">
      <c r="A11883"/>
      <c r="B11883"/>
      <c r="C11883"/>
      <c r="D11883"/>
      <c r="E11883"/>
    </row>
    <row r="11884" spans="1:5" x14ac:dyDescent="0.15">
      <c r="A11884"/>
      <c r="B11884"/>
      <c r="C11884"/>
      <c r="D11884"/>
      <c r="E11884"/>
    </row>
    <row r="11885" spans="1:5" x14ac:dyDescent="0.15">
      <c r="A11885"/>
      <c r="B11885"/>
      <c r="C11885"/>
      <c r="D11885"/>
      <c r="E11885"/>
    </row>
    <row r="11886" spans="1:5" x14ac:dyDescent="0.15">
      <c r="A11886"/>
      <c r="B11886"/>
      <c r="C11886"/>
      <c r="D11886"/>
      <c r="E11886"/>
    </row>
    <row r="11887" spans="1:5" x14ac:dyDescent="0.15">
      <c r="A11887"/>
      <c r="B11887"/>
      <c r="C11887"/>
      <c r="D11887"/>
      <c r="E11887"/>
    </row>
    <row r="11888" spans="1:5" x14ac:dyDescent="0.15">
      <c r="A11888"/>
      <c r="B11888"/>
      <c r="C11888"/>
      <c r="D11888"/>
      <c r="E11888"/>
    </row>
    <row r="11889" spans="1:5" x14ac:dyDescent="0.15">
      <c r="A11889"/>
      <c r="B11889"/>
      <c r="C11889"/>
      <c r="D11889"/>
      <c r="E11889"/>
    </row>
    <row r="11890" spans="1:5" x14ac:dyDescent="0.15">
      <c r="A11890"/>
      <c r="B11890"/>
      <c r="C11890"/>
      <c r="D11890"/>
      <c r="E11890"/>
    </row>
    <row r="11891" spans="1:5" x14ac:dyDescent="0.15">
      <c r="A11891"/>
      <c r="B11891"/>
      <c r="C11891"/>
      <c r="D11891"/>
      <c r="E11891"/>
    </row>
    <row r="11892" spans="1:5" x14ac:dyDescent="0.15">
      <c r="A11892"/>
      <c r="B11892"/>
      <c r="C11892"/>
      <c r="D11892"/>
      <c r="E11892"/>
    </row>
    <row r="11893" spans="1:5" x14ac:dyDescent="0.15">
      <c r="A11893"/>
      <c r="B11893"/>
      <c r="C11893"/>
      <c r="D11893"/>
      <c r="E11893"/>
    </row>
    <row r="11894" spans="1:5" x14ac:dyDescent="0.15">
      <c r="A11894"/>
      <c r="B11894"/>
      <c r="C11894"/>
      <c r="D11894"/>
      <c r="E11894"/>
    </row>
    <row r="11895" spans="1:5" x14ac:dyDescent="0.15">
      <c r="A11895"/>
      <c r="B11895"/>
      <c r="C11895"/>
      <c r="D11895"/>
      <c r="E11895"/>
    </row>
    <row r="11896" spans="1:5" x14ac:dyDescent="0.15">
      <c r="A11896"/>
      <c r="B11896"/>
      <c r="C11896"/>
      <c r="D11896"/>
      <c r="E11896"/>
    </row>
    <row r="11897" spans="1:5" x14ac:dyDescent="0.15">
      <c r="A11897"/>
      <c r="B11897"/>
      <c r="C11897"/>
      <c r="D11897"/>
      <c r="E11897"/>
    </row>
    <row r="11898" spans="1:5" x14ac:dyDescent="0.15">
      <c r="A11898"/>
      <c r="B11898"/>
      <c r="C11898"/>
      <c r="D11898"/>
      <c r="E11898"/>
    </row>
    <row r="11899" spans="1:5" x14ac:dyDescent="0.15">
      <c r="A11899"/>
      <c r="B11899"/>
      <c r="C11899"/>
      <c r="D11899"/>
      <c r="E11899"/>
    </row>
    <row r="11900" spans="1:5" x14ac:dyDescent="0.15">
      <c r="A11900"/>
      <c r="B11900"/>
      <c r="C11900"/>
      <c r="D11900"/>
      <c r="E11900"/>
    </row>
    <row r="11901" spans="1:5" x14ac:dyDescent="0.15">
      <c r="A11901"/>
      <c r="B11901"/>
      <c r="C11901"/>
      <c r="D11901"/>
      <c r="E11901"/>
    </row>
    <row r="11902" spans="1:5" x14ac:dyDescent="0.15">
      <c r="A11902"/>
      <c r="B11902"/>
      <c r="C11902"/>
      <c r="D11902"/>
      <c r="E11902"/>
    </row>
    <row r="11903" spans="1:5" x14ac:dyDescent="0.15">
      <c r="A11903"/>
      <c r="B11903"/>
      <c r="C11903"/>
      <c r="D11903"/>
      <c r="E11903"/>
    </row>
    <row r="11904" spans="1:5" x14ac:dyDescent="0.15">
      <c r="A11904"/>
      <c r="B11904"/>
      <c r="C11904"/>
      <c r="D11904"/>
      <c r="E11904"/>
    </row>
    <row r="11905" spans="1:5" x14ac:dyDescent="0.15">
      <c r="A11905"/>
      <c r="B11905"/>
      <c r="C11905"/>
      <c r="D11905"/>
      <c r="E11905"/>
    </row>
    <row r="11906" spans="1:5" x14ac:dyDescent="0.15">
      <c r="A11906"/>
      <c r="B11906"/>
      <c r="C11906"/>
      <c r="D11906"/>
      <c r="E11906"/>
    </row>
    <row r="11907" spans="1:5" x14ac:dyDescent="0.15">
      <c r="A11907"/>
      <c r="B11907"/>
      <c r="C11907"/>
      <c r="D11907"/>
      <c r="E11907"/>
    </row>
    <row r="11908" spans="1:5" x14ac:dyDescent="0.15">
      <c r="A11908"/>
      <c r="B11908"/>
      <c r="C11908"/>
      <c r="D11908"/>
      <c r="E11908"/>
    </row>
    <row r="11909" spans="1:5" x14ac:dyDescent="0.15">
      <c r="A11909"/>
      <c r="B11909"/>
      <c r="C11909"/>
      <c r="D11909"/>
      <c r="E11909"/>
    </row>
    <row r="11910" spans="1:5" x14ac:dyDescent="0.15">
      <c r="A11910"/>
      <c r="B11910"/>
      <c r="C11910"/>
      <c r="D11910"/>
      <c r="E11910"/>
    </row>
    <row r="11911" spans="1:5" x14ac:dyDescent="0.15">
      <c r="A11911"/>
      <c r="B11911"/>
      <c r="C11911"/>
      <c r="D11911"/>
      <c r="E11911"/>
    </row>
    <row r="11912" spans="1:5" x14ac:dyDescent="0.15">
      <c r="A11912"/>
      <c r="B11912"/>
      <c r="C11912"/>
      <c r="D11912"/>
      <c r="E11912"/>
    </row>
    <row r="11913" spans="1:5" x14ac:dyDescent="0.15">
      <c r="A11913"/>
      <c r="B11913"/>
      <c r="C11913"/>
      <c r="D11913"/>
      <c r="E11913"/>
    </row>
    <row r="11914" spans="1:5" x14ac:dyDescent="0.15">
      <c r="A11914"/>
      <c r="B11914"/>
      <c r="C11914"/>
      <c r="D11914"/>
      <c r="E11914"/>
    </row>
    <row r="11915" spans="1:5" x14ac:dyDescent="0.15">
      <c r="A11915"/>
      <c r="B11915"/>
      <c r="C11915"/>
      <c r="D11915"/>
      <c r="E11915"/>
    </row>
    <row r="11916" spans="1:5" x14ac:dyDescent="0.15">
      <c r="A11916"/>
      <c r="B11916"/>
      <c r="C11916"/>
      <c r="D11916"/>
      <c r="E11916"/>
    </row>
    <row r="11917" spans="1:5" x14ac:dyDescent="0.15">
      <c r="A11917"/>
      <c r="B11917"/>
      <c r="C11917"/>
      <c r="D11917"/>
      <c r="E11917"/>
    </row>
    <row r="11918" spans="1:5" x14ac:dyDescent="0.15">
      <c r="A11918"/>
      <c r="B11918"/>
      <c r="C11918"/>
      <c r="D11918"/>
      <c r="E11918"/>
    </row>
    <row r="11919" spans="1:5" x14ac:dyDescent="0.15">
      <c r="A11919"/>
      <c r="B11919"/>
      <c r="C11919"/>
      <c r="D11919"/>
      <c r="E11919"/>
    </row>
    <row r="11920" spans="1:5" x14ac:dyDescent="0.15">
      <c r="A11920"/>
      <c r="B11920"/>
      <c r="C11920"/>
      <c r="D11920"/>
      <c r="E11920"/>
    </row>
    <row r="11921" spans="1:5" x14ac:dyDescent="0.15">
      <c r="A11921"/>
      <c r="B11921"/>
      <c r="C11921"/>
      <c r="D11921"/>
      <c r="E11921"/>
    </row>
    <row r="11922" spans="1:5" x14ac:dyDescent="0.15">
      <c r="A11922"/>
      <c r="B11922"/>
      <c r="C11922"/>
      <c r="D11922"/>
      <c r="E11922"/>
    </row>
    <row r="11923" spans="1:5" x14ac:dyDescent="0.15">
      <c r="A11923"/>
      <c r="B11923"/>
      <c r="C11923"/>
      <c r="D11923"/>
      <c r="E11923"/>
    </row>
    <row r="11924" spans="1:5" x14ac:dyDescent="0.15">
      <c r="A11924"/>
      <c r="B11924"/>
      <c r="C11924"/>
      <c r="D11924"/>
      <c r="E11924"/>
    </row>
    <row r="11925" spans="1:5" x14ac:dyDescent="0.15">
      <c r="A11925"/>
      <c r="B11925"/>
      <c r="C11925"/>
      <c r="D11925"/>
      <c r="E11925"/>
    </row>
    <row r="11926" spans="1:5" x14ac:dyDescent="0.15">
      <c r="A11926"/>
      <c r="B11926"/>
      <c r="C11926"/>
      <c r="D11926"/>
      <c r="E11926"/>
    </row>
    <row r="11927" spans="1:5" x14ac:dyDescent="0.15">
      <c r="A11927"/>
      <c r="B11927"/>
      <c r="C11927"/>
      <c r="D11927"/>
      <c r="E11927"/>
    </row>
    <row r="11928" spans="1:5" x14ac:dyDescent="0.15">
      <c r="A11928"/>
      <c r="B11928"/>
      <c r="C11928"/>
      <c r="D11928"/>
      <c r="E11928"/>
    </row>
    <row r="11929" spans="1:5" x14ac:dyDescent="0.15">
      <c r="A11929"/>
      <c r="B11929"/>
      <c r="C11929"/>
      <c r="D11929"/>
      <c r="E11929"/>
    </row>
    <row r="11930" spans="1:5" x14ac:dyDescent="0.15">
      <c r="A11930"/>
      <c r="B11930"/>
      <c r="C11930"/>
      <c r="D11930"/>
      <c r="E11930"/>
    </row>
    <row r="11931" spans="1:5" x14ac:dyDescent="0.15">
      <c r="A11931"/>
      <c r="B11931"/>
      <c r="C11931"/>
      <c r="D11931"/>
      <c r="E11931"/>
    </row>
    <row r="11932" spans="1:5" x14ac:dyDescent="0.15">
      <c r="A11932"/>
      <c r="B11932"/>
      <c r="C11932"/>
      <c r="D11932"/>
      <c r="E11932"/>
    </row>
    <row r="11933" spans="1:5" x14ac:dyDescent="0.15">
      <c r="A11933"/>
      <c r="B11933"/>
      <c r="C11933"/>
      <c r="D11933"/>
      <c r="E11933"/>
    </row>
    <row r="11934" spans="1:5" x14ac:dyDescent="0.15">
      <c r="A11934"/>
      <c r="B11934"/>
      <c r="C11934"/>
      <c r="D11934"/>
      <c r="E11934"/>
    </row>
    <row r="11935" spans="1:5" x14ac:dyDescent="0.15">
      <c r="A11935"/>
      <c r="B11935"/>
      <c r="C11935"/>
      <c r="D11935"/>
      <c r="E11935"/>
    </row>
    <row r="11936" spans="1:5" x14ac:dyDescent="0.15">
      <c r="A11936"/>
      <c r="B11936"/>
      <c r="C11936"/>
      <c r="D11936"/>
      <c r="E11936"/>
    </row>
    <row r="11937" spans="1:5" x14ac:dyDescent="0.15">
      <c r="A11937"/>
      <c r="B11937"/>
      <c r="C11937"/>
      <c r="D11937"/>
      <c r="E11937"/>
    </row>
    <row r="11938" spans="1:5" x14ac:dyDescent="0.15">
      <c r="A11938"/>
      <c r="B11938"/>
      <c r="C11938"/>
      <c r="D11938"/>
      <c r="E11938"/>
    </row>
    <row r="11939" spans="1:5" x14ac:dyDescent="0.15">
      <c r="A11939"/>
      <c r="B11939"/>
      <c r="C11939"/>
      <c r="D11939"/>
      <c r="E11939"/>
    </row>
    <row r="11940" spans="1:5" x14ac:dyDescent="0.15">
      <c r="A11940"/>
      <c r="B11940"/>
      <c r="C11940"/>
      <c r="D11940"/>
      <c r="E11940"/>
    </row>
    <row r="11941" spans="1:5" x14ac:dyDescent="0.15">
      <c r="A11941"/>
      <c r="B11941"/>
      <c r="C11941"/>
      <c r="D11941"/>
      <c r="E11941"/>
    </row>
    <row r="11942" spans="1:5" x14ac:dyDescent="0.15">
      <c r="A11942"/>
      <c r="B11942"/>
      <c r="C11942"/>
      <c r="D11942"/>
      <c r="E11942"/>
    </row>
    <row r="11943" spans="1:5" x14ac:dyDescent="0.15">
      <c r="A11943"/>
      <c r="B11943"/>
      <c r="C11943"/>
      <c r="D11943"/>
      <c r="E11943"/>
    </row>
    <row r="11944" spans="1:5" x14ac:dyDescent="0.15">
      <c r="A11944"/>
      <c r="B11944"/>
      <c r="C11944"/>
      <c r="D11944"/>
      <c r="E11944"/>
    </row>
    <row r="11945" spans="1:5" x14ac:dyDescent="0.15">
      <c r="A11945"/>
      <c r="B11945"/>
      <c r="C11945"/>
      <c r="D11945"/>
      <c r="E11945"/>
    </row>
    <row r="11946" spans="1:5" x14ac:dyDescent="0.15">
      <c r="A11946"/>
      <c r="B11946"/>
      <c r="C11946"/>
      <c r="D11946"/>
      <c r="E11946"/>
    </row>
    <row r="11947" spans="1:5" x14ac:dyDescent="0.15">
      <c r="A11947"/>
      <c r="B11947"/>
      <c r="C11947"/>
      <c r="D11947"/>
      <c r="E11947"/>
    </row>
    <row r="11948" spans="1:5" x14ac:dyDescent="0.15">
      <c r="A11948"/>
      <c r="B11948"/>
      <c r="C11948"/>
      <c r="D11948"/>
      <c r="E11948"/>
    </row>
    <row r="11949" spans="1:5" x14ac:dyDescent="0.15">
      <c r="A11949"/>
      <c r="B11949"/>
      <c r="C11949"/>
      <c r="D11949"/>
      <c r="E11949"/>
    </row>
    <row r="11950" spans="1:5" x14ac:dyDescent="0.15">
      <c r="A11950"/>
      <c r="B11950"/>
      <c r="C11950"/>
      <c r="D11950"/>
      <c r="E11950"/>
    </row>
    <row r="11951" spans="1:5" x14ac:dyDescent="0.15">
      <c r="A11951"/>
      <c r="B11951"/>
      <c r="C11951"/>
      <c r="D11951"/>
      <c r="E11951"/>
    </row>
    <row r="11952" spans="1:5" x14ac:dyDescent="0.15">
      <c r="A11952"/>
      <c r="B11952"/>
      <c r="C11952"/>
      <c r="D11952"/>
      <c r="E11952"/>
    </row>
    <row r="11953" spans="1:5" x14ac:dyDescent="0.15">
      <c r="A11953"/>
      <c r="B11953"/>
      <c r="C11953"/>
      <c r="D11953"/>
      <c r="E11953"/>
    </row>
    <row r="11954" spans="1:5" x14ac:dyDescent="0.15">
      <c r="A11954"/>
      <c r="B11954"/>
      <c r="C11954"/>
      <c r="D11954"/>
      <c r="E11954"/>
    </row>
    <row r="11955" spans="1:5" x14ac:dyDescent="0.15">
      <c r="A11955"/>
      <c r="B11955"/>
      <c r="C11955"/>
      <c r="D11955"/>
      <c r="E11955"/>
    </row>
    <row r="11956" spans="1:5" x14ac:dyDescent="0.15">
      <c r="A11956"/>
      <c r="B11956"/>
      <c r="C11956"/>
      <c r="D11956"/>
      <c r="E11956"/>
    </row>
    <row r="11957" spans="1:5" x14ac:dyDescent="0.15">
      <c r="A11957"/>
      <c r="B11957"/>
      <c r="C11957"/>
      <c r="D11957"/>
      <c r="E11957"/>
    </row>
    <row r="11958" spans="1:5" x14ac:dyDescent="0.15">
      <c r="A11958"/>
      <c r="B11958"/>
      <c r="C11958"/>
      <c r="D11958"/>
      <c r="E11958"/>
    </row>
    <row r="11959" spans="1:5" x14ac:dyDescent="0.15">
      <c r="A11959"/>
      <c r="B11959"/>
      <c r="C11959"/>
      <c r="D11959"/>
      <c r="E11959"/>
    </row>
    <row r="11960" spans="1:5" x14ac:dyDescent="0.15">
      <c r="A11960"/>
      <c r="B11960"/>
      <c r="C11960"/>
      <c r="D11960"/>
      <c r="E11960"/>
    </row>
    <row r="11961" spans="1:5" x14ac:dyDescent="0.15">
      <c r="A11961"/>
      <c r="B11961"/>
      <c r="C11961"/>
      <c r="D11961"/>
      <c r="E11961"/>
    </row>
    <row r="11962" spans="1:5" x14ac:dyDescent="0.15">
      <c r="A11962"/>
      <c r="B11962"/>
      <c r="C11962"/>
      <c r="D11962"/>
      <c r="E11962"/>
    </row>
    <row r="11963" spans="1:5" x14ac:dyDescent="0.15">
      <c r="A11963"/>
      <c r="B11963"/>
      <c r="C11963"/>
      <c r="D11963"/>
      <c r="E11963"/>
    </row>
    <row r="11964" spans="1:5" x14ac:dyDescent="0.15">
      <c r="A11964"/>
      <c r="B11964"/>
      <c r="C11964"/>
      <c r="D11964"/>
      <c r="E11964"/>
    </row>
    <row r="11965" spans="1:5" x14ac:dyDescent="0.15">
      <c r="A11965"/>
      <c r="B11965"/>
      <c r="C11965"/>
      <c r="D11965"/>
      <c r="E11965"/>
    </row>
    <row r="11966" spans="1:5" x14ac:dyDescent="0.15">
      <c r="A11966"/>
      <c r="B11966"/>
      <c r="C11966"/>
      <c r="D11966"/>
      <c r="E11966"/>
    </row>
    <row r="11967" spans="1:5" x14ac:dyDescent="0.15">
      <c r="A11967"/>
      <c r="B11967"/>
      <c r="C11967"/>
      <c r="D11967"/>
      <c r="E11967"/>
    </row>
    <row r="11968" spans="1:5" x14ac:dyDescent="0.15">
      <c r="A11968"/>
      <c r="B11968"/>
      <c r="C11968"/>
      <c r="D11968"/>
      <c r="E11968"/>
    </row>
    <row r="11969" spans="1:5" x14ac:dyDescent="0.15">
      <c r="A11969"/>
      <c r="B11969"/>
      <c r="C11969"/>
      <c r="D11969"/>
      <c r="E11969"/>
    </row>
    <row r="11970" spans="1:5" x14ac:dyDescent="0.15">
      <c r="A11970"/>
      <c r="B11970"/>
      <c r="C11970"/>
      <c r="D11970"/>
      <c r="E11970"/>
    </row>
    <row r="11971" spans="1:5" x14ac:dyDescent="0.15">
      <c r="A11971"/>
      <c r="B11971"/>
      <c r="C11971"/>
      <c r="D11971"/>
      <c r="E11971"/>
    </row>
    <row r="11972" spans="1:5" x14ac:dyDescent="0.15">
      <c r="A11972"/>
      <c r="B11972"/>
      <c r="C11972"/>
      <c r="D11972"/>
      <c r="E11972"/>
    </row>
    <row r="11973" spans="1:5" x14ac:dyDescent="0.15">
      <c r="A11973"/>
      <c r="B11973"/>
      <c r="C11973"/>
      <c r="D11973"/>
      <c r="E11973"/>
    </row>
    <row r="11974" spans="1:5" x14ac:dyDescent="0.15">
      <c r="A11974"/>
      <c r="B11974"/>
      <c r="C11974"/>
      <c r="D11974"/>
      <c r="E11974"/>
    </row>
    <row r="11975" spans="1:5" x14ac:dyDescent="0.15">
      <c r="A11975"/>
      <c r="B11975"/>
      <c r="C11975"/>
      <c r="D11975"/>
      <c r="E11975"/>
    </row>
    <row r="11976" spans="1:5" x14ac:dyDescent="0.15">
      <c r="A11976"/>
      <c r="B11976"/>
      <c r="C11976"/>
      <c r="D11976"/>
      <c r="E11976"/>
    </row>
    <row r="11977" spans="1:5" x14ac:dyDescent="0.15">
      <c r="A11977"/>
      <c r="B11977"/>
      <c r="C11977"/>
      <c r="D11977"/>
      <c r="E11977"/>
    </row>
    <row r="11978" spans="1:5" x14ac:dyDescent="0.15">
      <c r="A11978"/>
      <c r="B11978"/>
      <c r="C11978"/>
      <c r="D11978"/>
      <c r="E11978"/>
    </row>
    <row r="11979" spans="1:5" x14ac:dyDescent="0.15">
      <c r="A11979"/>
      <c r="B11979"/>
      <c r="C11979"/>
      <c r="D11979"/>
      <c r="E11979"/>
    </row>
    <row r="11980" spans="1:5" x14ac:dyDescent="0.15">
      <c r="A11980"/>
      <c r="B11980"/>
      <c r="C11980"/>
      <c r="D11980"/>
      <c r="E11980"/>
    </row>
    <row r="11981" spans="1:5" x14ac:dyDescent="0.15">
      <c r="A11981"/>
      <c r="B11981"/>
      <c r="C11981"/>
      <c r="D11981"/>
      <c r="E11981"/>
    </row>
    <row r="11982" spans="1:5" x14ac:dyDescent="0.15">
      <c r="A11982"/>
      <c r="B11982"/>
      <c r="C11982"/>
      <c r="D11982"/>
      <c r="E11982"/>
    </row>
    <row r="11983" spans="1:5" x14ac:dyDescent="0.15">
      <c r="A11983"/>
      <c r="B11983"/>
      <c r="C11983"/>
      <c r="D11983"/>
      <c r="E11983"/>
    </row>
    <row r="11984" spans="1:5" x14ac:dyDescent="0.15">
      <c r="A11984"/>
      <c r="B11984"/>
      <c r="C11984"/>
      <c r="D11984"/>
      <c r="E11984"/>
    </row>
    <row r="11985" spans="1:5" x14ac:dyDescent="0.15">
      <c r="A11985"/>
      <c r="B11985"/>
      <c r="C11985"/>
      <c r="D11985"/>
      <c r="E11985"/>
    </row>
    <row r="11986" spans="1:5" x14ac:dyDescent="0.15">
      <c r="A11986"/>
      <c r="B11986"/>
      <c r="C11986"/>
      <c r="D11986"/>
      <c r="E11986"/>
    </row>
    <row r="11987" spans="1:5" x14ac:dyDescent="0.15">
      <c r="A11987"/>
      <c r="B11987"/>
      <c r="C11987"/>
      <c r="D11987"/>
      <c r="E11987"/>
    </row>
    <row r="11988" spans="1:5" x14ac:dyDescent="0.15">
      <c r="A11988"/>
      <c r="B11988"/>
      <c r="C11988"/>
      <c r="D11988"/>
      <c r="E11988"/>
    </row>
    <row r="11989" spans="1:5" x14ac:dyDescent="0.15">
      <c r="A11989"/>
      <c r="B11989"/>
      <c r="C11989"/>
      <c r="D11989"/>
      <c r="E11989"/>
    </row>
    <row r="11990" spans="1:5" x14ac:dyDescent="0.15">
      <c r="A11990"/>
      <c r="B11990"/>
      <c r="C11990"/>
      <c r="D11990"/>
      <c r="E11990"/>
    </row>
    <row r="11991" spans="1:5" x14ac:dyDescent="0.15">
      <c r="A11991"/>
      <c r="B11991"/>
      <c r="C11991"/>
      <c r="D11991"/>
      <c r="E11991"/>
    </row>
    <row r="11992" spans="1:5" x14ac:dyDescent="0.15">
      <c r="A11992"/>
      <c r="B11992"/>
      <c r="C11992"/>
      <c r="D11992"/>
      <c r="E11992"/>
    </row>
    <row r="11993" spans="1:5" x14ac:dyDescent="0.15">
      <c r="A11993"/>
      <c r="B11993"/>
      <c r="C11993"/>
      <c r="D11993"/>
      <c r="E11993"/>
    </row>
    <row r="11994" spans="1:5" x14ac:dyDescent="0.15">
      <c r="A11994"/>
      <c r="B11994"/>
      <c r="C11994"/>
      <c r="D11994"/>
      <c r="E11994"/>
    </row>
    <row r="11995" spans="1:5" x14ac:dyDescent="0.15">
      <c r="A11995"/>
      <c r="B11995"/>
      <c r="C11995"/>
      <c r="D11995"/>
      <c r="E11995"/>
    </row>
    <row r="11996" spans="1:5" x14ac:dyDescent="0.15">
      <c r="A11996"/>
      <c r="B11996"/>
      <c r="C11996"/>
      <c r="D11996"/>
      <c r="E11996"/>
    </row>
    <row r="11997" spans="1:5" x14ac:dyDescent="0.15">
      <c r="A11997"/>
      <c r="B11997"/>
      <c r="C11997"/>
      <c r="D11997"/>
      <c r="E11997"/>
    </row>
    <row r="11998" spans="1:5" x14ac:dyDescent="0.15">
      <c r="A11998"/>
      <c r="B11998"/>
      <c r="C11998"/>
      <c r="D11998"/>
      <c r="E11998"/>
    </row>
    <row r="11999" spans="1:5" x14ac:dyDescent="0.15">
      <c r="A11999"/>
      <c r="B11999"/>
      <c r="C11999"/>
      <c r="D11999"/>
      <c r="E11999"/>
    </row>
    <row r="12000" spans="1:5" x14ac:dyDescent="0.15">
      <c r="A12000"/>
      <c r="B12000"/>
      <c r="C12000"/>
      <c r="D12000"/>
      <c r="E12000"/>
    </row>
    <row r="12001" spans="1:5" x14ac:dyDescent="0.15">
      <c r="A12001"/>
      <c r="B12001"/>
      <c r="C12001"/>
      <c r="D12001"/>
      <c r="E12001"/>
    </row>
    <row r="12002" spans="1:5" x14ac:dyDescent="0.15">
      <c r="A12002"/>
      <c r="B12002"/>
      <c r="C12002"/>
      <c r="D12002"/>
      <c r="E12002"/>
    </row>
    <row r="12003" spans="1:5" x14ac:dyDescent="0.15">
      <c r="A12003"/>
      <c r="B12003"/>
      <c r="C12003"/>
      <c r="D12003"/>
      <c r="E12003"/>
    </row>
    <row r="12004" spans="1:5" x14ac:dyDescent="0.15">
      <c r="A12004"/>
      <c r="B12004"/>
      <c r="C12004"/>
      <c r="D12004"/>
      <c r="E12004"/>
    </row>
    <row r="12005" spans="1:5" x14ac:dyDescent="0.15">
      <c r="A12005"/>
      <c r="B12005"/>
      <c r="C12005"/>
      <c r="D12005"/>
      <c r="E12005"/>
    </row>
    <row r="12006" spans="1:5" x14ac:dyDescent="0.15">
      <c r="A12006"/>
      <c r="B12006"/>
      <c r="C12006"/>
      <c r="D12006"/>
      <c r="E12006"/>
    </row>
    <row r="12007" spans="1:5" x14ac:dyDescent="0.15">
      <c r="A12007"/>
      <c r="B12007"/>
      <c r="C12007"/>
      <c r="D12007"/>
      <c r="E12007"/>
    </row>
    <row r="12008" spans="1:5" x14ac:dyDescent="0.15">
      <c r="A12008"/>
      <c r="B12008"/>
      <c r="C12008"/>
      <c r="D12008"/>
      <c r="E12008"/>
    </row>
    <row r="12009" spans="1:5" x14ac:dyDescent="0.15">
      <c r="A12009"/>
      <c r="B12009"/>
      <c r="C12009"/>
      <c r="D12009"/>
      <c r="E12009"/>
    </row>
    <row r="12010" spans="1:5" x14ac:dyDescent="0.15">
      <c r="A12010"/>
      <c r="B12010"/>
      <c r="C12010"/>
      <c r="D12010"/>
      <c r="E12010"/>
    </row>
    <row r="12011" spans="1:5" x14ac:dyDescent="0.15">
      <c r="A12011"/>
      <c r="B12011"/>
      <c r="C12011"/>
      <c r="D12011"/>
      <c r="E12011"/>
    </row>
    <row r="12012" spans="1:5" x14ac:dyDescent="0.15">
      <c r="A12012"/>
      <c r="B12012"/>
      <c r="C12012"/>
      <c r="D12012"/>
      <c r="E12012"/>
    </row>
    <row r="12013" spans="1:5" x14ac:dyDescent="0.15">
      <c r="A12013"/>
      <c r="B12013"/>
      <c r="C12013"/>
      <c r="D12013"/>
      <c r="E12013"/>
    </row>
    <row r="12014" spans="1:5" x14ac:dyDescent="0.15">
      <c r="A12014"/>
      <c r="B12014"/>
      <c r="C12014"/>
      <c r="D12014"/>
      <c r="E12014"/>
    </row>
    <row r="12015" spans="1:5" x14ac:dyDescent="0.15">
      <c r="A12015"/>
      <c r="B12015"/>
      <c r="C12015"/>
      <c r="D12015"/>
      <c r="E12015"/>
    </row>
    <row r="12016" spans="1:5" x14ac:dyDescent="0.15">
      <c r="A12016"/>
      <c r="B12016"/>
      <c r="C12016"/>
      <c r="D12016"/>
      <c r="E12016"/>
    </row>
    <row r="12017" spans="1:5" x14ac:dyDescent="0.15">
      <c r="A12017"/>
      <c r="B12017"/>
      <c r="C12017"/>
      <c r="D12017"/>
      <c r="E12017"/>
    </row>
    <row r="12018" spans="1:5" x14ac:dyDescent="0.15">
      <c r="A12018"/>
      <c r="B12018"/>
      <c r="C12018"/>
      <c r="D12018"/>
      <c r="E12018"/>
    </row>
    <row r="12019" spans="1:5" x14ac:dyDescent="0.15">
      <c r="A12019"/>
      <c r="B12019"/>
      <c r="C12019"/>
      <c r="D12019"/>
      <c r="E12019"/>
    </row>
    <row r="12020" spans="1:5" x14ac:dyDescent="0.15">
      <c r="A12020"/>
      <c r="B12020"/>
      <c r="C12020"/>
      <c r="D12020"/>
      <c r="E12020"/>
    </row>
    <row r="12021" spans="1:5" x14ac:dyDescent="0.15">
      <c r="A12021"/>
      <c r="B12021"/>
      <c r="C12021"/>
      <c r="D12021"/>
      <c r="E12021"/>
    </row>
    <row r="12022" spans="1:5" x14ac:dyDescent="0.15">
      <c r="A12022"/>
      <c r="B12022"/>
      <c r="C12022"/>
      <c r="D12022"/>
      <c r="E12022"/>
    </row>
    <row r="12023" spans="1:5" x14ac:dyDescent="0.15">
      <c r="A12023"/>
      <c r="B12023"/>
      <c r="C12023"/>
      <c r="D12023"/>
      <c r="E12023"/>
    </row>
    <row r="12024" spans="1:5" x14ac:dyDescent="0.15">
      <c r="A12024"/>
      <c r="B12024"/>
      <c r="C12024"/>
      <c r="D12024"/>
      <c r="E12024"/>
    </row>
    <row r="12025" spans="1:5" x14ac:dyDescent="0.15">
      <c r="A12025"/>
      <c r="B12025"/>
      <c r="C12025"/>
      <c r="D12025"/>
      <c r="E12025"/>
    </row>
    <row r="12026" spans="1:5" x14ac:dyDescent="0.15">
      <c r="A12026"/>
      <c r="B12026"/>
      <c r="C12026"/>
      <c r="D12026"/>
      <c r="E12026"/>
    </row>
    <row r="12027" spans="1:5" x14ac:dyDescent="0.15">
      <c r="A12027"/>
      <c r="B12027"/>
      <c r="C12027"/>
      <c r="D12027"/>
      <c r="E12027"/>
    </row>
    <row r="12028" spans="1:5" x14ac:dyDescent="0.15">
      <c r="A12028"/>
      <c r="B12028"/>
      <c r="C12028"/>
      <c r="D12028"/>
      <c r="E12028"/>
    </row>
    <row r="12029" spans="1:5" x14ac:dyDescent="0.15">
      <c r="A12029"/>
      <c r="B12029"/>
      <c r="C12029"/>
      <c r="D12029"/>
      <c r="E12029"/>
    </row>
    <row r="12030" spans="1:5" x14ac:dyDescent="0.15">
      <c r="A12030"/>
      <c r="B12030"/>
      <c r="C12030"/>
      <c r="D12030"/>
      <c r="E12030"/>
    </row>
    <row r="12031" spans="1:5" x14ac:dyDescent="0.15">
      <c r="A12031"/>
      <c r="B12031"/>
      <c r="C12031"/>
      <c r="D12031"/>
      <c r="E12031"/>
    </row>
    <row r="12032" spans="1:5" x14ac:dyDescent="0.15">
      <c r="A12032"/>
      <c r="B12032"/>
      <c r="C12032"/>
      <c r="D12032"/>
      <c r="E12032"/>
    </row>
    <row r="12033" spans="1:5" x14ac:dyDescent="0.15">
      <c r="A12033"/>
      <c r="B12033"/>
      <c r="C12033"/>
      <c r="D12033"/>
      <c r="E12033"/>
    </row>
    <row r="12034" spans="1:5" x14ac:dyDescent="0.15">
      <c r="A12034"/>
      <c r="B12034"/>
      <c r="C12034"/>
      <c r="D12034"/>
      <c r="E12034"/>
    </row>
    <row r="12035" spans="1:5" x14ac:dyDescent="0.15">
      <c r="A12035"/>
      <c r="B12035"/>
      <c r="C12035"/>
      <c r="D12035"/>
      <c r="E12035"/>
    </row>
    <row r="12036" spans="1:5" x14ac:dyDescent="0.15">
      <c r="A12036"/>
      <c r="B12036"/>
      <c r="C12036"/>
      <c r="D12036"/>
      <c r="E12036"/>
    </row>
    <row r="12037" spans="1:5" x14ac:dyDescent="0.15">
      <c r="A12037"/>
      <c r="B12037"/>
      <c r="C12037"/>
      <c r="D12037"/>
      <c r="E12037"/>
    </row>
    <row r="12038" spans="1:5" x14ac:dyDescent="0.15">
      <c r="A12038"/>
      <c r="B12038"/>
      <c r="C12038"/>
      <c r="D12038"/>
      <c r="E12038"/>
    </row>
    <row r="12039" spans="1:5" x14ac:dyDescent="0.15">
      <c r="A12039"/>
      <c r="B12039"/>
      <c r="C12039"/>
      <c r="D12039"/>
      <c r="E12039"/>
    </row>
    <row r="12040" spans="1:5" x14ac:dyDescent="0.15">
      <c r="A12040"/>
      <c r="B12040"/>
      <c r="C12040"/>
      <c r="D12040"/>
      <c r="E12040"/>
    </row>
    <row r="12041" spans="1:5" x14ac:dyDescent="0.15">
      <c r="A12041"/>
      <c r="B12041"/>
      <c r="C12041"/>
      <c r="D12041"/>
      <c r="E12041"/>
    </row>
    <row r="12042" spans="1:5" x14ac:dyDescent="0.15">
      <c r="A12042"/>
      <c r="B12042"/>
      <c r="C12042"/>
      <c r="D12042"/>
      <c r="E12042"/>
    </row>
    <row r="12043" spans="1:5" x14ac:dyDescent="0.15">
      <c r="A12043"/>
      <c r="B12043"/>
      <c r="C12043"/>
      <c r="D12043"/>
      <c r="E12043"/>
    </row>
    <row r="12044" spans="1:5" x14ac:dyDescent="0.15">
      <c r="A12044"/>
      <c r="B12044"/>
      <c r="C12044"/>
      <c r="D12044"/>
      <c r="E12044"/>
    </row>
    <row r="12045" spans="1:5" x14ac:dyDescent="0.15">
      <c r="A12045"/>
      <c r="B12045"/>
      <c r="C12045"/>
      <c r="D12045"/>
      <c r="E12045"/>
    </row>
    <row r="12046" spans="1:5" x14ac:dyDescent="0.15">
      <c r="A12046"/>
      <c r="B12046"/>
      <c r="C12046"/>
      <c r="D12046"/>
      <c r="E12046"/>
    </row>
    <row r="12047" spans="1:5" x14ac:dyDescent="0.15">
      <c r="A12047"/>
      <c r="B12047"/>
      <c r="C12047"/>
      <c r="D12047"/>
      <c r="E12047"/>
    </row>
    <row r="12048" spans="1:5" x14ac:dyDescent="0.15">
      <c r="A12048"/>
      <c r="B12048"/>
      <c r="C12048"/>
      <c r="D12048"/>
      <c r="E12048"/>
    </row>
    <row r="12049" spans="1:5" x14ac:dyDescent="0.15">
      <c r="A12049"/>
      <c r="B12049"/>
      <c r="C12049"/>
      <c r="D12049"/>
      <c r="E12049"/>
    </row>
    <row r="12050" spans="1:5" x14ac:dyDescent="0.15">
      <c r="A12050"/>
      <c r="B12050"/>
      <c r="C12050"/>
      <c r="D12050"/>
      <c r="E12050"/>
    </row>
    <row r="12051" spans="1:5" x14ac:dyDescent="0.15">
      <c r="A12051"/>
      <c r="B12051"/>
      <c r="C12051"/>
      <c r="D12051"/>
      <c r="E12051"/>
    </row>
    <row r="12052" spans="1:5" x14ac:dyDescent="0.15">
      <c r="A12052"/>
      <c r="B12052"/>
      <c r="C12052"/>
      <c r="D12052"/>
      <c r="E12052"/>
    </row>
    <row r="12053" spans="1:5" x14ac:dyDescent="0.15">
      <c r="A12053"/>
      <c r="B12053"/>
      <c r="C12053"/>
      <c r="D12053"/>
      <c r="E12053"/>
    </row>
    <row r="12054" spans="1:5" x14ac:dyDescent="0.15">
      <c r="A12054"/>
      <c r="B12054"/>
      <c r="C12054"/>
      <c r="D12054"/>
      <c r="E12054"/>
    </row>
    <row r="12055" spans="1:5" x14ac:dyDescent="0.15">
      <c r="A12055"/>
      <c r="B12055"/>
      <c r="C12055"/>
      <c r="D12055"/>
      <c r="E12055"/>
    </row>
    <row r="12056" spans="1:5" x14ac:dyDescent="0.15">
      <c r="A12056"/>
      <c r="B12056"/>
      <c r="C12056"/>
      <c r="D12056"/>
      <c r="E12056"/>
    </row>
    <row r="12057" spans="1:5" x14ac:dyDescent="0.15">
      <c r="A12057"/>
      <c r="B12057"/>
      <c r="C12057"/>
      <c r="D12057"/>
      <c r="E12057"/>
    </row>
    <row r="12058" spans="1:5" x14ac:dyDescent="0.15">
      <c r="A12058"/>
      <c r="B12058"/>
      <c r="C12058"/>
      <c r="D12058"/>
      <c r="E12058"/>
    </row>
    <row r="12059" spans="1:5" x14ac:dyDescent="0.15">
      <c r="A12059"/>
      <c r="B12059"/>
      <c r="C12059"/>
      <c r="D12059"/>
      <c r="E12059"/>
    </row>
    <row r="12060" spans="1:5" x14ac:dyDescent="0.15">
      <c r="A12060"/>
      <c r="B12060"/>
      <c r="C12060"/>
      <c r="D12060"/>
      <c r="E12060"/>
    </row>
    <row r="12061" spans="1:5" x14ac:dyDescent="0.15">
      <c r="A12061"/>
      <c r="B12061"/>
      <c r="C12061"/>
      <c r="D12061"/>
      <c r="E12061"/>
    </row>
    <row r="12062" spans="1:5" x14ac:dyDescent="0.15">
      <c r="A12062"/>
      <c r="B12062"/>
      <c r="C12062"/>
      <c r="D12062"/>
      <c r="E12062"/>
    </row>
    <row r="12063" spans="1:5" x14ac:dyDescent="0.15">
      <c r="A12063"/>
      <c r="B12063"/>
      <c r="C12063"/>
      <c r="D12063"/>
      <c r="E12063"/>
    </row>
    <row r="12064" spans="1:5" x14ac:dyDescent="0.15">
      <c r="A12064"/>
      <c r="B12064"/>
      <c r="C12064"/>
      <c r="D12064"/>
      <c r="E12064"/>
    </row>
    <row r="12065" spans="1:5" x14ac:dyDescent="0.15">
      <c r="A12065"/>
      <c r="B12065"/>
      <c r="C12065"/>
      <c r="D12065"/>
      <c r="E12065"/>
    </row>
    <row r="12066" spans="1:5" x14ac:dyDescent="0.15">
      <c r="A12066"/>
      <c r="B12066"/>
      <c r="C12066"/>
      <c r="D12066"/>
      <c r="E12066"/>
    </row>
    <row r="12067" spans="1:5" x14ac:dyDescent="0.15">
      <c r="A12067"/>
      <c r="B12067"/>
      <c r="C12067"/>
      <c r="D12067"/>
      <c r="E12067"/>
    </row>
    <row r="12068" spans="1:5" x14ac:dyDescent="0.15">
      <c r="A12068"/>
      <c r="B12068"/>
      <c r="C12068"/>
      <c r="D12068"/>
      <c r="E12068"/>
    </row>
    <row r="12069" spans="1:5" x14ac:dyDescent="0.15">
      <c r="A12069"/>
      <c r="B12069"/>
      <c r="C12069"/>
      <c r="D12069"/>
      <c r="E12069"/>
    </row>
    <row r="12070" spans="1:5" x14ac:dyDescent="0.15">
      <c r="A12070"/>
      <c r="B12070"/>
      <c r="C12070"/>
      <c r="D12070"/>
      <c r="E12070"/>
    </row>
    <row r="12071" spans="1:5" x14ac:dyDescent="0.15">
      <c r="A12071"/>
      <c r="B12071"/>
      <c r="C12071"/>
      <c r="D12071"/>
      <c r="E12071"/>
    </row>
    <row r="12072" spans="1:5" x14ac:dyDescent="0.15">
      <c r="A12072"/>
      <c r="B12072"/>
      <c r="C12072"/>
      <c r="D12072"/>
      <c r="E12072"/>
    </row>
    <row r="12073" spans="1:5" x14ac:dyDescent="0.15">
      <c r="A12073"/>
      <c r="B12073"/>
      <c r="C12073"/>
      <c r="D12073"/>
      <c r="E12073"/>
    </row>
    <row r="12074" spans="1:5" x14ac:dyDescent="0.15">
      <c r="A12074"/>
      <c r="B12074"/>
      <c r="C12074"/>
      <c r="D12074"/>
      <c r="E12074"/>
    </row>
    <row r="12075" spans="1:5" x14ac:dyDescent="0.15">
      <c r="A12075"/>
      <c r="B12075"/>
      <c r="C12075"/>
      <c r="D12075"/>
      <c r="E12075"/>
    </row>
    <row r="12076" spans="1:5" x14ac:dyDescent="0.15">
      <c r="A12076"/>
      <c r="B12076"/>
      <c r="C12076"/>
      <c r="D12076"/>
      <c r="E12076"/>
    </row>
    <row r="12077" spans="1:5" x14ac:dyDescent="0.15">
      <c r="A12077"/>
      <c r="B12077"/>
      <c r="C12077"/>
      <c r="D12077"/>
      <c r="E12077"/>
    </row>
    <row r="12078" spans="1:5" x14ac:dyDescent="0.15">
      <c r="A12078"/>
      <c r="B12078"/>
      <c r="C12078"/>
      <c r="D12078"/>
      <c r="E12078"/>
    </row>
    <row r="12079" spans="1:5" x14ac:dyDescent="0.15">
      <c r="A12079"/>
      <c r="B12079"/>
      <c r="C12079"/>
      <c r="D12079"/>
      <c r="E12079"/>
    </row>
    <row r="12080" spans="1:5" x14ac:dyDescent="0.15">
      <c r="A12080"/>
      <c r="B12080"/>
      <c r="C12080"/>
      <c r="D12080"/>
      <c r="E12080"/>
    </row>
    <row r="12081" spans="1:5" x14ac:dyDescent="0.15">
      <c r="A12081"/>
      <c r="B12081"/>
      <c r="C12081"/>
      <c r="D12081"/>
      <c r="E12081"/>
    </row>
    <row r="12082" spans="1:5" x14ac:dyDescent="0.15">
      <c r="A12082"/>
      <c r="B12082"/>
      <c r="C12082"/>
      <c r="D12082"/>
      <c r="E12082"/>
    </row>
    <row r="12083" spans="1:5" x14ac:dyDescent="0.15">
      <c r="A12083"/>
      <c r="B12083"/>
      <c r="C12083"/>
      <c r="D12083"/>
      <c r="E12083"/>
    </row>
    <row r="12084" spans="1:5" x14ac:dyDescent="0.15">
      <c r="A12084"/>
      <c r="B12084"/>
      <c r="C12084"/>
      <c r="D12084"/>
      <c r="E12084"/>
    </row>
    <row r="12085" spans="1:5" x14ac:dyDescent="0.15">
      <c r="A12085"/>
      <c r="B12085"/>
      <c r="C12085"/>
      <c r="D12085"/>
      <c r="E12085"/>
    </row>
    <row r="12086" spans="1:5" x14ac:dyDescent="0.15">
      <c r="A12086"/>
      <c r="B12086"/>
      <c r="C12086"/>
      <c r="D12086"/>
      <c r="E12086"/>
    </row>
    <row r="12087" spans="1:5" x14ac:dyDescent="0.15">
      <c r="A12087"/>
      <c r="B12087"/>
      <c r="C12087"/>
      <c r="D12087"/>
      <c r="E12087"/>
    </row>
    <row r="12088" spans="1:5" x14ac:dyDescent="0.15">
      <c r="A12088"/>
      <c r="B12088"/>
      <c r="C12088"/>
      <c r="D12088"/>
      <c r="E12088"/>
    </row>
    <row r="12089" spans="1:5" x14ac:dyDescent="0.15">
      <c r="A12089"/>
      <c r="B12089"/>
      <c r="C12089"/>
      <c r="D12089"/>
      <c r="E12089"/>
    </row>
    <row r="12090" spans="1:5" x14ac:dyDescent="0.15">
      <c r="A12090"/>
      <c r="B12090"/>
      <c r="C12090"/>
      <c r="D12090"/>
      <c r="E12090"/>
    </row>
    <row r="12091" spans="1:5" x14ac:dyDescent="0.15">
      <c r="A12091"/>
      <c r="B12091"/>
      <c r="C12091"/>
      <c r="D12091"/>
      <c r="E12091"/>
    </row>
    <row r="12092" spans="1:5" x14ac:dyDescent="0.15">
      <c r="A12092"/>
      <c r="B12092"/>
      <c r="C12092"/>
      <c r="D12092"/>
      <c r="E12092"/>
    </row>
    <row r="12093" spans="1:5" x14ac:dyDescent="0.15">
      <c r="A12093"/>
      <c r="B12093"/>
      <c r="C12093"/>
      <c r="D12093"/>
      <c r="E12093"/>
    </row>
    <row r="12094" spans="1:5" x14ac:dyDescent="0.15">
      <c r="A12094"/>
      <c r="B12094"/>
      <c r="C12094"/>
      <c r="D12094"/>
      <c r="E12094"/>
    </row>
    <row r="12095" spans="1:5" x14ac:dyDescent="0.15">
      <c r="A12095"/>
      <c r="B12095"/>
      <c r="C12095"/>
      <c r="D12095"/>
      <c r="E12095"/>
    </row>
    <row r="12096" spans="1:5" x14ac:dyDescent="0.15">
      <c r="A12096"/>
      <c r="B12096"/>
      <c r="C12096"/>
      <c r="D12096"/>
      <c r="E12096"/>
    </row>
    <row r="12097" spans="1:5" x14ac:dyDescent="0.15">
      <c r="A12097"/>
      <c r="B12097"/>
      <c r="C12097"/>
      <c r="D12097"/>
      <c r="E12097"/>
    </row>
    <row r="12098" spans="1:5" x14ac:dyDescent="0.15">
      <c r="A12098"/>
      <c r="B12098"/>
      <c r="C12098"/>
      <c r="D12098"/>
      <c r="E12098"/>
    </row>
    <row r="12099" spans="1:5" x14ac:dyDescent="0.15">
      <c r="A12099"/>
      <c r="B12099"/>
      <c r="C12099"/>
      <c r="D12099"/>
      <c r="E12099"/>
    </row>
    <row r="12100" spans="1:5" x14ac:dyDescent="0.15">
      <c r="A12100"/>
      <c r="B12100"/>
      <c r="C12100"/>
      <c r="D12100"/>
      <c r="E12100"/>
    </row>
    <row r="12101" spans="1:5" x14ac:dyDescent="0.15">
      <c r="A12101"/>
      <c r="B12101"/>
      <c r="C12101"/>
      <c r="D12101"/>
      <c r="E12101"/>
    </row>
    <row r="12102" spans="1:5" x14ac:dyDescent="0.15">
      <c r="A12102"/>
      <c r="B12102"/>
      <c r="C12102"/>
      <c r="D12102"/>
      <c r="E12102"/>
    </row>
    <row r="12103" spans="1:5" x14ac:dyDescent="0.15">
      <c r="A12103"/>
      <c r="B12103"/>
      <c r="C12103"/>
      <c r="D12103"/>
      <c r="E12103"/>
    </row>
    <row r="12104" spans="1:5" x14ac:dyDescent="0.15">
      <c r="A12104"/>
      <c r="B12104"/>
      <c r="C12104"/>
      <c r="D12104"/>
      <c r="E12104"/>
    </row>
    <row r="12105" spans="1:5" x14ac:dyDescent="0.15">
      <c r="A12105"/>
      <c r="B12105"/>
      <c r="C12105"/>
      <c r="D12105"/>
      <c r="E12105"/>
    </row>
    <row r="12106" spans="1:5" x14ac:dyDescent="0.15">
      <c r="A12106"/>
      <c r="B12106"/>
      <c r="C12106"/>
      <c r="D12106"/>
      <c r="E12106"/>
    </row>
    <row r="12107" spans="1:5" x14ac:dyDescent="0.15">
      <c r="A12107"/>
      <c r="B12107"/>
      <c r="C12107"/>
      <c r="D12107"/>
      <c r="E12107"/>
    </row>
    <row r="12108" spans="1:5" x14ac:dyDescent="0.15">
      <c r="A12108"/>
      <c r="B12108"/>
      <c r="C12108"/>
      <c r="D12108"/>
      <c r="E12108"/>
    </row>
    <row r="12109" spans="1:5" x14ac:dyDescent="0.15">
      <c r="A12109"/>
      <c r="B12109"/>
      <c r="C12109"/>
      <c r="D12109"/>
      <c r="E12109"/>
    </row>
    <row r="12110" spans="1:5" x14ac:dyDescent="0.15">
      <c r="A12110"/>
      <c r="B12110"/>
      <c r="C12110"/>
      <c r="D12110"/>
      <c r="E12110"/>
    </row>
    <row r="12111" spans="1:5" x14ac:dyDescent="0.15">
      <c r="A12111"/>
      <c r="B12111"/>
      <c r="C12111"/>
      <c r="D12111"/>
      <c r="E12111"/>
    </row>
    <row r="12112" spans="1:5" x14ac:dyDescent="0.15">
      <c r="A12112"/>
      <c r="B12112"/>
      <c r="C12112"/>
      <c r="D12112"/>
      <c r="E12112"/>
    </row>
    <row r="12113" spans="1:5" x14ac:dyDescent="0.15">
      <c r="A12113"/>
      <c r="B12113"/>
      <c r="C12113"/>
      <c r="D12113"/>
      <c r="E12113"/>
    </row>
    <row r="12114" spans="1:5" x14ac:dyDescent="0.15">
      <c r="A12114"/>
      <c r="B12114"/>
      <c r="C12114"/>
      <c r="D12114"/>
      <c r="E12114"/>
    </row>
    <row r="12115" spans="1:5" x14ac:dyDescent="0.15">
      <c r="A12115"/>
      <c r="B12115"/>
      <c r="C12115"/>
      <c r="D12115"/>
      <c r="E12115"/>
    </row>
    <row r="12116" spans="1:5" x14ac:dyDescent="0.15">
      <c r="A12116"/>
      <c r="B12116"/>
      <c r="C12116"/>
      <c r="D12116"/>
      <c r="E12116"/>
    </row>
    <row r="12117" spans="1:5" x14ac:dyDescent="0.15">
      <c r="A12117"/>
      <c r="B12117"/>
      <c r="C12117"/>
      <c r="D12117"/>
      <c r="E12117"/>
    </row>
    <row r="12118" spans="1:5" x14ac:dyDescent="0.15">
      <c r="A12118"/>
      <c r="B12118"/>
      <c r="C12118"/>
      <c r="D12118"/>
      <c r="E12118"/>
    </row>
    <row r="12119" spans="1:5" x14ac:dyDescent="0.15">
      <c r="A12119"/>
      <c r="B12119"/>
      <c r="C12119"/>
      <c r="D12119"/>
      <c r="E12119"/>
    </row>
    <row r="12120" spans="1:5" x14ac:dyDescent="0.15">
      <c r="A12120"/>
      <c r="B12120"/>
      <c r="C12120"/>
      <c r="D12120"/>
      <c r="E12120"/>
    </row>
    <row r="12121" spans="1:5" x14ac:dyDescent="0.15">
      <c r="A12121"/>
      <c r="B12121"/>
      <c r="C12121"/>
      <c r="D12121"/>
      <c r="E12121"/>
    </row>
    <row r="12122" spans="1:5" x14ac:dyDescent="0.15">
      <c r="A12122"/>
      <c r="B12122"/>
      <c r="C12122"/>
      <c r="D12122"/>
      <c r="E12122"/>
    </row>
    <row r="12123" spans="1:5" x14ac:dyDescent="0.15">
      <c r="A12123"/>
      <c r="B12123"/>
      <c r="C12123"/>
      <c r="D12123"/>
      <c r="E12123"/>
    </row>
    <row r="12124" spans="1:5" x14ac:dyDescent="0.15">
      <c r="A12124"/>
      <c r="B12124"/>
      <c r="C12124"/>
      <c r="D12124"/>
      <c r="E12124"/>
    </row>
    <row r="12125" spans="1:5" x14ac:dyDescent="0.15">
      <c r="A12125"/>
      <c r="B12125"/>
      <c r="C12125"/>
      <c r="D12125"/>
      <c r="E12125"/>
    </row>
    <row r="12126" spans="1:5" x14ac:dyDescent="0.15">
      <c r="A12126"/>
      <c r="B12126"/>
      <c r="C12126"/>
      <c r="D12126"/>
      <c r="E12126"/>
    </row>
    <row r="12127" spans="1:5" x14ac:dyDescent="0.15">
      <c r="A12127"/>
      <c r="B12127"/>
      <c r="C12127"/>
      <c r="D12127"/>
      <c r="E12127"/>
    </row>
    <row r="12128" spans="1:5" x14ac:dyDescent="0.15">
      <c r="A12128"/>
      <c r="B12128"/>
      <c r="C12128"/>
      <c r="D12128"/>
      <c r="E12128"/>
    </row>
    <row r="12129" spans="1:5" x14ac:dyDescent="0.15">
      <c r="A12129"/>
      <c r="B12129"/>
      <c r="C12129"/>
      <c r="D12129"/>
      <c r="E12129"/>
    </row>
    <row r="12130" spans="1:5" x14ac:dyDescent="0.15">
      <c r="A12130"/>
      <c r="B12130"/>
      <c r="C12130"/>
      <c r="D12130"/>
      <c r="E12130"/>
    </row>
    <row r="12131" spans="1:5" x14ac:dyDescent="0.15">
      <c r="A12131"/>
      <c r="B12131"/>
      <c r="C12131"/>
      <c r="D12131"/>
      <c r="E12131"/>
    </row>
    <row r="12132" spans="1:5" x14ac:dyDescent="0.15">
      <c r="A12132"/>
      <c r="B12132"/>
      <c r="C12132"/>
      <c r="D12132"/>
      <c r="E12132"/>
    </row>
    <row r="12133" spans="1:5" x14ac:dyDescent="0.15">
      <c r="A12133"/>
      <c r="B12133"/>
      <c r="C12133"/>
      <c r="D12133"/>
      <c r="E12133"/>
    </row>
    <row r="12134" spans="1:5" x14ac:dyDescent="0.15">
      <c r="A12134"/>
      <c r="B12134"/>
      <c r="C12134"/>
      <c r="D12134"/>
      <c r="E12134"/>
    </row>
    <row r="12135" spans="1:5" x14ac:dyDescent="0.15">
      <c r="A12135"/>
      <c r="B12135"/>
      <c r="C12135"/>
      <c r="D12135"/>
      <c r="E12135"/>
    </row>
    <row r="12136" spans="1:5" x14ac:dyDescent="0.15">
      <c r="A12136"/>
      <c r="B12136"/>
      <c r="C12136"/>
      <c r="D12136"/>
      <c r="E12136"/>
    </row>
    <row r="12137" spans="1:5" x14ac:dyDescent="0.15">
      <c r="A12137"/>
      <c r="B12137"/>
      <c r="C12137"/>
      <c r="D12137"/>
      <c r="E12137"/>
    </row>
    <row r="12138" spans="1:5" x14ac:dyDescent="0.15">
      <c r="A12138"/>
      <c r="B12138"/>
      <c r="C12138"/>
      <c r="D12138"/>
      <c r="E12138"/>
    </row>
    <row r="12139" spans="1:5" x14ac:dyDescent="0.15">
      <c r="A12139"/>
      <c r="B12139"/>
      <c r="C12139"/>
      <c r="D12139"/>
      <c r="E12139"/>
    </row>
    <row r="12140" spans="1:5" x14ac:dyDescent="0.15">
      <c r="A12140"/>
      <c r="B12140"/>
      <c r="C12140"/>
      <c r="D12140"/>
      <c r="E12140"/>
    </row>
    <row r="12141" spans="1:5" x14ac:dyDescent="0.15">
      <c r="A12141"/>
      <c r="B12141"/>
      <c r="C12141"/>
      <c r="D12141"/>
      <c r="E12141"/>
    </row>
    <row r="12142" spans="1:5" x14ac:dyDescent="0.15">
      <c r="A12142"/>
      <c r="B12142"/>
      <c r="C12142"/>
      <c r="D12142"/>
      <c r="E12142"/>
    </row>
    <row r="12143" spans="1:5" x14ac:dyDescent="0.15">
      <c r="A12143"/>
      <c r="B12143"/>
      <c r="C12143"/>
      <c r="D12143"/>
      <c r="E12143"/>
    </row>
    <row r="12144" spans="1:5" x14ac:dyDescent="0.15">
      <c r="A12144"/>
      <c r="B12144"/>
      <c r="C12144"/>
      <c r="D12144"/>
      <c r="E12144"/>
    </row>
    <row r="12145" spans="1:5" x14ac:dyDescent="0.15">
      <c r="A12145"/>
      <c r="B12145"/>
      <c r="C12145"/>
      <c r="D12145"/>
      <c r="E12145"/>
    </row>
    <row r="12146" spans="1:5" x14ac:dyDescent="0.15">
      <c r="A12146"/>
      <c r="B12146"/>
      <c r="C12146"/>
      <c r="D12146"/>
      <c r="E12146"/>
    </row>
    <row r="12147" spans="1:5" x14ac:dyDescent="0.15">
      <c r="A12147"/>
      <c r="B12147"/>
      <c r="C12147"/>
      <c r="D12147"/>
      <c r="E12147"/>
    </row>
    <row r="12148" spans="1:5" x14ac:dyDescent="0.15">
      <c r="A12148"/>
      <c r="B12148"/>
      <c r="C12148"/>
      <c r="D12148"/>
      <c r="E12148"/>
    </row>
    <row r="12149" spans="1:5" x14ac:dyDescent="0.15">
      <c r="A12149"/>
      <c r="B12149"/>
      <c r="C12149"/>
      <c r="D12149"/>
      <c r="E12149"/>
    </row>
    <row r="12150" spans="1:5" x14ac:dyDescent="0.15">
      <c r="A12150"/>
      <c r="B12150"/>
      <c r="C12150"/>
      <c r="D12150"/>
      <c r="E12150"/>
    </row>
    <row r="12151" spans="1:5" x14ac:dyDescent="0.15">
      <c r="A12151"/>
      <c r="B12151"/>
      <c r="C12151"/>
      <c r="D12151"/>
      <c r="E12151"/>
    </row>
    <row r="12152" spans="1:5" x14ac:dyDescent="0.15">
      <c r="A12152"/>
      <c r="B12152"/>
      <c r="C12152"/>
      <c r="D12152"/>
      <c r="E12152"/>
    </row>
    <row r="12153" spans="1:5" x14ac:dyDescent="0.15">
      <c r="A12153"/>
      <c r="B12153"/>
      <c r="C12153"/>
      <c r="D12153"/>
      <c r="E12153"/>
    </row>
    <row r="12154" spans="1:5" x14ac:dyDescent="0.15">
      <c r="A12154"/>
      <c r="B12154"/>
      <c r="C12154"/>
      <c r="D12154"/>
      <c r="E12154"/>
    </row>
    <row r="12155" spans="1:5" x14ac:dyDescent="0.15">
      <c r="A12155"/>
      <c r="B12155"/>
      <c r="C12155"/>
      <c r="D12155"/>
      <c r="E12155"/>
    </row>
    <row r="12156" spans="1:5" x14ac:dyDescent="0.15">
      <c r="A12156"/>
      <c r="B12156"/>
      <c r="C12156"/>
      <c r="D12156"/>
      <c r="E12156"/>
    </row>
    <row r="12157" spans="1:5" x14ac:dyDescent="0.15">
      <c r="A12157"/>
      <c r="B12157"/>
      <c r="C12157"/>
      <c r="D12157"/>
      <c r="E12157"/>
    </row>
    <row r="12158" spans="1:5" x14ac:dyDescent="0.15">
      <c r="A12158"/>
      <c r="B12158"/>
      <c r="C12158"/>
      <c r="D12158"/>
      <c r="E12158"/>
    </row>
    <row r="12159" spans="1:5" x14ac:dyDescent="0.15">
      <c r="A12159"/>
      <c r="B12159"/>
      <c r="C12159"/>
      <c r="D12159"/>
      <c r="E12159"/>
    </row>
    <row r="12160" spans="1:5" x14ac:dyDescent="0.15">
      <c r="A12160"/>
      <c r="B12160"/>
      <c r="C12160"/>
      <c r="D12160"/>
      <c r="E12160"/>
    </row>
    <row r="12161" spans="1:5" x14ac:dyDescent="0.15">
      <c r="A12161"/>
      <c r="B12161"/>
      <c r="C12161"/>
      <c r="D12161"/>
      <c r="E12161"/>
    </row>
    <row r="12162" spans="1:5" x14ac:dyDescent="0.15">
      <c r="A12162"/>
      <c r="B12162"/>
      <c r="C12162"/>
      <c r="D12162"/>
      <c r="E12162"/>
    </row>
    <row r="12163" spans="1:5" x14ac:dyDescent="0.15">
      <c r="A12163"/>
      <c r="B12163"/>
      <c r="C12163"/>
      <c r="D12163"/>
      <c r="E12163"/>
    </row>
    <row r="12164" spans="1:5" x14ac:dyDescent="0.15">
      <c r="A12164"/>
      <c r="B12164"/>
      <c r="C12164"/>
      <c r="D12164"/>
      <c r="E12164"/>
    </row>
    <row r="12165" spans="1:5" x14ac:dyDescent="0.15">
      <c r="A12165"/>
      <c r="B12165"/>
      <c r="C12165"/>
      <c r="D12165"/>
      <c r="E12165"/>
    </row>
    <row r="12166" spans="1:5" x14ac:dyDescent="0.15">
      <c r="A12166"/>
      <c r="B12166"/>
      <c r="C12166"/>
      <c r="D12166"/>
      <c r="E12166"/>
    </row>
    <row r="12167" spans="1:5" x14ac:dyDescent="0.15">
      <c r="A12167"/>
      <c r="B12167"/>
      <c r="C12167"/>
      <c r="D12167"/>
      <c r="E12167"/>
    </row>
    <row r="12168" spans="1:5" x14ac:dyDescent="0.15">
      <c r="A12168"/>
      <c r="B12168"/>
      <c r="C12168"/>
      <c r="D12168"/>
      <c r="E12168"/>
    </row>
    <row r="12169" spans="1:5" x14ac:dyDescent="0.15">
      <c r="A12169"/>
      <c r="B12169"/>
      <c r="C12169"/>
      <c r="D12169"/>
      <c r="E12169"/>
    </row>
    <row r="12170" spans="1:5" x14ac:dyDescent="0.15">
      <c r="A12170"/>
      <c r="B12170"/>
      <c r="C12170"/>
      <c r="D12170"/>
      <c r="E12170"/>
    </row>
    <row r="12171" spans="1:5" x14ac:dyDescent="0.15">
      <c r="A12171"/>
      <c r="B12171"/>
      <c r="C12171"/>
      <c r="D12171"/>
      <c r="E12171"/>
    </row>
    <row r="12172" spans="1:5" x14ac:dyDescent="0.15">
      <c r="A12172"/>
      <c r="B12172"/>
      <c r="C12172"/>
      <c r="D12172"/>
      <c r="E12172"/>
    </row>
    <row r="12173" spans="1:5" x14ac:dyDescent="0.15">
      <c r="A12173"/>
      <c r="B12173"/>
      <c r="C12173"/>
      <c r="D12173"/>
      <c r="E12173"/>
    </row>
    <row r="12174" spans="1:5" x14ac:dyDescent="0.15">
      <c r="A12174"/>
      <c r="B12174"/>
      <c r="C12174"/>
      <c r="D12174"/>
      <c r="E12174"/>
    </row>
    <row r="12175" spans="1:5" x14ac:dyDescent="0.15">
      <c r="A12175"/>
      <c r="B12175"/>
      <c r="C12175"/>
      <c r="D12175"/>
      <c r="E12175"/>
    </row>
    <row r="12176" spans="1:5" x14ac:dyDescent="0.15">
      <c r="A12176"/>
      <c r="B12176"/>
      <c r="C12176"/>
      <c r="D12176"/>
      <c r="E12176"/>
    </row>
    <row r="12177" spans="1:5" x14ac:dyDescent="0.15">
      <c r="A12177"/>
      <c r="B12177"/>
      <c r="C12177"/>
      <c r="D12177"/>
      <c r="E12177"/>
    </row>
    <row r="12178" spans="1:5" x14ac:dyDescent="0.15">
      <c r="A12178"/>
      <c r="B12178"/>
      <c r="C12178"/>
      <c r="D12178"/>
      <c r="E12178"/>
    </row>
    <row r="12179" spans="1:5" x14ac:dyDescent="0.15">
      <c r="A12179"/>
      <c r="B12179"/>
      <c r="C12179"/>
      <c r="D12179"/>
      <c r="E12179"/>
    </row>
    <row r="12180" spans="1:5" x14ac:dyDescent="0.15">
      <c r="A12180"/>
      <c r="B12180"/>
      <c r="C12180"/>
      <c r="D12180"/>
      <c r="E12180"/>
    </row>
    <row r="12181" spans="1:5" x14ac:dyDescent="0.15">
      <c r="A12181"/>
      <c r="B12181"/>
      <c r="C12181"/>
      <c r="D12181"/>
      <c r="E12181"/>
    </row>
    <row r="12182" spans="1:5" x14ac:dyDescent="0.15">
      <c r="A12182"/>
      <c r="B12182"/>
      <c r="C12182"/>
      <c r="D12182"/>
      <c r="E12182"/>
    </row>
    <row r="12183" spans="1:5" x14ac:dyDescent="0.15">
      <c r="A12183"/>
      <c r="B12183"/>
      <c r="C12183"/>
      <c r="D12183"/>
      <c r="E12183"/>
    </row>
    <row r="12184" spans="1:5" x14ac:dyDescent="0.15">
      <c r="A12184"/>
      <c r="B12184"/>
      <c r="C12184"/>
      <c r="D12184"/>
      <c r="E12184"/>
    </row>
    <row r="12185" spans="1:5" x14ac:dyDescent="0.15">
      <c r="A12185"/>
      <c r="B12185"/>
      <c r="C12185"/>
      <c r="D12185"/>
      <c r="E12185"/>
    </row>
    <row r="12186" spans="1:5" x14ac:dyDescent="0.15">
      <c r="A12186"/>
      <c r="B12186"/>
      <c r="C12186"/>
      <c r="D12186"/>
      <c r="E12186"/>
    </row>
    <row r="12187" spans="1:5" x14ac:dyDescent="0.15">
      <c r="A12187"/>
      <c r="B12187"/>
      <c r="C12187"/>
      <c r="D12187"/>
      <c r="E12187"/>
    </row>
    <row r="12188" spans="1:5" x14ac:dyDescent="0.15">
      <c r="A12188"/>
      <c r="B12188"/>
      <c r="C12188"/>
      <c r="D12188"/>
      <c r="E12188"/>
    </row>
    <row r="12189" spans="1:5" x14ac:dyDescent="0.15">
      <c r="A12189"/>
      <c r="B12189"/>
      <c r="C12189"/>
      <c r="D12189"/>
      <c r="E12189"/>
    </row>
    <row r="12190" spans="1:5" x14ac:dyDescent="0.15">
      <c r="A12190"/>
      <c r="B12190"/>
      <c r="C12190"/>
      <c r="D12190"/>
      <c r="E12190"/>
    </row>
    <row r="12191" spans="1:5" x14ac:dyDescent="0.15">
      <c r="A12191"/>
      <c r="B12191"/>
      <c r="C12191"/>
      <c r="D12191"/>
      <c r="E12191"/>
    </row>
    <row r="12192" spans="1:5" x14ac:dyDescent="0.15">
      <c r="A12192"/>
      <c r="B12192"/>
      <c r="C12192"/>
      <c r="D12192"/>
      <c r="E12192"/>
    </row>
    <row r="12193" spans="1:5" x14ac:dyDescent="0.15">
      <c r="A12193"/>
      <c r="B12193"/>
      <c r="C12193"/>
      <c r="D12193"/>
      <c r="E12193"/>
    </row>
    <row r="12194" spans="1:5" x14ac:dyDescent="0.15">
      <c r="A12194"/>
      <c r="B12194"/>
      <c r="C12194"/>
      <c r="D12194"/>
      <c r="E12194"/>
    </row>
    <row r="12195" spans="1:5" x14ac:dyDescent="0.15">
      <c r="A12195"/>
      <c r="B12195"/>
      <c r="C12195"/>
      <c r="D12195"/>
      <c r="E12195"/>
    </row>
    <row r="12196" spans="1:5" x14ac:dyDescent="0.15">
      <c r="A12196"/>
      <c r="B12196"/>
      <c r="C12196"/>
      <c r="D12196"/>
      <c r="E12196"/>
    </row>
    <row r="12197" spans="1:5" x14ac:dyDescent="0.15">
      <c r="A12197"/>
      <c r="B12197"/>
      <c r="C12197"/>
      <c r="D12197"/>
      <c r="E12197"/>
    </row>
    <row r="12198" spans="1:5" x14ac:dyDescent="0.15">
      <c r="A12198"/>
      <c r="B12198"/>
      <c r="C12198"/>
      <c r="D12198"/>
      <c r="E12198"/>
    </row>
    <row r="12199" spans="1:5" x14ac:dyDescent="0.15">
      <c r="A12199"/>
      <c r="B12199"/>
      <c r="C12199"/>
      <c r="D12199"/>
      <c r="E12199"/>
    </row>
    <row r="12200" spans="1:5" x14ac:dyDescent="0.15">
      <c r="A12200"/>
      <c r="B12200"/>
      <c r="C12200"/>
      <c r="D12200"/>
      <c r="E12200"/>
    </row>
    <row r="12201" spans="1:5" x14ac:dyDescent="0.15">
      <c r="A12201"/>
      <c r="B12201"/>
      <c r="C12201"/>
      <c r="D12201"/>
      <c r="E12201"/>
    </row>
    <row r="12202" spans="1:5" x14ac:dyDescent="0.15">
      <c r="A12202"/>
      <c r="B12202"/>
      <c r="C12202"/>
      <c r="D12202"/>
      <c r="E12202"/>
    </row>
    <row r="12203" spans="1:5" x14ac:dyDescent="0.15">
      <c r="A12203"/>
      <c r="B12203"/>
      <c r="C12203"/>
      <c r="D12203"/>
      <c r="E12203"/>
    </row>
    <row r="12204" spans="1:5" x14ac:dyDescent="0.15">
      <c r="A12204"/>
      <c r="B12204"/>
      <c r="C12204"/>
      <c r="D12204"/>
      <c r="E12204"/>
    </row>
    <row r="12205" spans="1:5" x14ac:dyDescent="0.15">
      <c r="A12205"/>
      <c r="B12205"/>
      <c r="C12205"/>
      <c r="D12205"/>
      <c r="E12205"/>
    </row>
    <row r="12206" spans="1:5" x14ac:dyDescent="0.15">
      <c r="A12206"/>
      <c r="B12206"/>
      <c r="C12206"/>
      <c r="D12206"/>
      <c r="E12206"/>
    </row>
    <row r="12207" spans="1:5" x14ac:dyDescent="0.15">
      <c r="A12207"/>
      <c r="B12207"/>
      <c r="C12207"/>
      <c r="D12207"/>
      <c r="E12207"/>
    </row>
    <row r="12208" spans="1:5" x14ac:dyDescent="0.15">
      <c r="A12208"/>
      <c r="B12208"/>
      <c r="C12208"/>
      <c r="D12208"/>
      <c r="E12208"/>
    </row>
    <row r="12209" spans="1:5" x14ac:dyDescent="0.15">
      <c r="A12209"/>
      <c r="B12209"/>
      <c r="C12209"/>
      <c r="D12209"/>
      <c r="E12209"/>
    </row>
    <row r="12210" spans="1:5" x14ac:dyDescent="0.15">
      <c r="A12210"/>
      <c r="B12210"/>
      <c r="C12210"/>
      <c r="D12210"/>
      <c r="E12210"/>
    </row>
    <row r="12211" spans="1:5" x14ac:dyDescent="0.15">
      <c r="A12211"/>
      <c r="B12211"/>
      <c r="C12211"/>
      <c r="D12211"/>
      <c r="E12211"/>
    </row>
    <row r="12212" spans="1:5" x14ac:dyDescent="0.15">
      <c r="A12212"/>
      <c r="B12212"/>
      <c r="C12212"/>
      <c r="D12212"/>
      <c r="E12212"/>
    </row>
    <row r="12213" spans="1:5" x14ac:dyDescent="0.15">
      <c r="A12213"/>
      <c r="B12213"/>
      <c r="C12213"/>
      <c r="D12213"/>
      <c r="E12213"/>
    </row>
    <row r="12214" spans="1:5" x14ac:dyDescent="0.15">
      <c r="A12214"/>
      <c r="B12214"/>
      <c r="C12214"/>
      <c r="D12214"/>
      <c r="E12214"/>
    </row>
    <row r="12215" spans="1:5" x14ac:dyDescent="0.15">
      <c r="A12215"/>
      <c r="B12215"/>
      <c r="C12215"/>
      <c r="D12215"/>
      <c r="E12215"/>
    </row>
    <row r="12216" spans="1:5" x14ac:dyDescent="0.15">
      <c r="A12216"/>
      <c r="B12216"/>
      <c r="C12216"/>
      <c r="D12216"/>
      <c r="E12216"/>
    </row>
    <row r="12217" spans="1:5" x14ac:dyDescent="0.15">
      <c r="A12217"/>
      <c r="B12217"/>
      <c r="C12217"/>
      <c r="D12217"/>
      <c r="E12217"/>
    </row>
    <row r="12218" spans="1:5" x14ac:dyDescent="0.15">
      <c r="A12218"/>
      <c r="B12218"/>
      <c r="C12218"/>
      <c r="D12218"/>
      <c r="E12218"/>
    </row>
    <row r="12219" spans="1:5" x14ac:dyDescent="0.15">
      <c r="A12219"/>
      <c r="B12219"/>
      <c r="C12219"/>
      <c r="D12219"/>
      <c r="E12219"/>
    </row>
    <row r="12220" spans="1:5" x14ac:dyDescent="0.15">
      <c r="A12220"/>
      <c r="B12220"/>
      <c r="C12220"/>
      <c r="D12220"/>
      <c r="E12220"/>
    </row>
    <row r="12221" spans="1:5" x14ac:dyDescent="0.15">
      <c r="A12221"/>
      <c r="B12221"/>
      <c r="C12221"/>
      <c r="D12221"/>
      <c r="E12221"/>
    </row>
    <row r="12222" spans="1:5" x14ac:dyDescent="0.15">
      <c r="A12222"/>
      <c r="B12222"/>
      <c r="C12222"/>
      <c r="D12222"/>
      <c r="E12222"/>
    </row>
    <row r="12223" spans="1:5" x14ac:dyDescent="0.15">
      <c r="A12223"/>
      <c r="B12223"/>
      <c r="C12223"/>
      <c r="D12223"/>
      <c r="E12223"/>
    </row>
    <row r="12224" spans="1:5" x14ac:dyDescent="0.15">
      <c r="A12224"/>
      <c r="B12224"/>
      <c r="C12224"/>
      <c r="D12224"/>
      <c r="E12224"/>
    </row>
    <row r="12225" spans="1:5" x14ac:dyDescent="0.15">
      <c r="A12225"/>
      <c r="B12225"/>
      <c r="C12225"/>
      <c r="D12225"/>
      <c r="E12225"/>
    </row>
    <row r="12226" spans="1:5" x14ac:dyDescent="0.15">
      <c r="A12226"/>
      <c r="B12226"/>
      <c r="C12226"/>
      <c r="D12226"/>
      <c r="E12226"/>
    </row>
    <row r="12227" spans="1:5" x14ac:dyDescent="0.15">
      <c r="A12227"/>
      <c r="B12227"/>
      <c r="C12227"/>
      <c r="D12227"/>
      <c r="E12227"/>
    </row>
    <row r="12228" spans="1:5" x14ac:dyDescent="0.15">
      <c r="A12228"/>
      <c r="B12228"/>
      <c r="C12228"/>
      <c r="D12228"/>
      <c r="E12228"/>
    </row>
    <row r="12229" spans="1:5" x14ac:dyDescent="0.15">
      <c r="A12229"/>
      <c r="B12229"/>
      <c r="C12229"/>
      <c r="D12229"/>
      <c r="E12229"/>
    </row>
    <row r="12230" spans="1:5" x14ac:dyDescent="0.15">
      <c r="A12230"/>
      <c r="B12230"/>
      <c r="C12230"/>
      <c r="D12230"/>
      <c r="E12230"/>
    </row>
    <row r="12231" spans="1:5" x14ac:dyDescent="0.15">
      <c r="A12231"/>
      <c r="B12231"/>
      <c r="C12231"/>
      <c r="D12231"/>
      <c r="E12231"/>
    </row>
    <row r="12232" spans="1:5" x14ac:dyDescent="0.15">
      <c r="A12232"/>
      <c r="B12232"/>
      <c r="C12232"/>
      <c r="D12232"/>
      <c r="E12232"/>
    </row>
    <row r="12233" spans="1:5" x14ac:dyDescent="0.15">
      <c r="A12233"/>
      <c r="B12233"/>
      <c r="C12233"/>
      <c r="D12233"/>
      <c r="E12233"/>
    </row>
    <row r="12234" spans="1:5" x14ac:dyDescent="0.15">
      <c r="A12234"/>
      <c r="B12234"/>
      <c r="C12234"/>
      <c r="D12234"/>
      <c r="E12234"/>
    </row>
    <row r="12235" spans="1:5" x14ac:dyDescent="0.15">
      <c r="A12235"/>
      <c r="B12235"/>
      <c r="C12235"/>
      <c r="D12235"/>
      <c r="E12235"/>
    </row>
    <row r="12236" spans="1:5" x14ac:dyDescent="0.15">
      <c r="A12236"/>
      <c r="B12236"/>
      <c r="C12236"/>
      <c r="D12236"/>
      <c r="E12236"/>
    </row>
    <row r="12237" spans="1:5" x14ac:dyDescent="0.15">
      <c r="A12237"/>
      <c r="B12237"/>
      <c r="C12237"/>
      <c r="D12237"/>
      <c r="E12237"/>
    </row>
    <row r="12238" spans="1:5" x14ac:dyDescent="0.15">
      <c r="A12238"/>
      <c r="B12238"/>
      <c r="C12238"/>
      <c r="D12238"/>
      <c r="E12238"/>
    </row>
    <row r="12239" spans="1:5" x14ac:dyDescent="0.15">
      <c r="A12239"/>
      <c r="B12239"/>
      <c r="C12239"/>
      <c r="D12239"/>
      <c r="E12239"/>
    </row>
    <row r="12240" spans="1:5" x14ac:dyDescent="0.15">
      <c r="A12240"/>
      <c r="B12240"/>
      <c r="C12240"/>
      <c r="D12240"/>
      <c r="E12240"/>
    </row>
    <row r="12241" spans="1:5" x14ac:dyDescent="0.15">
      <c r="A12241"/>
      <c r="B12241"/>
      <c r="C12241"/>
      <c r="D12241"/>
      <c r="E12241"/>
    </row>
    <row r="12242" spans="1:5" x14ac:dyDescent="0.15">
      <c r="A12242"/>
      <c r="B12242"/>
      <c r="C12242"/>
      <c r="D12242"/>
      <c r="E12242"/>
    </row>
    <row r="12243" spans="1:5" x14ac:dyDescent="0.15">
      <c r="A12243"/>
      <c r="B12243"/>
      <c r="C12243"/>
      <c r="D12243"/>
      <c r="E12243"/>
    </row>
    <row r="12244" spans="1:5" x14ac:dyDescent="0.15">
      <c r="A12244"/>
      <c r="B12244"/>
      <c r="C12244"/>
      <c r="D12244"/>
      <c r="E12244"/>
    </row>
    <row r="12245" spans="1:5" x14ac:dyDescent="0.15">
      <c r="A12245"/>
      <c r="B12245"/>
      <c r="C12245"/>
      <c r="D12245"/>
      <c r="E12245"/>
    </row>
    <row r="12246" spans="1:5" x14ac:dyDescent="0.15">
      <c r="A12246"/>
      <c r="B12246"/>
      <c r="C12246"/>
      <c r="D12246"/>
      <c r="E12246"/>
    </row>
    <row r="12247" spans="1:5" x14ac:dyDescent="0.15">
      <c r="A12247"/>
      <c r="B12247"/>
      <c r="C12247"/>
      <c r="D12247"/>
      <c r="E12247"/>
    </row>
    <row r="12248" spans="1:5" x14ac:dyDescent="0.15">
      <c r="A12248"/>
      <c r="B12248"/>
      <c r="C12248"/>
      <c r="D12248"/>
      <c r="E12248"/>
    </row>
    <row r="12249" spans="1:5" x14ac:dyDescent="0.15">
      <c r="A12249"/>
      <c r="B12249"/>
      <c r="C12249"/>
      <c r="D12249"/>
      <c r="E12249"/>
    </row>
    <row r="12250" spans="1:5" x14ac:dyDescent="0.15">
      <c r="A12250"/>
      <c r="B12250"/>
      <c r="C12250"/>
      <c r="D12250"/>
      <c r="E12250"/>
    </row>
    <row r="12251" spans="1:5" x14ac:dyDescent="0.15">
      <c r="A12251"/>
      <c r="B12251"/>
      <c r="C12251"/>
      <c r="D12251"/>
      <c r="E12251"/>
    </row>
    <row r="12252" spans="1:5" x14ac:dyDescent="0.15">
      <c r="A12252"/>
      <c r="B12252"/>
      <c r="C12252"/>
      <c r="D12252"/>
      <c r="E12252"/>
    </row>
    <row r="12253" spans="1:5" x14ac:dyDescent="0.15">
      <c r="A12253"/>
      <c r="B12253"/>
      <c r="C12253"/>
      <c r="D12253"/>
      <c r="E12253"/>
    </row>
    <row r="12254" spans="1:5" x14ac:dyDescent="0.15">
      <c r="A12254"/>
      <c r="B12254"/>
      <c r="C12254"/>
      <c r="D12254"/>
      <c r="E12254"/>
    </row>
    <row r="12255" spans="1:5" x14ac:dyDescent="0.15">
      <c r="A12255"/>
      <c r="B12255"/>
      <c r="C12255"/>
      <c r="D12255"/>
      <c r="E12255"/>
    </row>
    <row r="12256" spans="1:5" x14ac:dyDescent="0.15">
      <c r="A12256"/>
      <c r="B12256"/>
      <c r="C12256"/>
      <c r="D12256"/>
      <c r="E12256"/>
    </row>
    <row r="12257" spans="1:5" x14ac:dyDescent="0.15">
      <c r="A12257"/>
      <c r="B12257"/>
      <c r="C12257"/>
      <c r="D12257"/>
      <c r="E12257"/>
    </row>
    <row r="12258" spans="1:5" x14ac:dyDescent="0.15">
      <c r="A12258"/>
      <c r="B12258"/>
      <c r="C12258"/>
      <c r="D12258"/>
      <c r="E12258"/>
    </row>
    <row r="12259" spans="1:5" x14ac:dyDescent="0.15">
      <c r="A12259"/>
      <c r="B12259"/>
      <c r="C12259"/>
      <c r="D12259"/>
      <c r="E12259"/>
    </row>
    <row r="12260" spans="1:5" x14ac:dyDescent="0.15">
      <c r="A12260"/>
      <c r="B12260"/>
      <c r="C12260"/>
      <c r="D12260"/>
      <c r="E12260"/>
    </row>
    <row r="12261" spans="1:5" x14ac:dyDescent="0.15">
      <c r="A12261"/>
      <c r="B12261"/>
      <c r="C12261"/>
      <c r="D12261"/>
      <c r="E12261"/>
    </row>
    <row r="12262" spans="1:5" x14ac:dyDescent="0.15">
      <c r="A12262"/>
      <c r="B12262"/>
      <c r="C12262"/>
      <c r="D12262"/>
      <c r="E12262"/>
    </row>
    <row r="12263" spans="1:5" x14ac:dyDescent="0.15">
      <c r="A12263"/>
      <c r="B12263"/>
      <c r="C12263"/>
      <c r="D12263"/>
      <c r="E12263"/>
    </row>
    <row r="12264" spans="1:5" x14ac:dyDescent="0.15">
      <c r="A12264"/>
      <c r="B12264"/>
      <c r="C12264"/>
      <c r="D12264"/>
      <c r="E12264"/>
    </row>
    <row r="12265" spans="1:5" x14ac:dyDescent="0.15">
      <c r="A12265"/>
      <c r="B12265"/>
      <c r="C12265"/>
      <c r="D12265"/>
      <c r="E12265"/>
    </row>
    <row r="12266" spans="1:5" x14ac:dyDescent="0.15">
      <c r="A12266"/>
      <c r="B12266"/>
      <c r="C12266"/>
      <c r="D12266"/>
      <c r="E12266"/>
    </row>
    <row r="12267" spans="1:5" x14ac:dyDescent="0.15">
      <c r="A12267"/>
      <c r="B12267"/>
      <c r="C12267"/>
      <c r="D12267"/>
      <c r="E12267"/>
    </row>
    <row r="12268" spans="1:5" x14ac:dyDescent="0.15">
      <c r="A12268"/>
      <c r="B12268"/>
      <c r="C12268"/>
      <c r="D12268"/>
      <c r="E12268"/>
    </row>
    <row r="12269" spans="1:5" x14ac:dyDescent="0.15">
      <c r="A12269"/>
      <c r="B12269"/>
      <c r="C12269"/>
      <c r="D12269"/>
      <c r="E12269"/>
    </row>
    <row r="12270" spans="1:5" x14ac:dyDescent="0.15">
      <c r="A12270"/>
      <c r="B12270"/>
      <c r="C12270"/>
      <c r="D12270"/>
      <c r="E12270"/>
    </row>
    <row r="12271" spans="1:5" x14ac:dyDescent="0.15">
      <c r="A12271"/>
      <c r="B12271"/>
      <c r="C12271"/>
      <c r="D12271"/>
      <c r="E12271"/>
    </row>
    <row r="12272" spans="1:5" x14ac:dyDescent="0.15">
      <c r="A12272"/>
      <c r="B12272"/>
      <c r="C12272"/>
      <c r="D12272"/>
      <c r="E12272"/>
    </row>
    <row r="12273" spans="1:5" x14ac:dyDescent="0.15">
      <c r="A12273"/>
      <c r="B12273"/>
      <c r="C12273"/>
      <c r="D12273"/>
      <c r="E12273"/>
    </row>
    <row r="12274" spans="1:5" x14ac:dyDescent="0.15">
      <c r="A12274"/>
      <c r="B12274"/>
      <c r="C12274"/>
      <c r="D12274"/>
      <c r="E12274"/>
    </row>
    <row r="12275" spans="1:5" x14ac:dyDescent="0.15">
      <c r="A12275"/>
      <c r="B12275"/>
      <c r="C12275"/>
      <c r="D12275"/>
      <c r="E12275"/>
    </row>
    <row r="12276" spans="1:5" x14ac:dyDescent="0.15">
      <c r="A12276"/>
      <c r="B12276"/>
      <c r="C12276"/>
      <c r="D12276"/>
      <c r="E12276"/>
    </row>
    <row r="12277" spans="1:5" x14ac:dyDescent="0.15">
      <c r="A12277"/>
      <c r="B12277"/>
      <c r="C12277"/>
      <c r="D12277"/>
      <c r="E12277"/>
    </row>
    <row r="12278" spans="1:5" x14ac:dyDescent="0.15">
      <c r="A12278"/>
      <c r="B12278"/>
      <c r="C12278"/>
      <c r="D12278"/>
      <c r="E12278"/>
    </row>
    <row r="12279" spans="1:5" x14ac:dyDescent="0.15">
      <c r="A12279"/>
      <c r="B12279"/>
      <c r="C12279"/>
      <c r="D12279"/>
      <c r="E12279"/>
    </row>
    <row r="12280" spans="1:5" x14ac:dyDescent="0.15">
      <c r="A12280"/>
      <c r="B12280"/>
      <c r="C12280"/>
      <c r="D12280"/>
      <c r="E12280"/>
    </row>
    <row r="12281" spans="1:5" x14ac:dyDescent="0.15">
      <c r="A12281"/>
      <c r="B12281"/>
      <c r="C12281"/>
      <c r="D12281"/>
      <c r="E12281"/>
    </row>
    <row r="12282" spans="1:5" x14ac:dyDescent="0.15">
      <c r="A12282"/>
      <c r="B12282"/>
      <c r="C12282"/>
      <c r="D12282"/>
      <c r="E12282"/>
    </row>
    <row r="12283" spans="1:5" x14ac:dyDescent="0.15">
      <c r="A12283"/>
      <c r="B12283"/>
      <c r="C12283"/>
      <c r="D12283"/>
      <c r="E12283"/>
    </row>
    <row r="12284" spans="1:5" x14ac:dyDescent="0.15">
      <c r="A12284"/>
      <c r="B12284"/>
      <c r="C12284"/>
      <c r="D12284"/>
      <c r="E12284"/>
    </row>
    <row r="12285" spans="1:5" x14ac:dyDescent="0.15">
      <c r="A12285"/>
      <c r="B12285"/>
      <c r="C12285"/>
      <c r="D12285"/>
      <c r="E12285"/>
    </row>
    <row r="12286" spans="1:5" x14ac:dyDescent="0.15">
      <c r="A12286"/>
      <c r="B12286"/>
      <c r="C12286"/>
      <c r="D12286"/>
      <c r="E12286"/>
    </row>
    <row r="12287" spans="1:5" x14ac:dyDescent="0.15">
      <c r="A12287"/>
      <c r="B12287"/>
      <c r="C12287"/>
      <c r="D12287"/>
      <c r="E12287"/>
    </row>
    <row r="12288" spans="1:5" x14ac:dyDescent="0.15">
      <c r="A12288"/>
      <c r="B12288"/>
      <c r="C12288"/>
      <c r="D12288"/>
      <c r="E12288"/>
    </row>
    <row r="12289" spans="1:5" x14ac:dyDescent="0.15">
      <c r="A12289"/>
      <c r="B12289"/>
      <c r="C12289"/>
      <c r="D12289"/>
      <c r="E12289"/>
    </row>
    <row r="12290" spans="1:5" x14ac:dyDescent="0.15">
      <c r="A12290"/>
      <c r="B12290"/>
      <c r="C12290"/>
      <c r="D12290"/>
      <c r="E12290"/>
    </row>
    <row r="12291" spans="1:5" x14ac:dyDescent="0.15">
      <c r="A12291"/>
      <c r="B12291"/>
      <c r="C12291"/>
      <c r="D12291"/>
      <c r="E12291"/>
    </row>
    <row r="12292" spans="1:5" x14ac:dyDescent="0.15">
      <c r="A12292"/>
      <c r="B12292"/>
      <c r="C12292"/>
      <c r="D12292"/>
      <c r="E12292"/>
    </row>
    <row r="12293" spans="1:5" x14ac:dyDescent="0.15">
      <c r="A12293"/>
      <c r="B12293"/>
      <c r="C12293"/>
      <c r="D12293"/>
      <c r="E12293"/>
    </row>
    <row r="12294" spans="1:5" x14ac:dyDescent="0.15">
      <c r="A12294"/>
      <c r="B12294"/>
      <c r="C12294"/>
      <c r="D12294"/>
      <c r="E12294"/>
    </row>
    <row r="12295" spans="1:5" x14ac:dyDescent="0.15">
      <c r="A12295"/>
      <c r="B12295"/>
      <c r="C12295"/>
      <c r="D12295"/>
      <c r="E12295"/>
    </row>
    <row r="12296" spans="1:5" x14ac:dyDescent="0.15">
      <c r="A12296"/>
      <c r="B12296"/>
      <c r="C12296"/>
      <c r="D12296"/>
      <c r="E12296"/>
    </row>
    <row r="12297" spans="1:5" x14ac:dyDescent="0.15">
      <c r="A12297"/>
      <c r="B12297"/>
      <c r="C12297"/>
      <c r="D12297"/>
      <c r="E12297"/>
    </row>
    <row r="12298" spans="1:5" x14ac:dyDescent="0.15">
      <c r="A12298"/>
      <c r="B12298"/>
      <c r="C12298"/>
      <c r="D12298"/>
      <c r="E12298"/>
    </row>
    <row r="12299" spans="1:5" x14ac:dyDescent="0.15">
      <c r="A12299"/>
      <c r="B12299"/>
      <c r="C12299"/>
      <c r="D12299"/>
      <c r="E12299"/>
    </row>
    <row r="12300" spans="1:5" x14ac:dyDescent="0.15">
      <c r="A12300"/>
      <c r="B12300"/>
      <c r="C12300"/>
      <c r="D12300"/>
      <c r="E12300"/>
    </row>
    <row r="12301" spans="1:5" x14ac:dyDescent="0.15">
      <c r="A12301"/>
      <c r="B12301"/>
      <c r="C12301"/>
      <c r="D12301"/>
      <c r="E12301"/>
    </row>
    <row r="12302" spans="1:5" x14ac:dyDescent="0.15">
      <c r="A12302"/>
      <c r="B12302"/>
      <c r="C12302"/>
      <c r="D12302"/>
      <c r="E12302"/>
    </row>
    <row r="12303" spans="1:5" x14ac:dyDescent="0.15">
      <c r="A12303"/>
      <c r="B12303"/>
      <c r="C12303"/>
      <c r="D12303"/>
      <c r="E12303"/>
    </row>
    <row r="12304" spans="1:5" x14ac:dyDescent="0.15">
      <c r="A12304"/>
      <c r="B12304"/>
      <c r="C12304"/>
      <c r="D12304"/>
      <c r="E12304"/>
    </row>
    <row r="12305" spans="1:5" x14ac:dyDescent="0.15">
      <c r="A12305"/>
      <c r="B12305"/>
      <c r="C12305"/>
      <c r="D12305"/>
      <c r="E12305"/>
    </row>
    <row r="12306" spans="1:5" x14ac:dyDescent="0.15">
      <c r="A12306"/>
      <c r="B12306"/>
      <c r="C12306"/>
      <c r="D12306"/>
      <c r="E12306"/>
    </row>
    <row r="12307" spans="1:5" x14ac:dyDescent="0.15">
      <c r="A12307"/>
      <c r="B12307"/>
      <c r="C12307"/>
      <c r="D12307"/>
      <c r="E12307"/>
    </row>
    <row r="12308" spans="1:5" x14ac:dyDescent="0.15">
      <c r="A12308"/>
      <c r="B12308"/>
      <c r="C12308"/>
      <c r="D12308"/>
      <c r="E12308"/>
    </row>
    <row r="12309" spans="1:5" x14ac:dyDescent="0.15">
      <c r="A12309"/>
      <c r="B12309"/>
      <c r="C12309"/>
      <c r="D12309"/>
      <c r="E12309"/>
    </row>
    <row r="12310" spans="1:5" x14ac:dyDescent="0.15">
      <c r="A12310"/>
      <c r="B12310"/>
      <c r="C12310"/>
      <c r="D12310"/>
      <c r="E12310"/>
    </row>
    <row r="12311" spans="1:5" x14ac:dyDescent="0.15">
      <c r="A12311"/>
      <c r="B12311"/>
      <c r="C12311"/>
      <c r="D12311"/>
      <c r="E12311"/>
    </row>
    <row r="12312" spans="1:5" x14ac:dyDescent="0.15">
      <c r="A12312"/>
      <c r="B12312"/>
      <c r="C12312"/>
      <c r="D12312"/>
      <c r="E12312"/>
    </row>
    <row r="12313" spans="1:5" x14ac:dyDescent="0.15">
      <c r="A12313"/>
      <c r="B12313"/>
      <c r="C12313"/>
      <c r="D12313"/>
      <c r="E12313"/>
    </row>
    <row r="12314" spans="1:5" x14ac:dyDescent="0.15">
      <c r="A12314"/>
      <c r="B12314"/>
      <c r="C12314"/>
      <c r="D12314"/>
      <c r="E12314"/>
    </row>
    <row r="12315" spans="1:5" x14ac:dyDescent="0.15">
      <c r="A12315"/>
      <c r="B12315"/>
      <c r="C12315"/>
      <c r="D12315"/>
      <c r="E12315"/>
    </row>
    <row r="12316" spans="1:5" x14ac:dyDescent="0.15">
      <c r="A12316"/>
      <c r="B12316"/>
      <c r="C12316"/>
      <c r="D12316"/>
      <c r="E12316"/>
    </row>
    <row r="12317" spans="1:5" x14ac:dyDescent="0.15">
      <c r="A12317"/>
      <c r="B12317"/>
      <c r="C12317"/>
      <c r="D12317"/>
      <c r="E12317"/>
    </row>
    <row r="12318" spans="1:5" x14ac:dyDescent="0.15">
      <c r="A12318"/>
      <c r="B12318"/>
      <c r="C12318"/>
      <c r="D12318"/>
      <c r="E12318"/>
    </row>
    <row r="12319" spans="1:5" x14ac:dyDescent="0.15">
      <c r="A12319"/>
      <c r="B12319"/>
      <c r="C12319"/>
      <c r="D12319"/>
      <c r="E12319"/>
    </row>
    <row r="12320" spans="1:5" x14ac:dyDescent="0.15">
      <c r="A12320"/>
      <c r="B12320"/>
      <c r="C12320"/>
      <c r="D12320"/>
      <c r="E12320"/>
    </row>
    <row r="12321" spans="1:5" x14ac:dyDescent="0.15">
      <c r="A12321"/>
      <c r="B12321"/>
      <c r="C12321"/>
      <c r="D12321"/>
      <c r="E12321"/>
    </row>
    <row r="12322" spans="1:5" x14ac:dyDescent="0.15">
      <c r="A12322"/>
      <c r="B12322"/>
      <c r="C12322"/>
      <c r="D12322"/>
      <c r="E12322"/>
    </row>
    <row r="12323" spans="1:5" x14ac:dyDescent="0.15">
      <c r="A12323"/>
      <c r="B12323"/>
      <c r="C12323"/>
      <c r="D12323"/>
      <c r="E12323"/>
    </row>
    <row r="12324" spans="1:5" x14ac:dyDescent="0.15">
      <c r="A12324"/>
      <c r="B12324"/>
      <c r="C12324"/>
      <c r="D12324"/>
      <c r="E12324"/>
    </row>
    <row r="12325" spans="1:5" x14ac:dyDescent="0.15">
      <c r="A12325"/>
      <c r="B12325"/>
      <c r="C12325"/>
      <c r="D12325"/>
      <c r="E12325"/>
    </row>
    <row r="12326" spans="1:5" x14ac:dyDescent="0.15">
      <c r="A12326"/>
      <c r="B12326"/>
      <c r="C12326"/>
      <c r="D12326"/>
      <c r="E12326"/>
    </row>
    <row r="12327" spans="1:5" x14ac:dyDescent="0.15">
      <c r="A12327"/>
      <c r="B12327"/>
      <c r="C12327"/>
      <c r="D12327"/>
      <c r="E12327"/>
    </row>
    <row r="12328" spans="1:5" x14ac:dyDescent="0.15">
      <c r="A12328"/>
      <c r="B12328"/>
      <c r="C12328"/>
      <c r="D12328"/>
      <c r="E12328"/>
    </row>
    <row r="12329" spans="1:5" x14ac:dyDescent="0.15">
      <c r="A12329"/>
      <c r="B12329"/>
      <c r="C12329"/>
      <c r="D12329"/>
      <c r="E12329"/>
    </row>
    <row r="12330" spans="1:5" x14ac:dyDescent="0.15">
      <c r="A12330"/>
      <c r="B12330"/>
      <c r="C12330"/>
      <c r="D12330"/>
      <c r="E12330"/>
    </row>
    <row r="12331" spans="1:5" x14ac:dyDescent="0.15">
      <c r="A12331"/>
      <c r="B12331"/>
      <c r="C12331"/>
      <c r="D12331"/>
      <c r="E12331"/>
    </row>
    <row r="12332" spans="1:5" x14ac:dyDescent="0.15">
      <c r="A12332"/>
      <c r="B12332"/>
      <c r="C12332"/>
      <c r="D12332"/>
      <c r="E12332"/>
    </row>
    <row r="12333" spans="1:5" x14ac:dyDescent="0.15">
      <c r="A12333"/>
      <c r="B12333"/>
      <c r="C12333"/>
      <c r="D12333"/>
      <c r="E12333"/>
    </row>
    <row r="12334" spans="1:5" x14ac:dyDescent="0.15">
      <c r="A12334"/>
      <c r="B12334"/>
      <c r="C12334"/>
      <c r="D12334"/>
      <c r="E12334"/>
    </row>
    <row r="12335" spans="1:5" x14ac:dyDescent="0.15">
      <c r="A12335"/>
      <c r="B12335"/>
      <c r="C12335"/>
      <c r="D12335"/>
      <c r="E12335"/>
    </row>
    <row r="12336" spans="1:5" x14ac:dyDescent="0.15">
      <c r="A12336"/>
      <c r="B12336"/>
      <c r="C12336"/>
      <c r="D12336"/>
      <c r="E12336"/>
    </row>
    <row r="12337" spans="1:5" x14ac:dyDescent="0.15">
      <c r="A12337"/>
      <c r="B12337"/>
      <c r="C12337"/>
      <c r="D12337"/>
      <c r="E12337"/>
    </row>
    <row r="12338" spans="1:5" x14ac:dyDescent="0.15">
      <c r="A12338"/>
      <c r="B12338"/>
      <c r="C12338"/>
      <c r="D12338"/>
      <c r="E12338"/>
    </row>
    <row r="12339" spans="1:5" x14ac:dyDescent="0.15">
      <c r="A12339"/>
      <c r="B12339"/>
      <c r="C12339"/>
      <c r="D12339"/>
      <c r="E12339"/>
    </row>
    <row r="12340" spans="1:5" x14ac:dyDescent="0.15">
      <c r="A12340"/>
      <c r="B12340"/>
      <c r="C12340"/>
      <c r="D12340"/>
      <c r="E12340"/>
    </row>
    <row r="12341" spans="1:5" x14ac:dyDescent="0.15">
      <c r="A12341"/>
      <c r="B12341"/>
      <c r="C12341"/>
      <c r="D12341"/>
      <c r="E12341"/>
    </row>
    <row r="12342" spans="1:5" x14ac:dyDescent="0.15">
      <c r="A12342"/>
      <c r="B12342"/>
      <c r="C12342"/>
      <c r="D12342"/>
      <c r="E12342"/>
    </row>
    <row r="12343" spans="1:5" x14ac:dyDescent="0.15">
      <c r="A12343"/>
      <c r="B12343"/>
      <c r="C12343"/>
      <c r="D12343"/>
      <c r="E12343"/>
    </row>
    <row r="12344" spans="1:5" x14ac:dyDescent="0.15">
      <c r="A12344"/>
      <c r="B12344"/>
      <c r="C12344"/>
      <c r="D12344"/>
      <c r="E12344"/>
    </row>
    <row r="12345" spans="1:5" x14ac:dyDescent="0.15">
      <c r="A12345"/>
      <c r="B12345"/>
      <c r="C12345"/>
      <c r="D12345"/>
      <c r="E12345"/>
    </row>
    <row r="12346" spans="1:5" x14ac:dyDescent="0.15">
      <c r="A12346"/>
      <c r="B12346"/>
      <c r="C12346"/>
      <c r="D12346"/>
      <c r="E12346"/>
    </row>
    <row r="12347" spans="1:5" x14ac:dyDescent="0.15">
      <c r="A12347"/>
      <c r="B12347"/>
      <c r="C12347"/>
      <c r="D12347"/>
      <c r="E12347"/>
    </row>
    <row r="12348" spans="1:5" x14ac:dyDescent="0.15">
      <c r="A12348"/>
      <c r="B12348"/>
      <c r="C12348"/>
      <c r="D12348"/>
      <c r="E12348"/>
    </row>
    <row r="12349" spans="1:5" x14ac:dyDescent="0.15">
      <c r="A12349"/>
      <c r="B12349"/>
      <c r="C12349"/>
      <c r="D12349"/>
      <c r="E12349"/>
    </row>
    <row r="12350" spans="1:5" x14ac:dyDescent="0.15">
      <c r="A12350"/>
      <c r="B12350"/>
      <c r="C12350"/>
      <c r="D12350"/>
      <c r="E12350"/>
    </row>
    <row r="12351" spans="1:5" x14ac:dyDescent="0.15">
      <c r="A12351"/>
      <c r="B12351"/>
      <c r="C12351"/>
      <c r="D12351"/>
      <c r="E12351"/>
    </row>
    <row r="12352" spans="1:5" x14ac:dyDescent="0.15">
      <c r="A12352"/>
      <c r="B12352"/>
      <c r="C12352"/>
      <c r="D12352"/>
      <c r="E12352"/>
    </row>
    <row r="12353" spans="1:5" x14ac:dyDescent="0.15">
      <c r="A12353"/>
      <c r="B12353"/>
      <c r="C12353"/>
      <c r="D12353"/>
      <c r="E12353"/>
    </row>
    <row r="12354" spans="1:5" x14ac:dyDescent="0.15">
      <c r="A12354"/>
      <c r="B12354"/>
      <c r="C12354"/>
      <c r="D12354"/>
      <c r="E12354"/>
    </row>
    <row r="12355" spans="1:5" x14ac:dyDescent="0.15">
      <c r="A12355"/>
      <c r="B12355"/>
      <c r="C12355"/>
      <c r="D12355"/>
      <c r="E12355"/>
    </row>
    <row r="12356" spans="1:5" x14ac:dyDescent="0.15">
      <c r="A12356"/>
      <c r="B12356"/>
      <c r="C12356"/>
      <c r="D12356"/>
      <c r="E12356"/>
    </row>
    <row r="12357" spans="1:5" x14ac:dyDescent="0.15">
      <c r="A12357"/>
      <c r="B12357"/>
      <c r="C12357"/>
      <c r="D12357"/>
      <c r="E12357"/>
    </row>
    <row r="12358" spans="1:5" x14ac:dyDescent="0.15">
      <c r="A12358"/>
      <c r="B12358"/>
      <c r="C12358"/>
      <c r="D12358"/>
      <c r="E12358"/>
    </row>
    <row r="12359" spans="1:5" x14ac:dyDescent="0.15">
      <c r="A12359"/>
      <c r="B12359"/>
      <c r="C12359"/>
      <c r="D12359"/>
      <c r="E12359"/>
    </row>
    <row r="12360" spans="1:5" x14ac:dyDescent="0.15">
      <c r="A12360"/>
      <c r="B12360"/>
      <c r="C12360"/>
      <c r="D12360"/>
      <c r="E12360"/>
    </row>
    <row r="12361" spans="1:5" x14ac:dyDescent="0.15">
      <c r="A12361"/>
      <c r="B12361"/>
      <c r="C12361"/>
      <c r="D12361"/>
      <c r="E12361"/>
    </row>
    <row r="12362" spans="1:5" x14ac:dyDescent="0.15">
      <c r="A12362"/>
      <c r="B12362"/>
      <c r="C12362"/>
      <c r="D12362"/>
      <c r="E12362"/>
    </row>
    <row r="12363" spans="1:5" x14ac:dyDescent="0.15">
      <c r="A12363"/>
      <c r="B12363"/>
      <c r="C12363"/>
      <c r="D12363"/>
      <c r="E12363"/>
    </row>
    <row r="12364" spans="1:5" x14ac:dyDescent="0.15">
      <c r="A12364"/>
      <c r="B12364"/>
      <c r="C12364"/>
      <c r="D12364"/>
      <c r="E12364"/>
    </row>
    <row r="12365" spans="1:5" x14ac:dyDescent="0.15">
      <c r="A12365"/>
      <c r="B12365"/>
      <c r="C12365"/>
      <c r="D12365"/>
      <c r="E12365"/>
    </row>
    <row r="12366" spans="1:5" x14ac:dyDescent="0.15">
      <c r="A12366"/>
      <c r="B12366"/>
      <c r="C12366"/>
      <c r="D12366"/>
      <c r="E12366"/>
    </row>
    <row r="12367" spans="1:5" x14ac:dyDescent="0.15">
      <c r="A12367"/>
      <c r="B12367"/>
      <c r="C12367"/>
      <c r="D12367"/>
      <c r="E12367"/>
    </row>
    <row r="12368" spans="1:5" x14ac:dyDescent="0.15">
      <c r="A12368"/>
      <c r="B12368"/>
      <c r="C12368"/>
      <c r="D12368"/>
      <c r="E12368"/>
    </row>
    <row r="12369" spans="1:5" x14ac:dyDescent="0.15">
      <c r="A12369"/>
      <c r="B12369"/>
      <c r="C12369"/>
      <c r="D12369"/>
      <c r="E12369"/>
    </row>
    <row r="12370" spans="1:5" x14ac:dyDescent="0.15">
      <c r="A12370"/>
      <c r="B12370"/>
      <c r="C12370"/>
      <c r="D12370"/>
      <c r="E12370"/>
    </row>
    <row r="12371" spans="1:5" x14ac:dyDescent="0.15">
      <c r="A12371"/>
      <c r="B12371"/>
      <c r="C12371"/>
      <c r="D12371"/>
      <c r="E12371"/>
    </row>
    <row r="12372" spans="1:5" x14ac:dyDescent="0.15">
      <c r="A12372"/>
      <c r="B12372"/>
      <c r="C12372"/>
      <c r="D12372"/>
      <c r="E12372"/>
    </row>
    <row r="12373" spans="1:5" x14ac:dyDescent="0.15">
      <c r="A12373"/>
      <c r="B12373"/>
      <c r="C12373"/>
      <c r="D12373"/>
      <c r="E12373"/>
    </row>
    <row r="12374" spans="1:5" x14ac:dyDescent="0.15">
      <c r="A12374"/>
      <c r="B12374"/>
      <c r="C12374"/>
      <c r="D12374"/>
      <c r="E12374"/>
    </row>
    <row r="12375" spans="1:5" x14ac:dyDescent="0.15">
      <c r="A12375"/>
      <c r="B12375"/>
      <c r="C12375"/>
      <c r="D12375"/>
      <c r="E12375"/>
    </row>
    <row r="12376" spans="1:5" x14ac:dyDescent="0.15">
      <c r="A12376"/>
      <c r="B12376"/>
      <c r="C12376"/>
      <c r="D12376"/>
      <c r="E12376"/>
    </row>
    <row r="12377" spans="1:5" x14ac:dyDescent="0.15">
      <c r="A12377"/>
      <c r="B12377"/>
      <c r="C12377"/>
      <c r="D12377"/>
      <c r="E12377"/>
    </row>
    <row r="12378" spans="1:5" x14ac:dyDescent="0.15">
      <c r="A12378"/>
      <c r="B12378"/>
      <c r="C12378"/>
      <c r="D12378"/>
      <c r="E12378"/>
    </row>
    <row r="12379" spans="1:5" x14ac:dyDescent="0.15">
      <c r="A12379"/>
      <c r="B12379"/>
      <c r="C12379"/>
      <c r="D12379"/>
      <c r="E12379"/>
    </row>
    <row r="12380" spans="1:5" x14ac:dyDescent="0.15">
      <c r="A12380"/>
      <c r="B12380"/>
      <c r="C12380"/>
      <c r="D12380"/>
      <c r="E12380"/>
    </row>
    <row r="12381" spans="1:5" x14ac:dyDescent="0.15">
      <c r="A12381"/>
      <c r="B12381"/>
      <c r="C12381"/>
      <c r="D12381"/>
      <c r="E12381"/>
    </row>
    <row r="12382" spans="1:5" x14ac:dyDescent="0.15">
      <c r="A12382"/>
      <c r="B12382"/>
      <c r="C12382"/>
      <c r="D12382"/>
      <c r="E12382"/>
    </row>
    <row r="12383" spans="1:5" x14ac:dyDescent="0.15">
      <c r="A12383"/>
      <c r="B12383"/>
      <c r="C12383"/>
      <c r="D12383"/>
      <c r="E12383"/>
    </row>
    <row r="12384" spans="1:5" x14ac:dyDescent="0.15">
      <c r="A12384"/>
      <c r="B12384"/>
      <c r="C12384"/>
      <c r="D12384"/>
      <c r="E12384"/>
    </row>
    <row r="12385" spans="1:5" x14ac:dyDescent="0.15">
      <c r="A12385"/>
      <c r="B12385"/>
      <c r="C12385"/>
      <c r="D12385"/>
      <c r="E12385"/>
    </row>
    <row r="12386" spans="1:5" x14ac:dyDescent="0.15">
      <c r="A12386"/>
      <c r="B12386"/>
      <c r="C12386"/>
      <c r="D12386"/>
      <c r="E12386"/>
    </row>
    <row r="12387" spans="1:5" x14ac:dyDescent="0.15">
      <c r="A12387"/>
      <c r="B12387"/>
      <c r="C12387"/>
      <c r="D12387"/>
      <c r="E12387"/>
    </row>
    <row r="12388" spans="1:5" x14ac:dyDescent="0.15">
      <c r="A12388"/>
      <c r="B12388"/>
      <c r="C12388"/>
      <c r="D12388"/>
      <c r="E12388"/>
    </row>
    <row r="12389" spans="1:5" x14ac:dyDescent="0.15">
      <c r="A12389"/>
      <c r="B12389"/>
      <c r="C12389"/>
      <c r="D12389"/>
      <c r="E12389"/>
    </row>
    <row r="12390" spans="1:5" x14ac:dyDescent="0.15">
      <c r="A12390"/>
      <c r="B12390"/>
      <c r="C12390"/>
      <c r="D12390"/>
      <c r="E12390"/>
    </row>
    <row r="12391" spans="1:5" x14ac:dyDescent="0.15">
      <c r="A12391"/>
      <c r="B12391"/>
      <c r="C12391"/>
      <c r="D12391"/>
      <c r="E12391"/>
    </row>
    <row r="12392" spans="1:5" x14ac:dyDescent="0.15">
      <c r="A12392"/>
      <c r="B12392"/>
      <c r="C12392"/>
      <c r="D12392"/>
      <c r="E12392"/>
    </row>
    <row r="12393" spans="1:5" x14ac:dyDescent="0.15">
      <c r="A12393"/>
      <c r="B12393"/>
      <c r="C12393"/>
      <c r="D12393"/>
      <c r="E12393"/>
    </row>
    <row r="12394" spans="1:5" x14ac:dyDescent="0.15">
      <c r="A12394"/>
      <c r="B12394"/>
      <c r="C12394"/>
      <c r="D12394"/>
      <c r="E12394"/>
    </row>
    <row r="12395" spans="1:5" x14ac:dyDescent="0.15">
      <c r="A12395"/>
      <c r="B12395"/>
      <c r="C12395"/>
      <c r="D12395"/>
      <c r="E12395"/>
    </row>
    <row r="12396" spans="1:5" x14ac:dyDescent="0.15">
      <c r="A12396"/>
      <c r="B12396"/>
      <c r="C12396"/>
      <c r="D12396"/>
      <c r="E12396"/>
    </row>
    <row r="12397" spans="1:5" x14ac:dyDescent="0.15">
      <c r="A12397"/>
      <c r="B12397"/>
      <c r="C12397"/>
      <c r="D12397"/>
      <c r="E12397"/>
    </row>
    <row r="12398" spans="1:5" x14ac:dyDescent="0.15">
      <c r="A12398"/>
      <c r="B12398"/>
      <c r="C12398"/>
      <c r="D12398"/>
      <c r="E12398"/>
    </row>
    <row r="12399" spans="1:5" x14ac:dyDescent="0.15">
      <c r="A12399"/>
      <c r="B12399"/>
      <c r="C12399"/>
      <c r="D12399"/>
      <c r="E12399"/>
    </row>
    <row r="12400" spans="1:5" x14ac:dyDescent="0.15">
      <c r="A12400"/>
      <c r="B12400"/>
      <c r="C12400"/>
      <c r="D12400"/>
      <c r="E12400"/>
    </row>
    <row r="12401" spans="1:5" x14ac:dyDescent="0.15">
      <c r="A12401"/>
      <c r="B12401"/>
      <c r="C12401"/>
      <c r="D12401"/>
      <c r="E12401"/>
    </row>
    <row r="12402" spans="1:5" x14ac:dyDescent="0.15">
      <c r="A12402"/>
      <c r="B12402"/>
      <c r="C12402"/>
      <c r="D12402"/>
      <c r="E12402"/>
    </row>
    <row r="12403" spans="1:5" x14ac:dyDescent="0.15">
      <c r="A12403"/>
      <c r="B12403"/>
      <c r="C12403"/>
      <c r="D12403"/>
      <c r="E12403"/>
    </row>
    <row r="12404" spans="1:5" x14ac:dyDescent="0.15">
      <c r="A12404"/>
      <c r="B12404"/>
      <c r="C12404"/>
      <c r="D12404"/>
      <c r="E12404"/>
    </row>
    <row r="12405" spans="1:5" x14ac:dyDescent="0.15">
      <c r="A12405"/>
      <c r="B12405"/>
      <c r="C12405"/>
      <c r="D12405"/>
      <c r="E12405"/>
    </row>
    <row r="12406" spans="1:5" x14ac:dyDescent="0.15">
      <c r="A12406"/>
      <c r="B12406"/>
      <c r="C12406"/>
      <c r="D12406"/>
      <c r="E12406"/>
    </row>
    <row r="12407" spans="1:5" x14ac:dyDescent="0.15">
      <c r="A12407"/>
      <c r="B12407"/>
      <c r="C12407"/>
      <c r="D12407"/>
      <c r="E12407"/>
    </row>
    <row r="12408" spans="1:5" x14ac:dyDescent="0.15">
      <c r="A12408"/>
      <c r="B12408"/>
      <c r="C12408"/>
      <c r="D12408"/>
      <c r="E12408"/>
    </row>
    <row r="12409" spans="1:5" x14ac:dyDescent="0.15">
      <c r="A12409"/>
      <c r="B12409"/>
      <c r="C12409"/>
      <c r="D12409"/>
      <c r="E12409"/>
    </row>
    <row r="12410" spans="1:5" x14ac:dyDescent="0.15">
      <c r="A12410"/>
      <c r="B12410"/>
      <c r="C12410"/>
      <c r="D12410"/>
      <c r="E12410"/>
    </row>
    <row r="12411" spans="1:5" x14ac:dyDescent="0.15">
      <c r="A12411"/>
      <c r="B12411"/>
      <c r="C12411"/>
      <c r="D12411"/>
      <c r="E12411"/>
    </row>
    <row r="12412" spans="1:5" x14ac:dyDescent="0.15">
      <c r="A12412"/>
      <c r="B12412"/>
      <c r="C12412"/>
      <c r="D12412"/>
      <c r="E12412"/>
    </row>
    <row r="12413" spans="1:5" x14ac:dyDescent="0.15">
      <c r="A12413"/>
      <c r="B12413"/>
      <c r="C12413"/>
      <c r="D12413"/>
      <c r="E12413"/>
    </row>
    <row r="12414" spans="1:5" x14ac:dyDescent="0.15">
      <c r="A12414"/>
      <c r="B12414"/>
      <c r="C12414"/>
      <c r="D12414"/>
      <c r="E12414"/>
    </row>
    <row r="12415" spans="1:5" x14ac:dyDescent="0.15">
      <c r="A12415"/>
      <c r="B12415"/>
      <c r="C12415"/>
      <c r="D12415"/>
      <c r="E12415"/>
    </row>
    <row r="12416" spans="1:5" x14ac:dyDescent="0.15">
      <c r="A12416"/>
      <c r="B12416"/>
      <c r="C12416"/>
      <c r="D12416"/>
      <c r="E12416"/>
    </row>
    <row r="12417" spans="1:5" x14ac:dyDescent="0.15">
      <c r="A12417"/>
      <c r="B12417"/>
      <c r="C12417"/>
      <c r="D12417"/>
      <c r="E12417"/>
    </row>
    <row r="12418" spans="1:5" x14ac:dyDescent="0.15">
      <c r="A12418"/>
      <c r="B12418"/>
      <c r="C12418"/>
      <c r="D12418"/>
      <c r="E12418"/>
    </row>
    <row r="12419" spans="1:5" x14ac:dyDescent="0.15">
      <c r="A12419"/>
      <c r="B12419"/>
      <c r="C12419"/>
      <c r="D12419"/>
      <c r="E12419"/>
    </row>
    <row r="12420" spans="1:5" x14ac:dyDescent="0.15">
      <c r="A12420"/>
      <c r="B12420"/>
      <c r="C12420"/>
      <c r="D12420"/>
      <c r="E12420"/>
    </row>
    <row r="12421" spans="1:5" x14ac:dyDescent="0.15">
      <c r="A12421"/>
      <c r="B12421"/>
      <c r="C12421"/>
      <c r="D12421"/>
      <c r="E12421"/>
    </row>
    <row r="12422" spans="1:5" x14ac:dyDescent="0.15">
      <c r="A12422"/>
      <c r="B12422"/>
      <c r="C12422"/>
      <c r="D12422"/>
      <c r="E12422"/>
    </row>
    <row r="12423" spans="1:5" x14ac:dyDescent="0.15">
      <c r="A12423"/>
      <c r="B12423"/>
      <c r="C12423"/>
      <c r="D12423"/>
      <c r="E12423"/>
    </row>
    <row r="12424" spans="1:5" x14ac:dyDescent="0.15">
      <c r="A12424"/>
      <c r="B12424"/>
      <c r="C12424"/>
      <c r="D12424"/>
      <c r="E12424"/>
    </row>
    <row r="12425" spans="1:5" x14ac:dyDescent="0.15">
      <c r="A12425"/>
      <c r="B12425"/>
      <c r="C12425"/>
      <c r="D12425"/>
      <c r="E12425"/>
    </row>
    <row r="12426" spans="1:5" x14ac:dyDescent="0.15">
      <c r="A12426"/>
      <c r="B12426"/>
      <c r="C12426"/>
      <c r="D12426"/>
      <c r="E12426"/>
    </row>
    <row r="12427" spans="1:5" x14ac:dyDescent="0.15">
      <c r="A12427"/>
      <c r="B12427"/>
      <c r="C12427"/>
      <c r="D12427"/>
      <c r="E12427"/>
    </row>
    <row r="12428" spans="1:5" x14ac:dyDescent="0.15">
      <c r="A12428"/>
      <c r="B12428"/>
      <c r="C12428"/>
      <c r="D12428"/>
      <c r="E12428"/>
    </row>
    <row r="12429" spans="1:5" x14ac:dyDescent="0.15">
      <c r="A12429"/>
      <c r="B12429"/>
      <c r="C12429"/>
      <c r="D12429"/>
      <c r="E12429"/>
    </row>
    <row r="12430" spans="1:5" x14ac:dyDescent="0.15">
      <c r="A12430"/>
      <c r="B12430"/>
      <c r="C12430"/>
      <c r="D12430"/>
      <c r="E12430"/>
    </row>
    <row r="12431" spans="1:5" x14ac:dyDescent="0.15">
      <c r="A12431"/>
      <c r="B12431"/>
      <c r="C12431"/>
      <c r="D12431"/>
      <c r="E12431"/>
    </row>
    <row r="12432" spans="1:5" x14ac:dyDescent="0.15">
      <c r="A12432"/>
      <c r="B12432"/>
      <c r="C12432"/>
      <c r="D12432"/>
      <c r="E12432"/>
    </row>
    <row r="12433" spans="1:5" x14ac:dyDescent="0.15">
      <c r="A12433"/>
      <c r="B12433"/>
      <c r="C12433"/>
      <c r="D12433"/>
      <c r="E12433"/>
    </row>
    <row r="12434" spans="1:5" x14ac:dyDescent="0.15">
      <c r="A12434"/>
      <c r="B12434"/>
      <c r="C12434"/>
      <c r="D12434"/>
      <c r="E12434"/>
    </row>
    <row r="12435" spans="1:5" x14ac:dyDescent="0.15">
      <c r="A12435"/>
      <c r="B12435"/>
      <c r="C12435"/>
      <c r="D12435"/>
      <c r="E12435"/>
    </row>
    <row r="12436" spans="1:5" x14ac:dyDescent="0.15">
      <c r="A12436"/>
      <c r="B12436"/>
      <c r="C12436"/>
      <c r="D12436"/>
      <c r="E12436"/>
    </row>
    <row r="12437" spans="1:5" x14ac:dyDescent="0.15">
      <c r="A12437"/>
      <c r="B12437"/>
      <c r="C12437"/>
      <c r="D12437"/>
      <c r="E12437"/>
    </row>
    <row r="12438" spans="1:5" x14ac:dyDescent="0.15">
      <c r="A12438"/>
      <c r="B12438"/>
      <c r="C12438"/>
      <c r="D12438"/>
      <c r="E12438"/>
    </row>
    <row r="12439" spans="1:5" x14ac:dyDescent="0.15">
      <c r="A12439"/>
      <c r="B12439"/>
      <c r="C12439"/>
      <c r="D12439"/>
      <c r="E12439"/>
    </row>
    <row r="12440" spans="1:5" x14ac:dyDescent="0.15">
      <c r="A12440"/>
      <c r="B12440"/>
      <c r="C12440"/>
      <c r="D12440"/>
      <c r="E12440"/>
    </row>
    <row r="12441" spans="1:5" x14ac:dyDescent="0.15">
      <c r="A12441"/>
      <c r="B12441"/>
      <c r="C12441"/>
      <c r="D12441"/>
      <c r="E12441"/>
    </row>
    <row r="12442" spans="1:5" x14ac:dyDescent="0.15">
      <c r="A12442"/>
      <c r="B12442"/>
      <c r="C12442"/>
      <c r="D12442"/>
      <c r="E12442"/>
    </row>
    <row r="12443" spans="1:5" x14ac:dyDescent="0.15">
      <c r="A12443"/>
      <c r="B12443"/>
      <c r="C12443"/>
      <c r="D12443"/>
      <c r="E12443"/>
    </row>
    <row r="12444" spans="1:5" x14ac:dyDescent="0.15">
      <c r="A12444"/>
      <c r="B12444"/>
      <c r="C12444"/>
      <c r="D12444"/>
      <c r="E12444"/>
    </row>
    <row r="12445" spans="1:5" x14ac:dyDescent="0.15">
      <c r="A12445"/>
      <c r="B12445"/>
      <c r="C12445"/>
      <c r="D12445"/>
      <c r="E12445"/>
    </row>
    <row r="12446" spans="1:5" x14ac:dyDescent="0.15">
      <c r="A12446"/>
      <c r="B12446"/>
      <c r="C12446"/>
      <c r="D12446"/>
      <c r="E12446"/>
    </row>
    <row r="12447" spans="1:5" x14ac:dyDescent="0.15">
      <c r="A12447"/>
      <c r="B12447"/>
      <c r="C12447"/>
      <c r="D12447"/>
      <c r="E12447"/>
    </row>
    <row r="12448" spans="1:5" x14ac:dyDescent="0.15">
      <c r="A12448"/>
      <c r="B12448"/>
      <c r="C12448"/>
      <c r="D12448"/>
      <c r="E12448"/>
    </row>
    <row r="12449" spans="1:5" x14ac:dyDescent="0.15">
      <c r="A12449"/>
      <c r="B12449"/>
      <c r="C12449"/>
      <c r="D12449"/>
      <c r="E12449"/>
    </row>
    <row r="12450" spans="1:5" x14ac:dyDescent="0.15">
      <c r="A12450"/>
      <c r="B12450"/>
      <c r="C12450"/>
      <c r="D12450"/>
      <c r="E12450"/>
    </row>
    <row r="12451" spans="1:5" x14ac:dyDescent="0.15">
      <c r="A12451"/>
      <c r="B12451"/>
      <c r="C12451"/>
      <c r="D12451"/>
      <c r="E12451"/>
    </row>
    <row r="12452" spans="1:5" x14ac:dyDescent="0.15">
      <c r="A12452"/>
      <c r="B12452"/>
      <c r="C12452"/>
      <c r="D12452"/>
      <c r="E12452"/>
    </row>
    <row r="12453" spans="1:5" x14ac:dyDescent="0.15">
      <c r="A12453"/>
      <c r="B12453"/>
      <c r="C12453"/>
      <c r="D12453"/>
      <c r="E12453"/>
    </row>
    <row r="12454" spans="1:5" x14ac:dyDescent="0.15">
      <c r="A12454"/>
      <c r="B12454"/>
      <c r="C12454"/>
      <c r="D12454"/>
      <c r="E12454"/>
    </row>
    <row r="12455" spans="1:5" x14ac:dyDescent="0.15">
      <c r="A12455"/>
      <c r="B12455"/>
      <c r="C12455"/>
      <c r="D12455"/>
      <c r="E12455"/>
    </row>
    <row r="12456" spans="1:5" x14ac:dyDescent="0.15">
      <c r="A12456"/>
      <c r="B12456"/>
      <c r="C12456"/>
      <c r="D12456"/>
      <c r="E12456"/>
    </row>
    <row r="12457" spans="1:5" x14ac:dyDescent="0.15">
      <c r="A12457"/>
      <c r="B12457"/>
      <c r="C12457"/>
      <c r="D12457"/>
      <c r="E12457"/>
    </row>
    <row r="12458" spans="1:5" x14ac:dyDescent="0.15">
      <c r="A12458"/>
      <c r="B12458"/>
      <c r="C12458"/>
      <c r="D12458"/>
      <c r="E12458"/>
    </row>
    <row r="12459" spans="1:5" x14ac:dyDescent="0.15">
      <c r="A12459"/>
      <c r="B12459"/>
      <c r="C12459"/>
      <c r="D12459"/>
      <c r="E12459"/>
    </row>
    <row r="12460" spans="1:5" x14ac:dyDescent="0.15">
      <c r="A12460"/>
      <c r="B12460"/>
      <c r="C12460"/>
      <c r="D12460"/>
      <c r="E12460"/>
    </row>
    <row r="12461" spans="1:5" x14ac:dyDescent="0.15">
      <c r="A12461"/>
      <c r="B12461"/>
      <c r="C12461"/>
      <c r="D12461"/>
      <c r="E12461"/>
    </row>
    <row r="12462" spans="1:5" x14ac:dyDescent="0.15">
      <c r="A12462"/>
      <c r="B12462"/>
      <c r="C12462"/>
      <c r="D12462"/>
      <c r="E12462"/>
    </row>
    <row r="12463" spans="1:5" x14ac:dyDescent="0.15">
      <c r="A12463"/>
      <c r="B12463"/>
      <c r="C12463"/>
      <c r="D12463"/>
      <c r="E12463"/>
    </row>
    <row r="12464" spans="1:5" x14ac:dyDescent="0.15">
      <c r="A12464"/>
      <c r="B12464"/>
      <c r="C12464"/>
      <c r="D12464"/>
      <c r="E12464"/>
    </row>
    <row r="12465" spans="1:5" x14ac:dyDescent="0.15">
      <c r="A12465"/>
      <c r="B12465"/>
      <c r="C12465"/>
      <c r="D12465"/>
      <c r="E12465"/>
    </row>
    <row r="12466" spans="1:5" x14ac:dyDescent="0.15">
      <c r="A12466"/>
      <c r="B12466"/>
      <c r="C12466"/>
      <c r="D12466"/>
      <c r="E12466"/>
    </row>
    <row r="12467" spans="1:5" x14ac:dyDescent="0.15">
      <c r="A12467"/>
      <c r="B12467"/>
      <c r="C12467"/>
      <c r="D12467"/>
      <c r="E12467"/>
    </row>
    <row r="12468" spans="1:5" x14ac:dyDescent="0.15">
      <c r="A12468"/>
      <c r="B12468"/>
      <c r="C12468"/>
      <c r="D12468"/>
      <c r="E12468"/>
    </row>
    <row r="12469" spans="1:5" x14ac:dyDescent="0.15">
      <c r="A12469"/>
      <c r="B12469"/>
      <c r="C12469"/>
      <c r="D12469"/>
      <c r="E12469"/>
    </row>
    <row r="12470" spans="1:5" x14ac:dyDescent="0.15">
      <c r="A12470"/>
      <c r="B12470"/>
      <c r="C12470"/>
      <c r="D12470"/>
      <c r="E12470"/>
    </row>
    <row r="12471" spans="1:5" x14ac:dyDescent="0.15">
      <c r="A12471"/>
      <c r="B12471"/>
      <c r="C12471"/>
      <c r="D12471"/>
      <c r="E12471"/>
    </row>
    <row r="12472" spans="1:5" x14ac:dyDescent="0.15">
      <c r="A12472"/>
      <c r="B12472"/>
      <c r="C12472"/>
      <c r="D12472"/>
      <c r="E12472"/>
    </row>
    <row r="12473" spans="1:5" x14ac:dyDescent="0.15">
      <c r="A12473"/>
      <c r="B12473"/>
      <c r="C12473"/>
      <c r="D12473"/>
      <c r="E12473"/>
    </row>
    <row r="12474" spans="1:5" x14ac:dyDescent="0.15">
      <c r="A12474"/>
      <c r="B12474"/>
      <c r="C12474"/>
      <c r="D12474"/>
      <c r="E12474"/>
    </row>
    <row r="12475" spans="1:5" x14ac:dyDescent="0.15">
      <c r="A12475"/>
      <c r="B12475"/>
      <c r="C12475"/>
      <c r="D12475"/>
      <c r="E12475"/>
    </row>
    <row r="12476" spans="1:5" x14ac:dyDescent="0.15">
      <c r="A12476"/>
      <c r="B12476"/>
      <c r="C12476"/>
      <c r="D12476"/>
      <c r="E12476"/>
    </row>
    <row r="12477" spans="1:5" x14ac:dyDescent="0.15">
      <c r="A12477"/>
      <c r="B12477"/>
      <c r="C12477"/>
      <c r="D12477"/>
      <c r="E12477"/>
    </row>
    <row r="12478" spans="1:5" x14ac:dyDescent="0.15">
      <c r="A12478"/>
      <c r="B12478"/>
      <c r="C12478"/>
      <c r="D12478"/>
      <c r="E12478"/>
    </row>
    <row r="12479" spans="1:5" x14ac:dyDescent="0.15">
      <c r="A12479"/>
      <c r="B12479"/>
      <c r="C12479"/>
      <c r="D12479"/>
      <c r="E12479"/>
    </row>
    <row r="12480" spans="1:5" x14ac:dyDescent="0.15">
      <c r="A12480"/>
      <c r="B12480"/>
      <c r="C12480"/>
      <c r="D12480"/>
      <c r="E12480"/>
    </row>
    <row r="12481" spans="1:5" x14ac:dyDescent="0.15">
      <c r="A12481"/>
      <c r="B12481"/>
      <c r="C12481"/>
      <c r="D12481"/>
      <c r="E12481"/>
    </row>
    <row r="12482" spans="1:5" x14ac:dyDescent="0.15">
      <c r="A12482"/>
      <c r="B12482"/>
      <c r="C12482"/>
      <c r="D12482"/>
      <c r="E12482"/>
    </row>
    <row r="12483" spans="1:5" x14ac:dyDescent="0.15">
      <c r="A12483"/>
      <c r="B12483"/>
      <c r="C12483"/>
      <c r="D12483"/>
      <c r="E12483"/>
    </row>
    <row r="12484" spans="1:5" x14ac:dyDescent="0.15">
      <c r="A12484"/>
      <c r="B12484"/>
      <c r="C12484"/>
      <c r="D12484"/>
      <c r="E12484"/>
    </row>
    <row r="12485" spans="1:5" x14ac:dyDescent="0.15">
      <c r="A12485"/>
      <c r="B12485"/>
      <c r="C12485"/>
      <c r="D12485"/>
      <c r="E12485"/>
    </row>
    <row r="12486" spans="1:5" x14ac:dyDescent="0.15">
      <c r="A12486"/>
      <c r="B12486"/>
      <c r="C12486"/>
      <c r="D12486"/>
      <c r="E12486"/>
    </row>
    <row r="12487" spans="1:5" x14ac:dyDescent="0.15">
      <c r="A12487"/>
      <c r="B12487"/>
      <c r="C12487"/>
      <c r="D12487"/>
      <c r="E12487"/>
    </row>
    <row r="12488" spans="1:5" x14ac:dyDescent="0.15">
      <c r="A12488"/>
      <c r="B12488"/>
      <c r="C12488"/>
      <c r="D12488"/>
      <c r="E12488"/>
    </row>
    <row r="12489" spans="1:5" x14ac:dyDescent="0.15">
      <c r="A12489"/>
      <c r="B12489"/>
      <c r="C12489"/>
      <c r="D12489"/>
      <c r="E12489"/>
    </row>
    <row r="12490" spans="1:5" x14ac:dyDescent="0.15">
      <c r="A12490"/>
      <c r="B12490"/>
      <c r="C12490"/>
      <c r="D12490"/>
      <c r="E12490"/>
    </row>
    <row r="12491" spans="1:5" x14ac:dyDescent="0.15">
      <c r="A12491"/>
      <c r="B12491"/>
      <c r="C12491"/>
      <c r="D12491"/>
      <c r="E12491"/>
    </row>
    <row r="12492" spans="1:5" x14ac:dyDescent="0.15">
      <c r="A12492"/>
      <c r="B12492"/>
      <c r="C12492"/>
      <c r="D12492"/>
      <c r="E12492"/>
    </row>
    <row r="12493" spans="1:5" x14ac:dyDescent="0.15">
      <c r="A12493"/>
      <c r="B12493"/>
      <c r="C12493"/>
      <c r="D12493"/>
      <c r="E12493"/>
    </row>
    <row r="12494" spans="1:5" x14ac:dyDescent="0.15">
      <c r="A12494"/>
      <c r="B12494"/>
      <c r="C12494"/>
      <c r="D12494"/>
      <c r="E12494"/>
    </row>
    <row r="12495" spans="1:5" x14ac:dyDescent="0.15">
      <c r="A12495"/>
      <c r="B12495"/>
      <c r="C12495"/>
      <c r="D12495"/>
      <c r="E12495"/>
    </row>
    <row r="12496" spans="1:5" x14ac:dyDescent="0.15">
      <c r="A12496"/>
      <c r="B12496"/>
      <c r="C12496"/>
      <c r="D12496"/>
      <c r="E12496"/>
    </row>
    <row r="12497" spans="1:5" x14ac:dyDescent="0.15">
      <c r="A12497"/>
      <c r="B12497"/>
      <c r="C12497"/>
      <c r="D12497"/>
      <c r="E12497"/>
    </row>
    <row r="12498" spans="1:5" x14ac:dyDescent="0.15">
      <c r="A12498"/>
      <c r="B12498"/>
      <c r="C12498"/>
      <c r="D12498"/>
      <c r="E12498"/>
    </row>
    <row r="12499" spans="1:5" x14ac:dyDescent="0.15">
      <c r="A12499"/>
      <c r="B12499"/>
      <c r="C12499"/>
      <c r="D12499"/>
      <c r="E12499"/>
    </row>
    <row r="12500" spans="1:5" x14ac:dyDescent="0.15">
      <c r="A12500"/>
      <c r="B12500"/>
      <c r="C12500"/>
      <c r="D12500"/>
      <c r="E12500"/>
    </row>
    <row r="12501" spans="1:5" x14ac:dyDescent="0.15">
      <c r="A12501"/>
      <c r="B12501"/>
      <c r="C12501"/>
      <c r="D12501"/>
      <c r="E12501"/>
    </row>
    <row r="12502" spans="1:5" x14ac:dyDescent="0.15">
      <c r="A12502"/>
      <c r="B12502"/>
      <c r="C12502"/>
      <c r="D12502"/>
      <c r="E12502"/>
    </row>
    <row r="12503" spans="1:5" x14ac:dyDescent="0.15">
      <c r="A12503"/>
      <c r="B12503"/>
      <c r="C12503"/>
      <c r="D12503"/>
      <c r="E12503"/>
    </row>
    <row r="12504" spans="1:5" x14ac:dyDescent="0.15">
      <c r="A12504"/>
      <c r="B12504"/>
      <c r="C12504"/>
      <c r="D12504"/>
      <c r="E12504"/>
    </row>
    <row r="12505" spans="1:5" x14ac:dyDescent="0.15">
      <c r="A12505"/>
      <c r="B12505"/>
      <c r="C12505"/>
      <c r="D12505"/>
      <c r="E12505"/>
    </row>
    <row r="12506" spans="1:5" x14ac:dyDescent="0.15">
      <c r="A12506"/>
      <c r="B12506"/>
      <c r="C12506"/>
      <c r="D12506"/>
      <c r="E12506"/>
    </row>
    <row r="12507" spans="1:5" x14ac:dyDescent="0.15">
      <c r="A12507"/>
      <c r="B12507"/>
      <c r="C12507"/>
      <c r="D12507"/>
      <c r="E12507"/>
    </row>
    <row r="12508" spans="1:5" x14ac:dyDescent="0.15">
      <c r="A12508"/>
      <c r="B12508"/>
      <c r="C12508"/>
      <c r="D12508"/>
      <c r="E12508"/>
    </row>
    <row r="12509" spans="1:5" x14ac:dyDescent="0.15">
      <c r="A12509"/>
      <c r="B12509"/>
      <c r="C12509"/>
      <c r="D12509"/>
      <c r="E12509"/>
    </row>
    <row r="12510" spans="1:5" x14ac:dyDescent="0.15">
      <c r="A12510"/>
      <c r="B12510"/>
      <c r="C12510"/>
      <c r="D12510"/>
      <c r="E12510"/>
    </row>
    <row r="12511" spans="1:5" x14ac:dyDescent="0.15">
      <c r="A12511"/>
      <c r="B12511"/>
      <c r="C12511"/>
      <c r="D12511"/>
      <c r="E12511"/>
    </row>
    <row r="12512" spans="1:5" x14ac:dyDescent="0.15">
      <c r="A12512"/>
      <c r="B12512"/>
      <c r="C12512"/>
      <c r="D12512"/>
      <c r="E12512"/>
    </row>
    <row r="12513" spans="1:5" x14ac:dyDescent="0.15">
      <c r="A12513"/>
      <c r="B12513"/>
      <c r="C12513"/>
      <c r="D12513"/>
      <c r="E12513"/>
    </row>
    <row r="12514" spans="1:5" x14ac:dyDescent="0.15">
      <c r="A12514"/>
      <c r="B12514"/>
      <c r="C12514"/>
      <c r="D12514"/>
      <c r="E12514"/>
    </row>
    <row r="12515" spans="1:5" x14ac:dyDescent="0.15">
      <c r="A12515"/>
      <c r="B12515"/>
      <c r="C12515"/>
      <c r="D12515"/>
      <c r="E12515"/>
    </row>
    <row r="12516" spans="1:5" x14ac:dyDescent="0.15">
      <c r="A12516"/>
      <c r="B12516"/>
      <c r="C12516"/>
      <c r="D12516"/>
      <c r="E12516"/>
    </row>
    <row r="12517" spans="1:5" x14ac:dyDescent="0.15">
      <c r="A12517"/>
      <c r="B12517"/>
      <c r="C12517"/>
      <c r="D12517"/>
      <c r="E12517"/>
    </row>
    <row r="12518" spans="1:5" x14ac:dyDescent="0.15">
      <c r="A12518"/>
      <c r="B12518"/>
      <c r="C12518"/>
      <c r="D12518"/>
      <c r="E12518"/>
    </row>
    <row r="12519" spans="1:5" x14ac:dyDescent="0.15">
      <c r="A12519"/>
      <c r="B12519"/>
      <c r="C12519"/>
      <c r="D12519"/>
      <c r="E12519"/>
    </row>
    <row r="12520" spans="1:5" x14ac:dyDescent="0.15">
      <c r="A12520"/>
      <c r="B12520"/>
      <c r="C12520"/>
      <c r="D12520"/>
      <c r="E12520"/>
    </row>
    <row r="12521" spans="1:5" x14ac:dyDescent="0.15">
      <c r="A12521"/>
      <c r="B12521"/>
      <c r="C12521"/>
      <c r="D12521"/>
      <c r="E12521"/>
    </row>
    <row r="12522" spans="1:5" x14ac:dyDescent="0.15">
      <c r="A12522"/>
      <c r="B12522"/>
      <c r="C12522"/>
      <c r="D12522"/>
      <c r="E12522"/>
    </row>
    <row r="12523" spans="1:5" x14ac:dyDescent="0.15">
      <c r="A12523"/>
      <c r="B12523"/>
      <c r="C12523"/>
      <c r="D12523"/>
      <c r="E12523"/>
    </row>
    <row r="12524" spans="1:5" x14ac:dyDescent="0.15">
      <c r="A12524"/>
      <c r="B12524"/>
      <c r="C12524"/>
      <c r="D12524"/>
      <c r="E12524"/>
    </row>
    <row r="12525" spans="1:5" x14ac:dyDescent="0.15">
      <c r="A12525"/>
      <c r="B12525"/>
      <c r="C12525"/>
      <c r="D12525"/>
      <c r="E12525"/>
    </row>
    <row r="12526" spans="1:5" x14ac:dyDescent="0.15">
      <c r="A12526"/>
      <c r="B12526"/>
      <c r="C12526"/>
      <c r="D12526"/>
      <c r="E12526"/>
    </row>
    <row r="12527" spans="1:5" x14ac:dyDescent="0.15">
      <c r="A12527"/>
      <c r="B12527"/>
      <c r="C12527"/>
      <c r="D12527"/>
      <c r="E12527"/>
    </row>
    <row r="12528" spans="1:5" x14ac:dyDescent="0.15">
      <c r="A12528"/>
      <c r="B12528"/>
      <c r="C12528"/>
      <c r="D12528"/>
      <c r="E12528"/>
    </row>
    <row r="12529" spans="1:5" x14ac:dyDescent="0.15">
      <c r="A12529"/>
      <c r="B12529"/>
      <c r="C12529"/>
      <c r="D12529"/>
      <c r="E12529"/>
    </row>
    <row r="12530" spans="1:5" x14ac:dyDescent="0.15">
      <c r="A12530"/>
      <c r="B12530"/>
      <c r="C12530"/>
      <c r="D12530"/>
      <c r="E12530"/>
    </row>
    <row r="12531" spans="1:5" x14ac:dyDescent="0.15">
      <c r="A12531"/>
      <c r="B12531"/>
      <c r="C12531"/>
      <c r="D12531"/>
      <c r="E12531"/>
    </row>
    <row r="12532" spans="1:5" x14ac:dyDescent="0.15">
      <c r="A12532"/>
      <c r="B12532"/>
      <c r="C12532"/>
      <c r="D12532"/>
      <c r="E12532"/>
    </row>
    <row r="12533" spans="1:5" x14ac:dyDescent="0.15">
      <c r="A12533"/>
      <c r="B12533"/>
      <c r="C12533"/>
      <c r="D12533"/>
      <c r="E12533"/>
    </row>
    <row r="12534" spans="1:5" x14ac:dyDescent="0.15">
      <c r="A12534"/>
      <c r="B12534"/>
      <c r="C12534"/>
      <c r="D12534"/>
      <c r="E12534"/>
    </row>
    <row r="12535" spans="1:5" x14ac:dyDescent="0.15">
      <c r="A12535"/>
      <c r="B12535"/>
      <c r="C12535"/>
      <c r="D12535"/>
      <c r="E12535"/>
    </row>
    <row r="12536" spans="1:5" x14ac:dyDescent="0.15">
      <c r="A12536"/>
      <c r="B12536"/>
      <c r="C12536"/>
      <c r="D12536"/>
      <c r="E12536"/>
    </row>
    <row r="12537" spans="1:5" x14ac:dyDescent="0.15">
      <c r="A12537"/>
      <c r="B12537"/>
      <c r="C12537"/>
      <c r="D12537"/>
      <c r="E12537"/>
    </row>
    <row r="12538" spans="1:5" x14ac:dyDescent="0.15">
      <c r="A12538"/>
      <c r="B12538"/>
      <c r="C12538"/>
      <c r="D12538"/>
      <c r="E12538"/>
    </row>
    <row r="12539" spans="1:5" x14ac:dyDescent="0.15">
      <c r="A12539"/>
      <c r="B12539"/>
      <c r="C12539"/>
      <c r="D12539"/>
      <c r="E12539"/>
    </row>
    <row r="12540" spans="1:5" x14ac:dyDescent="0.15">
      <c r="A12540"/>
      <c r="B12540"/>
      <c r="C12540"/>
      <c r="D12540"/>
      <c r="E12540"/>
    </row>
    <row r="12541" spans="1:5" x14ac:dyDescent="0.15">
      <c r="A12541"/>
      <c r="B12541"/>
      <c r="C12541"/>
      <c r="D12541"/>
      <c r="E12541"/>
    </row>
    <row r="12542" spans="1:5" x14ac:dyDescent="0.15">
      <c r="A12542"/>
      <c r="B12542"/>
      <c r="C12542"/>
      <c r="D12542"/>
      <c r="E12542"/>
    </row>
    <row r="12543" spans="1:5" x14ac:dyDescent="0.15">
      <c r="A12543"/>
      <c r="B12543"/>
      <c r="C12543"/>
      <c r="D12543"/>
      <c r="E12543"/>
    </row>
    <row r="12544" spans="1:5" x14ac:dyDescent="0.15">
      <c r="A12544"/>
      <c r="B12544"/>
      <c r="C12544"/>
      <c r="D12544"/>
      <c r="E12544"/>
    </row>
    <row r="12545" spans="1:5" x14ac:dyDescent="0.15">
      <c r="A12545"/>
      <c r="B12545"/>
      <c r="C12545"/>
      <c r="D12545"/>
      <c r="E12545"/>
    </row>
    <row r="12546" spans="1:5" x14ac:dyDescent="0.15">
      <c r="A12546"/>
      <c r="B12546"/>
      <c r="C12546"/>
      <c r="D12546"/>
      <c r="E12546"/>
    </row>
    <row r="12547" spans="1:5" x14ac:dyDescent="0.15">
      <c r="A12547"/>
      <c r="B12547"/>
      <c r="C12547"/>
      <c r="D12547"/>
      <c r="E12547"/>
    </row>
    <row r="12548" spans="1:5" x14ac:dyDescent="0.15">
      <c r="A12548"/>
      <c r="B12548"/>
      <c r="C12548"/>
      <c r="D12548"/>
      <c r="E12548"/>
    </row>
    <row r="12549" spans="1:5" x14ac:dyDescent="0.15">
      <c r="A12549"/>
      <c r="B12549"/>
      <c r="C12549"/>
      <c r="D12549"/>
      <c r="E12549"/>
    </row>
    <row r="12550" spans="1:5" x14ac:dyDescent="0.15">
      <c r="A12550"/>
      <c r="B12550"/>
      <c r="C12550"/>
      <c r="D12550"/>
      <c r="E12550"/>
    </row>
    <row r="12551" spans="1:5" x14ac:dyDescent="0.15">
      <c r="A12551"/>
      <c r="B12551"/>
      <c r="C12551"/>
      <c r="D12551"/>
      <c r="E12551"/>
    </row>
    <row r="12552" spans="1:5" x14ac:dyDescent="0.15">
      <c r="A12552"/>
      <c r="B12552"/>
      <c r="C12552"/>
      <c r="D12552"/>
      <c r="E12552"/>
    </row>
    <row r="12553" spans="1:5" x14ac:dyDescent="0.15">
      <c r="A12553"/>
      <c r="B12553"/>
      <c r="C12553"/>
      <c r="D12553"/>
      <c r="E12553"/>
    </row>
    <row r="12554" spans="1:5" x14ac:dyDescent="0.15">
      <c r="A12554"/>
      <c r="B12554"/>
      <c r="C12554"/>
      <c r="D12554"/>
      <c r="E12554"/>
    </row>
    <row r="12555" spans="1:5" x14ac:dyDescent="0.15">
      <c r="A12555"/>
      <c r="B12555"/>
      <c r="C12555"/>
      <c r="D12555"/>
      <c r="E12555"/>
    </row>
    <row r="12556" spans="1:5" x14ac:dyDescent="0.15">
      <c r="A12556"/>
      <c r="B12556"/>
      <c r="C12556"/>
      <c r="D12556"/>
      <c r="E12556"/>
    </row>
    <row r="12557" spans="1:5" x14ac:dyDescent="0.15">
      <c r="A12557"/>
      <c r="B12557"/>
      <c r="C12557"/>
      <c r="D12557"/>
      <c r="E12557"/>
    </row>
    <row r="12558" spans="1:5" x14ac:dyDescent="0.15">
      <c r="A12558"/>
      <c r="B12558"/>
      <c r="C12558"/>
      <c r="D12558"/>
      <c r="E12558"/>
    </row>
    <row r="12559" spans="1:5" x14ac:dyDescent="0.15">
      <c r="A12559"/>
      <c r="B12559"/>
      <c r="C12559"/>
      <c r="D12559"/>
      <c r="E12559"/>
    </row>
    <row r="12560" spans="1:5" x14ac:dyDescent="0.15">
      <c r="A12560"/>
      <c r="B12560"/>
      <c r="C12560"/>
      <c r="D12560"/>
      <c r="E12560"/>
    </row>
    <row r="12561" spans="1:5" x14ac:dyDescent="0.15">
      <c r="A12561"/>
      <c r="B12561"/>
      <c r="C12561"/>
      <c r="D12561"/>
      <c r="E12561"/>
    </row>
    <row r="12562" spans="1:5" x14ac:dyDescent="0.15">
      <c r="A12562"/>
      <c r="B12562"/>
      <c r="C12562"/>
      <c r="D12562"/>
      <c r="E12562"/>
    </row>
    <row r="12563" spans="1:5" x14ac:dyDescent="0.15">
      <c r="A12563"/>
      <c r="B12563"/>
      <c r="C12563"/>
      <c r="D12563"/>
      <c r="E12563"/>
    </row>
    <row r="12564" spans="1:5" x14ac:dyDescent="0.15">
      <c r="A12564"/>
      <c r="B12564"/>
      <c r="C12564"/>
      <c r="D12564"/>
      <c r="E12564"/>
    </row>
    <row r="12565" spans="1:5" x14ac:dyDescent="0.15">
      <c r="A12565"/>
      <c r="B12565"/>
      <c r="C12565"/>
      <c r="D12565"/>
      <c r="E12565"/>
    </row>
    <row r="12566" spans="1:5" x14ac:dyDescent="0.15">
      <c r="A12566"/>
      <c r="B12566"/>
      <c r="C12566"/>
      <c r="D12566"/>
      <c r="E12566"/>
    </row>
    <row r="12567" spans="1:5" x14ac:dyDescent="0.15">
      <c r="A12567"/>
      <c r="B12567"/>
      <c r="C12567"/>
      <c r="D12567"/>
      <c r="E12567"/>
    </row>
    <row r="12568" spans="1:5" x14ac:dyDescent="0.15">
      <c r="A12568"/>
      <c r="B12568"/>
      <c r="C12568"/>
      <c r="D12568"/>
      <c r="E12568"/>
    </row>
    <row r="12569" spans="1:5" x14ac:dyDescent="0.15">
      <c r="A12569"/>
      <c r="B12569"/>
      <c r="C12569"/>
      <c r="D12569"/>
      <c r="E12569"/>
    </row>
    <row r="12570" spans="1:5" x14ac:dyDescent="0.15">
      <c r="A12570"/>
      <c r="B12570"/>
      <c r="C12570"/>
      <c r="D12570"/>
      <c r="E12570"/>
    </row>
    <row r="12571" spans="1:5" x14ac:dyDescent="0.15">
      <c r="A12571"/>
      <c r="B12571"/>
      <c r="C12571"/>
      <c r="D12571"/>
      <c r="E12571"/>
    </row>
    <row r="12572" spans="1:5" x14ac:dyDescent="0.15">
      <c r="A12572"/>
      <c r="B12572"/>
      <c r="C12572"/>
      <c r="D12572"/>
      <c r="E12572"/>
    </row>
    <row r="12573" spans="1:5" x14ac:dyDescent="0.15">
      <c r="A12573"/>
      <c r="B12573"/>
      <c r="C12573"/>
      <c r="D12573"/>
      <c r="E12573"/>
    </row>
    <row r="12574" spans="1:5" x14ac:dyDescent="0.15">
      <c r="A12574"/>
      <c r="B12574"/>
      <c r="C12574"/>
      <c r="D12574"/>
      <c r="E12574"/>
    </row>
    <row r="12575" spans="1:5" x14ac:dyDescent="0.15">
      <c r="A12575"/>
      <c r="B12575"/>
      <c r="C12575"/>
      <c r="D12575"/>
      <c r="E12575"/>
    </row>
    <row r="12576" spans="1:5" x14ac:dyDescent="0.15">
      <c r="A12576"/>
      <c r="B12576"/>
      <c r="C12576"/>
      <c r="D12576"/>
      <c r="E12576"/>
    </row>
    <row r="12577" spans="1:5" x14ac:dyDescent="0.15">
      <c r="A12577"/>
      <c r="B12577"/>
      <c r="C12577"/>
      <c r="D12577"/>
      <c r="E12577"/>
    </row>
    <row r="12578" spans="1:5" x14ac:dyDescent="0.15">
      <c r="A12578"/>
      <c r="B12578"/>
      <c r="C12578"/>
      <c r="D12578"/>
      <c r="E12578"/>
    </row>
    <row r="12579" spans="1:5" x14ac:dyDescent="0.15">
      <c r="A12579"/>
      <c r="B12579"/>
      <c r="C12579"/>
      <c r="D12579"/>
      <c r="E12579"/>
    </row>
    <row r="12580" spans="1:5" x14ac:dyDescent="0.15">
      <c r="A12580"/>
      <c r="B12580"/>
      <c r="C12580"/>
      <c r="D12580"/>
      <c r="E12580"/>
    </row>
    <row r="12581" spans="1:5" x14ac:dyDescent="0.15">
      <c r="A12581"/>
      <c r="B12581"/>
      <c r="C12581"/>
      <c r="D12581"/>
      <c r="E12581"/>
    </row>
    <row r="12582" spans="1:5" x14ac:dyDescent="0.15">
      <c r="A12582"/>
      <c r="B12582"/>
      <c r="C12582"/>
      <c r="D12582"/>
      <c r="E12582"/>
    </row>
    <row r="12583" spans="1:5" x14ac:dyDescent="0.15">
      <c r="A12583"/>
      <c r="B12583"/>
      <c r="C12583"/>
      <c r="D12583"/>
      <c r="E12583"/>
    </row>
    <row r="12584" spans="1:5" x14ac:dyDescent="0.15">
      <c r="A12584"/>
      <c r="B12584"/>
      <c r="C12584"/>
      <c r="D12584"/>
      <c r="E12584"/>
    </row>
    <row r="12585" spans="1:5" x14ac:dyDescent="0.15">
      <c r="A12585"/>
      <c r="B12585"/>
      <c r="C12585"/>
      <c r="D12585"/>
      <c r="E12585"/>
    </row>
    <row r="12586" spans="1:5" x14ac:dyDescent="0.15">
      <c r="A12586"/>
      <c r="B12586"/>
      <c r="C12586"/>
      <c r="D12586"/>
      <c r="E12586"/>
    </row>
    <row r="12587" spans="1:5" x14ac:dyDescent="0.15">
      <c r="A12587"/>
      <c r="B12587"/>
      <c r="C12587"/>
      <c r="D12587"/>
      <c r="E12587"/>
    </row>
    <row r="12588" spans="1:5" x14ac:dyDescent="0.15">
      <c r="A12588"/>
      <c r="B12588"/>
      <c r="C12588"/>
      <c r="D12588"/>
      <c r="E12588"/>
    </row>
    <row r="12589" spans="1:5" x14ac:dyDescent="0.15">
      <c r="A12589"/>
      <c r="B12589"/>
      <c r="C12589"/>
      <c r="D12589"/>
      <c r="E12589"/>
    </row>
    <row r="12590" spans="1:5" x14ac:dyDescent="0.15">
      <c r="A12590"/>
      <c r="B12590"/>
      <c r="C12590"/>
      <c r="D12590"/>
      <c r="E12590"/>
    </row>
    <row r="12591" spans="1:5" x14ac:dyDescent="0.15">
      <c r="A12591"/>
      <c r="B12591"/>
      <c r="C12591"/>
      <c r="D12591"/>
      <c r="E12591"/>
    </row>
    <row r="12592" spans="1:5" x14ac:dyDescent="0.15">
      <c r="A12592"/>
      <c r="B12592"/>
      <c r="C12592"/>
      <c r="D12592"/>
      <c r="E12592"/>
    </row>
    <row r="12593" spans="1:5" x14ac:dyDescent="0.15">
      <c r="A12593"/>
      <c r="B12593"/>
      <c r="C12593"/>
      <c r="D12593"/>
      <c r="E12593"/>
    </row>
    <row r="12594" spans="1:5" x14ac:dyDescent="0.15">
      <c r="A12594"/>
      <c r="B12594"/>
      <c r="C12594"/>
      <c r="D12594"/>
      <c r="E12594"/>
    </row>
    <row r="12595" spans="1:5" x14ac:dyDescent="0.15">
      <c r="A12595"/>
      <c r="B12595"/>
      <c r="C12595"/>
      <c r="D12595"/>
      <c r="E12595"/>
    </row>
    <row r="12596" spans="1:5" x14ac:dyDescent="0.15">
      <c r="A12596"/>
      <c r="B12596"/>
      <c r="C12596"/>
      <c r="D12596"/>
      <c r="E12596"/>
    </row>
    <row r="12597" spans="1:5" x14ac:dyDescent="0.15">
      <c r="A12597"/>
      <c r="B12597"/>
      <c r="C12597"/>
      <c r="D12597"/>
      <c r="E12597"/>
    </row>
    <row r="12598" spans="1:5" x14ac:dyDescent="0.15">
      <c r="A12598"/>
      <c r="B12598"/>
      <c r="C12598"/>
      <c r="D12598"/>
      <c r="E12598"/>
    </row>
    <row r="12599" spans="1:5" x14ac:dyDescent="0.15">
      <c r="A12599"/>
      <c r="B12599"/>
      <c r="C12599"/>
      <c r="D12599"/>
      <c r="E12599"/>
    </row>
    <row r="12600" spans="1:5" x14ac:dyDescent="0.15">
      <c r="A12600"/>
      <c r="B12600"/>
      <c r="C12600"/>
      <c r="D12600"/>
      <c r="E12600"/>
    </row>
    <row r="12601" spans="1:5" x14ac:dyDescent="0.15">
      <c r="A12601"/>
      <c r="B12601"/>
      <c r="C12601"/>
      <c r="D12601"/>
      <c r="E12601"/>
    </row>
    <row r="12602" spans="1:5" x14ac:dyDescent="0.15">
      <c r="A12602"/>
      <c r="B12602"/>
      <c r="C12602"/>
      <c r="D12602"/>
      <c r="E12602"/>
    </row>
    <row r="12603" spans="1:5" x14ac:dyDescent="0.15">
      <c r="A12603"/>
      <c r="B12603"/>
      <c r="C12603"/>
      <c r="D12603"/>
      <c r="E12603"/>
    </row>
    <row r="12604" spans="1:5" x14ac:dyDescent="0.15">
      <c r="A12604"/>
      <c r="B12604"/>
      <c r="C12604"/>
      <c r="D12604"/>
      <c r="E12604"/>
    </row>
    <row r="12605" spans="1:5" x14ac:dyDescent="0.15">
      <c r="A12605"/>
      <c r="B12605"/>
      <c r="C12605"/>
      <c r="D12605"/>
      <c r="E12605"/>
    </row>
    <row r="12606" spans="1:5" x14ac:dyDescent="0.15">
      <c r="A12606"/>
      <c r="B12606"/>
      <c r="C12606"/>
      <c r="D12606"/>
      <c r="E12606"/>
    </row>
    <row r="12607" spans="1:5" x14ac:dyDescent="0.15">
      <c r="A12607"/>
      <c r="B12607"/>
      <c r="C12607"/>
      <c r="D12607"/>
      <c r="E12607"/>
    </row>
    <row r="12608" spans="1:5" x14ac:dyDescent="0.15">
      <c r="A12608"/>
      <c r="B12608"/>
      <c r="C12608"/>
      <c r="D12608"/>
      <c r="E12608"/>
    </row>
    <row r="12609" spans="1:5" x14ac:dyDescent="0.15">
      <c r="A12609"/>
      <c r="B12609"/>
      <c r="C12609"/>
      <c r="D12609"/>
      <c r="E12609"/>
    </row>
    <row r="12610" spans="1:5" x14ac:dyDescent="0.15">
      <c r="A12610"/>
      <c r="B12610"/>
      <c r="C12610"/>
      <c r="D12610"/>
      <c r="E12610"/>
    </row>
    <row r="12611" spans="1:5" x14ac:dyDescent="0.15">
      <c r="A12611"/>
      <c r="B12611"/>
      <c r="C12611"/>
      <c r="D12611"/>
      <c r="E12611"/>
    </row>
    <row r="12612" spans="1:5" x14ac:dyDescent="0.15">
      <c r="A12612"/>
      <c r="B12612"/>
      <c r="C12612"/>
      <c r="D12612"/>
      <c r="E12612"/>
    </row>
    <row r="12613" spans="1:5" x14ac:dyDescent="0.15">
      <c r="A12613"/>
      <c r="B12613"/>
      <c r="C12613"/>
      <c r="D12613"/>
      <c r="E12613"/>
    </row>
    <row r="12614" spans="1:5" x14ac:dyDescent="0.15">
      <c r="A12614"/>
      <c r="B12614"/>
      <c r="C12614"/>
      <c r="D12614"/>
      <c r="E12614"/>
    </row>
    <row r="12615" spans="1:5" x14ac:dyDescent="0.15">
      <c r="A12615"/>
      <c r="B12615"/>
      <c r="C12615"/>
      <c r="D12615"/>
      <c r="E12615"/>
    </row>
    <row r="12616" spans="1:5" x14ac:dyDescent="0.15">
      <c r="A12616"/>
      <c r="B12616"/>
      <c r="C12616"/>
      <c r="D12616"/>
      <c r="E12616"/>
    </row>
    <row r="12617" spans="1:5" x14ac:dyDescent="0.15">
      <c r="A12617"/>
      <c r="B12617"/>
      <c r="C12617"/>
      <c r="D12617"/>
      <c r="E12617"/>
    </row>
    <row r="12618" spans="1:5" x14ac:dyDescent="0.15">
      <c r="A12618"/>
      <c r="B12618"/>
      <c r="C12618"/>
      <c r="D12618"/>
      <c r="E12618"/>
    </row>
    <row r="12619" spans="1:5" x14ac:dyDescent="0.15">
      <c r="A12619"/>
      <c r="B12619"/>
      <c r="C12619"/>
      <c r="D12619"/>
      <c r="E12619"/>
    </row>
    <row r="12620" spans="1:5" x14ac:dyDescent="0.15">
      <c r="A12620"/>
      <c r="B12620"/>
      <c r="C12620"/>
      <c r="D12620"/>
      <c r="E12620"/>
    </row>
    <row r="12621" spans="1:5" x14ac:dyDescent="0.15">
      <c r="A12621"/>
      <c r="B12621"/>
      <c r="C12621"/>
      <c r="D12621"/>
      <c r="E12621"/>
    </row>
    <row r="12622" spans="1:5" x14ac:dyDescent="0.15">
      <c r="A12622"/>
      <c r="B12622"/>
      <c r="C12622"/>
      <c r="D12622"/>
      <c r="E12622"/>
    </row>
    <row r="12623" spans="1:5" x14ac:dyDescent="0.15">
      <c r="A12623"/>
      <c r="B12623"/>
      <c r="C12623"/>
      <c r="D12623"/>
      <c r="E12623"/>
    </row>
    <row r="12624" spans="1:5" x14ac:dyDescent="0.15">
      <c r="A12624"/>
      <c r="B12624"/>
      <c r="C12624"/>
      <c r="D12624"/>
      <c r="E12624"/>
    </row>
    <row r="12625" spans="1:5" x14ac:dyDescent="0.15">
      <c r="A12625"/>
      <c r="B12625"/>
      <c r="C12625"/>
      <c r="D12625"/>
      <c r="E12625"/>
    </row>
    <row r="12626" spans="1:5" x14ac:dyDescent="0.15">
      <c r="A12626"/>
      <c r="B12626"/>
      <c r="C12626"/>
      <c r="D12626"/>
      <c r="E12626"/>
    </row>
    <row r="12627" spans="1:5" x14ac:dyDescent="0.15">
      <c r="A12627"/>
      <c r="B12627"/>
      <c r="C12627"/>
      <c r="D12627"/>
      <c r="E12627"/>
    </row>
    <row r="12628" spans="1:5" x14ac:dyDescent="0.15">
      <c r="A12628"/>
      <c r="B12628"/>
      <c r="C12628"/>
      <c r="D12628"/>
      <c r="E12628"/>
    </row>
    <row r="12629" spans="1:5" x14ac:dyDescent="0.15">
      <c r="A12629"/>
      <c r="B12629"/>
      <c r="C12629"/>
      <c r="D12629"/>
      <c r="E12629"/>
    </row>
    <row r="12630" spans="1:5" x14ac:dyDescent="0.15">
      <c r="A12630"/>
      <c r="B12630"/>
      <c r="C12630"/>
      <c r="D12630"/>
      <c r="E12630"/>
    </row>
    <row r="12631" spans="1:5" x14ac:dyDescent="0.15">
      <c r="A12631"/>
      <c r="B12631"/>
      <c r="C12631"/>
      <c r="D12631"/>
      <c r="E12631"/>
    </row>
    <row r="12632" spans="1:5" x14ac:dyDescent="0.15">
      <c r="A12632"/>
      <c r="B12632"/>
      <c r="C12632"/>
      <c r="D12632"/>
      <c r="E12632"/>
    </row>
    <row r="12633" spans="1:5" x14ac:dyDescent="0.15">
      <c r="A12633"/>
      <c r="B12633"/>
      <c r="C12633"/>
      <c r="D12633"/>
      <c r="E12633"/>
    </row>
    <row r="12634" spans="1:5" x14ac:dyDescent="0.15">
      <c r="A12634"/>
      <c r="B12634"/>
      <c r="C12634"/>
      <c r="D12634"/>
      <c r="E12634"/>
    </row>
    <row r="12635" spans="1:5" x14ac:dyDescent="0.15">
      <c r="A12635"/>
      <c r="B12635"/>
      <c r="C12635"/>
      <c r="D12635"/>
      <c r="E12635"/>
    </row>
    <row r="12636" spans="1:5" x14ac:dyDescent="0.15">
      <c r="A12636"/>
      <c r="B12636"/>
      <c r="C12636"/>
      <c r="D12636"/>
      <c r="E12636"/>
    </row>
    <row r="12637" spans="1:5" x14ac:dyDescent="0.15">
      <c r="A12637"/>
      <c r="B12637"/>
      <c r="C12637"/>
      <c r="D12637"/>
      <c r="E12637"/>
    </row>
    <row r="12638" spans="1:5" x14ac:dyDescent="0.15">
      <c r="A12638"/>
      <c r="B12638"/>
      <c r="C12638"/>
      <c r="D12638"/>
      <c r="E12638"/>
    </row>
    <row r="12639" spans="1:5" x14ac:dyDescent="0.15">
      <c r="A12639"/>
      <c r="B12639"/>
      <c r="C12639"/>
      <c r="D12639"/>
      <c r="E12639"/>
    </row>
    <row r="12640" spans="1:5" x14ac:dyDescent="0.15">
      <c r="A12640"/>
      <c r="B12640"/>
      <c r="C12640"/>
      <c r="D12640"/>
      <c r="E12640"/>
    </row>
    <row r="12641" spans="1:5" x14ac:dyDescent="0.15">
      <c r="A12641"/>
      <c r="B12641"/>
      <c r="C12641"/>
      <c r="D12641"/>
      <c r="E12641"/>
    </row>
    <row r="12642" spans="1:5" x14ac:dyDescent="0.15">
      <c r="A12642"/>
      <c r="B12642"/>
      <c r="C12642"/>
      <c r="D12642"/>
      <c r="E12642"/>
    </row>
    <row r="12643" spans="1:5" x14ac:dyDescent="0.15">
      <c r="A12643"/>
      <c r="B12643"/>
      <c r="C12643"/>
      <c r="D12643"/>
      <c r="E12643"/>
    </row>
    <row r="12644" spans="1:5" x14ac:dyDescent="0.15">
      <c r="A12644"/>
      <c r="B12644"/>
      <c r="C12644"/>
      <c r="D12644"/>
      <c r="E12644"/>
    </row>
    <row r="12645" spans="1:5" x14ac:dyDescent="0.15">
      <c r="A12645"/>
      <c r="B12645"/>
      <c r="C12645"/>
      <c r="D12645"/>
      <c r="E12645"/>
    </row>
    <row r="12646" spans="1:5" x14ac:dyDescent="0.15">
      <c r="A12646"/>
      <c r="B12646"/>
      <c r="C12646"/>
      <c r="D12646"/>
      <c r="E12646"/>
    </row>
    <row r="12647" spans="1:5" x14ac:dyDescent="0.15">
      <c r="A12647"/>
      <c r="B12647"/>
      <c r="C12647"/>
      <c r="D12647"/>
      <c r="E12647"/>
    </row>
    <row r="12648" spans="1:5" x14ac:dyDescent="0.15">
      <c r="A12648"/>
      <c r="B12648"/>
      <c r="C12648"/>
      <c r="D12648"/>
      <c r="E12648"/>
    </row>
    <row r="12649" spans="1:5" x14ac:dyDescent="0.15">
      <c r="A12649"/>
      <c r="B12649"/>
      <c r="C12649"/>
      <c r="D12649"/>
      <c r="E12649"/>
    </row>
    <row r="12650" spans="1:5" x14ac:dyDescent="0.15">
      <c r="A12650"/>
      <c r="B12650"/>
      <c r="C12650"/>
      <c r="D12650"/>
      <c r="E12650"/>
    </row>
    <row r="12651" spans="1:5" x14ac:dyDescent="0.15">
      <c r="A12651"/>
      <c r="B12651"/>
      <c r="C12651"/>
      <c r="D12651"/>
      <c r="E12651"/>
    </row>
    <row r="12652" spans="1:5" x14ac:dyDescent="0.15">
      <c r="A12652"/>
      <c r="B12652"/>
      <c r="C12652"/>
      <c r="D12652"/>
      <c r="E12652"/>
    </row>
    <row r="12653" spans="1:5" x14ac:dyDescent="0.15">
      <c r="A12653"/>
      <c r="B12653"/>
      <c r="C12653"/>
      <c r="D12653"/>
      <c r="E12653"/>
    </row>
    <row r="12654" spans="1:5" x14ac:dyDescent="0.15">
      <c r="A12654"/>
      <c r="B12654"/>
      <c r="C12654"/>
      <c r="D12654"/>
      <c r="E12654"/>
    </row>
    <row r="12655" spans="1:5" x14ac:dyDescent="0.15">
      <c r="A12655"/>
      <c r="B12655"/>
      <c r="C12655"/>
      <c r="D12655"/>
      <c r="E12655"/>
    </row>
    <row r="12656" spans="1:5" x14ac:dyDescent="0.15">
      <c r="A12656"/>
      <c r="B12656"/>
      <c r="C12656"/>
      <c r="D12656"/>
      <c r="E12656"/>
    </row>
    <row r="12657" spans="1:5" x14ac:dyDescent="0.15">
      <c r="A12657"/>
      <c r="B12657"/>
      <c r="C12657"/>
      <c r="D12657"/>
      <c r="E12657"/>
    </row>
    <row r="12658" spans="1:5" x14ac:dyDescent="0.15">
      <c r="A12658"/>
      <c r="B12658"/>
      <c r="C12658"/>
      <c r="D12658"/>
      <c r="E12658"/>
    </row>
    <row r="12659" spans="1:5" x14ac:dyDescent="0.15">
      <c r="A12659"/>
      <c r="B12659"/>
      <c r="C12659"/>
      <c r="D12659"/>
      <c r="E12659"/>
    </row>
    <row r="12660" spans="1:5" x14ac:dyDescent="0.15">
      <c r="A12660"/>
      <c r="B12660"/>
      <c r="C12660"/>
      <c r="D12660"/>
      <c r="E12660"/>
    </row>
    <row r="12661" spans="1:5" x14ac:dyDescent="0.15">
      <c r="A12661"/>
      <c r="B12661"/>
      <c r="C12661"/>
      <c r="D12661"/>
      <c r="E12661"/>
    </row>
    <row r="12662" spans="1:5" x14ac:dyDescent="0.15">
      <c r="A12662"/>
      <c r="B12662"/>
      <c r="C12662"/>
      <c r="D12662"/>
      <c r="E12662"/>
    </row>
    <row r="12663" spans="1:5" x14ac:dyDescent="0.15">
      <c r="A12663"/>
      <c r="B12663"/>
      <c r="C12663"/>
      <c r="D12663"/>
      <c r="E12663"/>
    </row>
    <row r="12664" spans="1:5" x14ac:dyDescent="0.15">
      <c r="A12664"/>
      <c r="B12664"/>
      <c r="C12664"/>
      <c r="D12664"/>
      <c r="E12664"/>
    </row>
    <row r="12665" spans="1:5" x14ac:dyDescent="0.15">
      <c r="A12665"/>
      <c r="B12665"/>
      <c r="C12665"/>
      <c r="D12665"/>
      <c r="E12665"/>
    </row>
    <row r="12666" spans="1:5" x14ac:dyDescent="0.15">
      <c r="A12666"/>
      <c r="B12666"/>
      <c r="C12666"/>
      <c r="D12666"/>
      <c r="E12666"/>
    </row>
    <row r="12667" spans="1:5" x14ac:dyDescent="0.15">
      <c r="A12667"/>
      <c r="B12667"/>
      <c r="C12667"/>
      <c r="D12667"/>
      <c r="E12667"/>
    </row>
    <row r="12668" spans="1:5" x14ac:dyDescent="0.15">
      <c r="A12668"/>
      <c r="B12668"/>
      <c r="C12668"/>
      <c r="D12668"/>
      <c r="E12668"/>
    </row>
    <row r="12669" spans="1:5" x14ac:dyDescent="0.15">
      <c r="A12669"/>
      <c r="B12669"/>
      <c r="C12669"/>
      <c r="D12669"/>
      <c r="E12669"/>
    </row>
    <row r="12670" spans="1:5" x14ac:dyDescent="0.15">
      <c r="A12670"/>
      <c r="B12670"/>
      <c r="C12670"/>
      <c r="D12670"/>
      <c r="E12670"/>
    </row>
    <row r="12671" spans="1:5" x14ac:dyDescent="0.15">
      <c r="A12671"/>
      <c r="B12671"/>
      <c r="C12671"/>
      <c r="D12671"/>
      <c r="E12671"/>
    </row>
    <row r="12672" spans="1:5" x14ac:dyDescent="0.15">
      <c r="A12672"/>
      <c r="B12672"/>
      <c r="C12672"/>
      <c r="D12672"/>
      <c r="E12672"/>
    </row>
    <row r="12673" spans="1:5" x14ac:dyDescent="0.15">
      <c r="A12673"/>
      <c r="B12673"/>
      <c r="C12673"/>
      <c r="D12673"/>
      <c r="E12673"/>
    </row>
    <row r="12674" spans="1:5" x14ac:dyDescent="0.15">
      <c r="A12674"/>
      <c r="B12674"/>
      <c r="C12674"/>
      <c r="D12674"/>
      <c r="E12674"/>
    </row>
    <row r="12675" spans="1:5" x14ac:dyDescent="0.15">
      <c r="A12675"/>
      <c r="B12675"/>
      <c r="C12675"/>
      <c r="D12675"/>
      <c r="E12675"/>
    </row>
    <row r="12676" spans="1:5" x14ac:dyDescent="0.15">
      <c r="A12676"/>
      <c r="B12676"/>
      <c r="C12676"/>
      <c r="D12676"/>
      <c r="E12676"/>
    </row>
    <row r="12677" spans="1:5" x14ac:dyDescent="0.15">
      <c r="A12677"/>
      <c r="B12677"/>
      <c r="C12677"/>
      <c r="D12677"/>
      <c r="E12677"/>
    </row>
    <row r="12678" spans="1:5" x14ac:dyDescent="0.15">
      <c r="A12678"/>
      <c r="B12678"/>
      <c r="C12678"/>
      <c r="D12678"/>
      <c r="E12678"/>
    </row>
    <row r="12679" spans="1:5" x14ac:dyDescent="0.15">
      <c r="A12679"/>
      <c r="B12679"/>
      <c r="C12679"/>
      <c r="D12679"/>
      <c r="E12679"/>
    </row>
    <row r="12680" spans="1:5" x14ac:dyDescent="0.15">
      <c r="A12680"/>
      <c r="B12680"/>
      <c r="C12680"/>
      <c r="D12680"/>
      <c r="E12680"/>
    </row>
    <row r="12681" spans="1:5" x14ac:dyDescent="0.15">
      <c r="A12681"/>
      <c r="B12681"/>
      <c r="C12681"/>
      <c r="D12681"/>
      <c r="E12681"/>
    </row>
    <row r="12682" spans="1:5" x14ac:dyDescent="0.15">
      <c r="A12682"/>
      <c r="B12682"/>
      <c r="C12682"/>
      <c r="D12682"/>
      <c r="E12682"/>
    </row>
    <row r="12683" spans="1:5" x14ac:dyDescent="0.15">
      <c r="A12683"/>
      <c r="B12683"/>
      <c r="C12683"/>
      <c r="D12683"/>
      <c r="E12683"/>
    </row>
    <row r="12684" spans="1:5" x14ac:dyDescent="0.15">
      <c r="A12684"/>
      <c r="B12684"/>
      <c r="C12684"/>
      <c r="D12684"/>
      <c r="E12684"/>
    </row>
    <row r="12685" spans="1:5" x14ac:dyDescent="0.15">
      <c r="A12685"/>
      <c r="B12685"/>
      <c r="C12685"/>
      <c r="D12685"/>
      <c r="E12685"/>
    </row>
    <row r="12686" spans="1:5" x14ac:dyDescent="0.15">
      <c r="A12686"/>
      <c r="B12686"/>
      <c r="C12686"/>
      <c r="D12686"/>
      <c r="E12686"/>
    </row>
    <row r="12687" spans="1:5" x14ac:dyDescent="0.15">
      <c r="A12687"/>
      <c r="B12687"/>
      <c r="C12687"/>
      <c r="D12687"/>
      <c r="E12687"/>
    </row>
    <row r="12688" spans="1:5" x14ac:dyDescent="0.15">
      <c r="A12688"/>
      <c r="B12688"/>
      <c r="C12688"/>
      <c r="D12688"/>
      <c r="E12688"/>
    </row>
    <row r="12689" spans="1:5" x14ac:dyDescent="0.15">
      <c r="A12689"/>
      <c r="B12689"/>
      <c r="C12689"/>
      <c r="D12689"/>
      <c r="E12689"/>
    </row>
    <row r="12690" spans="1:5" x14ac:dyDescent="0.15">
      <c r="A12690"/>
      <c r="B12690"/>
      <c r="C12690"/>
      <c r="D12690"/>
      <c r="E12690"/>
    </row>
    <row r="12691" spans="1:5" x14ac:dyDescent="0.15">
      <c r="A12691"/>
      <c r="B12691"/>
      <c r="C12691"/>
      <c r="D12691"/>
      <c r="E12691"/>
    </row>
    <row r="12692" spans="1:5" x14ac:dyDescent="0.15">
      <c r="A12692"/>
      <c r="B12692"/>
      <c r="C12692"/>
      <c r="D12692"/>
      <c r="E12692"/>
    </row>
    <row r="12693" spans="1:5" x14ac:dyDescent="0.15">
      <c r="A12693"/>
      <c r="B12693"/>
      <c r="C12693"/>
      <c r="D12693"/>
      <c r="E12693"/>
    </row>
    <row r="12694" spans="1:5" x14ac:dyDescent="0.15">
      <c r="A12694"/>
      <c r="B12694"/>
      <c r="C12694"/>
      <c r="D12694"/>
      <c r="E12694"/>
    </row>
    <row r="12695" spans="1:5" x14ac:dyDescent="0.15">
      <c r="A12695"/>
      <c r="B12695"/>
      <c r="C12695"/>
      <c r="D12695"/>
      <c r="E12695"/>
    </row>
    <row r="12696" spans="1:5" x14ac:dyDescent="0.15">
      <c r="A12696"/>
      <c r="B12696"/>
      <c r="C12696"/>
      <c r="D12696"/>
      <c r="E12696"/>
    </row>
    <row r="12697" spans="1:5" x14ac:dyDescent="0.15">
      <c r="A12697"/>
      <c r="B12697"/>
      <c r="C12697"/>
      <c r="D12697"/>
      <c r="E12697"/>
    </row>
    <row r="12698" spans="1:5" x14ac:dyDescent="0.15">
      <c r="A12698"/>
      <c r="B12698"/>
      <c r="C12698"/>
      <c r="D12698"/>
      <c r="E12698"/>
    </row>
    <row r="12699" spans="1:5" x14ac:dyDescent="0.15">
      <c r="A12699"/>
      <c r="B12699"/>
      <c r="C12699"/>
      <c r="D12699"/>
      <c r="E12699"/>
    </row>
    <row r="12700" spans="1:5" x14ac:dyDescent="0.15">
      <c r="A12700"/>
      <c r="B12700"/>
      <c r="C12700"/>
      <c r="D12700"/>
      <c r="E12700"/>
    </row>
    <row r="12701" spans="1:5" x14ac:dyDescent="0.15">
      <c r="A12701"/>
      <c r="B12701"/>
      <c r="C12701"/>
      <c r="D12701"/>
      <c r="E12701"/>
    </row>
    <row r="12702" spans="1:5" x14ac:dyDescent="0.15">
      <c r="A12702"/>
      <c r="B12702"/>
      <c r="C12702"/>
      <c r="D12702"/>
      <c r="E12702"/>
    </row>
    <row r="12703" spans="1:5" x14ac:dyDescent="0.15">
      <c r="A12703"/>
      <c r="B12703"/>
      <c r="C12703"/>
      <c r="D12703"/>
      <c r="E12703"/>
    </row>
    <row r="12704" spans="1:5" x14ac:dyDescent="0.15">
      <c r="A12704"/>
      <c r="B12704"/>
      <c r="C12704"/>
      <c r="D12704"/>
      <c r="E12704"/>
    </row>
    <row r="12705" spans="1:5" x14ac:dyDescent="0.15">
      <c r="A12705"/>
      <c r="B12705"/>
      <c r="C12705"/>
      <c r="D12705"/>
      <c r="E12705"/>
    </row>
    <row r="12706" spans="1:5" x14ac:dyDescent="0.15">
      <c r="A12706"/>
      <c r="B12706"/>
      <c r="C12706"/>
      <c r="D12706"/>
      <c r="E12706"/>
    </row>
    <row r="12707" spans="1:5" x14ac:dyDescent="0.15">
      <c r="A12707"/>
      <c r="B12707"/>
      <c r="C12707"/>
      <c r="D12707"/>
      <c r="E12707"/>
    </row>
    <row r="12708" spans="1:5" x14ac:dyDescent="0.15">
      <c r="A12708"/>
      <c r="B12708"/>
      <c r="C12708"/>
      <c r="D12708"/>
      <c r="E12708"/>
    </row>
    <row r="12709" spans="1:5" x14ac:dyDescent="0.15">
      <c r="A12709"/>
      <c r="B12709"/>
      <c r="C12709"/>
      <c r="D12709"/>
      <c r="E12709"/>
    </row>
    <row r="12710" spans="1:5" x14ac:dyDescent="0.15">
      <c r="A12710"/>
      <c r="B12710"/>
      <c r="C12710"/>
      <c r="D12710"/>
      <c r="E12710"/>
    </row>
    <row r="12711" spans="1:5" x14ac:dyDescent="0.15">
      <c r="A12711"/>
      <c r="B12711"/>
      <c r="C12711"/>
      <c r="D12711"/>
      <c r="E12711"/>
    </row>
    <row r="12712" spans="1:5" x14ac:dyDescent="0.15">
      <c r="A12712"/>
      <c r="B12712"/>
      <c r="C12712"/>
      <c r="D12712"/>
      <c r="E12712"/>
    </row>
    <row r="12713" spans="1:5" x14ac:dyDescent="0.15">
      <c r="A12713"/>
      <c r="B12713"/>
      <c r="C12713"/>
      <c r="D12713"/>
      <c r="E12713"/>
    </row>
    <row r="12714" spans="1:5" x14ac:dyDescent="0.15">
      <c r="A12714"/>
      <c r="B12714"/>
      <c r="C12714"/>
      <c r="D12714"/>
      <c r="E12714"/>
    </row>
    <row r="12715" spans="1:5" x14ac:dyDescent="0.15">
      <c r="A12715"/>
      <c r="B12715"/>
      <c r="C12715"/>
      <c r="D12715"/>
      <c r="E12715"/>
    </row>
    <row r="12716" spans="1:5" x14ac:dyDescent="0.15">
      <c r="A12716"/>
      <c r="B12716"/>
      <c r="C12716"/>
      <c r="D12716"/>
      <c r="E12716"/>
    </row>
    <row r="12717" spans="1:5" x14ac:dyDescent="0.15">
      <c r="A12717"/>
      <c r="B12717"/>
      <c r="C12717"/>
      <c r="D12717"/>
      <c r="E12717"/>
    </row>
    <row r="12718" spans="1:5" x14ac:dyDescent="0.15">
      <c r="A12718"/>
      <c r="B12718"/>
      <c r="C12718"/>
      <c r="D12718"/>
      <c r="E12718"/>
    </row>
    <row r="12719" spans="1:5" x14ac:dyDescent="0.15">
      <c r="A12719"/>
      <c r="B12719"/>
      <c r="C12719"/>
      <c r="D12719"/>
      <c r="E12719"/>
    </row>
    <row r="12720" spans="1:5" x14ac:dyDescent="0.15">
      <c r="A12720"/>
      <c r="B12720"/>
      <c r="C12720"/>
      <c r="D12720"/>
      <c r="E12720"/>
    </row>
    <row r="12721" spans="1:5" x14ac:dyDescent="0.15">
      <c r="A12721"/>
      <c r="B12721"/>
      <c r="C12721"/>
      <c r="D12721"/>
      <c r="E12721"/>
    </row>
    <row r="12722" spans="1:5" x14ac:dyDescent="0.15">
      <c r="A12722"/>
      <c r="B12722"/>
      <c r="C12722"/>
      <c r="D12722"/>
      <c r="E12722"/>
    </row>
    <row r="12723" spans="1:5" x14ac:dyDescent="0.15">
      <c r="A12723"/>
      <c r="B12723"/>
      <c r="C12723"/>
      <c r="D12723"/>
      <c r="E12723"/>
    </row>
    <row r="12724" spans="1:5" x14ac:dyDescent="0.15">
      <c r="A12724"/>
      <c r="B12724"/>
      <c r="C12724"/>
      <c r="D12724"/>
      <c r="E12724"/>
    </row>
    <row r="12725" spans="1:5" x14ac:dyDescent="0.15">
      <c r="A12725"/>
      <c r="B12725"/>
      <c r="C12725"/>
      <c r="D12725"/>
      <c r="E12725"/>
    </row>
    <row r="12726" spans="1:5" x14ac:dyDescent="0.15">
      <c r="A12726"/>
      <c r="B12726"/>
      <c r="C12726"/>
      <c r="D12726"/>
      <c r="E12726"/>
    </row>
    <row r="12727" spans="1:5" x14ac:dyDescent="0.15">
      <c r="A12727"/>
      <c r="B12727"/>
      <c r="C12727"/>
      <c r="D12727"/>
      <c r="E12727"/>
    </row>
    <row r="12728" spans="1:5" x14ac:dyDescent="0.15">
      <c r="A12728"/>
      <c r="B12728"/>
      <c r="C12728"/>
      <c r="D12728"/>
      <c r="E12728"/>
    </row>
    <row r="12729" spans="1:5" x14ac:dyDescent="0.15">
      <c r="A12729"/>
      <c r="B12729"/>
      <c r="C12729"/>
      <c r="D12729"/>
      <c r="E12729"/>
    </row>
    <row r="12730" spans="1:5" x14ac:dyDescent="0.15">
      <c r="A12730"/>
      <c r="B12730"/>
      <c r="C12730"/>
      <c r="D12730"/>
      <c r="E12730"/>
    </row>
    <row r="12731" spans="1:5" x14ac:dyDescent="0.15">
      <c r="A12731"/>
      <c r="B12731"/>
      <c r="C12731"/>
      <c r="D12731"/>
      <c r="E12731"/>
    </row>
    <row r="12732" spans="1:5" x14ac:dyDescent="0.15">
      <c r="A12732"/>
      <c r="B12732"/>
      <c r="C12732"/>
      <c r="D12732"/>
      <c r="E12732"/>
    </row>
    <row r="12733" spans="1:5" x14ac:dyDescent="0.15">
      <c r="A12733"/>
      <c r="B12733"/>
      <c r="C12733"/>
      <c r="D12733"/>
      <c r="E12733"/>
    </row>
    <row r="12734" spans="1:5" x14ac:dyDescent="0.15">
      <c r="A12734"/>
      <c r="B12734"/>
      <c r="C12734"/>
      <c r="D12734"/>
      <c r="E12734"/>
    </row>
    <row r="12735" spans="1:5" x14ac:dyDescent="0.15">
      <c r="A12735"/>
      <c r="B12735"/>
      <c r="C12735"/>
      <c r="D12735"/>
      <c r="E12735"/>
    </row>
    <row r="12736" spans="1:5" x14ac:dyDescent="0.15">
      <c r="A12736"/>
      <c r="B12736"/>
      <c r="C12736"/>
      <c r="D12736"/>
      <c r="E12736"/>
    </row>
    <row r="12737" spans="1:5" x14ac:dyDescent="0.15">
      <c r="A12737"/>
      <c r="B12737"/>
      <c r="C12737"/>
      <c r="D12737"/>
      <c r="E12737"/>
    </row>
    <row r="12738" spans="1:5" x14ac:dyDescent="0.15">
      <c r="A12738"/>
      <c r="B12738"/>
      <c r="C12738"/>
      <c r="D12738"/>
      <c r="E12738"/>
    </row>
    <row r="12739" spans="1:5" x14ac:dyDescent="0.15">
      <c r="A12739"/>
      <c r="B12739"/>
      <c r="C12739"/>
      <c r="D12739"/>
      <c r="E12739"/>
    </row>
    <row r="12740" spans="1:5" x14ac:dyDescent="0.15">
      <c r="A12740"/>
      <c r="B12740"/>
      <c r="C12740"/>
      <c r="D12740"/>
      <c r="E12740"/>
    </row>
    <row r="12741" spans="1:5" x14ac:dyDescent="0.15">
      <c r="A12741"/>
      <c r="B12741"/>
      <c r="C12741"/>
      <c r="D12741"/>
      <c r="E12741"/>
    </row>
    <row r="12742" spans="1:5" x14ac:dyDescent="0.15">
      <c r="A12742"/>
      <c r="B12742"/>
      <c r="C12742"/>
      <c r="D12742"/>
      <c r="E12742"/>
    </row>
    <row r="12743" spans="1:5" x14ac:dyDescent="0.15">
      <c r="A12743"/>
      <c r="B12743"/>
      <c r="C12743"/>
      <c r="D12743"/>
      <c r="E12743"/>
    </row>
    <row r="12744" spans="1:5" x14ac:dyDescent="0.15">
      <c r="A12744"/>
      <c r="B12744"/>
      <c r="C12744"/>
      <c r="D12744"/>
      <c r="E12744"/>
    </row>
    <row r="12745" spans="1:5" x14ac:dyDescent="0.15">
      <c r="A12745"/>
      <c r="B12745"/>
      <c r="C12745"/>
      <c r="D12745"/>
      <c r="E12745"/>
    </row>
    <row r="12746" spans="1:5" x14ac:dyDescent="0.15">
      <c r="A12746"/>
      <c r="B12746"/>
      <c r="C12746"/>
      <c r="D12746"/>
      <c r="E12746"/>
    </row>
    <row r="12747" spans="1:5" x14ac:dyDescent="0.15">
      <c r="A12747"/>
      <c r="B12747"/>
      <c r="C12747"/>
      <c r="D12747"/>
      <c r="E12747"/>
    </row>
    <row r="12748" spans="1:5" x14ac:dyDescent="0.15">
      <c r="A12748"/>
      <c r="B12748"/>
      <c r="C12748"/>
      <c r="D12748"/>
      <c r="E12748"/>
    </row>
    <row r="12749" spans="1:5" x14ac:dyDescent="0.15">
      <c r="A12749"/>
      <c r="B12749"/>
      <c r="C12749"/>
      <c r="D12749"/>
      <c r="E12749"/>
    </row>
    <row r="12750" spans="1:5" x14ac:dyDescent="0.15">
      <c r="A12750"/>
      <c r="B12750"/>
      <c r="C12750"/>
      <c r="D12750"/>
      <c r="E12750"/>
    </row>
    <row r="12751" spans="1:5" x14ac:dyDescent="0.15">
      <c r="A12751"/>
      <c r="B12751"/>
      <c r="C12751"/>
      <c r="D12751"/>
      <c r="E12751"/>
    </row>
    <row r="12752" spans="1:5" x14ac:dyDescent="0.15">
      <c r="A12752"/>
      <c r="B12752"/>
      <c r="C12752"/>
      <c r="D12752"/>
      <c r="E12752"/>
    </row>
    <row r="12753" spans="1:5" x14ac:dyDescent="0.15">
      <c r="A12753"/>
      <c r="B12753"/>
      <c r="C12753"/>
      <c r="D12753"/>
      <c r="E12753"/>
    </row>
    <row r="12754" spans="1:5" x14ac:dyDescent="0.15">
      <c r="A12754"/>
      <c r="B12754"/>
      <c r="C12754"/>
      <c r="D12754"/>
      <c r="E12754"/>
    </row>
    <row r="12755" spans="1:5" x14ac:dyDescent="0.15">
      <c r="A12755"/>
      <c r="B12755"/>
      <c r="C12755"/>
      <c r="D12755"/>
      <c r="E12755"/>
    </row>
    <row r="12756" spans="1:5" x14ac:dyDescent="0.15">
      <c r="A12756"/>
      <c r="B12756"/>
      <c r="C12756"/>
      <c r="D12756"/>
      <c r="E12756"/>
    </row>
    <row r="12757" spans="1:5" x14ac:dyDescent="0.15">
      <c r="A12757"/>
      <c r="B12757"/>
      <c r="C12757"/>
      <c r="D12757"/>
      <c r="E12757"/>
    </row>
    <row r="12758" spans="1:5" x14ac:dyDescent="0.15">
      <c r="A12758"/>
      <c r="B12758"/>
      <c r="C12758"/>
      <c r="D12758"/>
      <c r="E12758"/>
    </row>
    <row r="12759" spans="1:5" x14ac:dyDescent="0.15">
      <c r="A12759"/>
      <c r="B12759"/>
      <c r="C12759"/>
      <c r="D12759"/>
      <c r="E12759"/>
    </row>
    <row r="12760" spans="1:5" x14ac:dyDescent="0.15">
      <c r="A12760"/>
      <c r="B12760"/>
      <c r="C12760"/>
      <c r="D12760"/>
      <c r="E12760"/>
    </row>
    <row r="12761" spans="1:5" x14ac:dyDescent="0.15">
      <c r="A12761"/>
      <c r="B12761"/>
      <c r="C12761"/>
      <c r="D12761"/>
      <c r="E12761"/>
    </row>
    <row r="12762" spans="1:5" x14ac:dyDescent="0.15">
      <c r="A12762"/>
      <c r="B12762"/>
      <c r="C12762"/>
      <c r="D12762"/>
      <c r="E12762"/>
    </row>
    <row r="12763" spans="1:5" x14ac:dyDescent="0.15">
      <c r="A12763"/>
      <c r="B12763"/>
      <c r="C12763"/>
      <c r="D12763"/>
      <c r="E12763"/>
    </row>
    <row r="12764" spans="1:5" x14ac:dyDescent="0.15">
      <c r="A12764"/>
      <c r="B12764"/>
      <c r="C12764"/>
      <c r="D12764"/>
      <c r="E12764"/>
    </row>
    <row r="12765" spans="1:5" x14ac:dyDescent="0.15">
      <c r="A12765"/>
      <c r="B12765"/>
      <c r="C12765"/>
      <c r="D12765"/>
      <c r="E12765"/>
    </row>
    <row r="12766" spans="1:5" x14ac:dyDescent="0.15">
      <c r="A12766"/>
      <c r="B12766"/>
      <c r="C12766"/>
      <c r="D12766"/>
      <c r="E12766"/>
    </row>
    <row r="12767" spans="1:5" x14ac:dyDescent="0.15">
      <c r="A12767"/>
      <c r="B12767"/>
      <c r="C12767"/>
      <c r="D12767"/>
      <c r="E12767"/>
    </row>
    <row r="12768" spans="1:5" x14ac:dyDescent="0.15">
      <c r="A12768"/>
      <c r="B12768"/>
      <c r="C12768"/>
      <c r="D12768"/>
      <c r="E12768"/>
    </row>
    <row r="12769" spans="1:5" x14ac:dyDescent="0.15">
      <c r="A12769"/>
      <c r="B12769"/>
      <c r="C12769"/>
      <c r="D12769"/>
      <c r="E12769"/>
    </row>
    <row r="12770" spans="1:5" x14ac:dyDescent="0.15">
      <c r="A12770"/>
      <c r="B12770"/>
      <c r="C12770"/>
      <c r="D12770"/>
      <c r="E12770"/>
    </row>
    <row r="12771" spans="1:5" x14ac:dyDescent="0.15">
      <c r="A12771"/>
      <c r="B12771"/>
      <c r="C12771"/>
      <c r="D12771"/>
      <c r="E12771"/>
    </row>
    <row r="12772" spans="1:5" x14ac:dyDescent="0.15">
      <c r="A12772"/>
      <c r="B12772"/>
      <c r="C12772"/>
      <c r="D12772"/>
      <c r="E12772"/>
    </row>
    <row r="12773" spans="1:5" x14ac:dyDescent="0.15">
      <c r="A12773"/>
      <c r="B12773"/>
      <c r="C12773"/>
      <c r="D12773"/>
      <c r="E12773"/>
    </row>
    <row r="12774" spans="1:5" x14ac:dyDescent="0.15">
      <c r="A12774"/>
      <c r="B12774"/>
      <c r="C12774"/>
      <c r="D12774"/>
      <c r="E12774"/>
    </row>
    <row r="12775" spans="1:5" x14ac:dyDescent="0.15">
      <c r="A12775"/>
      <c r="B12775"/>
      <c r="C12775"/>
      <c r="D12775"/>
      <c r="E12775"/>
    </row>
    <row r="12776" spans="1:5" x14ac:dyDescent="0.15">
      <c r="A12776"/>
      <c r="B12776"/>
      <c r="C12776"/>
      <c r="D12776"/>
      <c r="E12776"/>
    </row>
    <row r="12777" spans="1:5" x14ac:dyDescent="0.15">
      <c r="A12777"/>
      <c r="B12777"/>
      <c r="C12777"/>
      <c r="D12777"/>
      <c r="E12777"/>
    </row>
    <row r="12778" spans="1:5" x14ac:dyDescent="0.15">
      <c r="A12778"/>
      <c r="B12778"/>
      <c r="C12778"/>
      <c r="D12778"/>
      <c r="E12778"/>
    </row>
    <row r="12779" spans="1:5" x14ac:dyDescent="0.15">
      <c r="A12779"/>
      <c r="B12779"/>
      <c r="C12779"/>
      <c r="D12779"/>
      <c r="E12779"/>
    </row>
    <row r="12780" spans="1:5" x14ac:dyDescent="0.15">
      <c r="A12780"/>
      <c r="B12780"/>
      <c r="C12780"/>
      <c r="D12780"/>
      <c r="E12780"/>
    </row>
    <row r="12781" spans="1:5" x14ac:dyDescent="0.15">
      <c r="A12781"/>
      <c r="B12781"/>
      <c r="C12781"/>
      <c r="D12781"/>
      <c r="E12781"/>
    </row>
    <row r="12782" spans="1:5" x14ac:dyDescent="0.15">
      <c r="A12782"/>
      <c r="B12782"/>
      <c r="C12782"/>
      <c r="D12782"/>
      <c r="E12782"/>
    </row>
    <row r="12783" spans="1:5" x14ac:dyDescent="0.15">
      <c r="A12783"/>
      <c r="B12783"/>
      <c r="C12783"/>
      <c r="D12783"/>
      <c r="E12783"/>
    </row>
    <row r="12784" spans="1:5" x14ac:dyDescent="0.15">
      <c r="A12784"/>
      <c r="B12784"/>
      <c r="C12784"/>
      <c r="D12784"/>
      <c r="E12784"/>
    </row>
    <row r="12785" spans="1:5" x14ac:dyDescent="0.15">
      <c r="A12785"/>
      <c r="B12785"/>
      <c r="C12785"/>
      <c r="D12785"/>
      <c r="E12785"/>
    </row>
    <row r="12786" spans="1:5" x14ac:dyDescent="0.15">
      <c r="A12786"/>
      <c r="B12786"/>
      <c r="C12786"/>
      <c r="D12786"/>
      <c r="E12786"/>
    </row>
    <row r="12787" spans="1:5" x14ac:dyDescent="0.15">
      <c r="A12787"/>
      <c r="B12787"/>
      <c r="C12787"/>
      <c r="D12787"/>
      <c r="E12787"/>
    </row>
    <row r="12788" spans="1:5" x14ac:dyDescent="0.15">
      <c r="A12788"/>
      <c r="B12788"/>
      <c r="C12788"/>
      <c r="D12788"/>
      <c r="E12788"/>
    </row>
    <row r="12789" spans="1:5" x14ac:dyDescent="0.15">
      <c r="A12789"/>
      <c r="B12789"/>
      <c r="C12789"/>
      <c r="D12789"/>
      <c r="E12789"/>
    </row>
    <row r="12790" spans="1:5" x14ac:dyDescent="0.15">
      <c r="A12790"/>
      <c r="B12790"/>
      <c r="C12790"/>
      <c r="D12790"/>
      <c r="E12790"/>
    </row>
    <row r="12791" spans="1:5" x14ac:dyDescent="0.15">
      <c r="A12791"/>
      <c r="B12791"/>
      <c r="C12791"/>
      <c r="D12791"/>
      <c r="E12791"/>
    </row>
    <row r="12792" spans="1:5" x14ac:dyDescent="0.15">
      <c r="A12792"/>
      <c r="B12792"/>
      <c r="C12792"/>
      <c r="D12792"/>
      <c r="E12792"/>
    </row>
    <row r="12793" spans="1:5" x14ac:dyDescent="0.15">
      <c r="A12793"/>
      <c r="B12793"/>
      <c r="C12793"/>
      <c r="D12793"/>
      <c r="E12793"/>
    </row>
    <row r="12794" spans="1:5" x14ac:dyDescent="0.15">
      <c r="A12794"/>
      <c r="B12794"/>
      <c r="C12794"/>
      <c r="D12794"/>
      <c r="E12794"/>
    </row>
    <row r="12795" spans="1:5" x14ac:dyDescent="0.15">
      <c r="A12795"/>
      <c r="B12795"/>
      <c r="C12795"/>
      <c r="D12795"/>
      <c r="E12795"/>
    </row>
    <row r="12796" spans="1:5" x14ac:dyDescent="0.15">
      <c r="A12796"/>
      <c r="B12796"/>
      <c r="C12796"/>
      <c r="D12796"/>
      <c r="E12796"/>
    </row>
    <row r="12797" spans="1:5" x14ac:dyDescent="0.15">
      <c r="A12797"/>
      <c r="B12797"/>
      <c r="C12797"/>
      <c r="D12797"/>
      <c r="E12797"/>
    </row>
    <row r="12798" spans="1:5" x14ac:dyDescent="0.15">
      <c r="A12798"/>
      <c r="B12798"/>
      <c r="C12798"/>
      <c r="D12798"/>
      <c r="E12798"/>
    </row>
    <row r="12799" spans="1:5" x14ac:dyDescent="0.15">
      <c r="A12799"/>
      <c r="B12799"/>
      <c r="C12799"/>
      <c r="D12799"/>
      <c r="E12799"/>
    </row>
    <row r="12800" spans="1:5" x14ac:dyDescent="0.15">
      <c r="A12800"/>
      <c r="B12800"/>
      <c r="C12800"/>
      <c r="D12800"/>
      <c r="E12800"/>
    </row>
    <row r="12801" spans="1:5" x14ac:dyDescent="0.15">
      <c r="A12801"/>
      <c r="B12801"/>
      <c r="C12801"/>
      <c r="D12801"/>
      <c r="E12801"/>
    </row>
    <row r="12802" spans="1:5" x14ac:dyDescent="0.15">
      <c r="A12802"/>
      <c r="B12802"/>
      <c r="C12802"/>
      <c r="D12802"/>
      <c r="E12802"/>
    </row>
    <row r="12803" spans="1:5" x14ac:dyDescent="0.15">
      <c r="A12803"/>
      <c r="B12803"/>
      <c r="C12803"/>
      <c r="D12803"/>
      <c r="E12803"/>
    </row>
    <row r="12804" spans="1:5" x14ac:dyDescent="0.15">
      <c r="A12804"/>
      <c r="B12804"/>
      <c r="C12804"/>
      <c r="D12804"/>
      <c r="E12804"/>
    </row>
    <row r="12805" spans="1:5" x14ac:dyDescent="0.15">
      <c r="A12805"/>
      <c r="B12805"/>
      <c r="C12805"/>
      <c r="D12805"/>
      <c r="E12805"/>
    </row>
    <row r="12806" spans="1:5" x14ac:dyDescent="0.15">
      <c r="A12806"/>
      <c r="B12806"/>
      <c r="C12806"/>
      <c r="D12806"/>
      <c r="E12806"/>
    </row>
    <row r="12807" spans="1:5" x14ac:dyDescent="0.15">
      <c r="A12807"/>
      <c r="B12807"/>
      <c r="C12807"/>
      <c r="D12807"/>
      <c r="E12807"/>
    </row>
    <row r="12808" spans="1:5" x14ac:dyDescent="0.15">
      <c r="A12808"/>
      <c r="B12808"/>
      <c r="C12808"/>
      <c r="D12808"/>
      <c r="E12808"/>
    </row>
    <row r="12809" spans="1:5" x14ac:dyDescent="0.15">
      <c r="A12809"/>
      <c r="B12809"/>
      <c r="C12809"/>
      <c r="D12809"/>
      <c r="E12809"/>
    </row>
    <row r="12810" spans="1:5" x14ac:dyDescent="0.15">
      <c r="A12810"/>
      <c r="B12810"/>
      <c r="C12810"/>
      <c r="D12810"/>
      <c r="E12810"/>
    </row>
    <row r="12811" spans="1:5" x14ac:dyDescent="0.15">
      <c r="A12811"/>
      <c r="B12811"/>
      <c r="C12811"/>
      <c r="D12811"/>
      <c r="E12811"/>
    </row>
    <row r="12812" spans="1:5" x14ac:dyDescent="0.15">
      <c r="A12812"/>
      <c r="B12812"/>
      <c r="C12812"/>
      <c r="D12812"/>
      <c r="E12812"/>
    </row>
    <row r="12813" spans="1:5" x14ac:dyDescent="0.15">
      <c r="A12813"/>
      <c r="B12813"/>
      <c r="C12813"/>
      <c r="D12813"/>
      <c r="E12813"/>
    </row>
    <row r="12814" spans="1:5" x14ac:dyDescent="0.15">
      <c r="A12814"/>
      <c r="B12814"/>
      <c r="C12814"/>
      <c r="D12814"/>
      <c r="E12814"/>
    </row>
    <row r="12815" spans="1:5" x14ac:dyDescent="0.15">
      <c r="A12815"/>
      <c r="B12815"/>
      <c r="C12815"/>
      <c r="D12815"/>
      <c r="E12815"/>
    </row>
    <row r="12816" spans="1:5" x14ac:dyDescent="0.15">
      <c r="A12816"/>
      <c r="B12816"/>
      <c r="C12816"/>
      <c r="D12816"/>
      <c r="E12816"/>
    </row>
    <row r="12817" spans="1:5" x14ac:dyDescent="0.15">
      <c r="A12817"/>
      <c r="B12817"/>
      <c r="C12817"/>
      <c r="D12817"/>
      <c r="E12817"/>
    </row>
    <row r="12818" spans="1:5" x14ac:dyDescent="0.15">
      <c r="A12818"/>
      <c r="B12818"/>
      <c r="C12818"/>
      <c r="D12818"/>
      <c r="E12818"/>
    </row>
    <row r="12819" spans="1:5" x14ac:dyDescent="0.15">
      <c r="A12819"/>
      <c r="B12819"/>
      <c r="C12819"/>
      <c r="D12819"/>
      <c r="E12819"/>
    </row>
    <row r="12820" spans="1:5" x14ac:dyDescent="0.15">
      <c r="A12820"/>
      <c r="B12820"/>
      <c r="C12820"/>
      <c r="D12820"/>
      <c r="E12820"/>
    </row>
    <row r="12821" spans="1:5" x14ac:dyDescent="0.15">
      <c r="A12821"/>
      <c r="B12821"/>
      <c r="C12821"/>
      <c r="D12821"/>
      <c r="E12821"/>
    </row>
    <row r="12822" spans="1:5" x14ac:dyDescent="0.15">
      <c r="A12822"/>
      <c r="B12822"/>
      <c r="C12822"/>
      <c r="D12822"/>
      <c r="E12822"/>
    </row>
    <row r="12823" spans="1:5" x14ac:dyDescent="0.15">
      <c r="A12823"/>
      <c r="B12823"/>
      <c r="C12823"/>
      <c r="D12823"/>
      <c r="E12823"/>
    </row>
    <row r="12824" spans="1:5" x14ac:dyDescent="0.15">
      <c r="A12824"/>
      <c r="B12824"/>
      <c r="C12824"/>
      <c r="D12824"/>
      <c r="E12824"/>
    </row>
    <row r="12825" spans="1:5" x14ac:dyDescent="0.15">
      <c r="A12825"/>
      <c r="B12825"/>
      <c r="C12825"/>
      <c r="D12825"/>
      <c r="E12825"/>
    </row>
    <row r="12826" spans="1:5" x14ac:dyDescent="0.15">
      <c r="A12826"/>
      <c r="B12826"/>
      <c r="C12826"/>
      <c r="D12826"/>
      <c r="E12826"/>
    </row>
    <row r="12827" spans="1:5" x14ac:dyDescent="0.15">
      <c r="A12827"/>
      <c r="B12827"/>
      <c r="C12827"/>
      <c r="D12827"/>
      <c r="E12827"/>
    </row>
    <row r="12828" spans="1:5" x14ac:dyDescent="0.15">
      <c r="A12828"/>
      <c r="B12828"/>
      <c r="C12828"/>
      <c r="D12828"/>
      <c r="E12828"/>
    </row>
    <row r="12829" spans="1:5" x14ac:dyDescent="0.15">
      <c r="A12829"/>
      <c r="B12829"/>
      <c r="C12829"/>
      <c r="D12829"/>
      <c r="E12829"/>
    </row>
    <row r="12830" spans="1:5" x14ac:dyDescent="0.15">
      <c r="A12830"/>
      <c r="B12830"/>
      <c r="C12830"/>
      <c r="D12830"/>
      <c r="E12830"/>
    </row>
    <row r="12831" spans="1:5" x14ac:dyDescent="0.15">
      <c r="A12831"/>
      <c r="B12831"/>
      <c r="C12831"/>
      <c r="D12831"/>
      <c r="E12831"/>
    </row>
    <row r="12832" spans="1:5" x14ac:dyDescent="0.15">
      <c r="A12832"/>
      <c r="B12832"/>
      <c r="C12832"/>
      <c r="D12832"/>
      <c r="E12832"/>
    </row>
    <row r="12833" spans="1:5" x14ac:dyDescent="0.15">
      <c r="A12833"/>
      <c r="B12833"/>
      <c r="C12833"/>
      <c r="D12833"/>
      <c r="E12833"/>
    </row>
    <row r="12834" spans="1:5" x14ac:dyDescent="0.15">
      <c r="A12834"/>
      <c r="B12834"/>
      <c r="C12834"/>
      <c r="D12834"/>
      <c r="E12834"/>
    </row>
    <row r="12835" spans="1:5" x14ac:dyDescent="0.15">
      <c r="A12835"/>
      <c r="B12835"/>
      <c r="C12835"/>
      <c r="D12835"/>
      <c r="E12835"/>
    </row>
    <row r="12836" spans="1:5" x14ac:dyDescent="0.15">
      <c r="A12836"/>
      <c r="B12836"/>
      <c r="C12836"/>
      <c r="D12836"/>
      <c r="E12836"/>
    </row>
    <row r="12837" spans="1:5" x14ac:dyDescent="0.15">
      <c r="A12837"/>
      <c r="B12837"/>
      <c r="C12837"/>
      <c r="D12837"/>
      <c r="E12837"/>
    </row>
    <row r="12838" spans="1:5" x14ac:dyDescent="0.15">
      <c r="A12838"/>
      <c r="B12838"/>
      <c r="C12838"/>
      <c r="D12838"/>
      <c r="E12838"/>
    </row>
    <row r="12839" spans="1:5" x14ac:dyDescent="0.15">
      <c r="A12839"/>
      <c r="B12839"/>
      <c r="C12839"/>
      <c r="D12839"/>
      <c r="E12839"/>
    </row>
    <row r="12840" spans="1:5" x14ac:dyDescent="0.15">
      <c r="A12840"/>
      <c r="B12840"/>
      <c r="C12840"/>
      <c r="D12840"/>
      <c r="E12840"/>
    </row>
    <row r="12841" spans="1:5" x14ac:dyDescent="0.15">
      <c r="A12841"/>
      <c r="B12841"/>
      <c r="C12841"/>
      <c r="D12841"/>
      <c r="E12841"/>
    </row>
    <row r="12842" spans="1:5" x14ac:dyDescent="0.15">
      <c r="A12842"/>
      <c r="B12842"/>
      <c r="C12842"/>
      <c r="D12842"/>
      <c r="E12842"/>
    </row>
    <row r="12843" spans="1:5" x14ac:dyDescent="0.15">
      <c r="A12843"/>
      <c r="B12843"/>
      <c r="C12843"/>
      <c r="D12843"/>
      <c r="E12843"/>
    </row>
    <row r="12844" spans="1:5" x14ac:dyDescent="0.15">
      <c r="A12844"/>
      <c r="B12844"/>
      <c r="C12844"/>
      <c r="D12844"/>
      <c r="E12844"/>
    </row>
    <row r="12845" spans="1:5" x14ac:dyDescent="0.15">
      <c r="A12845"/>
      <c r="B12845"/>
      <c r="C12845"/>
      <c r="D12845"/>
      <c r="E12845"/>
    </row>
    <row r="12846" spans="1:5" x14ac:dyDescent="0.15">
      <c r="A12846"/>
      <c r="B12846"/>
      <c r="C12846"/>
      <c r="D12846"/>
      <c r="E12846"/>
    </row>
    <row r="12847" spans="1:5" x14ac:dyDescent="0.15">
      <c r="A12847"/>
      <c r="B12847"/>
      <c r="C12847"/>
      <c r="D12847"/>
      <c r="E12847"/>
    </row>
    <row r="12848" spans="1:5" x14ac:dyDescent="0.15">
      <c r="A12848"/>
      <c r="B12848"/>
      <c r="C12848"/>
      <c r="D12848"/>
      <c r="E12848"/>
    </row>
    <row r="12849" spans="1:5" x14ac:dyDescent="0.15">
      <c r="A12849"/>
      <c r="B12849"/>
      <c r="C12849"/>
      <c r="D12849"/>
      <c r="E12849"/>
    </row>
    <row r="12850" spans="1:5" x14ac:dyDescent="0.15">
      <c r="A12850"/>
      <c r="B12850"/>
      <c r="C12850"/>
      <c r="D12850"/>
      <c r="E12850"/>
    </row>
    <row r="12851" spans="1:5" x14ac:dyDescent="0.15">
      <c r="A12851"/>
      <c r="B12851"/>
      <c r="C12851"/>
      <c r="D12851"/>
      <c r="E12851"/>
    </row>
    <row r="12852" spans="1:5" x14ac:dyDescent="0.15">
      <c r="A12852"/>
      <c r="B12852"/>
      <c r="C12852"/>
      <c r="D12852"/>
      <c r="E12852"/>
    </row>
    <row r="12853" spans="1:5" x14ac:dyDescent="0.15">
      <c r="A12853"/>
      <c r="B12853"/>
      <c r="C12853"/>
      <c r="D12853"/>
      <c r="E12853"/>
    </row>
    <row r="12854" spans="1:5" x14ac:dyDescent="0.15">
      <c r="A12854"/>
      <c r="B12854"/>
      <c r="C12854"/>
      <c r="D12854"/>
      <c r="E12854"/>
    </row>
    <row r="12855" spans="1:5" x14ac:dyDescent="0.15">
      <c r="A12855"/>
      <c r="B12855"/>
      <c r="C12855"/>
      <c r="D12855"/>
      <c r="E12855"/>
    </row>
    <row r="12856" spans="1:5" x14ac:dyDescent="0.15">
      <c r="A12856"/>
      <c r="B12856"/>
      <c r="C12856"/>
      <c r="D12856"/>
      <c r="E12856"/>
    </row>
    <row r="12857" spans="1:5" x14ac:dyDescent="0.15">
      <c r="A12857"/>
      <c r="B12857"/>
      <c r="C12857"/>
      <c r="D12857"/>
      <c r="E12857"/>
    </row>
    <row r="12858" spans="1:5" x14ac:dyDescent="0.15">
      <c r="A12858"/>
      <c r="B12858"/>
      <c r="C12858"/>
      <c r="D12858"/>
      <c r="E12858"/>
    </row>
    <row r="12859" spans="1:5" x14ac:dyDescent="0.15">
      <c r="A12859"/>
      <c r="B12859"/>
      <c r="C12859"/>
      <c r="D12859"/>
      <c r="E12859"/>
    </row>
    <row r="12860" spans="1:5" x14ac:dyDescent="0.15">
      <c r="A12860"/>
      <c r="B12860"/>
      <c r="C12860"/>
      <c r="D12860"/>
      <c r="E12860"/>
    </row>
    <row r="12861" spans="1:5" x14ac:dyDescent="0.15">
      <c r="A12861"/>
      <c r="B12861"/>
      <c r="C12861"/>
      <c r="D12861"/>
      <c r="E12861"/>
    </row>
    <row r="12862" spans="1:5" x14ac:dyDescent="0.15">
      <c r="A12862"/>
      <c r="B12862"/>
      <c r="C12862"/>
      <c r="D12862"/>
      <c r="E12862"/>
    </row>
    <row r="12863" spans="1:5" x14ac:dyDescent="0.15">
      <c r="A12863"/>
      <c r="B12863"/>
      <c r="C12863"/>
      <c r="D12863"/>
      <c r="E12863"/>
    </row>
    <row r="12864" spans="1:5" x14ac:dyDescent="0.15">
      <c r="A12864"/>
      <c r="B12864"/>
      <c r="C12864"/>
      <c r="D12864"/>
      <c r="E12864"/>
    </row>
    <row r="12865" spans="1:5" x14ac:dyDescent="0.15">
      <c r="A12865"/>
      <c r="B12865"/>
      <c r="C12865"/>
      <c r="D12865"/>
      <c r="E12865"/>
    </row>
    <row r="12866" spans="1:5" x14ac:dyDescent="0.15">
      <c r="A12866"/>
      <c r="B12866"/>
      <c r="C12866"/>
      <c r="D12866"/>
      <c r="E12866"/>
    </row>
    <row r="12867" spans="1:5" x14ac:dyDescent="0.15">
      <c r="A12867"/>
      <c r="B12867"/>
      <c r="C12867"/>
      <c r="D12867"/>
      <c r="E12867"/>
    </row>
    <row r="12868" spans="1:5" x14ac:dyDescent="0.15">
      <c r="A12868"/>
      <c r="B12868"/>
      <c r="C12868"/>
      <c r="D12868"/>
      <c r="E12868"/>
    </row>
    <row r="12869" spans="1:5" x14ac:dyDescent="0.15">
      <c r="A12869"/>
      <c r="B12869"/>
      <c r="C12869"/>
      <c r="D12869"/>
      <c r="E12869"/>
    </row>
    <row r="12870" spans="1:5" x14ac:dyDescent="0.15">
      <c r="A12870"/>
      <c r="B12870"/>
      <c r="C12870"/>
      <c r="D12870"/>
      <c r="E12870"/>
    </row>
    <row r="12871" spans="1:5" x14ac:dyDescent="0.15">
      <c r="A12871"/>
      <c r="B12871"/>
      <c r="C12871"/>
      <c r="D12871"/>
      <c r="E12871"/>
    </row>
    <row r="12872" spans="1:5" x14ac:dyDescent="0.15">
      <c r="A12872"/>
      <c r="B12872"/>
      <c r="C12872"/>
      <c r="D12872"/>
      <c r="E12872"/>
    </row>
    <row r="12873" spans="1:5" x14ac:dyDescent="0.15">
      <c r="A12873"/>
      <c r="B12873"/>
      <c r="C12873"/>
      <c r="D12873"/>
      <c r="E12873"/>
    </row>
    <row r="12874" spans="1:5" x14ac:dyDescent="0.15">
      <c r="A12874"/>
      <c r="B12874"/>
      <c r="C12874"/>
      <c r="D12874"/>
      <c r="E12874"/>
    </row>
    <row r="12875" spans="1:5" x14ac:dyDescent="0.15">
      <c r="A12875"/>
      <c r="B12875"/>
      <c r="C12875"/>
      <c r="D12875"/>
      <c r="E12875"/>
    </row>
    <row r="12876" spans="1:5" x14ac:dyDescent="0.15">
      <c r="A12876"/>
      <c r="B12876"/>
      <c r="C12876"/>
      <c r="D12876"/>
      <c r="E12876"/>
    </row>
    <row r="12877" spans="1:5" x14ac:dyDescent="0.15">
      <c r="A12877"/>
      <c r="B12877"/>
      <c r="C12877"/>
      <c r="D12877"/>
      <c r="E12877"/>
    </row>
    <row r="12878" spans="1:5" x14ac:dyDescent="0.15">
      <c r="A12878"/>
      <c r="B12878"/>
      <c r="C12878"/>
      <c r="D12878"/>
      <c r="E12878"/>
    </row>
    <row r="12879" spans="1:5" x14ac:dyDescent="0.15">
      <c r="A12879"/>
      <c r="B12879"/>
      <c r="C12879"/>
      <c r="D12879"/>
      <c r="E12879"/>
    </row>
    <row r="12880" spans="1:5" x14ac:dyDescent="0.15">
      <c r="A12880"/>
      <c r="B12880"/>
      <c r="C12880"/>
      <c r="D12880"/>
      <c r="E12880"/>
    </row>
    <row r="12881" spans="1:5" x14ac:dyDescent="0.15">
      <c r="A12881"/>
      <c r="B12881"/>
      <c r="C12881"/>
      <c r="D12881"/>
      <c r="E12881"/>
    </row>
    <row r="12882" spans="1:5" x14ac:dyDescent="0.15">
      <c r="A12882"/>
      <c r="B12882"/>
      <c r="C12882"/>
      <c r="D12882"/>
      <c r="E12882"/>
    </row>
    <row r="12883" spans="1:5" x14ac:dyDescent="0.15">
      <c r="A12883"/>
      <c r="B12883"/>
      <c r="C12883"/>
      <c r="D12883"/>
      <c r="E12883"/>
    </row>
    <row r="12884" spans="1:5" x14ac:dyDescent="0.15">
      <c r="A12884"/>
      <c r="B12884"/>
      <c r="C12884"/>
      <c r="D12884"/>
      <c r="E12884"/>
    </row>
    <row r="12885" spans="1:5" x14ac:dyDescent="0.15">
      <c r="A12885"/>
      <c r="B12885"/>
      <c r="C12885"/>
      <c r="D12885"/>
      <c r="E12885"/>
    </row>
    <row r="12886" spans="1:5" x14ac:dyDescent="0.15">
      <c r="A12886"/>
      <c r="B12886"/>
      <c r="C12886"/>
      <c r="D12886"/>
      <c r="E12886"/>
    </row>
    <row r="12887" spans="1:5" x14ac:dyDescent="0.15">
      <c r="A12887"/>
      <c r="B12887"/>
      <c r="C12887"/>
      <c r="D12887"/>
      <c r="E12887"/>
    </row>
    <row r="12888" spans="1:5" x14ac:dyDescent="0.15">
      <c r="A12888"/>
      <c r="B12888"/>
      <c r="C12888"/>
      <c r="D12888"/>
      <c r="E12888"/>
    </row>
    <row r="12889" spans="1:5" x14ac:dyDescent="0.15">
      <c r="A12889"/>
      <c r="B12889"/>
      <c r="C12889"/>
      <c r="D12889"/>
      <c r="E12889"/>
    </row>
    <row r="12890" spans="1:5" x14ac:dyDescent="0.15">
      <c r="A12890"/>
      <c r="B12890"/>
      <c r="C12890"/>
      <c r="D12890"/>
      <c r="E12890"/>
    </row>
    <row r="12891" spans="1:5" x14ac:dyDescent="0.15">
      <c r="A12891"/>
      <c r="B12891"/>
      <c r="C12891"/>
      <c r="D12891"/>
      <c r="E12891"/>
    </row>
    <row r="12892" spans="1:5" x14ac:dyDescent="0.15">
      <c r="A12892"/>
      <c r="B12892"/>
      <c r="C12892"/>
      <c r="D12892"/>
      <c r="E12892"/>
    </row>
    <row r="12893" spans="1:5" x14ac:dyDescent="0.15">
      <c r="A12893"/>
      <c r="B12893"/>
      <c r="C12893"/>
      <c r="D12893"/>
      <c r="E12893"/>
    </row>
    <row r="12894" spans="1:5" x14ac:dyDescent="0.15">
      <c r="A12894"/>
      <c r="B12894"/>
      <c r="C12894"/>
      <c r="D12894"/>
      <c r="E12894"/>
    </row>
    <row r="12895" spans="1:5" x14ac:dyDescent="0.15">
      <c r="A12895"/>
      <c r="B12895"/>
      <c r="C12895"/>
      <c r="D12895"/>
      <c r="E12895"/>
    </row>
    <row r="12896" spans="1:5" x14ac:dyDescent="0.15">
      <c r="A12896"/>
      <c r="B12896"/>
      <c r="C12896"/>
      <c r="D12896"/>
      <c r="E12896"/>
    </row>
    <row r="12897" spans="1:5" x14ac:dyDescent="0.15">
      <c r="A12897"/>
      <c r="B12897"/>
      <c r="C12897"/>
      <c r="D12897"/>
      <c r="E12897"/>
    </row>
    <row r="12898" spans="1:5" x14ac:dyDescent="0.15">
      <c r="A12898"/>
      <c r="B12898"/>
      <c r="C12898"/>
      <c r="D12898"/>
      <c r="E12898"/>
    </row>
    <row r="12899" spans="1:5" x14ac:dyDescent="0.15">
      <c r="A12899"/>
      <c r="B12899"/>
      <c r="C12899"/>
      <c r="D12899"/>
      <c r="E12899"/>
    </row>
    <row r="12900" spans="1:5" x14ac:dyDescent="0.15">
      <c r="A12900"/>
      <c r="B12900"/>
      <c r="C12900"/>
      <c r="D12900"/>
      <c r="E12900"/>
    </row>
    <row r="12901" spans="1:5" x14ac:dyDescent="0.15">
      <c r="A12901"/>
      <c r="B12901"/>
      <c r="C12901"/>
      <c r="D12901"/>
      <c r="E12901"/>
    </row>
    <row r="12902" spans="1:5" x14ac:dyDescent="0.15">
      <c r="A12902"/>
      <c r="B12902"/>
      <c r="C12902"/>
      <c r="D12902"/>
      <c r="E12902"/>
    </row>
    <row r="12903" spans="1:5" x14ac:dyDescent="0.15">
      <c r="A12903"/>
      <c r="B12903"/>
      <c r="C12903"/>
      <c r="D12903"/>
      <c r="E12903"/>
    </row>
    <row r="12904" spans="1:5" x14ac:dyDescent="0.15">
      <c r="A12904"/>
      <c r="B12904"/>
      <c r="C12904"/>
      <c r="D12904"/>
      <c r="E12904"/>
    </row>
    <row r="12905" spans="1:5" x14ac:dyDescent="0.15">
      <c r="A12905"/>
      <c r="B12905"/>
      <c r="C12905"/>
      <c r="D12905"/>
      <c r="E12905"/>
    </row>
    <row r="12906" spans="1:5" x14ac:dyDescent="0.15">
      <c r="A12906"/>
      <c r="B12906"/>
      <c r="C12906"/>
      <c r="D12906"/>
      <c r="E12906"/>
    </row>
    <row r="12907" spans="1:5" x14ac:dyDescent="0.15">
      <c r="A12907"/>
      <c r="B12907"/>
      <c r="C12907"/>
      <c r="D12907"/>
      <c r="E12907"/>
    </row>
    <row r="12908" spans="1:5" x14ac:dyDescent="0.15">
      <c r="A12908"/>
      <c r="B12908"/>
      <c r="C12908"/>
      <c r="D12908"/>
      <c r="E12908"/>
    </row>
    <row r="12909" spans="1:5" x14ac:dyDescent="0.15">
      <c r="A12909"/>
      <c r="B12909"/>
      <c r="C12909"/>
      <c r="D12909"/>
      <c r="E12909"/>
    </row>
    <row r="12910" spans="1:5" x14ac:dyDescent="0.15">
      <c r="A12910"/>
      <c r="B12910"/>
      <c r="C12910"/>
      <c r="D12910"/>
      <c r="E12910"/>
    </row>
    <row r="12911" spans="1:5" x14ac:dyDescent="0.15">
      <c r="A12911"/>
      <c r="B12911"/>
      <c r="C12911"/>
      <c r="D12911"/>
      <c r="E12911"/>
    </row>
    <row r="12912" spans="1:5" x14ac:dyDescent="0.15">
      <c r="A12912"/>
      <c r="B12912"/>
      <c r="C12912"/>
      <c r="D12912"/>
      <c r="E12912"/>
    </row>
    <row r="12913" spans="1:5" x14ac:dyDescent="0.15">
      <c r="A12913"/>
      <c r="B12913"/>
      <c r="C12913"/>
      <c r="D12913"/>
      <c r="E12913"/>
    </row>
    <row r="12914" spans="1:5" x14ac:dyDescent="0.15">
      <c r="A12914"/>
      <c r="B12914"/>
      <c r="C12914"/>
      <c r="D12914"/>
      <c r="E12914"/>
    </row>
    <row r="12915" spans="1:5" x14ac:dyDescent="0.15">
      <c r="A12915"/>
      <c r="B12915"/>
      <c r="C12915"/>
      <c r="D12915"/>
      <c r="E12915"/>
    </row>
    <row r="12916" spans="1:5" x14ac:dyDescent="0.15">
      <c r="A12916"/>
      <c r="B12916"/>
      <c r="C12916"/>
      <c r="D12916"/>
      <c r="E12916"/>
    </row>
    <row r="12917" spans="1:5" x14ac:dyDescent="0.15">
      <c r="A12917"/>
      <c r="B12917"/>
      <c r="C12917"/>
      <c r="D12917"/>
      <c r="E12917"/>
    </row>
    <row r="12918" spans="1:5" x14ac:dyDescent="0.15">
      <c r="A12918"/>
      <c r="B12918"/>
      <c r="C12918"/>
      <c r="D12918"/>
      <c r="E12918"/>
    </row>
    <row r="12919" spans="1:5" x14ac:dyDescent="0.15">
      <c r="A12919"/>
      <c r="B12919"/>
      <c r="C12919"/>
      <c r="D12919"/>
      <c r="E12919"/>
    </row>
    <row r="12920" spans="1:5" x14ac:dyDescent="0.15">
      <c r="A12920"/>
      <c r="B12920"/>
      <c r="C12920"/>
      <c r="D12920"/>
      <c r="E12920"/>
    </row>
    <row r="12921" spans="1:5" x14ac:dyDescent="0.15">
      <c r="A12921"/>
      <c r="B12921"/>
      <c r="C12921"/>
      <c r="D12921"/>
      <c r="E12921"/>
    </row>
    <row r="12922" spans="1:5" x14ac:dyDescent="0.15">
      <c r="A12922"/>
      <c r="B12922"/>
      <c r="C12922"/>
      <c r="D12922"/>
      <c r="E12922"/>
    </row>
    <row r="12923" spans="1:5" x14ac:dyDescent="0.15">
      <c r="A12923"/>
      <c r="B12923"/>
      <c r="C12923"/>
      <c r="D12923"/>
      <c r="E12923"/>
    </row>
    <row r="12924" spans="1:5" x14ac:dyDescent="0.15">
      <c r="A12924"/>
      <c r="B12924"/>
      <c r="C12924"/>
      <c r="D12924"/>
      <c r="E12924"/>
    </row>
    <row r="12925" spans="1:5" x14ac:dyDescent="0.15">
      <c r="A12925"/>
      <c r="B12925"/>
      <c r="C12925"/>
      <c r="D12925"/>
      <c r="E12925"/>
    </row>
    <row r="12926" spans="1:5" x14ac:dyDescent="0.15">
      <c r="A12926"/>
      <c r="B12926"/>
      <c r="C12926"/>
      <c r="D12926"/>
      <c r="E12926"/>
    </row>
    <row r="12927" spans="1:5" x14ac:dyDescent="0.15">
      <c r="A12927"/>
      <c r="B12927"/>
      <c r="C12927"/>
      <c r="D12927"/>
      <c r="E12927"/>
    </row>
    <row r="12928" spans="1:5" x14ac:dyDescent="0.15">
      <c r="A12928"/>
      <c r="B12928"/>
      <c r="C12928"/>
      <c r="D12928"/>
      <c r="E12928"/>
    </row>
    <row r="12929" spans="1:5" x14ac:dyDescent="0.15">
      <c r="A12929"/>
      <c r="B12929"/>
      <c r="C12929"/>
      <c r="D12929"/>
      <c r="E12929"/>
    </row>
    <row r="12930" spans="1:5" x14ac:dyDescent="0.15">
      <c r="A12930"/>
      <c r="B12930"/>
      <c r="C12930"/>
      <c r="D12930"/>
      <c r="E12930"/>
    </row>
    <row r="12931" spans="1:5" x14ac:dyDescent="0.15">
      <c r="A12931"/>
      <c r="B12931"/>
      <c r="C12931"/>
      <c r="D12931"/>
      <c r="E12931"/>
    </row>
    <row r="12932" spans="1:5" x14ac:dyDescent="0.15">
      <c r="A12932"/>
      <c r="B12932"/>
      <c r="C12932"/>
      <c r="D12932"/>
      <c r="E12932"/>
    </row>
    <row r="12933" spans="1:5" x14ac:dyDescent="0.15">
      <c r="A12933"/>
      <c r="B12933"/>
      <c r="C12933"/>
      <c r="D12933"/>
      <c r="E12933"/>
    </row>
    <row r="12934" spans="1:5" x14ac:dyDescent="0.15">
      <c r="A12934"/>
      <c r="B12934"/>
      <c r="C12934"/>
      <c r="D12934"/>
      <c r="E12934"/>
    </row>
    <row r="12935" spans="1:5" x14ac:dyDescent="0.15">
      <c r="A12935"/>
      <c r="B12935"/>
      <c r="C12935"/>
      <c r="D12935"/>
      <c r="E12935"/>
    </row>
    <row r="12936" spans="1:5" x14ac:dyDescent="0.15">
      <c r="A12936"/>
      <c r="B12936"/>
      <c r="C12936"/>
      <c r="D12936"/>
      <c r="E12936"/>
    </row>
    <row r="12937" spans="1:5" x14ac:dyDescent="0.15">
      <c r="A12937"/>
      <c r="B12937"/>
      <c r="C12937"/>
      <c r="D12937"/>
      <c r="E12937"/>
    </row>
    <row r="12938" spans="1:5" x14ac:dyDescent="0.15">
      <c r="A12938"/>
      <c r="B12938"/>
      <c r="C12938"/>
      <c r="D12938"/>
      <c r="E12938"/>
    </row>
    <row r="12939" spans="1:5" x14ac:dyDescent="0.15">
      <c r="A12939"/>
      <c r="B12939"/>
      <c r="C12939"/>
      <c r="D12939"/>
      <c r="E12939"/>
    </row>
    <row r="12940" spans="1:5" x14ac:dyDescent="0.15">
      <c r="A12940"/>
      <c r="B12940"/>
      <c r="C12940"/>
      <c r="D12940"/>
      <c r="E12940"/>
    </row>
    <row r="12941" spans="1:5" x14ac:dyDescent="0.15">
      <c r="A12941"/>
      <c r="B12941"/>
      <c r="C12941"/>
      <c r="D12941"/>
      <c r="E12941"/>
    </row>
    <row r="12942" spans="1:5" x14ac:dyDescent="0.15">
      <c r="A12942"/>
      <c r="B12942"/>
      <c r="C12942"/>
      <c r="D12942"/>
      <c r="E12942"/>
    </row>
    <row r="12943" spans="1:5" x14ac:dyDescent="0.15">
      <c r="A12943"/>
      <c r="B12943"/>
      <c r="C12943"/>
      <c r="D12943"/>
      <c r="E12943"/>
    </row>
    <row r="12944" spans="1:5" x14ac:dyDescent="0.15">
      <c r="A12944"/>
      <c r="B12944"/>
      <c r="C12944"/>
      <c r="D12944"/>
      <c r="E12944"/>
    </row>
    <row r="12945" spans="1:5" x14ac:dyDescent="0.15">
      <c r="A12945"/>
      <c r="B12945"/>
      <c r="C12945"/>
      <c r="D12945"/>
      <c r="E12945"/>
    </row>
    <row r="12946" spans="1:5" x14ac:dyDescent="0.15">
      <c r="A12946"/>
      <c r="B12946"/>
      <c r="C12946"/>
      <c r="D12946"/>
      <c r="E12946"/>
    </row>
    <row r="12947" spans="1:5" x14ac:dyDescent="0.15">
      <c r="A12947"/>
      <c r="B12947"/>
      <c r="C12947"/>
      <c r="D12947"/>
      <c r="E12947"/>
    </row>
    <row r="12948" spans="1:5" x14ac:dyDescent="0.15">
      <c r="A12948"/>
      <c r="B12948"/>
      <c r="C12948"/>
      <c r="D12948"/>
      <c r="E12948"/>
    </row>
    <row r="12949" spans="1:5" x14ac:dyDescent="0.15">
      <c r="A12949"/>
      <c r="B12949"/>
      <c r="C12949"/>
      <c r="D12949"/>
      <c r="E12949"/>
    </row>
    <row r="12950" spans="1:5" x14ac:dyDescent="0.15">
      <c r="A12950"/>
      <c r="B12950"/>
      <c r="C12950"/>
      <c r="D12950"/>
      <c r="E12950"/>
    </row>
    <row r="12951" spans="1:5" x14ac:dyDescent="0.15">
      <c r="A12951"/>
      <c r="B12951"/>
      <c r="C12951"/>
      <c r="D12951"/>
      <c r="E12951"/>
    </row>
    <row r="12952" spans="1:5" x14ac:dyDescent="0.15">
      <c r="A12952"/>
      <c r="B12952"/>
      <c r="C12952"/>
      <c r="D12952"/>
      <c r="E12952"/>
    </row>
    <row r="12953" spans="1:5" x14ac:dyDescent="0.15">
      <c r="A12953"/>
      <c r="B12953"/>
      <c r="C12953"/>
      <c r="D12953"/>
      <c r="E12953"/>
    </row>
    <row r="12954" spans="1:5" x14ac:dyDescent="0.15">
      <c r="A12954"/>
      <c r="B12954"/>
      <c r="C12954"/>
      <c r="D12954"/>
      <c r="E12954"/>
    </row>
    <row r="12955" spans="1:5" x14ac:dyDescent="0.15">
      <c r="A12955"/>
      <c r="B12955"/>
      <c r="C12955"/>
      <c r="D12955"/>
      <c r="E12955"/>
    </row>
    <row r="12956" spans="1:5" x14ac:dyDescent="0.15">
      <c r="A12956"/>
      <c r="B12956"/>
      <c r="C12956"/>
      <c r="D12956"/>
      <c r="E12956"/>
    </row>
    <row r="12957" spans="1:5" x14ac:dyDescent="0.15">
      <c r="A12957"/>
      <c r="B12957"/>
      <c r="C12957"/>
      <c r="D12957"/>
      <c r="E12957"/>
    </row>
    <row r="12958" spans="1:5" x14ac:dyDescent="0.15">
      <c r="A12958"/>
      <c r="B12958"/>
      <c r="C12958"/>
      <c r="D12958"/>
      <c r="E12958"/>
    </row>
    <row r="12959" spans="1:5" x14ac:dyDescent="0.15">
      <c r="A12959"/>
      <c r="B12959"/>
      <c r="C12959"/>
      <c r="D12959"/>
      <c r="E12959"/>
    </row>
    <row r="12960" spans="1:5" x14ac:dyDescent="0.15">
      <c r="A12960"/>
      <c r="B12960"/>
      <c r="C12960"/>
      <c r="D12960"/>
      <c r="E12960"/>
    </row>
    <row r="12961" spans="1:5" x14ac:dyDescent="0.15">
      <c r="A12961"/>
      <c r="B12961"/>
      <c r="C12961"/>
      <c r="D12961"/>
      <c r="E12961"/>
    </row>
    <row r="12962" spans="1:5" x14ac:dyDescent="0.15">
      <c r="A12962"/>
      <c r="B12962"/>
      <c r="C12962"/>
      <c r="D12962"/>
      <c r="E12962"/>
    </row>
    <row r="12963" spans="1:5" x14ac:dyDescent="0.15">
      <c r="A12963"/>
      <c r="B12963"/>
      <c r="C12963"/>
      <c r="D12963"/>
      <c r="E12963"/>
    </row>
    <row r="12964" spans="1:5" x14ac:dyDescent="0.15">
      <c r="A12964"/>
      <c r="B12964"/>
      <c r="C12964"/>
      <c r="D12964"/>
      <c r="E12964"/>
    </row>
    <row r="12965" spans="1:5" x14ac:dyDescent="0.15">
      <c r="A12965"/>
      <c r="B12965"/>
      <c r="C12965"/>
      <c r="D12965"/>
      <c r="E12965"/>
    </row>
    <row r="12966" spans="1:5" x14ac:dyDescent="0.15">
      <c r="A12966"/>
      <c r="B12966"/>
      <c r="C12966"/>
      <c r="D12966"/>
      <c r="E12966"/>
    </row>
    <row r="12967" spans="1:5" x14ac:dyDescent="0.15">
      <c r="A12967"/>
      <c r="B12967"/>
      <c r="C12967"/>
      <c r="D12967"/>
      <c r="E12967"/>
    </row>
    <row r="12968" spans="1:5" x14ac:dyDescent="0.15">
      <c r="A12968"/>
      <c r="B12968"/>
      <c r="C12968"/>
      <c r="D12968"/>
      <c r="E12968"/>
    </row>
    <row r="12969" spans="1:5" x14ac:dyDescent="0.15">
      <c r="A12969"/>
      <c r="B12969"/>
      <c r="C12969"/>
      <c r="D12969"/>
      <c r="E12969"/>
    </row>
    <row r="12970" spans="1:5" x14ac:dyDescent="0.15">
      <c r="A12970"/>
      <c r="B12970"/>
      <c r="C12970"/>
      <c r="D12970"/>
      <c r="E12970"/>
    </row>
    <row r="12971" spans="1:5" x14ac:dyDescent="0.15">
      <c r="A12971"/>
      <c r="B12971"/>
      <c r="C12971"/>
      <c r="D12971"/>
      <c r="E12971"/>
    </row>
    <row r="12972" spans="1:5" x14ac:dyDescent="0.15">
      <c r="A12972"/>
      <c r="B12972"/>
      <c r="C12972"/>
      <c r="D12972"/>
      <c r="E12972"/>
    </row>
    <row r="12973" spans="1:5" x14ac:dyDescent="0.15">
      <c r="A12973"/>
      <c r="B12973"/>
      <c r="C12973"/>
      <c r="D12973"/>
      <c r="E12973"/>
    </row>
    <row r="12974" spans="1:5" x14ac:dyDescent="0.15">
      <c r="A12974"/>
      <c r="B12974"/>
      <c r="C12974"/>
      <c r="D12974"/>
      <c r="E12974"/>
    </row>
    <row r="12975" spans="1:5" x14ac:dyDescent="0.15">
      <c r="A12975"/>
      <c r="B12975"/>
      <c r="C12975"/>
      <c r="D12975"/>
      <c r="E12975"/>
    </row>
    <row r="12976" spans="1:5" x14ac:dyDescent="0.15">
      <c r="A12976"/>
      <c r="B12976"/>
      <c r="C12976"/>
      <c r="D12976"/>
      <c r="E12976"/>
    </row>
    <row r="12977" spans="1:5" x14ac:dyDescent="0.15">
      <c r="A12977"/>
      <c r="B12977"/>
      <c r="C12977"/>
      <c r="D12977"/>
      <c r="E12977"/>
    </row>
    <row r="12978" spans="1:5" x14ac:dyDescent="0.15">
      <c r="A12978"/>
      <c r="B12978"/>
      <c r="C12978"/>
      <c r="D12978"/>
      <c r="E12978"/>
    </row>
    <row r="12979" spans="1:5" x14ac:dyDescent="0.15">
      <c r="A12979"/>
      <c r="B12979"/>
      <c r="C12979"/>
      <c r="D12979"/>
      <c r="E12979"/>
    </row>
    <row r="12980" spans="1:5" x14ac:dyDescent="0.15">
      <c r="A12980"/>
      <c r="B12980"/>
      <c r="C12980"/>
      <c r="D12980"/>
      <c r="E12980"/>
    </row>
    <row r="12981" spans="1:5" x14ac:dyDescent="0.15">
      <c r="A12981"/>
      <c r="B12981"/>
      <c r="C12981"/>
      <c r="D12981"/>
      <c r="E12981"/>
    </row>
    <row r="12982" spans="1:5" x14ac:dyDescent="0.15">
      <c r="A12982"/>
      <c r="B12982"/>
      <c r="C12982"/>
      <c r="D12982"/>
      <c r="E12982"/>
    </row>
    <row r="12983" spans="1:5" x14ac:dyDescent="0.15">
      <c r="A12983"/>
      <c r="B12983"/>
      <c r="C12983"/>
      <c r="D12983"/>
      <c r="E12983"/>
    </row>
    <row r="12984" spans="1:5" x14ac:dyDescent="0.15">
      <c r="A12984"/>
      <c r="B12984"/>
      <c r="C12984"/>
      <c r="D12984"/>
      <c r="E12984"/>
    </row>
    <row r="12985" spans="1:5" x14ac:dyDescent="0.15">
      <c r="A12985"/>
      <c r="B12985"/>
      <c r="C12985"/>
      <c r="D12985"/>
      <c r="E12985"/>
    </row>
    <row r="12986" spans="1:5" x14ac:dyDescent="0.15">
      <c r="A12986"/>
      <c r="B12986"/>
      <c r="C12986"/>
      <c r="D12986"/>
      <c r="E12986"/>
    </row>
    <row r="12987" spans="1:5" x14ac:dyDescent="0.15">
      <c r="A12987"/>
      <c r="B12987"/>
      <c r="C12987"/>
      <c r="D12987"/>
      <c r="E12987"/>
    </row>
    <row r="12988" spans="1:5" x14ac:dyDescent="0.15">
      <c r="A12988"/>
      <c r="B12988"/>
      <c r="C12988"/>
      <c r="D12988"/>
      <c r="E12988"/>
    </row>
    <row r="12989" spans="1:5" x14ac:dyDescent="0.15">
      <c r="A12989"/>
      <c r="B12989"/>
      <c r="C12989"/>
      <c r="D12989"/>
      <c r="E12989"/>
    </row>
    <row r="12990" spans="1:5" x14ac:dyDescent="0.15">
      <c r="A12990"/>
      <c r="B12990"/>
      <c r="C12990"/>
      <c r="D12990"/>
      <c r="E12990"/>
    </row>
    <row r="12991" spans="1:5" x14ac:dyDescent="0.15">
      <c r="A12991"/>
      <c r="B12991"/>
      <c r="C12991"/>
      <c r="D12991"/>
      <c r="E12991"/>
    </row>
    <row r="12992" spans="1:5" x14ac:dyDescent="0.15">
      <c r="A12992"/>
      <c r="B12992"/>
      <c r="C12992"/>
      <c r="D12992"/>
      <c r="E12992"/>
    </row>
    <row r="12993" spans="1:5" x14ac:dyDescent="0.15">
      <c r="A12993"/>
      <c r="B12993"/>
      <c r="C12993"/>
      <c r="D12993"/>
      <c r="E12993"/>
    </row>
    <row r="12994" spans="1:5" x14ac:dyDescent="0.15">
      <c r="A12994"/>
      <c r="B12994"/>
      <c r="C12994"/>
      <c r="D12994"/>
      <c r="E12994"/>
    </row>
    <row r="12995" spans="1:5" x14ac:dyDescent="0.15">
      <c r="A12995"/>
      <c r="B12995"/>
      <c r="C12995"/>
      <c r="D12995"/>
      <c r="E12995"/>
    </row>
    <row r="12996" spans="1:5" x14ac:dyDescent="0.15">
      <c r="A12996"/>
      <c r="B12996"/>
      <c r="C12996"/>
      <c r="D12996"/>
      <c r="E12996"/>
    </row>
    <row r="12997" spans="1:5" x14ac:dyDescent="0.15">
      <c r="A12997"/>
      <c r="B12997"/>
      <c r="C12997"/>
      <c r="D12997"/>
      <c r="E12997"/>
    </row>
    <row r="12998" spans="1:5" x14ac:dyDescent="0.15">
      <c r="A12998"/>
      <c r="B12998"/>
      <c r="C12998"/>
      <c r="D12998"/>
      <c r="E12998"/>
    </row>
    <row r="12999" spans="1:5" x14ac:dyDescent="0.15">
      <c r="A12999"/>
      <c r="B12999"/>
      <c r="C12999"/>
      <c r="D12999"/>
      <c r="E12999"/>
    </row>
    <row r="13000" spans="1:5" x14ac:dyDescent="0.15">
      <c r="A13000"/>
      <c r="B13000"/>
      <c r="C13000"/>
      <c r="D13000"/>
      <c r="E13000"/>
    </row>
    <row r="13001" spans="1:5" x14ac:dyDescent="0.15">
      <c r="A13001"/>
      <c r="B13001"/>
      <c r="C13001"/>
      <c r="D13001"/>
      <c r="E13001"/>
    </row>
    <row r="13002" spans="1:5" x14ac:dyDescent="0.15">
      <c r="A13002"/>
      <c r="B13002"/>
      <c r="C13002"/>
      <c r="D13002"/>
      <c r="E13002"/>
    </row>
    <row r="13003" spans="1:5" x14ac:dyDescent="0.15">
      <c r="A13003"/>
      <c r="B13003"/>
      <c r="C13003"/>
      <c r="D13003"/>
      <c r="E13003"/>
    </row>
    <row r="13004" spans="1:5" x14ac:dyDescent="0.15">
      <c r="A13004"/>
      <c r="B13004"/>
      <c r="C13004"/>
      <c r="D13004"/>
      <c r="E13004"/>
    </row>
    <row r="13005" spans="1:5" x14ac:dyDescent="0.15">
      <c r="A13005"/>
      <c r="B13005"/>
      <c r="C13005"/>
      <c r="D13005"/>
      <c r="E13005"/>
    </row>
    <row r="13006" spans="1:5" x14ac:dyDescent="0.15">
      <c r="A13006"/>
      <c r="B13006"/>
      <c r="C13006"/>
      <c r="D13006"/>
      <c r="E13006"/>
    </row>
    <row r="13007" spans="1:5" x14ac:dyDescent="0.15">
      <c r="A13007"/>
      <c r="B13007"/>
      <c r="C13007"/>
      <c r="D13007"/>
      <c r="E13007"/>
    </row>
    <row r="13008" spans="1:5" x14ac:dyDescent="0.15">
      <c r="A13008"/>
      <c r="B13008"/>
      <c r="C13008"/>
      <c r="D13008"/>
      <c r="E13008"/>
    </row>
    <row r="13009" spans="1:5" x14ac:dyDescent="0.15">
      <c r="A13009"/>
      <c r="B13009"/>
      <c r="C13009"/>
      <c r="D13009"/>
      <c r="E13009"/>
    </row>
    <row r="13010" spans="1:5" x14ac:dyDescent="0.15">
      <c r="A13010"/>
      <c r="B13010"/>
      <c r="C13010"/>
      <c r="D13010"/>
      <c r="E13010"/>
    </row>
    <row r="13011" spans="1:5" x14ac:dyDescent="0.15">
      <c r="A13011"/>
      <c r="B13011"/>
      <c r="C13011"/>
      <c r="D13011"/>
      <c r="E13011"/>
    </row>
    <row r="13012" spans="1:5" x14ac:dyDescent="0.15">
      <c r="A13012"/>
      <c r="B13012"/>
      <c r="C13012"/>
      <c r="D13012"/>
      <c r="E13012"/>
    </row>
    <row r="13013" spans="1:5" x14ac:dyDescent="0.15">
      <c r="A13013"/>
      <c r="B13013"/>
      <c r="C13013"/>
      <c r="D13013"/>
      <c r="E13013"/>
    </row>
    <row r="13014" spans="1:5" x14ac:dyDescent="0.15">
      <c r="A13014"/>
      <c r="B13014"/>
      <c r="C13014"/>
      <c r="D13014"/>
      <c r="E13014"/>
    </row>
    <row r="13015" spans="1:5" x14ac:dyDescent="0.15">
      <c r="A13015"/>
      <c r="B13015"/>
      <c r="C13015"/>
      <c r="D13015"/>
      <c r="E13015"/>
    </row>
    <row r="13016" spans="1:5" x14ac:dyDescent="0.15">
      <c r="A13016"/>
      <c r="B13016"/>
      <c r="C13016"/>
      <c r="D13016"/>
      <c r="E13016"/>
    </row>
    <row r="13017" spans="1:5" x14ac:dyDescent="0.15">
      <c r="A13017"/>
      <c r="B13017"/>
      <c r="C13017"/>
      <c r="D13017"/>
      <c r="E13017"/>
    </row>
    <row r="13018" spans="1:5" x14ac:dyDescent="0.15">
      <c r="A13018"/>
      <c r="B13018"/>
      <c r="C13018"/>
      <c r="D13018"/>
      <c r="E13018"/>
    </row>
    <row r="13019" spans="1:5" x14ac:dyDescent="0.15">
      <c r="A13019"/>
      <c r="B13019"/>
      <c r="C13019"/>
      <c r="D13019"/>
      <c r="E13019"/>
    </row>
    <row r="13020" spans="1:5" x14ac:dyDescent="0.15">
      <c r="A13020"/>
      <c r="B13020"/>
      <c r="C13020"/>
      <c r="D13020"/>
      <c r="E13020"/>
    </row>
    <row r="13021" spans="1:5" x14ac:dyDescent="0.15">
      <c r="A13021"/>
      <c r="B13021"/>
      <c r="C13021"/>
      <c r="D13021"/>
      <c r="E13021"/>
    </row>
    <row r="13022" spans="1:5" x14ac:dyDescent="0.15">
      <c r="A13022"/>
      <c r="B13022"/>
      <c r="C13022"/>
      <c r="D13022"/>
      <c r="E13022"/>
    </row>
    <row r="13023" spans="1:5" x14ac:dyDescent="0.15">
      <c r="A13023"/>
      <c r="B13023"/>
      <c r="C13023"/>
      <c r="D13023"/>
      <c r="E13023"/>
    </row>
    <row r="13024" spans="1:5" x14ac:dyDescent="0.15">
      <c r="A13024"/>
      <c r="B13024"/>
      <c r="C13024"/>
      <c r="D13024"/>
      <c r="E13024"/>
    </row>
    <row r="13025" spans="1:5" x14ac:dyDescent="0.15">
      <c r="A13025"/>
      <c r="B13025"/>
      <c r="C13025"/>
      <c r="D13025"/>
      <c r="E13025"/>
    </row>
    <row r="13026" spans="1:5" x14ac:dyDescent="0.15">
      <c r="A13026"/>
      <c r="B13026"/>
      <c r="C13026"/>
      <c r="D13026"/>
      <c r="E13026"/>
    </row>
    <row r="13027" spans="1:5" x14ac:dyDescent="0.15">
      <c r="A13027"/>
      <c r="B13027"/>
      <c r="C13027"/>
      <c r="D13027"/>
      <c r="E13027"/>
    </row>
    <row r="13028" spans="1:5" x14ac:dyDescent="0.15">
      <c r="A13028"/>
      <c r="B13028"/>
      <c r="C13028"/>
      <c r="D13028"/>
      <c r="E13028"/>
    </row>
    <row r="13029" spans="1:5" x14ac:dyDescent="0.15">
      <c r="A13029"/>
      <c r="B13029"/>
      <c r="C13029"/>
      <c r="D13029"/>
      <c r="E13029"/>
    </row>
    <row r="13030" spans="1:5" x14ac:dyDescent="0.15">
      <c r="A13030"/>
      <c r="B13030"/>
      <c r="C13030"/>
      <c r="D13030"/>
      <c r="E13030"/>
    </row>
    <row r="13031" spans="1:5" x14ac:dyDescent="0.15">
      <c r="A13031"/>
      <c r="B13031"/>
      <c r="C13031"/>
      <c r="D13031"/>
      <c r="E13031"/>
    </row>
    <row r="13032" spans="1:5" x14ac:dyDescent="0.15">
      <c r="A13032"/>
      <c r="B13032"/>
      <c r="C13032"/>
      <c r="D13032"/>
      <c r="E13032"/>
    </row>
    <row r="13033" spans="1:5" x14ac:dyDescent="0.15">
      <c r="A13033"/>
      <c r="B13033"/>
      <c r="C13033"/>
      <c r="D13033"/>
      <c r="E13033"/>
    </row>
    <row r="13034" spans="1:5" x14ac:dyDescent="0.15">
      <c r="A13034"/>
      <c r="B13034"/>
      <c r="C13034"/>
      <c r="D13034"/>
      <c r="E13034"/>
    </row>
    <row r="13035" spans="1:5" x14ac:dyDescent="0.15">
      <c r="A13035"/>
      <c r="B13035"/>
      <c r="C13035"/>
      <c r="D13035"/>
      <c r="E13035"/>
    </row>
    <row r="13036" spans="1:5" x14ac:dyDescent="0.15">
      <c r="A13036"/>
      <c r="B13036"/>
      <c r="C13036"/>
      <c r="D13036"/>
      <c r="E13036"/>
    </row>
    <row r="13037" spans="1:5" x14ac:dyDescent="0.15">
      <c r="A13037"/>
      <c r="B13037"/>
      <c r="C13037"/>
      <c r="D13037"/>
      <c r="E13037"/>
    </row>
    <row r="13038" spans="1:5" x14ac:dyDescent="0.15">
      <c r="A13038"/>
      <c r="B13038"/>
      <c r="C13038"/>
      <c r="D13038"/>
      <c r="E13038"/>
    </row>
    <row r="13039" spans="1:5" x14ac:dyDescent="0.15">
      <c r="A13039"/>
      <c r="B13039"/>
      <c r="C13039"/>
      <c r="D13039"/>
      <c r="E13039"/>
    </row>
    <row r="13040" spans="1:5" x14ac:dyDescent="0.15">
      <c r="A13040"/>
      <c r="B13040"/>
      <c r="C13040"/>
      <c r="D13040"/>
      <c r="E13040"/>
    </row>
    <row r="13041" spans="1:5" x14ac:dyDescent="0.15">
      <c r="A13041"/>
      <c r="B13041"/>
      <c r="C13041"/>
      <c r="D13041"/>
      <c r="E13041"/>
    </row>
    <row r="13042" spans="1:5" x14ac:dyDescent="0.15">
      <c r="A13042"/>
      <c r="B13042"/>
      <c r="C13042"/>
      <c r="D13042"/>
      <c r="E13042"/>
    </row>
    <row r="13043" spans="1:5" x14ac:dyDescent="0.15">
      <c r="A13043"/>
      <c r="B13043"/>
      <c r="C13043"/>
      <c r="D13043"/>
      <c r="E13043"/>
    </row>
    <row r="13044" spans="1:5" x14ac:dyDescent="0.15">
      <c r="A13044"/>
      <c r="B13044"/>
      <c r="C13044"/>
      <c r="D13044"/>
      <c r="E13044"/>
    </row>
    <row r="13045" spans="1:5" x14ac:dyDescent="0.15">
      <c r="A13045"/>
      <c r="B13045"/>
      <c r="C13045"/>
      <c r="D13045"/>
      <c r="E13045"/>
    </row>
    <row r="13046" spans="1:5" x14ac:dyDescent="0.15">
      <c r="A13046"/>
      <c r="B13046"/>
      <c r="C13046"/>
      <c r="D13046"/>
      <c r="E13046"/>
    </row>
    <row r="13047" spans="1:5" x14ac:dyDescent="0.15">
      <c r="A13047"/>
      <c r="B13047"/>
      <c r="C13047"/>
      <c r="D13047"/>
      <c r="E13047"/>
    </row>
    <row r="13048" spans="1:5" x14ac:dyDescent="0.15">
      <c r="A13048"/>
      <c r="B13048"/>
      <c r="C13048"/>
      <c r="D13048"/>
      <c r="E13048"/>
    </row>
    <row r="13049" spans="1:5" x14ac:dyDescent="0.15">
      <c r="A13049"/>
      <c r="B13049"/>
      <c r="C13049"/>
      <c r="D13049"/>
      <c r="E13049"/>
    </row>
    <row r="13050" spans="1:5" x14ac:dyDescent="0.15">
      <c r="A13050"/>
      <c r="B13050"/>
      <c r="C13050"/>
      <c r="D13050"/>
      <c r="E13050"/>
    </row>
    <row r="13051" spans="1:5" x14ac:dyDescent="0.15">
      <c r="A13051"/>
      <c r="B13051"/>
      <c r="C13051"/>
      <c r="D13051"/>
      <c r="E13051"/>
    </row>
    <row r="13052" spans="1:5" x14ac:dyDescent="0.15">
      <c r="A13052"/>
      <c r="B13052"/>
      <c r="C13052"/>
      <c r="D13052"/>
      <c r="E13052"/>
    </row>
    <row r="13053" spans="1:5" x14ac:dyDescent="0.15">
      <c r="A13053"/>
      <c r="B13053"/>
      <c r="C13053"/>
      <c r="D13053"/>
      <c r="E13053"/>
    </row>
    <row r="13054" spans="1:5" x14ac:dyDescent="0.15">
      <c r="A13054"/>
      <c r="B13054"/>
      <c r="C13054"/>
      <c r="D13054"/>
      <c r="E13054"/>
    </row>
    <row r="13055" spans="1:5" x14ac:dyDescent="0.15">
      <c r="A13055"/>
      <c r="B13055"/>
      <c r="C13055"/>
      <c r="D13055"/>
      <c r="E13055"/>
    </row>
    <row r="13056" spans="1:5" x14ac:dyDescent="0.15">
      <c r="A13056"/>
      <c r="B13056"/>
      <c r="C13056"/>
      <c r="D13056"/>
      <c r="E13056"/>
    </row>
    <row r="13057" spans="1:5" x14ac:dyDescent="0.15">
      <c r="A13057"/>
      <c r="B13057"/>
      <c r="C13057"/>
      <c r="D13057"/>
      <c r="E13057"/>
    </row>
    <row r="13058" spans="1:5" x14ac:dyDescent="0.15">
      <c r="A13058"/>
      <c r="B13058"/>
      <c r="C13058"/>
      <c r="D13058"/>
      <c r="E13058"/>
    </row>
    <row r="13059" spans="1:5" x14ac:dyDescent="0.15">
      <c r="A13059"/>
      <c r="B13059"/>
      <c r="C13059"/>
      <c r="D13059"/>
      <c r="E13059"/>
    </row>
    <row r="13060" spans="1:5" x14ac:dyDescent="0.15">
      <c r="A13060"/>
      <c r="B13060"/>
      <c r="C13060"/>
      <c r="D13060"/>
      <c r="E13060"/>
    </row>
    <row r="13061" spans="1:5" x14ac:dyDescent="0.15">
      <c r="A13061"/>
      <c r="B13061"/>
      <c r="C13061"/>
      <c r="D13061"/>
      <c r="E13061"/>
    </row>
    <row r="13062" spans="1:5" x14ac:dyDescent="0.15">
      <c r="A13062"/>
      <c r="B13062"/>
      <c r="C13062"/>
      <c r="D13062"/>
      <c r="E13062"/>
    </row>
    <row r="13063" spans="1:5" x14ac:dyDescent="0.15">
      <c r="A13063"/>
      <c r="B13063"/>
      <c r="C13063"/>
      <c r="D13063"/>
      <c r="E13063"/>
    </row>
    <row r="13064" spans="1:5" x14ac:dyDescent="0.15">
      <c r="A13064"/>
      <c r="B13064"/>
      <c r="C13064"/>
      <c r="D13064"/>
      <c r="E13064"/>
    </row>
    <row r="13065" spans="1:5" x14ac:dyDescent="0.15">
      <c r="A13065"/>
      <c r="B13065"/>
      <c r="C13065"/>
      <c r="D13065"/>
      <c r="E13065"/>
    </row>
    <row r="13066" spans="1:5" x14ac:dyDescent="0.15">
      <c r="A13066"/>
      <c r="B13066"/>
      <c r="C13066"/>
      <c r="D13066"/>
      <c r="E13066"/>
    </row>
    <row r="13067" spans="1:5" x14ac:dyDescent="0.15">
      <c r="A13067"/>
      <c r="B13067"/>
      <c r="C13067"/>
      <c r="D13067"/>
      <c r="E13067"/>
    </row>
    <row r="13068" spans="1:5" x14ac:dyDescent="0.15">
      <c r="A13068"/>
      <c r="B13068"/>
      <c r="C13068"/>
      <c r="D13068"/>
      <c r="E13068"/>
    </row>
    <row r="13069" spans="1:5" x14ac:dyDescent="0.15">
      <c r="A13069"/>
      <c r="B13069"/>
      <c r="C13069"/>
      <c r="D13069"/>
      <c r="E13069"/>
    </row>
    <row r="13070" spans="1:5" x14ac:dyDescent="0.15">
      <c r="A13070"/>
      <c r="B13070"/>
      <c r="C13070"/>
      <c r="D13070"/>
      <c r="E13070"/>
    </row>
    <row r="13071" spans="1:5" x14ac:dyDescent="0.15">
      <c r="A13071"/>
      <c r="B13071"/>
      <c r="C13071"/>
      <c r="D13071"/>
      <c r="E13071"/>
    </row>
    <row r="13072" spans="1:5" x14ac:dyDescent="0.15">
      <c r="A13072"/>
      <c r="B13072"/>
      <c r="C13072"/>
      <c r="D13072"/>
      <c r="E13072"/>
    </row>
    <row r="13073" spans="1:5" x14ac:dyDescent="0.15">
      <c r="A13073"/>
      <c r="B13073"/>
      <c r="C13073"/>
      <c r="D13073"/>
      <c r="E13073"/>
    </row>
    <row r="13074" spans="1:5" x14ac:dyDescent="0.15">
      <c r="A13074"/>
      <c r="B13074"/>
      <c r="C13074"/>
      <c r="D13074"/>
      <c r="E13074"/>
    </row>
    <row r="13075" spans="1:5" x14ac:dyDescent="0.15">
      <c r="A13075"/>
      <c r="B13075"/>
      <c r="C13075"/>
      <c r="D13075"/>
      <c r="E13075"/>
    </row>
    <row r="13076" spans="1:5" x14ac:dyDescent="0.15">
      <c r="A13076"/>
      <c r="B13076"/>
      <c r="C13076"/>
      <c r="D13076"/>
      <c r="E13076"/>
    </row>
    <row r="13077" spans="1:5" x14ac:dyDescent="0.15">
      <c r="A13077"/>
      <c r="B13077"/>
      <c r="C13077"/>
      <c r="D13077"/>
      <c r="E13077"/>
    </row>
    <row r="13078" spans="1:5" x14ac:dyDescent="0.15">
      <c r="A13078"/>
      <c r="B13078"/>
      <c r="C13078"/>
      <c r="D13078"/>
      <c r="E13078"/>
    </row>
    <row r="13079" spans="1:5" x14ac:dyDescent="0.15">
      <c r="A13079"/>
      <c r="B13079"/>
      <c r="C13079"/>
      <c r="D13079"/>
      <c r="E13079"/>
    </row>
    <row r="13080" spans="1:5" x14ac:dyDescent="0.15">
      <c r="A13080"/>
      <c r="B13080"/>
      <c r="C13080"/>
      <c r="D13080"/>
      <c r="E13080"/>
    </row>
    <row r="13081" spans="1:5" x14ac:dyDescent="0.15">
      <c r="A13081"/>
      <c r="B13081"/>
      <c r="C13081"/>
      <c r="D13081"/>
      <c r="E13081"/>
    </row>
    <row r="13082" spans="1:5" x14ac:dyDescent="0.15">
      <c r="A13082"/>
      <c r="B13082"/>
      <c r="C13082"/>
      <c r="D13082"/>
      <c r="E13082"/>
    </row>
    <row r="13083" spans="1:5" x14ac:dyDescent="0.15">
      <c r="A13083"/>
      <c r="B13083"/>
      <c r="C13083"/>
      <c r="D13083"/>
      <c r="E13083"/>
    </row>
    <row r="13084" spans="1:5" x14ac:dyDescent="0.15">
      <c r="A13084"/>
      <c r="B13084"/>
      <c r="C13084"/>
      <c r="D13084"/>
      <c r="E13084"/>
    </row>
    <row r="13085" spans="1:5" x14ac:dyDescent="0.15">
      <c r="A13085"/>
      <c r="B13085"/>
      <c r="C13085"/>
      <c r="D13085"/>
      <c r="E13085"/>
    </row>
    <row r="13086" spans="1:5" x14ac:dyDescent="0.15">
      <c r="A13086"/>
      <c r="B13086"/>
      <c r="C13086"/>
      <c r="D13086"/>
      <c r="E13086"/>
    </row>
    <row r="13087" spans="1:5" x14ac:dyDescent="0.15">
      <c r="A13087"/>
      <c r="B13087"/>
      <c r="C13087"/>
      <c r="D13087"/>
      <c r="E13087"/>
    </row>
    <row r="13088" spans="1:5" x14ac:dyDescent="0.15">
      <c r="A13088"/>
      <c r="B13088"/>
      <c r="C13088"/>
      <c r="D13088"/>
      <c r="E13088"/>
    </row>
    <row r="13089" spans="1:5" x14ac:dyDescent="0.15">
      <c r="A13089"/>
      <c r="B13089"/>
      <c r="C13089"/>
      <c r="D13089"/>
      <c r="E13089"/>
    </row>
    <row r="13090" spans="1:5" x14ac:dyDescent="0.15">
      <c r="A13090"/>
      <c r="B13090"/>
      <c r="C13090"/>
      <c r="D13090"/>
      <c r="E13090"/>
    </row>
    <row r="13091" spans="1:5" x14ac:dyDescent="0.15">
      <c r="A13091"/>
      <c r="B13091"/>
      <c r="C13091"/>
      <c r="D13091"/>
      <c r="E13091"/>
    </row>
    <row r="13092" spans="1:5" x14ac:dyDescent="0.15">
      <c r="A13092"/>
      <c r="B13092"/>
      <c r="C13092"/>
      <c r="D13092"/>
      <c r="E13092"/>
    </row>
    <row r="13093" spans="1:5" x14ac:dyDescent="0.15">
      <c r="A13093"/>
      <c r="B13093"/>
      <c r="C13093"/>
      <c r="D13093"/>
      <c r="E13093"/>
    </row>
    <row r="13094" spans="1:5" x14ac:dyDescent="0.15">
      <c r="A13094"/>
      <c r="B13094"/>
      <c r="C13094"/>
      <c r="D13094"/>
      <c r="E13094"/>
    </row>
    <row r="13095" spans="1:5" x14ac:dyDescent="0.15">
      <c r="A13095"/>
      <c r="B13095"/>
      <c r="C13095"/>
      <c r="D13095"/>
      <c r="E13095"/>
    </row>
    <row r="13096" spans="1:5" x14ac:dyDescent="0.15">
      <c r="A13096"/>
      <c r="B13096"/>
      <c r="C13096"/>
      <c r="D13096"/>
      <c r="E13096"/>
    </row>
    <row r="13097" spans="1:5" x14ac:dyDescent="0.15">
      <c r="A13097"/>
      <c r="B13097"/>
      <c r="C13097"/>
      <c r="D13097"/>
      <c r="E13097"/>
    </row>
    <row r="13098" spans="1:5" x14ac:dyDescent="0.15">
      <c r="A13098"/>
      <c r="B13098"/>
      <c r="C13098"/>
      <c r="D13098"/>
      <c r="E13098"/>
    </row>
    <row r="13099" spans="1:5" x14ac:dyDescent="0.15">
      <c r="A13099"/>
      <c r="B13099"/>
      <c r="C13099"/>
      <c r="D13099"/>
      <c r="E13099"/>
    </row>
    <row r="13100" spans="1:5" x14ac:dyDescent="0.15">
      <c r="A13100"/>
      <c r="B13100"/>
      <c r="C13100"/>
      <c r="D13100"/>
      <c r="E13100"/>
    </row>
    <row r="13101" spans="1:5" x14ac:dyDescent="0.15">
      <c r="A13101"/>
      <c r="B13101"/>
      <c r="C13101"/>
      <c r="D13101"/>
      <c r="E13101"/>
    </row>
    <row r="13102" spans="1:5" x14ac:dyDescent="0.15">
      <c r="A13102"/>
      <c r="B13102"/>
      <c r="C13102"/>
      <c r="D13102"/>
      <c r="E13102"/>
    </row>
    <row r="13103" spans="1:5" x14ac:dyDescent="0.15">
      <c r="A13103"/>
      <c r="B13103"/>
      <c r="C13103"/>
      <c r="D13103"/>
      <c r="E13103"/>
    </row>
    <row r="13104" spans="1:5" x14ac:dyDescent="0.15">
      <c r="A13104"/>
      <c r="B13104"/>
      <c r="C13104"/>
      <c r="D13104"/>
      <c r="E13104"/>
    </row>
    <row r="13105" spans="1:5" x14ac:dyDescent="0.15">
      <c r="A13105"/>
      <c r="B13105"/>
      <c r="C13105"/>
      <c r="D13105"/>
      <c r="E13105"/>
    </row>
    <row r="13106" spans="1:5" x14ac:dyDescent="0.15">
      <c r="A13106"/>
      <c r="B13106"/>
      <c r="C13106"/>
      <c r="D13106"/>
      <c r="E13106"/>
    </row>
    <row r="13107" spans="1:5" x14ac:dyDescent="0.15">
      <c r="A13107"/>
      <c r="B13107"/>
      <c r="C13107"/>
      <c r="D13107"/>
      <c r="E13107"/>
    </row>
    <row r="13108" spans="1:5" x14ac:dyDescent="0.15">
      <c r="A13108"/>
      <c r="B13108"/>
      <c r="C13108"/>
      <c r="D13108"/>
      <c r="E13108"/>
    </row>
    <row r="13109" spans="1:5" x14ac:dyDescent="0.15">
      <c r="A13109"/>
      <c r="B13109"/>
      <c r="C13109"/>
      <c r="D13109"/>
      <c r="E13109"/>
    </row>
    <row r="13110" spans="1:5" x14ac:dyDescent="0.15">
      <c r="A13110"/>
      <c r="B13110"/>
      <c r="C13110"/>
      <c r="D13110"/>
      <c r="E13110"/>
    </row>
    <row r="13111" spans="1:5" x14ac:dyDescent="0.15">
      <c r="A13111"/>
      <c r="B13111"/>
      <c r="C13111"/>
      <c r="D13111"/>
      <c r="E13111"/>
    </row>
    <row r="13112" spans="1:5" x14ac:dyDescent="0.15">
      <c r="A13112"/>
      <c r="B13112"/>
      <c r="C13112"/>
      <c r="D13112"/>
      <c r="E13112"/>
    </row>
    <row r="13113" spans="1:5" x14ac:dyDescent="0.15">
      <c r="A13113"/>
      <c r="B13113"/>
      <c r="C13113"/>
      <c r="D13113"/>
      <c r="E13113"/>
    </row>
    <row r="13114" spans="1:5" x14ac:dyDescent="0.15">
      <c r="A13114"/>
      <c r="B13114"/>
      <c r="C13114"/>
      <c r="D13114"/>
      <c r="E13114"/>
    </row>
    <row r="13115" spans="1:5" x14ac:dyDescent="0.15">
      <c r="A13115"/>
      <c r="B13115"/>
      <c r="C13115"/>
      <c r="D13115"/>
      <c r="E13115"/>
    </row>
    <row r="13116" spans="1:5" x14ac:dyDescent="0.15">
      <c r="A13116"/>
      <c r="B13116"/>
      <c r="C13116"/>
      <c r="D13116"/>
      <c r="E13116"/>
    </row>
    <row r="13117" spans="1:5" x14ac:dyDescent="0.15">
      <c r="A13117"/>
      <c r="B13117"/>
      <c r="C13117"/>
      <c r="D13117"/>
      <c r="E13117"/>
    </row>
    <row r="13118" spans="1:5" x14ac:dyDescent="0.15">
      <c r="A13118"/>
      <c r="B13118"/>
      <c r="C13118"/>
      <c r="D13118"/>
      <c r="E13118"/>
    </row>
    <row r="13119" spans="1:5" x14ac:dyDescent="0.15">
      <c r="A13119"/>
      <c r="B13119"/>
      <c r="C13119"/>
      <c r="D13119"/>
      <c r="E13119"/>
    </row>
    <row r="13120" spans="1:5" x14ac:dyDescent="0.15">
      <c r="A13120"/>
      <c r="B13120"/>
      <c r="C13120"/>
      <c r="D13120"/>
      <c r="E13120"/>
    </row>
    <row r="13121" spans="1:5" x14ac:dyDescent="0.15">
      <c r="A13121"/>
      <c r="B13121"/>
      <c r="C13121"/>
      <c r="D13121"/>
      <c r="E13121"/>
    </row>
    <row r="13122" spans="1:5" x14ac:dyDescent="0.15">
      <c r="A13122"/>
      <c r="B13122"/>
      <c r="C13122"/>
      <c r="D13122"/>
      <c r="E13122"/>
    </row>
    <row r="13123" spans="1:5" x14ac:dyDescent="0.15">
      <c r="A13123"/>
      <c r="B13123"/>
      <c r="C13123"/>
      <c r="D13123"/>
      <c r="E13123"/>
    </row>
    <row r="13124" spans="1:5" x14ac:dyDescent="0.15">
      <c r="A13124"/>
      <c r="B13124"/>
      <c r="C13124"/>
      <c r="D13124"/>
      <c r="E13124"/>
    </row>
    <row r="13125" spans="1:5" x14ac:dyDescent="0.15">
      <c r="A13125"/>
      <c r="B13125"/>
      <c r="C13125"/>
      <c r="D13125"/>
      <c r="E13125"/>
    </row>
    <row r="13126" spans="1:5" x14ac:dyDescent="0.15">
      <c r="A13126"/>
      <c r="B13126"/>
      <c r="C13126"/>
      <c r="D13126"/>
      <c r="E13126"/>
    </row>
    <row r="13127" spans="1:5" x14ac:dyDescent="0.15">
      <c r="A13127"/>
      <c r="B13127"/>
      <c r="C13127"/>
      <c r="D13127"/>
      <c r="E13127"/>
    </row>
    <row r="13128" spans="1:5" x14ac:dyDescent="0.15">
      <c r="A13128"/>
      <c r="B13128"/>
      <c r="C13128"/>
      <c r="D13128"/>
      <c r="E13128"/>
    </row>
    <row r="13129" spans="1:5" x14ac:dyDescent="0.15">
      <c r="A13129"/>
      <c r="B13129"/>
      <c r="C13129"/>
      <c r="D13129"/>
      <c r="E13129"/>
    </row>
    <row r="13130" spans="1:5" x14ac:dyDescent="0.15">
      <c r="A13130"/>
      <c r="B13130"/>
      <c r="C13130"/>
      <c r="D13130"/>
      <c r="E13130"/>
    </row>
    <row r="13131" spans="1:5" x14ac:dyDescent="0.15">
      <c r="A13131"/>
      <c r="B13131"/>
      <c r="C13131"/>
      <c r="D13131"/>
      <c r="E13131"/>
    </row>
    <row r="13132" spans="1:5" x14ac:dyDescent="0.15">
      <c r="A13132"/>
      <c r="B13132"/>
      <c r="C13132"/>
      <c r="D13132"/>
      <c r="E13132"/>
    </row>
    <row r="13133" spans="1:5" x14ac:dyDescent="0.15">
      <c r="A13133"/>
      <c r="B13133"/>
      <c r="C13133"/>
      <c r="D13133"/>
      <c r="E13133"/>
    </row>
    <row r="13134" spans="1:5" x14ac:dyDescent="0.15">
      <c r="A13134"/>
      <c r="B13134"/>
      <c r="C13134"/>
      <c r="D13134"/>
      <c r="E13134"/>
    </row>
    <row r="13135" spans="1:5" x14ac:dyDescent="0.15">
      <c r="A13135"/>
      <c r="B13135"/>
      <c r="C13135"/>
      <c r="D13135"/>
      <c r="E13135"/>
    </row>
    <row r="13136" spans="1:5" x14ac:dyDescent="0.15">
      <c r="A13136"/>
      <c r="B13136"/>
      <c r="C13136"/>
      <c r="D13136"/>
      <c r="E13136"/>
    </row>
    <row r="13137" spans="1:5" x14ac:dyDescent="0.15">
      <c r="A13137"/>
      <c r="B13137"/>
      <c r="C13137"/>
      <c r="D13137"/>
      <c r="E13137"/>
    </row>
    <row r="13138" spans="1:5" x14ac:dyDescent="0.15">
      <c r="A13138"/>
      <c r="B13138"/>
      <c r="C13138"/>
      <c r="D13138"/>
      <c r="E13138"/>
    </row>
    <row r="13139" spans="1:5" x14ac:dyDescent="0.15">
      <c r="A13139"/>
      <c r="B13139"/>
      <c r="C13139"/>
      <c r="D13139"/>
      <c r="E13139"/>
    </row>
    <row r="13140" spans="1:5" x14ac:dyDescent="0.15">
      <c r="A13140"/>
      <c r="B13140"/>
      <c r="C13140"/>
      <c r="D13140"/>
      <c r="E13140"/>
    </row>
    <row r="13141" spans="1:5" x14ac:dyDescent="0.15">
      <c r="A13141"/>
      <c r="B13141"/>
      <c r="C13141"/>
      <c r="D13141"/>
      <c r="E13141"/>
    </row>
    <row r="13142" spans="1:5" x14ac:dyDescent="0.15">
      <c r="A13142"/>
      <c r="B13142"/>
      <c r="C13142"/>
      <c r="D13142"/>
      <c r="E13142"/>
    </row>
    <row r="13143" spans="1:5" x14ac:dyDescent="0.15">
      <c r="A13143"/>
      <c r="B13143"/>
      <c r="C13143"/>
      <c r="D13143"/>
      <c r="E13143"/>
    </row>
    <row r="13144" spans="1:5" x14ac:dyDescent="0.15">
      <c r="A13144"/>
      <c r="B13144"/>
      <c r="C13144"/>
      <c r="D13144"/>
      <c r="E13144"/>
    </row>
    <row r="13145" spans="1:5" x14ac:dyDescent="0.15">
      <c r="A13145"/>
      <c r="B13145"/>
      <c r="C13145"/>
      <c r="D13145"/>
      <c r="E13145"/>
    </row>
    <row r="13146" spans="1:5" x14ac:dyDescent="0.15">
      <c r="A13146"/>
      <c r="B13146"/>
      <c r="C13146"/>
      <c r="D13146"/>
      <c r="E13146"/>
    </row>
    <row r="13147" spans="1:5" x14ac:dyDescent="0.15">
      <c r="A13147"/>
      <c r="B13147"/>
      <c r="C13147"/>
      <c r="D13147"/>
      <c r="E13147"/>
    </row>
    <row r="13148" spans="1:5" x14ac:dyDescent="0.15">
      <c r="A13148"/>
      <c r="B13148"/>
      <c r="C13148"/>
      <c r="D13148"/>
      <c r="E13148"/>
    </row>
    <row r="13149" spans="1:5" x14ac:dyDescent="0.15">
      <c r="A13149"/>
      <c r="B13149"/>
      <c r="C13149"/>
      <c r="D13149"/>
      <c r="E13149"/>
    </row>
    <row r="13150" spans="1:5" x14ac:dyDescent="0.15">
      <c r="A13150"/>
      <c r="B13150"/>
      <c r="C13150"/>
      <c r="D13150"/>
      <c r="E13150"/>
    </row>
    <row r="13151" spans="1:5" x14ac:dyDescent="0.15">
      <c r="A13151"/>
      <c r="B13151"/>
      <c r="C13151"/>
      <c r="D13151"/>
      <c r="E13151"/>
    </row>
    <row r="13152" spans="1:5" x14ac:dyDescent="0.15">
      <c r="A13152"/>
      <c r="B13152"/>
      <c r="C13152"/>
      <c r="D13152"/>
      <c r="E13152"/>
    </row>
    <row r="13153" spans="1:5" x14ac:dyDescent="0.15">
      <c r="A13153"/>
      <c r="B13153"/>
      <c r="C13153"/>
      <c r="D13153"/>
      <c r="E13153"/>
    </row>
    <row r="13154" spans="1:5" x14ac:dyDescent="0.15">
      <c r="A13154"/>
      <c r="B13154"/>
      <c r="C13154"/>
      <c r="D13154"/>
      <c r="E13154"/>
    </row>
    <row r="13155" spans="1:5" x14ac:dyDescent="0.15">
      <c r="A13155"/>
      <c r="B13155"/>
      <c r="C13155"/>
      <c r="D13155"/>
      <c r="E13155"/>
    </row>
    <row r="13156" spans="1:5" x14ac:dyDescent="0.15">
      <c r="A13156"/>
      <c r="B13156"/>
      <c r="C13156"/>
      <c r="D13156"/>
      <c r="E13156"/>
    </row>
    <row r="13157" spans="1:5" x14ac:dyDescent="0.15">
      <c r="A13157"/>
      <c r="B13157"/>
      <c r="C13157"/>
      <c r="D13157"/>
      <c r="E13157"/>
    </row>
    <row r="13158" spans="1:5" x14ac:dyDescent="0.15">
      <c r="A13158"/>
      <c r="B13158"/>
      <c r="C13158"/>
      <c r="D13158"/>
      <c r="E13158"/>
    </row>
    <row r="13159" spans="1:5" x14ac:dyDescent="0.15">
      <c r="A13159"/>
      <c r="B13159"/>
      <c r="C13159"/>
      <c r="D13159"/>
      <c r="E13159"/>
    </row>
    <row r="13160" spans="1:5" x14ac:dyDescent="0.15">
      <c r="A13160"/>
      <c r="B13160"/>
      <c r="C13160"/>
      <c r="D13160"/>
      <c r="E13160"/>
    </row>
    <row r="13161" spans="1:5" x14ac:dyDescent="0.15">
      <c r="A13161"/>
      <c r="B13161"/>
      <c r="C13161"/>
      <c r="D13161"/>
      <c r="E13161"/>
    </row>
    <row r="13162" spans="1:5" x14ac:dyDescent="0.15">
      <c r="A13162"/>
      <c r="B13162"/>
      <c r="C13162"/>
      <c r="D13162"/>
      <c r="E13162"/>
    </row>
    <row r="13163" spans="1:5" x14ac:dyDescent="0.15">
      <c r="A13163"/>
      <c r="B13163"/>
      <c r="C13163"/>
      <c r="D13163"/>
      <c r="E13163"/>
    </row>
    <row r="13164" spans="1:5" x14ac:dyDescent="0.15">
      <c r="A13164"/>
      <c r="B13164"/>
      <c r="C13164"/>
      <c r="D13164"/>
      <c r="E13164"/>
    </row>
    <row r="13165" spans="1:5" x14ac:dyDescent="0.15">
      <c r="A13165"/>
      <c r="B13165"/>
      <c r="C13165"/>
      <c r="D13165"/>
      <c r="E13165"/>
    </row>
    <row r="13166" spans="1:5" x14ac:dyDescent="0.15">
      <c r="A13166"/>
      <c r="B13166"/>
      <c r="C13166"/>
      <c r="D13166"/>
      <c r="E13166"/>
    </row>
    <row r="13167" spans="1:5" x14ac:dyDescent="0.15">
      <c r="A13167"/>
      <c r="B13167"/>
      <c r="C13167"/>
      <c r="D13167"/>
      <c r="E13167"/>
    </row>
    <row r="13168" spans="1:5" x14ac:dyDescent="0.15">
      <c r="A13168"/>
      <c r="B13168"/>
      <c r="C13168"/>
      <c r="D13168"/>
      <c r="E13168"/>
    </row>
    <row r="13169" spans="1:5" x14ac:dyDescent="0.15">
      <c r="A13169"/>
      <c r="B13169"/>
      <c r="C13169"/>
      <c r="D13169"/>
      <c r="E13169"/>
    </row>
    <row r="13170" spans="1:5" x14ac:dyDescent="0.15">
      <c r="A13170"/>
      <c r="B13170"/>
      <c r="C13170"/>
      <c r="D13170"/>
      <c r="E13170"/>
    </row>
    <row r="13171" spans="1:5" x14ac:dyDescent="0.15">
      <c r="A13171"/>
      <c r="B13171"/>
      <c r="C13171"/>
      <c r="D13171"/>
      <c r="E13171"/>
    </row>
    <row r="13172" spans="1:5" x14ac:dyDescent="0.15">
      <c r="A13172"/>
      <c r="B13172"/>
      <c r="C13172"/>
      <c r="D13172"/>
      <c r="E13172"/>
    </row>
    <row r="13173" spans="1:5" x14ac:dyDescent="0.15">
      <c r="A13173"/>
      <c r="B13173"/>
      <c r="C13173"/>
      <c r="D13173"/>
      <c r="E13173"/>
    </row>
    <row r="13174" spans="1:5" x14ac:dyDescent="0.15">
      <c r="A13174"/>
      <c r="B13174"/>
      <c r="C13174"/>
      <c r="D13174"/>
      <c r="E13174"/>
    </row>
    <row r="13175" spans="1:5" x14ac:dyDescent="0.15">
      <c r="A13175"/>
      <c r="B13175"/>
      <c r="C13175"/>
      <c r="D13175"/>
      <c r="E13175"/>
    </row>
    <row r="13176" spans="1:5" x14ac:dyDescent="0.15">
      <c r="A13176"/>
      <c r="B13176"/>
      <c r="C13176"/>
      <c r="D13176"/>
      <c r="E13176"/>
    </row>
    <row r="13177" spans="1:5" x14ac:dyDescent="0.15">
      <c r="A13177"/>
      <c r="B13177"/>
      <c r="C13177"/>
      <c r="D13177"/>
      <c r="E13177"/>
    </row>
    <row r="13178" spans="1:5" x14ac:dyDescent="0.15">
      <c r="A13178"/>
      <c r="B13178"/>
      <c r="C13178"/>
      <c r="D13178"/>
      <c r="E13178"/>
    </row>
    <row r="13179" spans="1:5" x14ac:dyDescent="0.15">
      <c r="A13179"/>
      <c r="B13179"/>
      <c r="C13179"/>
      <c r="D13179"/>
      <c r="E13179"/>
    </row>
    <row r="13180" spans="1:5" x14ac:dyDescent="0.15">
      <c r="A13180"/>
      <c r="B13180"/>
      <c r="C13180"/>
      <c r="D13180"/>
      <c r="E13180"/>
    </row>
    <row r="13181" spans="1:5" x14ac:dyDescent="0.15">
      <c r="A13181"/>
      <c r="B13181"/>
      <c r="C13181"/>
      <c r="D13181"/>
      <c r="E13181"/>
    </row>
    <row r="13182" spans="1:5" x14ac:dyDescent="0.15">
      <c r="A13182"/>
      <c r="B13182"/>
      <c r="C13182"/>
      <c r="D13182"/>
      <c r="E13182"/>
    </row>
    <row r="13183" spans="1:5" x14ac:dyDescent="0.15">
      <c r="A13183"/>
      <c r="B13183"/>
      <c r="C13183"/>
      <c r="D13183"/>
      <c r="E13183"/>
    </row>
    <row r="13184" spans="1:5" x14ac:dyDescent="0.15">
      <c r="A13184"/>
      <c r="B13184"/>
      <c r="C13184"/>
      <c r="D13184"/>
      <c r="E13184"/>
    </row>
    <row r="13185" spans="1:5" x14ac:dyDescent="0.15">
      <c r="A13185"/>
      <c r="B13185"/>
      <c r="C13185"/>
      <c r="D13185"/>
      <c r="E13185"/>
    </row>
    <row r="13186" spans="1:5" x14ac:dyDescent="0.15">
      <c r="A13186"/>
      <c r="B13186"/>
      <c r="C13186"/>
      <c r="D13186"/>
      <c r="E13186"/>
    </row>
    <row r="13187" spans="1:5" x14ac:dyDescent="0.15">
      <c r="A13187"/>
      <c r="B13187"/>
      <c r="C13187"/>
      <c r="D13187"/>
      <c r="E13187"/>
    </row>
    <row r="13188" spans="1:5" x14ac:dyDescent="0.15">
      <c r="A13188"/>
      <c r="B13188"/>
      <c r="C13188"/>
      <c r="D13188"/>
      <c r="E13188"/>
    </row>
    <row r="13189" spans="1:5" x14ac:dyDescent="0.15">
      <c r="A13189"/>
      <c r="B13189"/>
      <c r="C13189"/>
      <c r="D13189"/>
      <c r="E13189"/>
    </row>
    <row r="13190" spans="1:5" x14ac:dyDescent="0.15">
      <c r="A13190"/>
      <c r="B13190"/>
      <c r="C13190"/>
      <c r="D13190"/>
      <c r="E13190"/>
    </row>
    <row r="13191" spans="1:5" x14ac:dyDescent="0.15">
      <c r="A13191"/>
      <c r="B13191"/>
      <c r="C13191"/>
      <c r="D13191"/>
      <c r="E13191"/>
    </row>
    <row r="13192" spans="1:5" x14ac:dyDescent="0.15">
      <c r="A13192"/>
      <c r="B13192"/>
      <c r="C13192"/>
      <c r="D13192"/>
      <c r="E13192"/>
    </row>
    <row r="13193" spans="1:5" x14ac:dyDescent="0.15">
      <c r="A13193"/>
      <c r="B13193"/>
      <c r="C13193"/>
      <c r="D13193"/>
      <c r="E13193"/>
    </row>
    <row r="13194" spans="1:5" x14ac:dyDescent="0.15">
      <c r="A13194"/>
      <c r="B13194"/>
      <c r="C13194"/>
      <c r="D13194"/>
      <c r="E13194"/>
    </row>
    <row r="13195" spans="1:5" x14ac:dyDescent="0.15">
      <c r="A13195"/>
      <c r="B13195"/>
      <c r="C13195"/>
      <c r="D13195"/>
      <c r="E13195"/>
    </row>
    <row r="13196" spans="1:5" x14ac:dyDescent="0.15">
      <c r="A13196"/>
      <c r="B13196"/>
      <c r="C13196"/>
      <c r="D13196"/>
      <c r="E13196"/>
    </row>
    <row r="13197" spans="1:5" x14ac:dyDescent="0.15">
      <c r="A13197"/>
      <c r="B13197"/>
      <c r="C13197"/>
      <c r="D13197"/>
      <c r="E13197"/>
    </row>
    <row r="13198" spans="1:5" x14ac:dyDescent="0.15">
      <c r="A13198"/>
      <c r="B13198"/>
      <c r="C13198"/>
      <c r="D13198"/>
      <c r="E13198"/>
    </row>
    <row r="13199" spans="1:5" x14ac:dyDescent="0.15">
      <c r="A13199"/>
      <c r="B13199"/>
      <c r="C13199"/>
      <c r="D13199"/>
      <c r="E13199"/>
    </row>
    <row r="13200" spans="1:5" x14ac:dyDescent="0.15">
      <c r="A13200"/>
      <c r="B13200"/>
      <c r="C13200"/>
      <c r="D13200"/>
      <c r="E13200"/>
    </row>
    <row r="13201" spans="1:5" x14ac:dyDescent="0.15">
      <c r="A13201"/>
      <c r="B13201"/>
      <c r="C13201"/>
      <c r="D13201"/>
      <c r="E13201"/>
    </row>
    <row r="13202" spans="1:5" x14ac:dyDescent="0.15">
      <c r="A13202"/>
      <c r="B13202"/>
      <c r="C13202"/>
      <c r="D13202"/>
      <c r="E13202"/>
    </row>
    <row r="13203" spans="1:5" x14ac:dyDescent="0.15">
      <c r="A13203"/>
      <c r="B13203"/>
      <c r="C13203"/>
      <c r="D13203"/>
      <c r="E13203"/>
    </row>
    <row r="13204" spans="1:5" x14ac:dyDescent="0.15">
      <c r="A13204"/>
      <c r="B13204"/>
      <c r="C13204"/>
      <c r="D13204"/>
      <c r="E13204"/>
    </row>
    <row r="13205" spans="1:5" x14ac:dyDescent="0.15">
      <c r="A13205"/>
      <c r="B13205"/>
      <c r="C13205"/>
      <c r="D13205"/>
      <c r="E13205"/>
    </row>
    <row r="13206" spans="1:5" x14ac:dyDescent="0.15">
      <c r="A13206"/>
      <c r="B13206"/>
      <c r="C13206"/>
      <c r="D13206"/>
      <c r="E13206"/>
    </row>
    <row r="13207" spans="1:5" x14ac:dyDescent="0.15">
      <c r="A13207"/>
      <c r="B13207"/>
      <c r="C13207"/>
      <c r="D13207"/>
      <c r="E13207"/>
    </row>
    <row r="13208" spans="1:5" x14ac:dyDescent="0.15">
      <c r="A13208"/>
      <c r="B13208"/>
      <c r="C13208"/>
      <c r="D13208"/>
      <c r="E13208"/>
    </row>
    <row r="13209" spans="1:5" x14ac:dyDescent="0.15">
      <c r="A13209"/>
      <c r="B13209"/>
      <c r="C13209"/>
      <c r="D13209"/>
      <c r="E13209"/>
    </row>
    <row r="13210" spans="1:5" x14ac:dyDescent="0.15">
      <c r="A13210"/>
      <c r="B13210"/>
      <c r="C13210"/>
      <c r="D13210"/>
      <c r="E13210"/>
    </row>
    <row r="13211" spans="1:5" x14ac:dyDescent="0.15">
      <c r="A13211"/>
      <c r="B13211"/>
      <c r="C13211"/>
      <c r="D13211"/>
      <c r="E13211"/>
    </row>
    <row r="13212" spans="1:5" x14ac:dyDescent="0.15">
      <c r="A13212"/>
      <c r="B13212"/>
      <c r="C13212"/>
      <c r="D13212"/>
      <c r="E13212"/>
    </row>
    <row r="13213" spans="1:5" x14ac:dyDescent="0.15">
      <c r="A13213"/>
      <c r="B13213"/>
      <c r="C13213"/>
      <c r="D13213"/>
      <c r="E13213"/>
    </row>
    <row r="13214" spans="1:5" x14ac:dyDescent="0.15">
      <c r="A13214"/>
      <c r="B13214"/>
      <c r="C13214"/>
      <c r="D13214"/>
      <c r="E13214"/>
    </row>
    <row r="13215" spans="1:5" x14ac:dyDescent="0.15">
      <c r="A13215"/>
      <c r="B13215"/>
      <c r="C13215"/>
      <c r="D13215"/>
      <c r="E13215"/>
    </row>
    <row r="13216" spans="1:5" x14ac:dyDescent="0.15">
      <c r="A13216"/>
      <c r="B13216"/>
      <c r="C13216"/>
      <c r="D13216"/>
      <c r="E13216"/>
    </row>
    <row r="13217" spans="1:5" x14ac:dyDescent="0.15">
      <c r="A13217"/>
      <c r="B13217"/>
      <c r="C13217"/>
      <c r="D13217"/>
      <c r="E13217"/>
    </row>
    <row r="13218" spans="1:5" x14ac:dyDescent="0.15">
      <c r="A13218"/>
      <c r="B13218"/>
      <c r="C13218"/>
      <c r="D13218"/>
      <c r="E13218"/>
    </row>
    <row r="13219" spans="1:5" x14ac:dyDescent="0.15">
      <c r="A13219"/>
      <c r="B13219"/>
      <c r="C13219"/>
      <c r="D13219"/>
      <c r="E13219"/>
    </row>
    <row r="13220" spans="1:5" x14ac:dyDescent="0.15">
      <c r="A13220"/>
      <c r="B13220"/>
      <c r="C13220"/>
      <c r="D13220"/>
      <c r="E13220"/>
    </row>
    <row r="13221" spans="1:5" x14ac:dyDescent="0.15">
      <c r="A13221"/>
      <c r="B13221"/>
      <c r="C13221"/>
      <c r="D13221"/>
      <c r="E13221"/>
    </row>
    <row r="13222" spans="1:5" x14ac:dyDescent="0.15">
      <c r="A13222"/>
      <c r="B13222"/>
      <c r="C13222"/>
      <c r="D13222"/>
      <c r="E13222"/>
    </row>
    <row r="13223" spans="1:5" x14ac:dyDescent="0.15">
      <c r="A13223"/>
      <c r="B13223"/>
      <c r="C13223"/>
      <c r="D13223"/>
      <c r="E13223"/>
    </row>
    <row r="13224" spans="1:5" x14ac:dyDescent="0.15">
      <c r="A13224"/>
      <c r="B13224"/>
      <c r="C13224"/>
      <c r="D13224"/>
      <c r="E13224"/>
    </row>
    <row r="13225" spans="1:5" x14ac:dyDescent="0.15">
      <c r="A13225"/>
      <c r="B13225"/>
      <c r="C13225"/>
      <c r="D13225"/>
      <c r="E13225"/>
    </row>
    <row r="13226" spans="1:5" x14ac:dyDescent="0.15">
      <c r="A13226"/>
      <c r="B13226"/>
      <c r="C13226"/>
      <c r="D13226"/>
      <c r="E13226"/>
    </row>
    <row r="13227" spans="1:5" x14ac:dyDescent="0.15">
      <c r="A13227"/>
      <c r="B13227"/>
      <c r="C13227"/>
      <c r="D13227"/>
      <c r="E13227"/>
    </row>
    <row r="13228" spans="1:5" x14ac:dyDescent="0.15">
      <c r="A13228"/>
      <c r="B13228"/>
      <c r="C13228"/>
      <c r="D13228"/>
      <c r="E13228"/>
    </row>
    <row r="13229" spans="1:5" x14ac:dyDescent="0.15">
      <c r="A13229"/>
      <c r="B13229"/>
      <c r="C13229"/>
      <c r="D13229"/>
      <c r="E13229"/>
    </row>
    <row r="13230" spans="1:5" x14ac:dyDescent="0.15">
      <c r="A13230"/>
      <c r="B13230"/>
      <c r="C13230"/>
      <c r="D13230"/>
      <c r="E13230"/>
    </row>
    <row r="13231" spans="1:5" x14ac:dyDescent="0.15">
      <c r="A13231"/>
      <c r="B13231"/>
      <c r="C13231"/>
      <c r="D13231"/>
      <c r="E13231"/>
    </row>
    <row r="13232" spans="1:5" x14ac:dyDescent="0.15">
      <c r="A13232"/>
      <c r="B13232"/>
      <c r="C13232"/>
      <c r="D13232"/>
      <c r="E13232"/>
    </row>
    <row r="13233" spans="1:5" x14ac:dyDescent="0.15">
      <c r="A13233"/>
      <c r="B13233"/>
      <c r="C13233"/>
      <c r="D13233"/>
      <c r="E13233"/>
    </row>
    <row r="13234" spans="1:5" x14ac:dyDescent="0.15">
      <c r="A13234"/>
      <c r="B13234"/>
      <c r="C13234"/>
      <c r="D13234"/>
      <c r="E13234"/>
    </row>
    <row r="13235" spans="1:5" x14ac:dyDescent="0.15">
      <c r="A13235"/>
      <c r="B13235"/>
      <c r="C13235"/>
      <c r="D13235"/>
      <c r="E13235"/>
    </row>
    <row r="13236" spans="1:5" x14ac:dyDescent="0.15">
      <c r="A13236"/>
      <c r="B13236"/>
      <c r="C13236"/>
      <c r="D13236"/>
      <c r="E13236"/>
    </row>
    <row r="13237" spans="1:5" x14ac:dyDescent="0.15">
      <c r="A13237"/>
      <c r="B13237"/>
      <c r="C13237"/>
      <c r="D13237"/>
      <c r="E13237"/>
    </row>
    <row r="13238" spans="1:5" x14ac:dyDescent="0.15">
      <c r="A13238"/>
      <c r="B13238"/>
      <c r="C13238"/>
      <c r="D13238"/>
      <c r="E13238"/>
    </row>
    <row r="13239" spans="1:5" x14ac:dyDescent="0.15">
      <c r="A13239"/>
      <c r="B13239"/>
      <c r="C13239"/>
      <c r="D13239"/>
      <c r="E13239"/>
    </row>
    <row r="13240" spans="1:5" x14ac:dyDescent="0.15">
      <c r="A13240"/>
      <c r="B13240"/>
      <c r="C13240"/>
      <c r="D13240"/>
      <c r="E13240"/>
    </row>
    <row r="13241" spans="1:5" x14ac:dyDescent="0.15">
      <c r="A13241"/>
      <c r="B13241"/>
      <c r="C13241"/>
      <c r="D13241"/>
      <c r="E13241"/>
    </row>
    <row r="13242" spans="1:5" x14ac:dyDescent="0.15">
      <c r="A13242"/>
      <c r="B13242"/>
      <c r="C13242"/>
      <c r="D13242"/>
      <c r="E13242"/>
    </row>
    <row r="13243" spans="1:5" x14ac:dyDescent="0.15">
      <c r="A13243"/>
      <c r="B13243"/>
      <c r="C13243"/>
      <c r="D13243"/>
      <c r="E13243"/>
    </row>
    <row r="13244" spans="1:5" x14ac:dyDescent="0.15">
      <c r="A13244"/>
      <c r="B13244"/>
      <c r="C13244"/>
      <c r="D13244"/>
      <c r="E13244"/>
    </row>
    <row r="13245" spans="1:5" x14ac:dyDescent="0.15">
      <c r="A13245"/>
      <c r="B13245"/>
      <c r="C13245"/>
      <c r="D13245"/>
      <c r="E13245"/>
    </row>
    <row r="13246" spans="1:5" x14ac:dyDescent="0.15">
      <c r="A13246"/>
      <c r="B13246"/>
      <c r="C13246"/>
      <c r="D13246"/>
      <c r="E13246"/>
    </row>
    <row r="13247" spans="1:5" x14ac:dyDescent="0.15">
      <c r="A13247"/>
      <c r="B13247"/>
      <c r="C13247"/>
      <c r="D13247"/>
      <c r="E13247"/>
    </row>
    <row r="13248" spans="1:5" x14ac:dyDescent="0.15">
      <c r="A13248"/>
      <c r="B13248"/>
      <c r="C13248"/>
      <c r="D13248"/>
      <c r="E13248"/>
    </row>
    <row r="13249" spans="1:5" x14ac:dyDescent="0.15">
      <c r="A13249"/>
      <c r="B13249"/>
      <c r="C13249"/>
      <c r="D13249"/>
      <c r="E13249"/>
    </row>
    <row r="13250" spans="1:5" x14ac:dyDescent="0.15">
      <c r="A13250"/>
      <c r="B13250"/>
      <c r="C13250"/>
      <c r="D13250"/>
      <c r="E13250"/>
    </row>
    <row r="13251" spans="1:5" x14ac:dyDescent="0.15">
      <c r="A13251"/>
      <c r="B13251"/>
      <c r="C13251"/>
      <c r="D13251"/>
      <c r="E13251"/>
    </row>
    <row r="13252" spans="1:5" x14ac:dyDescent="0.15">
      <c r="A13252"/>
      <c r="B13252"/>
      <c r="C13252"/>
      <c r="D13252"/>
      <c r="E13252"/>
    </row>
    <row r="13253" spans="1:5" x14ac:dyDescent="0.15">
      <c r="A13253"/>
      <c r="B13253"/>
      <c r="C13253"/>
      <c r="D13253"/>
      <c r="E13253"/>
    </row>
    <row r="13254" spans="1:5" x14ac:dyDescent="0.15">
      <c r="A13254"/>
      <c r="B13254"/>
      <c r="C13254"/>
      <c r="D13254"/>
      <c r="E13254"/>
    </row>
    <row r="13255" spans="1:5" x14ac:dyDescent="0.15">
      <c r="A13255"/>
      <c r="B13255"/>
      <c r="C13255"/>
      <c r="D13255"/>
      <c r="E13255"/>
    </row>
    <row r="13256" spans="1:5" x14ac:dyDescent="0.15">
      <c r="A13256"/>
      <c r="B13256"/>
      <c r="C13256"/>
      <c r="D13256"/>
      <c r="E13256"/>
    </row>
    <row r="13257" spans="1:5" x14ac:dyDescent="0.15">
      <c r="A13257"/>
      <c r="B13257"/>
      <c r="C13257"/>
      <c r="D13257"/>
      <c r="E13257"/>
    </row>
    <row r="13258" spans="1:5" x14ac:dyDescent="0.15">
      <c r="A13258"/>
      <c r="B13258"/>
      <c r="C13258"/>
      <c r="D13258"/>
      <c r="E13258"/>
    </row>
    <row r="13259" spans="1:5" x14ac:dyDescent="0.15">
      <c r="A13259"/>
      <c r="B13259"/>
      <c r="C13259"/>
      <c r="D13259"/>
      <c r="E13259"/>
    </row>
    <row r="13260" spans="1:5" x14ac:dyDescent="0.15">
      <c r="A13260"/>
      <c r="B13260"/>
      <c r="C13260"/>
      <c r="D13260"/>
      <c r="E13260"/>
    </row>
    <row r="13261" spans="1:5" x14ac:dyDescent="0.15">
      <c r="A13261"/>
      <c r="B13261"/>
      <c r="C13261"/>
      <c r="D13261"/>
      <c r="E13261"/>
    </row>
    <row r="13262" spans="1:5" x14ac:dyDescent="0.15">
      <c r="A13262"/>
      <c r="B13262"/>
      <c r="C13262"/>
      <c r="D13262"/>
      <c r="E13262"/>
    </row>
    <row r="13263" spans="1:5" x14ac:dyDescent="0.15">
      <c r="A13263"/>
      <c r="B13263"/>
      <c r="C13263"/>
      <c r="D13263"/>
      <c r="E13263"/>
    </row>
    <row r="13264" spans="1:5" x14ac:dyDescent="0.15">
      <c r="A13264"/>
      <c r="B13264"/>
      <c r="C13264"/>
      <c r="D13264"/>
      <c r="E13264"/>
    </row>
    <row r="13265" spans="1:5" x14ac:dyDescent="0.15">
      <c r="A13265"/>
      <c r="B13265"/>
      <c r="C13265"/>
      <c r="D13265"/>
      <c r="E13265"/>
    </row>
    <row r="13266" spans="1:5" x14ac:dyDescent="0.15">
      <c r="A13266"/>
      <c r="B13266"/>
      <c r="C13266"/>
      <c r="D13266"/>
      <c r="E13266"/>
    </row>
    <row r="13267" spans="1:5" x14ac:dyDescent="0.15">
      <c r="A13267"/>
      <c r="B13267"/>
      <c r="C13267"/>
      <c r="D13267"/>
      <c r="E13267"/>
    </row>
    <row r="13268" spans="1:5" x14ac:dyDescent="0.15">
      <c r="A13268"/>
      <c r="B13268"/>
      <c r="C13268"/>
      <c r="D13268"/>
      <c r="E13268"/>
    </row>
    <row r="13269" spans="1:5" x14ac:dyDescent="0.15">
      <c r="A13269"/>
      <c r="B13269"/>
      <c r="C13269"/>
      <c r="D13269"/>
      <c r="E13269"/>
    </row>
    <row r="13270" spans="1:5" x14ac:dyDescent="0.15">
      <c r="A13270"/>
      <c r="B13270"/>
      <c r="C13270"/>
      <c r="D13270"/>
      <c r="E13270"/>
    </row>
    <row r="13271" spans="1:5" x14ac:dyDescent="0.15">
      <c r="A13271"/>
      <c r="B13271"/>
      <c r="C13271"/>
      <c r="D13271"/>
      <c r="E13271"/>
    </row>
    <row r="13272" spans="1:5" x14ac:dyDescent="0.15">
      <c r="A13272"/>
      <c r="B13272"/>
      <c r="C13272"/>
      <c r="D13272"/>
      <c r="E13272"/>
    </row>
    <row r="13273" spans="1:5" x14ac:dyDescent="0.15">
      <c r="A13273"/>
      <c r="B13273"/>
      <c r="C13273"/>
      <c r="D13273"/>
      <c r="E13273"/>
    </row>
    <row r="13274" spans="1:5" x14ac:dyDescent="0.15">
      <c r="A13274"/>
      <c r="B13274"/>
      <c r="C13274"/>
      <c r="D13274"/>
      <c r="E13274"/>
    </row>
    <row r="13275" spans="1:5" x14ac:dyDescent="0.15">
      <c r="A13275"/>
      <c r="B13275"/>
      <c r="C13275"/>
      <c r="D13275"/>
      <c r="E13275"/>
    </row>
    <row r="13276" spans="1:5" x14ac:dyDescent="0.15">
      <c r="A13276"/>
      <c r="B13276"/>
      <c r="C13276"/>
      <c r="D13276"/>
      <c r="E13276"/>
    </row>
    <row r="13277" spans="1:5" x14ac:dyDescent="0.15">
      <c r="A13277"/>
      <c r="B13277"/>
      <c r="C13277"/>
      <c r="D13277"/>
      <c r="E13277"/>
    </row>
    <row r="13278" spans="1:5" x14ac:dyDescent="0.15">
      <c r="A13278"/>
      <c r="B13278"/>
      <c r="C13278"/>
      <c r="D13278"/>
      <c r="E13278"/>
    </row>
    <row r="13279" spans="1:5" x14ac:dyDescent="0.15">
      <c r="A13279"/>
      <c r="B13279"/>
      <c r="C13279"/>
      <c r="D13279"/>
      <c r="E13279"/>
    </row>
    <row r="13280" spans="1:5" x14ac:dyDescent="0.15">
      <c r="A13280"/>
      <c r="B13280"/>
      <c r="C13280"/>
      <c r="D13280"/>
      <c r="E13280"/>
    </row>
    <row r="13281" spans="1:5" x14ac:dyDescent="0.15">
      <c r="A13281"/>
      <c r="B13281"/>
      <c r="C13281"/>
      <c r="D13281"/>
      <c r="E13281"/>
    </row>
    <row r="13282" spans="1:5" x14ac:dyDescent="0.15">
      <c r="A13282"/>
      <c r="B13282"/>
      <c r="C13282"/>
      <c r="D13282"/>
      <c r="E13282"/>
    </row>
    <row r="13283" spans="1:5" x14ac:dyDescent="0.15">
      <c r="A13283"/>
      <c r="B13283"/>
      <c r="C13283"/>
      <c r="D13283"/>
      <c r="E13283"/>
    </row>
    <row r="13284" spans="1:5" x14ac:dyDescent="0.15">
      <c r="A13284"/>
      <c r="B13284"/>
      <c r="C13284"/>
      <c r="D13284"/>
      <c r="E13284"/>
    </row>
    <row r="13285" spans="1:5" x14ac:dyDescent="0.15">
      <c r="A13285"/>
      <c r="B13285"/>
      <c r="C13285"/>
      <c r="D13285"/>
      <c r="E13285"/>
    </row>
    <row r="13286" spans="1:5" x14ac:dyDescent="0.15">
      <c r="A13286"/>
      <c r="B13286"/>
      <c r="C13286"/>
      <c r="D13286"/>
      <c r="E13286"/>
    </row>
    <row r="13287" spans="1:5" x14ac:dyDescent="0.15">
      <c r="A13287"/>
      <c r="B13287"/>
      <c r="C13287"/>
      <c r="D13287"/>
      <c r="E13287"/>
    </row>
    <row r="13288" spans="1:5" x14ac:dyDescent="0.15">
      <c r="A13288"/>
      <c r="B13288"/>
      <c r="C13288"/>
      <c r="D13288"/>
      <c r="E13288"/>
    </row>
    <row r="13289" spans="1:5" x14ac:dyDescent="0.15">
      <c r="A13289"/>
      <c r="B13289"/>
      <c r="C13289"/>
      <c r="D13289"/>
      <c r="E13289"/>
    </row>
    <row r="13290" spans="1:5" x14ac:dyDescent="0.15">
      <c r="A13290"/>
      <c r="B13290"/>
      <c r="C13290"/>
      <c r="D13290"/>
      <c r="E13290"/>
    </row>
    <row r="13291" spans="1:5" x14ac:dyDescent="0.15">
      <c r="A13291"/>
      <c r="B13291"/>
      <c r="C13291"/>
      <c r="D13291"/>
      <c r="E13291"/>
    </row>
    <row r="13292" spans="1:5" x14ac:dyDescent="0.15">
      <c r="A13292"/>
      <c r="B13292"/>
      <c r="C13292"/>
      <c r="D13292"/>
      <c r="E13292"/>
    </row>
    <row r="13293" spans="1:5" x14ac:dyDescent="0.15">
      <c r="A13293"/>
      <c r="B13293"/>
      <c r="C13293"/>
      <c r="D13293"/>
      <c r="E13293"/>
    </row>
    <row r="13294" spans="1:5" x14ac:dyDescent="0.15">
      <c r="A13294"/>
      <c r="B13294"/>
      <c r="C13294"/>
      <c r="D13294"/>
      <c r="E13294"/>
    </row>
    <row r="13295" spans="1:5" x14ac:dyDescent="0.15">
      <c r="A13295"/>
      <c r="B13295"/>
      <c r="C13295"/>
      <c r="D13295"/>
      <c r="E13295"/>
    </row>
    <row r="13296" spans="1:5" x14ac:dyDescent="0.15">
      <c r="A13296"/>
      <c r="B13296"/>
      <c r="C13296"/>
      <c r="D13296"/>
      <c r="E13296"/>
    </row>
    <row r="13297" spans="1:5" x14ac:dyDescent="0.15">
      <c r="A13297"/>
      <c r="B13297"/>
      <c r="C13297"/>
      <c r="D13297"/>
      <c r="E13297"/>
    </row>
    <row r="13298" spans="1:5" x14ac:dyDescent="0.15">
      <c r="A13298"/>
      <c r="B13298"/>
      <c r="C13298"/>
      <c r="D13298"/>
      <c r="E13298"/>
    </row>
    <row r="13299" spans="1:5" x14ac:dyDescent="0.15">
      <c r="A13299"/>
      <c r="B13299"/>
      <c r="C13299"/>
      <c r="D13299"/>
      <c r="E13299"/>
    </row>
    <row r="13300" spans="1:5" x14ac:dyDescent="0.15">
      <c r="A13300"/>
      <c r="B13300"/>
      <c r="C13300"/>
      <c r="D13300"/>
      <c r="E13300"/>
    </row>
    <row r="13301" spans="1:5" x14ac:dyDescent="0.15">
      <c r="A13301"/>
      <c r="B13301"/>
      <c r="C13301"/>
      <c r="D13301"/>
      <c r="E13301"/>
    </row>
    <row r="13302" spans="1:5" x14ac:dyDescent="0.15">
      <c r="A13302"/>
      <c r="B13302"/>
      <c r="C13302"/>
      <c r="D13302"/>
      <c r="E13302"/>
    </row>
    <row r="13303" spans="1:5" x14ac:dyDescent="0.15">
      <c r="A13303"/>
      <c r="B13303"/>
      <c r="C13303"/>
      <c r="D13303"/>
      <c r="E13303"/>
    </row>
    <row r="13304" spans="1:5" x14ac:dyDescent="0.15">
      <c r="A13304"/>
      <c r="B13304"/>
      <c r="C13304"/>
      <c r="D13304"/>
      <c r="E13304"/>
    </row>
    <row r="13305" spans="1:5" x14ac:dyDescent="0.15">
      <c r="A13305"/>
      <c r="B13305"/>
      <c r="C13305"/>
      <c r="D13305"/>
      <c r="E13305"/>
    </row>
    <row r="13306" spans="1:5" x14ac:dyDescent="0.15">
      <c r="A13306"/>
      <c r="B13306"/>
      <c r="C13306"/>
      <c r="D13306"/>
      <c r="E13306"/>
    </row>
    <row r="13307" spans="1:5" x14ac:dyDescent="0.15">
      <c r="A13307"/>
      <c r="B13307"/>
      <c r="C13307"/>
      <c r="D13307"/>
      <c r="E13307"/>
    </row>
    <row r="13308" spans="1:5" x14ac:dyDescent="0.15">
      <c r="A13308"/>
      <c r="B13308"/>
      <c r="C13308"/>
      <c r="D13308"/>
      <c r="E13308"/>
    </row>
    <row r="13309" spans="1:5" x14ac:dyDescent="0.15">
      <c r="A13309"/>
      <c r="B13309"/>
      <c r="C13309"/>
      <c r="D13309"/>
      <c r="E13309"/>
    </row>
    <row r="13310" spans="1:5" x14ac:dyDescent="0.15">
      <c r="A13310"/>
      <c r="B13310"/>
      <c r="C13310"/>
      <c r="D13310"/>
      <c r="E13310"/>
    </row>
    <row r="13311" spans="1:5" x14ac:dyDescent="0.15">
      <c r="A13311"/>
      <c r="B13311"/>
      <c r="C13311"/>
      <c r="D13311"/>
      <c r="E13311"/>
    </row>
    <row r="13312" spans="1:5" x14ac:dyDescent="0.15">
      <c r="A13312"/>
      <c r="B13312"/>
      <c r="C13312"/>
      <c r="D13312"/>
      <c r="E13312"/>
    </row>
    <row r="13313" spans="1:5" x14ac:dyDescent="0.15">
      <c r="A13313"/>
      <c r="B13313"/>
      <c r="C13313"/>
      <c r="D13313"/>
      <c r="E13313"/>
    </row>
    <row r="13314" spans="1:5" x14ac:dyDescent="0.15">
      <c r="A13314"/>
      <c r="B13314"/>
      <c r="C13314"/>
      <c r="D13314"/>
      <c r="E13314"/>
    </row>
    <row r="13315" spans="1:5" x14ac:dyDescent="0.15">
      <c r="A13315"/>
      <c r="B13315"/>
      <c r="C13315"/>
      <c r="D13315"/>
      <c r="E13315"/>
    </row>
    <row r="13316" spans="1:5" x14ac:dyDescent="0.15">
      <c r="A13316"/>
      <c r="B13316"/>
      <c r="C13316"/>
      <c r="D13316"/>
      <c r="E13316"/>
    </row>
    <row r="13317" spans="1:5" x14ac:dyDescent="0.15">
      <c r="A13317"/>
      <c r="B13317"/>
      <c r="C13317"/>
      <c r="D13317"/>
      <c r="E13317"/>
    </row>
    <row r="13318" spans="1:5" x14ac:dyDescent="0.15">
      <c r="A13318"/>
      <c r="B13318"/>
      <c r="C13318"/>
      <c r="D13318"/>
      <c r="E13318"/>
    </row>
    <row r="13319" spans="1:5" x14ac:dyDescent="0.15">
      <c r="A13319"/>
      <c r="B13319"/>
      <c r="C13319"/>
      <c r="D13319"/>
      <c r="E13319"/>
    </row>
    <row r="13320" spans="1:5" x14ac:dyDescent="0.15">
      <c r="A13320"/>
      <c r="B13320"/>
      <c r="C13320"/>
      <c r="D13320"/>
      <c r="E13320"/>
    </row>
    <row r="13321" spans="1:5" x14ac:dyDescent="0.15">
      <c r="A13321"/>
      <c r="B13321"/>
      <c r="C13321"/>
      <c r="D13321"/>
      <c r="E13321"/>
    </row>
    <row r="13322" spans="1:5" x14ac:dyDescent="0.15">
      <c r="A13322"/>
      <c r="B13322"/>
      <c r="C13322"/>
      <c r="D13322"/>
      <c r="E13322"/>
    </row>
    <row r="13323" spans="1:5" x14ac:dyDescent="0.15">
      <c r="A13323"/>
      <c r="B13323"/>
      <c r="C13323"/>
      <c r="D13323"/>
      <c r="E13323"/>
    </row>
    <row r="13324" spans="1:5" x14ac:dyDescent="0.15">
      <c r="A13324"/>
      <c r="B13324"/>
      <c r="C13324"/>
      <c r="D13324"/>
      <c r="E13324"/>
    </row>
    <row r="13325" spans="1:5" x14ac:dyDescent="0.15">
      <c r="A13325"/>
      <c r="B13325"/>
      <c r="C13325"/>
      <c r="D13325"/>
      <c r="E13325"/>
    </row>
    <row r="13326" spans="1:5" x14ac:dyDescent="0.15">
      <c r="A13326"/>
      <c r="B13326"/>
      <c r="C13326"/>
      <c r="D13326"/>
      <c r="E13326"/>
    </row>
    <row r="13327" spans="1:5" x14ac:dyDescent="0.15">
      <c r="A13327"/>
      <c r="B13327"/>
      <c r="C13327"/>
      <c r="D13327"/>
      <c r="E13327"/>
    </row>
    <row r="13328" spans="1:5" x14ac:dyDescent="0.15">
      <c r="A13328"/>
      <c r="B13328"/>
      <c r="C13328"/>
      <c r="D13328"/>
      <c r="E13328"/>
    </row>
    <row r="13329" spans="1:5" x14ac:dyDescent="0.15">
      <c r="A13329"/>
      <c r="B13329"/>
      <c r="C13329"/>
      <c r="D13329"/>
      <c r="E13329"/>
    </row>
    <row r="13330" spans="1:5" x14ac:dyDescent="0.15">
      <c r="A13330"/>
      <c r="B13330"/>
      <c r="C13330"/>
      <c r="D13330"/>
      <c r="E13330"/>
    </row>
    <row r="13331" spans="1:5" x14ac:dyDescent="0.15">
      <c r="A13331"/>
      <c r="B13331"/>
      <c r="C13331"/>
      <c r="D13331"/>
      <c r="E13331"/>
    </row>
    <row r="13332" spans="1:5" x14ac:dyDescent="0.15">
      <c r="A13332"/>
      <c r="B13332"/>
      <c r="C13332"/>
      <c r="D13332"/>
      <c r="E13332"/>
    </row>
    <row r="13333" spans="1:5" x14ac:dyDescent="0.15">
      <c r="A13333"/>
      <c r="B13333"/>
      <c r="C13333"/>
      <c r="D13333"/>
      <c r="E13333"/>
    </row>
    <row r="13334" spans="1:5" x14ac:dyDescent="0.15">
      <c r="A13334"/>
      <c r="B13334"/>
      <c r="C13334"/>
      <c r="D13334"/>
      <c r="E13334"/>
    </row>
    <row r="13335" spans="1:5" x14ac:dyDescent="0.15">
      <c r="A13335"/>
      <c r="B13335"/>
      <c r="C13335"/>
      <c r="D13335"/>
      <c r="E13335"/>
    </row>
    <row r="13336" spans="1:5" x14ac:dyDescent="0.15">
      <c r="A13336"/>
      <c r="B13336"/>
      <c r="C13336"/>
      <c r="D13336"/>
      <c r="E13336"/>
    </row>
    <row r="13337" spans="1:5" x14ac:dyDescent="0.15">
      <c r="A13337"/>
      <c r="B13337"/>
      <c r="C13337"/>
      <c r="D13337"/>
      <c r="E13337"/>
    </row>
    <row r="13338" spans="1:5" x14ac:dyDescent="0.15">
      <c r="A13338"/>
      <c r="B13338"/>
      <c r="C13338"/>
      <c r="D13338"/>
      <c r="E13338"/>
    </row>
    <row r="13339" spans="1:5" x14ac:dyDescent="0.15">
      <c r="A13339"/>
      <c r="B13339"/>
      <c r="C13339"/>
      <c r="D13339"/>
      <c r="E13339"/>
    </row>
    <row r="13340" spans="1:5" x14ac:dyDescent="0.15">
      <c r="A13340"/>
      <c r="B13340"/>
      <c r="C13340"/>
      <c r="D13340"/>
      <c r="E13340"/>
    </row>
    <row r="13341" spans="1:5" x14ac:dyDescent="0.15">
      <c r="A13341"/>
      <c r="B13341"/>
      <c r="C13341"/>
      <c r="D13341"/>
      <c r="E13341"/>
    </row>
    <row r="13342" spans="1:5" x14ac:dyDescent="0.15">
      <c r="A13342"/>
      <c r="B13342"/>
      <c r="C13342"/>
      <c r="D13342"/>
      <c r="E13342"/>
    </row>
    <row r="13343" spans="1:5" x14ac:dyDescent="0.15">
      <c r="A13343"/>
      <c r="B13343"/>
      <c r="C13343"/>
      <c r="D13343"/>
      <c r="E13343"/>
    </row>
    <row r="13344" spans="1:5" x14ac:dyDescent="0.15">
      <c r="A13344"/>
      <c r="B13344"/>
      <c r="C13344"/>
      <c r="D13344"/>
      <c r="E13344"/>
    </row>
    <row r="13345" spans="1:5" x14ac:dyDescent="0.15">
      <c r="A13345"/>
      <c r="B13345"/>
      <c r="C13345"/>
      <c r="D13345"/>
      <c r="E13345"/>
    </row>
    <row r="13346" spans="1:5" x14ac:dyDescent="0.15">
      <c r="A13346"/>
      <c r="B13346"/>
      <c r="C13346"/>
      <c r="D13346"/>
      <c r="E13346"/>
    </row>
    <row r="13347" spans="1:5" x14ac:dyDescent="0.15">
      <c r="A13347"/>
      <c r="B13347"/>
      <c r="C13347"/>
      <c r="D13347"/>
      <c r="E13347"/>
    </row>
    <row r="13348" spans="1:5" x14ac:dyDescent="0.15">
      <c r="A13348"/>
      <c r="B13348"/>
      <c r="C13348"/>
      <c r="D13348"/>
      <c r="E13348"/>
    </row>
    <row r="13349" spans="1:5" x14ac:dyDescent="0.15">
      <c r="A13349"/>
      <c r="B13349"/>
      <c r="C13349"/>
      <c r="D13349"/>
      <c r="E13349"/>
    </row>
    <row r="13350" spans="1:5" x14ac:dyDescent="0.15">
      <c r="A13350"/>
      <c r="B13350"/>
      <c r="C13350"/>
      <c r="D13350"/>
      <c r="E13350"/>
    </row>
    <row r="13351" spans="1:5" x14ac:dyDescent="0.15">
      <c r="A13351"/>
      <c r="B13351"/>
      <c r="C13351"/>
      <c r="D13351"/>
      <c r="E13351"/>
    </row>
    <row r="13352" spans="1:5" x14ac:dyDescent="0.15">
      <c r="A13352"/>
      <c r="B13352"/>
      <c r="C13352"/>
      <c r="D13352"/>
      <c r="E13352"/>
    </row>
    <row r="13353" spans="1:5" x14ac:dyDescent="0.15">
      <c r="A13353"/>
      <c r="B13353"/>
      <c r="C13353"/>
      <c r="D13353"/>
      <c r="E13353"/>
    </row>
    <row r="13354" spans="1:5" x14ac:dyDescent="0.15">
      <c r="A13354"/>
      <c r="B13354"/>
      <c r="C13354"/>
      <c r="D13354"/>
      <c r="E13354"/>
    </row>
    <row r="13355" spans="1:5" x14ac:dyDescent="0.15">
      <c r="A13355"/>
      <c r="B13355"/>
      <c r="C13355"/>
      <c r="D13355"/>
      <c r="E13355"/>
    </row>
    <row r="13356" spans="1:5" x14ac:dyDescent="0.15">
      <c r="A13356"/>
      <c r="B13356"/>
      <c r="C13356"/>
      <c r="D13356"/>
      <c r="E13356"/>
    </row>
    <row r="13357" spans="1:5" x14ac:dyDescent="0.15">
      <c r="A13357"/>
      <c r="B13357"/>
      <c r="C13357"/>
      <c r="D13357"/>
      <c r="E13357"/>
    </row>
    <row r="13358" spans="1:5" x14ac:dyDescent="0.15">
      <c r="A13358"/>
      <c r="B13358"/>
      <c r="C13358"/>
      <c r="D13358"/>
      <c r="E13358"/>
    </row>
    <row r="13359" spans="1:5" x14ac:dyDescent="0.15">
      <c r="A13359"/>
      <c r="B13359"/>
      <c r="C13359"/>
      <c r="D13359"/>
      <c r="E13359"/>
    </row>
    <row r="13360" spans="1:5" x14ac:dyDescent="0.15">
      <c r="A13360"/>
      <c r="B13360"/>
      <c r="C13360"/>
      <c r="D13360"/>
      <c r="E13360"/>
    </row>
    <row r="13361" spans="1:5" x14ac:dyDescent="0.15">
      <c r="A13361"/>
      <c r="B13361"/>
      <c r="C13361"/>
      <c r="D13361"/>
      <c r="E13361"/>
    </row>
    <row r="13362" spans="1:5" x14ac:dyDescent="0.15">
      <c r="A13362"/>
      <c r="B13362"/>
      <c r="C13362"/>
      <c r="D13362"/>
      <c r="E13362"/>
    </row>
    <row r="13363" spans="1:5" x14ac:dyDescent="0.15">
      <c r="A13363"/>
      <c r="B13363"/>
      <c r="C13363"/>
      <c r="D13363"/>
      <c r="E13363"/>
    </row>
    <row r="13364" spans="1:5" x14ac:dyDescent="0.15">
      <c r="A13364"/>
      <c r="B13364"/>
      <c r="C13364"/>
      <c r="D13364"/>
      <c r="E13364"/>
    </row>
    <row r="13365" spans="1:5" x14ac:dyDescent="0.15">
      <c r="A13365"/>
      <c r="B13365"/>
      <c r="C13365"/>
      <c r="D13365"/>
      <c r="E13365"/>
    </row>
    <row r="13366" spans="1:5" x14ac:dyDescent="0.15">
      <c r="A13366"/>
      <c r="B13366"/>
      <c r="C13366"/>
      <c r="D13366"/>
      <c r="E13366"/>
    </row>
    <row r="13367" spans="1:5" x14ac:dyDescent="0.15">
      <c r="A13367"/>
      <c r="B13367"/>
      <c r="C13367"/>
      <c r="D13367"/>
      <c r="E13367"/>
    </row>
    <row r="13368" spans="1:5" x14ac:dyDescent="0.15">
      <c r="A13368"/>
      <c r="B13368"/>
      <c r="C13368"/>
      <c r="D13368"/>
      <c r="E13368"/>
    </row>
    <row r="13369" spans="1:5" x14ac:dyDescent="0.15">
      <c r="A13369"/>
      <c r="B13369"/>
      <c r="C13369"/>
      <c r="D13369"/>
      <c r="E13369"/>
    </row>
    <row r="13370" spans="1:5" x14ac:dyDescent="0.15">
      <c r="A13370"/>
      <c r="B13370"/>
      <c r="C13370"/>
      <c r="D13370"/>
      <c r="E13370"/>
    </row>
    <row r="13371" spans="1:5" x14ac:dyDescent="0.15">
      <c r="A13371"/>
      <c r="B13371"/>
      <c r="C13371"/>
      <c r="D13371"/>
      <c r="E13371"/>
    </row>
    <row r="13372" spans="1:5" x14ac:dyDescent="0.15">
      <c r="A13372"/>
      <c r="B13372"/>
      <c r="C13372"/>
      <c r="D13372"/>
      <c r="E13372"/>
    </row>
    <row r="13373" spans="1:5" x14ac:dyDescent="0.15">
      <c r="A13373"/>
      <c r="B13373"/>
      <c r="C13373"/>
      <c r="D13373"/>
      <c r="E13373"/>
    </row>
    <row r="13374" spans="1:5" x14ac:dyDescent="0.15">
      <c r="A13374"/>
      <c r="B13374"/>
      <c r="C13374"/>
      <c r="D13374"/>
      <c r="E13374"/>
    </row>
    <row r="13375" spans="1:5" x14ac:dyDescent="0.15">
      <c r="A13375"/>
      <c r="B13375"/>
      <c r="C13375"/>
      <c r="D13375"/>
      <c r="E13375"/>
    </row>
    <row r="13376" spans="1:5" x14ac:dyDescent="0.15">
      <c r="A13376"/>
      <c r="B13376"/>
      <c r="C13376"/>
      <c r="D13376"/>
      <c r="E13376"/>
    </row>
    <row r="13377" spans="1:5" x14ac:dyDescent="0.15">
      <c r="A13377"/>
      <c r="B13377"/>
      <c r="C13377"/>
      <c r="D13377"/>
      <c r="E13377"/>
    </row>
    <row r="13378" spans="1:5" x14ac:dyDescent="0.15">
      <c r="A13378"/>
      <c r="B13378"/>
      <c r="C13378"/>
      <c r="D13378"/>
      <c r="E13378"/>
    </row>
    <row r="13379" spans="1:5" x14ac:dyDescent="0.15">
      <c r="A13379"/>
      <c r="B13379"/>
      <c r="C13379"/>
      <c r="D13379"/>
      <c r="E13379"/>
    </row>
    <row r="13380" spans="1:5" x14ac:dyDescent="0.15">
      <c r="A13380"/>
      <c r="B13380"/>
      <c r="C13380"/>
      <c r="D13380"/>
      <c r="E13380"/>
    </row>
    <row r="13381" spans="1:5" x14ac:dyDescent="0.15">
      <c r="A13381"/>
      <c r="B13381"/>
      <c r="C13381"/>
      <c r="D13381"/>
      <c r="E13381"/>
    </row>
    <row r="13382" spans="1:5" x14ac:dyDescent="0.15">
      <c r="A13382"/>
      <c r="B13382"/>
      <c r="C13382"/>
      <c r="D13382"/>
      <c r="E13382"/>
    </row>
    <row r="13383" spans="1:5" x14ac:dyDescent="0.15">
      <c r="A13383"/>
      <c r="B13383"/>
      <c r="C13383"/>
      <c r="D13383"/>
      <c r="E13383"/>
    </row>
    <row r="13384" spans="1:5" x14ac:dyDescent="0.15">
      <c r="A13384"/>
      <c r="B13384"/>
      <c r="C13384"/>
      <c r="D13384"/>
      <c r="E13384"/>
    </row>
    <row r="13385" spans="1:5" x14ac:dyDescent="0.15">
      <c r="A13385"/>
      <c r="B13385"/>
      <c r="C13385"/>
      <c r="D13385"/>
      <c r="E13385"/>
    </row>
    <row r="13386" spans="1:5" x14ac:dyDescent="0.15">
      <c r="A13386"/>
      <c r="B13386"/>
      <c r="C13386"/>
      <c r="D13386"/>
      <c r="E13386"/>
    </row>
    <row r="13387" spans="1:5" x14ac:dyDescent="0.15">
      <c r="A13387"/>
      <c r="B13387"/>
      <c r="C13387"/>
      <c r="D13387"/>
      <c r="E13387"/>
    </row>
    <row r="13388" spans="1:5" x14ac:dyDescent="0.15">
      <c r="A13388"/>
      <c r="B13388"/>
      <c r="C13388"/>
      <c r="D13388"/>
      <c r="E13388"/>
    </row>
    <row r="13389" spans="1:5" x14ac:dyDescent="0.15">
      <c r="A13389"/>
      <c r="B13389"/>
      <c r="C13389"/>
      <c r="D13389"/>
      <c r="E13389"/>
    </row>
    <row r="13390" spans="1:5" x14ac:dyDescent="0.15">
      <c r="A13390"/>
      <c r="B13390"/>
      <c r="C13390"/>
      <c r="D13390"/>
      <c r="E13390"/>
    </row>
    <row r="13391" spans="1:5" x14ac:dyDescent="0.15">
      <c r="A13391"/>
      <c r="B13391"/>
      <c r="C13391"/>
      <c r="D13391"/>
      <c r="E13391"/>
    </row>
    <row r="13392" spans="1:5" x14ac:dyDescent="0.15">
      <c r="A13392"/>
      <c r="B13392"/>
      <c r="C13392"/>
      <c r="D13392"/>
      <c r="E13392"/>
    </row>
    <row r="13393" spans="1:5" x14ac:dyDescent="0.15">
      <c r="A13393"/>
      <c r="B13393"/>
      <c r="C13393"/>
      <c r="D13393"/>
      <c r="E13393"/>
    </row>
    <row r="13394" spans="1:5" x14ac:dyDescent="0.15">
      <c r="A13394"/>
      <c r="B13394"/>
      <c r="C13394"/>
      <c r="D13394"/>
      <c r="E13394"/>
    </row>
    <row r="13395" spans="1:5" x14ac:dyDescent="0.15">
      <c r="A13395"/>
      <c r="B13395"/>
      <c r="C13395"/>
      <c r="D13395"/>
      <c r="E13395"/>
    </row>
    <row r="13396" spans="1:5" x14ac:dyDescent="0.15">
      <c r="A13396"/>
      <c r="B13396"/>
      <c r="C13396"/>
      <c r="D13396"/>
      <c r="E13396"/>
    </row>
    <row r="13397" spans="1:5" x14ac:dyDescent="0.15">
      <c r="A13397"/>
      <c r="B13397"/>
      <c r="C13397"/>
      <c r="D13397"/>
      <c r="E13397"/>
    </row>
    <row r="13398" spans="1:5" x14ac:dyDescent="0.15">
      <c r="A13398"/>
      <c r="B13398"/>
      <c r="C13398"/>
      <c r="D13398"/>
      <c r="E13398"/>
    </row>
    <row r="13399" spans="1:5" x14ac:dyDescent="0.15">
      <c r="A13399"/>
      <c r="B13399"/>
      <c r="C13399"/>
      <c r="D13399"/>
      <c r="E13399"/>
    </row>
    <row r="13400" spans="1:5" x14ac:dyDescent="0.15">
      <c r="A13400"/>
      <c r="B13400"/>
      <c r="C13400"/>
      <c r="D13400"/>
      <c r="E13400"/>
    </row>
    <row r="13401" spans="1:5" x14ac:dyDescent="0.15">
      <c r="A13401"/>
      <c r="B13401"/>
      <c r="C13401"/>
      <c r="D13401"/>
      <c r="E13401"/>
    </row>
    <row r="13402" spans="1:5" x14ac:dyDescent="0.15">
      <c r="A13402"/>
      <c r="B13402"/>
      <c r="C13402"/>
      <c r="D13402"/>
      <c r="E13402"/>
    </row>
    <row r="13403" spans="1:5" x14ac:dyDescent="0.15">
      <c r="A13403"/>
      <c r="B13403"/>
      <c r="C13403"/>
      <c r="D13403"/>
      <c r="E13403"/>
    </row>
    <row r="13404" spans="1:5" x14ac:dyDescent="0.15">
      <c r="A13404"/>
      <c r="B13404"/>
      <c r="C13404"/>
      <c r="D13404"/>
      <c r="E13404"/>
    </row>
    <row r="13405" spans="1:5" x14ac:dyDescent="0.15">
      <c r="A13405"/>
      <c r="B13405"/>
      <c r="C13405"/>
      <c r="D13405"/>
      <c r="E13405"/>
    </row>
    <row r="13406" spans="1:5" x14ac:dyDescent="0.15">
      <c r="A13406"/>
      <c r="B13406"/>
      <c r="C13406"/>
      <c r="D13406"/>
      <c r="E13406"/>
    </row>
    <row r="13407" spans="1:5" x14ac:dyDescent="0.15">
      <c r="A13407"/>
      <c r="B13407"/>
      <c r="C13407"/>
      <c r="D13407"/>
      <c r="E13407"/>
    </row>
    <row r="13408" spans="1:5" x14ac:dyDescent="0.15">
      <c r="A13408"/>
      <c r="B13408"/>
      <c r="C13408"/>
      <c r="D13408"/>
      <c r="E13408"/>
    </row>
    <row r="13409" spans="1:5" x14ac:dyDescent="0.15">
      <c r="A13409"/>
      <c r="B13409"/>
      <c r="C13409"/>
      <c r="D13409"/>
      <c r="E13409"/>
    </row>
    <row r="13410" spans="1:5" x14ac:dyDescent="0.15">
      <c r="A13410"/>
      <c r="B13410"/>
      <c r="C13410"/>
      <c r="D13410"/>
      <c r="E13410"/>
    </row>
    <row r="13411" spans="1:5" x14ac:dyDescent="0.15">
      <c r="A13411"/>
      <c r="B13411"/>
      <c r="C13411"/>
      <c r="D13411"/>
      <c r="E13411"/>
    </row>
    <row r="13412" spans="1:5" x14ac:dyDescent="0.15">
      <c r="A13412"/>
      <c r="B13412"/>
      <c r="C13412"/>
      <c r="D13412"/>
      <c r="E13412"/>
    </row>
    <row r="13413" spans="1:5" x14ac:dyDescent="0.15">
      <c r="A13413"/>
      <c r="B13413"/>
      <c r="C13413"/>
      <c r="D13413"/>
      <c r="E13413"/>
    </row>
    <row r="13414" spans="1:5" x14ac:dyDescent="0.15">
      <c r="A13414"/>
      <c r="B13414"/>
      <c r="C13414"/>
      <c r="D13414"/>
      <c r="E13414"/>
    </row>
    <row r="13415" spans="1:5" x14ac:dyDescent="0.15">
      <c r="A13415"/>
      <c r="B13415"/>
      <c r="C13415"/>
      <c r="D13415"/>
      <c r="E13415"/>
    </row>
    <row r="13416" spans="1:5" x14ac:dyDescent="0.15">
      <c r="A13416"/>
      <c r="B13416"/>
      <c r="C13416"/>
      <c r="D13416"/>
      <c r="E13416"/>
    </row>
    <row r="13417" spans="1:5" x14ac:dyDescent="0.15">
      <c r="A13417"/>
      <c r="B13417"/>
      <c r="C13417"/>
      <c r="D13417"/>
      <c r="E13417"/>
    </row>
    <row r="13418" spans="1:5" x14ac:dyDescent="0.15">
      <c r="A13418"/>
      <c r="B13418"/>
      <c r="C13418"/>
      <c r="D13418"/>
      <c r="E13418"/>
    </row>
    <row r="13419" spans="1:5" x14ac:dyDescent="0.15">
      <c r="A13419"/>
      <c r="B13419"/>
      <c r="C13419"/>
      <c r="D13419"/>
      <c r="E13419"/>
    </row>
    <row r="13420" spans="1:5" x14ac:dyDescent="0.15">
      <c r="A13420"/>
      <c r="B13420"/>
      <c r="C13420"/>
      <c r="D13420"/>
      <c r="E13420"/>
    </row>
    <row r="13421" spans="1:5" x14ac:dyDescent="0.15">
      <c r="A13421"/>
      <c r="B13421"/>
      <c r="C13421"/>
      <c r="D13421"/>
      <c r="E13421"/>
    </row>
    <row r="13422" spans="1:5" x14ac:dyDescent="0.15">
      <c r="A13422"/>
      <c r="B13422"/>
      <c r="C13422"/>
      <c r="D13422"/>
      <c r="E13422"/>
    </row>
    <row r="13423" spans="1:5" x14ac:dyDescent="0.15">
      <c r="A13423"/>
      <c r="B13423"/>
      <c r="C13423"/>
      <c r="D13423"/>
      <c r="E13423"/>
    </row>
    <row r="13424" spans="1:5" x14ac:dyDescent="0.15">
      <c r="A13424"/>
      <c r="B13424"/>
      <c r="C13424"/>
      <c r="D13424"/>
      <c r="E13424"/>
    </row>
    <row r="13425" spans="1:5" x14ac:dyDescent="0.15">
      <c r="A13425"/>
      <c r="B13425"/>
      <c r="C13425"/>
      <c r="D13425"/>
      <c r="E13425"/>
    </row>
    <row r="13426" spans="1:5" x14ac:dyDescent="0.15">
      <c r="A13426"/>
      <c r="B13426"/>
      <c r="C13426"/>
      <c r="D13426"/>
      <c r="E13426"/>
    </row>
    <row r="13427" spans="1:5" x14ac:dyDescent="0.15">
      <c r="A13427"/>
      <c r="B13427"/>
      <c r="C13427"/>
      <c r="D13427"/>
      <c r="E13427"/>
    </row>
    <row r="13428" spans="1:5" x14ac:dyDescent="0.15">
      <c r="A13428"/>
      <c r="B13428"/>
      <c r="C13428"/>
      <c r="D13428"/>
      <c r="E13428"/>
    </row>
    <row r="13429" spans="1:5" x14ac:dyDescent="0.15">
      <c r="A13429"/>
      <c r="B13429"/>
      <c r="C13429"/>
      <c r="D13429"/>
      <c r="E13429"/>
    </row>
    <row r="13430" spans="1:5" x14ac:dyDescent="0.15">
      <c r="A13430"/>
      <c r="B13430"/>
      <c r="C13430"/>
      <c r="D13430"/>
      <c r="E13430"/>
    </row>
    <row r="13431" spans="1:5" x14ac:dyDescent="0.15">
      <c r="A13431"/>
      <c r="B13431"/>
      <c r="C13431"/>
      <c r="D13431"/>
      <c r="E13431"/>
    </row>
    <row r="13432" spans="1:5" x14ac:dyDescent="0.15">
      <c r="A13432"/>
      <c r="B13432"/>
      <c r="C13432"/>
      <c r="D13432"/>
      <c r="E13432"/>
    </row>
    <row r="13433" spans="1:5" x14ac:dyDescent="0.15">
      <c r="A13433"/>
      <c r="B13433"/>
      <c r="C13433"/>
      <c r="D13433"/>
      <c r="E13433"/>
    </row>
    <row r="13434" spans="1:5" x14ac:dyDescent="0.15">
      <c r="A13434"/>
      <c r="B13434"/>
      <c r="C13434"/>
      <c r="D13434"/>
      <c r="E13434"/>
    </row>
    <row r="13435" spans="1:5" x14ac:dyDescent="0.15">
      <c r="A13435"/>
      <c r="B13435"/>
      <c r="C13435"/>
      <c r="D13435"/>
      <c r="E13435"/>
    </row>
    <row r="13436" spans="1:5" x14ac:dyDescent="0.15">
      <c r="A13436"/>
      <c r="B13436"/>
      <c r="C13436"/>
      <c r="D13436"/>
      <c r="E13436"/>
    </row>
    <row r="13437" spans="1:5" x14ac:dyDescent="0.15">
      <c r="A13437"/>
      <c r="B13437"/>
      <c r="C13437"/>
      <c r="D13437"/>
      <c r="E13437"/>
    </row>
    <row r="13438" spans="1:5" x14ac:dyDescent="0.15">
      <c r="A13438"/>
      <c r="B13438"/>
      <c r="C13438"/>
      <c r="D13438"/>
      <c r="E13438"/>
    </row>
    <row r="13439" spans="1:5" x14ac:dyDescent="0.15">
      <c r="A13439"/>
      <c r="B13439"/>
      <c r="C13439"/>
      <c r="D13439"/>
      <c r="E13439"/>
    </row>
    <row r="13440" spans="1:5" x14ac:dyDescent="0.15">
      <c r="A13440"/>
      <c r="B13440"/>
      <c r="C13440"/>
      <c r="D13440"/>
      <c r="E13440"/>
    </row>
    <row r="13441" spans="1:5" x14ac:dyDescent="0.15">
      <c r="A13441"/>
      <c r="B13441"/>
      <c r="C13441"/>
      <c r="D13441"/>
      <c r="E13441"/>
    </row>
    <row r="13442" spans="1:5" x14ac:dyDescent="0.15">
      <c r="A13442"/>
      <c r="B13442"/>
      <c r="C13442"/>
      <c r="D13442"/>
      <c r="E13442"/>
    </row>
    <row r="13443" spans="1:5" x14ac:dyDescent="0.15">
      <c r="A13443"/>
      <c r="B13443"/>
      <c r="C13443"/>
      <c r="D13443"/>
      <c r="E13443"/>
    </row>
    <row r="13444" spans="1:5" x14ac:dyDescent="0.15">
      <c r="A13444"/>
      <c r="B13444"/>
      <c r="C13444"/>
      <c r="D13444"/>
      <c r="E13444"/>
    </row>
    <row r="13445" spans="1:5" x14ac:dyDescent="0.15">
      <c r="A13445"/>
      <c r="B13445"/>
      <c r="C13445"/>
      <c r="D13445"/>
      <c r="E13445"/>
    </row>
    <row r="13446" spans="1:5" x14ac:dyDescent="0.15">
      <c r="A13446"/>
      <c r="B13446"/>
      <c r="C13446"/>
      <c r="D13446"/>
      <c r="E13446"/>
    </row>
    <row r="13447" spans="1:5" x14ac:dyDescent="0.15">
      <c r="A13447"/>
      <c r="B13447"/>
      <c r="C13447"/>
      <c r="D13447"/>
      <c r="E13447"/>
    </row>
    <row r="13448" spans="1:5" x14ac:dyDescent="0.15">
      <c r="A13448"/>
      <c r="B13448"/>
      <c r="C13448"/>
      <c r="D13448"/>
      <c r="E13448"/>
    </row>
    <row r="13449" spans="1:5" x14ac:dyDescent="0.15">
      <c r="A13449"/>
      <c r="B13449"/>
      <c r="C13449"/>
      <c r="D13449"/>
      <c r="E13449"/>
    </row>
    <row r="13450" spans="1:5" x14ac:dyDescent="0.15">
      <c r="A13450"/>
      <c r="B13450"/>
      <c r="C13450"/>
      <c r="D13450"/>
      <c r="E13450"/>
    </row>
    <row r="13451" spans="1:5" x14ac:dyDescent="0.15">
      <c r="A13451"/>
      <c r="B13451"/>
      <c r="C13451"/>
      <c r="D13451"/>
      <c r="E13451"/>
    </row>
    <row r="13452" spans="1:5" x14ac:dyDescent="0.15">
      <c r="A13452"/>
      <c r="B13452"/>
      <c r="C13452"/>
      <c r="D13452"/>
      <c r="E13452"/>
    </row>
    <row r="13453" spans="1:5" x14ac:dyDescent="0.15">
      <c r="A13453"/>
      <c r="B13453"/>
      <c r="C13453"/>
      <c r="D13453"/>
      <c r="E13453"/>
    </row>
    <row r="13454" spans="1:5" x14ac:dyDescent="0.15">
      <c r="A13454"/>
      <c r="B13454"/>
      <c r="C13454"/>
      <c r="D13454"/>
      <c r="E13454"/>
    </row>
    <row r="13455" spans="1:5" x14ac:dyDescent="0.15">
      <c r="A13455"/>
      <c r="B13455"/>
      <c r="C13455"/>
      <c r="D13455"/>
      <c r="E13455"/>
    </row>
    <row r="13456" spans="1:5" x14ac:dyDescent="0.15">
      <c r="A13456"/>
      <c r="B13456"/>
      <c r="C13456"/>
      <c r="D13456"/>
      <c r="E13456"/>
    </row>
    <row r="13457" spans="1:5" x14ac:dyDescent="0.15">
      <c r="A13457"/>
      <c r="B13457"/>
      <c r="C13457"/>
      <c r="D13457"/>
      <c r="E13457"/>
    </row>
    <row r="13458" spans="1:5" x14ac:dyDescent="0.15">
      <c r="A13458"/>
      <c r="B13458"/>
      <c r="C13458"/>
      <c r="D13458"/>
      <c r="E13458"/>
    </row>
    <row r="13459" spans="1:5" x14ac:dyDescent="0.15">
      <c r="A13459"/>
      <c r="B13459"/>
      <c r="C13459"/>
      <c r="D13459"/>
      <c r="E13459"/>
    </row>
    <row r="13460" spans="1:5" x14ac:dyDescent="0.15">
      <c r="A13460"/>
      <c r="B13460"/>
      <c r="C13460"/>
      <c r="D13460"/>
      <c r="E13460"/>
    </row>
    <row r="13461" spans="1:5" x14ac:dyDescent="0.15">
      <c r="A13461"/>
      <c r="B13461"/>
      <c r="C13461"/>
      <c r="D13461"/>
      <c r="E13461"/>
    </row>
    <row r="13462" spans="1:5" x14ac:dyDescent="0.15">
      <c r="A13462"/>
      <c r="B13462"/>
      <c r="C13462"/>
      <c r="D13462"/>
      <c r="E13462"/>
    </row>
    <row r="13463" spans="1:5" x14ac:dyDescent="0.15">
      <c r="A13463"/>
      <c r="B13463"/>
      <c r="C13463"/>
      <c r="D13463"/>
      <c r="E13463"/>
    </row>
    <row r="13464" spans="1:5" x14ac:dyDescent="0.15">
      <c r="A13464"/>
      <c r="B13464"/>
      <c r="C13464"/>
      <c r="D13464"/>
      <c r="E13464"/>
    </row>
    <row r="13465" spans="1:5" x14ac:dyDescent="0.15">
      <c r="A13465"/>
      <c r="B13465"/>
      <c r="C13465"/>
      <c r="D13465"/>
      <c r="E13465"/>
    </row>
    <row r="13466" spans="1:5" x14ac:dyDescent="0.15">
      <c r="A13466"/>
      <c r="B13466"/>
      <c r="C13466"/>
      <c r="D13466"/>
      <c r="E13466"/>
    </row>
    <row r="13467" spans="1:5" x14ac:dyDescent="0.15">
      <c r="A13467"/>
      <c r="B13467"/>
      <c r="C13467"/>
      <c r="D13467"/>
      <c r="E13467"/>
    </row>
    <row r="13468" spans="1:5" x14ac:dyDescent="0.15">
      <c r="A13468"/>
      <c r="B13468"/>
      <c r="C13468"/>
      <c r="D13468"/>
      <c r="E13468"/>
    </row>
    <row r="13469" spans="1:5" x14ac:dyDescent="0.15">
      <c r="A13469"/>
      <c r="B13469"/>
      <c r="C13469"/>
      <c r="D13469"/>
      <c r="E13469"/>
    </row>
    <row r="13470" spans="1:5" x14ac:dyDescent="0.15">
      <c r="A13470"/>
      <c r="B13470"/>
      <c r="C13470"/>
      <c r="D13470"/>
      <c r="E13470"/>
    </row>
    <row r="13471" spans="1:5" x14ac:dyDescent="0.15">
      <c r="A13471"/>
      <c r="B13471"/>
      <c r="C13471"/>
      <c r="D13471"/>
      <c r="E13471"/>
    </row>
    <row r="13472" spans="1:5" x14ac:dyDescent="0.15">
      <c r="A13472"/>
      <c r="B13472"/>
      <c r="C13472"/>
      <c r="D13472"/>
      <c r="E13472"/>
    </row>
    <row r="13473" spans="1:5" x14ac:dyDescent="0.15">
      <c r="A13473"/>
      <c r="B13473"/>
      <c r="C13473"/>
      <c r="D13473"/>
      <c r="E13473"/>
    </row>
    <row r="13474" spans="1:5" x14ac:dyDescent="0.15">
      <c r="A13474"/>
      <c r="B13474"/>
      <c r="C13474"/>
      <c r="D13474"/>
      <c r="E13474"/>
    </row>
    <row r="13475" spans="1:5" x14ac:dyDescent="0.15">
      <c r="A13475"/>
      <c r="B13475"/>
      <c r="C13475"/>
      <c r="D13475"/>
      <c r="E13475"/>
    </row>
    <row r="13476" spans="1:5" x14ac:dyDescent="0.15">
      <c r="A13476"/>
      <c r="B13476"/>
      <c r="C13476"/>
      <c r="D13476"/>
      <c r="E13476"/>
    </row>
    <row r="13477" spans="1:5" x14ac:dyDescent="0.15">
      <c r="A13477"/>
      <c r="B13477"/>
      <c r="C13477"/>
      <c r="D13477"/>
      <c r="E13477"/>
    </row>
    <row r="13478" spans="1:5" x14ac:dyDescent="0.15">
      <c r="A13478"/>
      <c r="B13478"/>
      <c r="C13478"/>
      <c r="D13478"/>
      <c r="E13478"/>
    </row>
    <row r="13479" spans="1:5" x14ac:dyDescent="0.15">
      <c r="A13479"/>
      <c r="B13479"/>
      <c r="C13479"/>
      <c r="D13479"/>
      <c r="E13479"/>
    </row>
    <row r="13480" spans="1:5" x14ac:dyDescent="0.15">
      <c r="A13480"/>
      <c r="B13480"/>
      <c r="C13480"/>
      <c r="D13480"/>
      <c r="E13480"/>
    </row>
    <row r="13481" spans="1:5" x14ac:dyDescent="0.15">
      <c r="A13481"/>
      <c r="B13481"/>
      <c r="C13481"/>
      <c r="D13481"/>
      <c r="E13481"/>
    </row>
    <row r="13482" spans="1:5" x14ac:dyDescent="0.15">
      <c r="A13482"/>
      <c r="B13482"/>
      <c r="C13482"/>
      <c r="D13482"/>
      <c r="E13482"/>
    </row>
    <row r="13483" spans="1:5" x14ac:dyDescent="0.15">
      <c r="A13483"/>
      <c r="B13483"/>
      <c r="C13483"/>
      <c r="D13483"/>
      <c r="E13483"/>
    </row>
    <row r="13484" spans="1:5" x14ac:dyDescent="0.15">
      <c r="A13484"/>
      <c r="B13484"/>
      <c r="C13484"/>
      <c r="D13484"/>
      <c r="E13484"/>
    </row>
    <row r="13485" spans="1:5" x14ac:dyDescent="0.15">
      <c r="A13485"/>
      <c r="B13485"/>
      <c r="C13485"/>
      <c r="D13485"/>
      <c r="E13485"/>
    </row>
    <row r="13486" spans="1:5" x14ac:dyDescent="0.15">
      <c r="A13486"/>
      <c r="B13486"/>
      <c r="C13486"/>
      <c r="D13486"/>
      <c r="E13486"/>
    </row>
    <row r="13487" spans="1:5" x14ac:dyDescent="0.15">
      <c r="A13487"/>
      <c r="B13487"/>
      <c r="C13487"/>
      <c r="D13487"/>
      <c r="E13487"/>
    </row>
    <row r="13488" spans="1:5" x14ac:dyDescent="0.15">
      <c r="A13488"/>
      <c r="B13488"/>
      <c r="C13488"/>
      <c r="D13488"/>
      <c r="E13488"/>
    </row>
    <row r="13489" spans="1:5" x14ac:dyDescent="0.15">
      <c r="A13489"/>
      <c r="B13489"/>
      <c r="C13489"/>
      <c r="D13489"/>
      <c r="E13489"/>
    </row>
    <row r="13490" spans="1:5" x14ac:dyDescent="0.15">
      <c r="A13490"/>
      <c r="B13490"/>
      <c r="C13490"/>
      <c r="D13490"/>
      <c r="E13490"/>
    </row>
    <row r="13491" spans="1:5" x14ac:dyDescent="0.15">
      <c r="A13491"/>
      <c r="B13491"/>
      <c r="C13491"/>
      <c r="D13491"/>
      <c r="E13491"/>
    </row>
    <row r="13492" spans="1:5" x14ac:dyDescent="0.15">
      <c r="A13492"/>
      <c r="B13492"/>
      <c r="C13492"/>
      <c r="D13492"/>
      <c r="E13492"/>
    </row>
    <row r="13493" spans="1:5" x14ac:dyDescent="0.15">
      <c r="A13493"/>
      <c r="B13493"/>
      <c r="C13493"/>
      <c r="D13493"/>
      <c r="E13493"/>
    </row>
    <row r="13494" spans="1:5" x14ac:dyDescent="0.15">
      <c r="A13494"/>
      <c r="B13494"/>
      <c r="C13494"/>
      <c r="D13494"/>
      <c r="E13494"/>
    </row>
    <row r="13495" spans="1:5" x14ac:dyDescent="0.15">
      <c r="A13495"/>
      <c r="B13495"/>
      <c r="C13495"/>
      <c r="D13495"/>
      <c r="E13495"/>
    </row>
    <row r="13496" spans="1:5" x14ac:dyDescent="0.15">
      <c r="A13496"/>
      <c r="B13496"/>
      <c r="C13496"/>
      <c r="D13496"/>
      <c r="E13496"/>
    </row>
    <row r="13497" spans="1:5" x14ac:dyDescent="0.15">
      <c r="A13497"/>
      <c r="B13497"/>
      <c r="C13497"/>
      <c r="D13497"/>
      <c r="E13497"/>
    </row>
    <row r="13498" spans="1:5" x14ac:dyDescent="0.15">
      <c r="A13498"/>
      <c r="B13498"/>
      <c r="C13498"/>
      <c r="D13498"/>
      <c r="E13498"/>
    </row>
    <row r="13499" spans="1:5" x14ac:dyDescent="0.15">
      <c r="A13499"/>
      <c r="B13499"/>
      <c r="C13499"/>
      <c r="D13499"/>
      <c r="E13499"/>
    </row>
    <row r="13500" spans="1:5" x14ac:dyDescent="0.15">
      <c r="A13500"/>
      <c r="B13500"/>
      <c r="C13500"/>
      <c r="D13500"/>
      <c r="E13500"/>
    </row>
    <row r="13501" spans="1:5" x14ac:dyDescent="0.15">
      <c r="A13501"/>
      <c r="B13501"/>
      <c r="C13501"/>
      <c r="D13501"/>
      <c r="E13501"/>
    </row>
    <row r="13502" spans="1:5" x14ac:dyDescent="0.15">
      <c r="A13502"/>
      <c r="B13502"/>
      <c r="C13502"/>
      <c r="D13502"/>
      <c r="E13502"/>
    </row>
    <row r="13503" spans="1:5" x14ac:dyDescent="0.15">
      <c r="A13503"/>
      <c r="B13503"/>
      <c r="C13503"/>
      <c r="D13503"/>
      <c r="E13503"/>
    </row>
    <row r="13504" spans="1:5" x14ac:dyDescent="0.15">
      <c r="A13504"/>
      <c r="B13504"/>
      <c r="C13504"/>
      <c r="D13504"/>
      <c r="E13504"/>
    </row>
    <row r="13505" spans="1:5" x14ac:dyDescent="0.15">
      <c r="A13505"/>
      <c r="B13505"/>
      <c r="C13505"/>
      <c r="D13505"/>
      <c r="E13505"/>
    </row>
    <row r="13506" spans="1:5" x14ac:dyDescent="0.15">
      <c r="A13506"/>
      <c r="B13506"/>
      <c r="C13506"/>
      <c r="D13506"/>
      <c r="E13506"/>
    </row>
    <row r="13507" spans="1:5" x14ac:dyDescent="0.15">
      <c r="A13507"/>
      <c r="B13507"/>
      <c r="C13507"/>
      <c r="D13507"/>
      <c r="E13507"/>
    </row>
    <row r="13508" spans="1:5" x14ac:dyDescent="0.15">
      <c r="A13508"/>
      <c r="B13508"/>
      <c r="C13508"/>
      <c r="D13508"/>
      <c r="E13508"/>
    </row>
    <row r="13509" spans="1:5" x14ac:dyDescent="0.15">
      <c r="A13509"/>
      <c r="B13509"/>
      <c r="C13509"/>
      <c r="D13509"/>
      <c r="E13509"/>
    </row>
    <row r="13510" spans="1:5" x14ac:dyDescent="0.15">
      <c r="A13510"/>
      <c r="B13510"/>
      <c r="C13510"/>
      <c r="D13510"/>
      <c r="E13510"/>
    </row>
    <row r="13511" spans="1:5" x14ac:dyDescent="0.15">
      <c r="A13511"/>
      <c r="B13511"/>
      <c r="C13511"/>
      <c r="D13511"/>
      <c r="E13511"/>
    </row>
    <row r="13512" spans="1:5" x14ac:dyDescent="0.15">
      <c r="A13512"/>
      <c r="B13512"/>
      <c r="C13512"/>
      <c r="D13512"/>
      <c r="E13512"/>
    </row>
    <row r="13513" spans="1:5" x14ac:dyDescent="0.15">
      <c r="A13513"/>
      <c r="B13513"/>
      <c r="C13513"/>
      <c r="D13513"/>
      <c r="E13513"/>
    </row>
    <row r="13514" spans="1:5" x14ac:dyDescent="0.15">
      <c r="A13514"/>
      <c r="B13514"/>
      <c r="C13514"/>
      <c r="D13514"/>
      <c r="E13514"/>
    </row>
    <row r="13515" spans="1:5" x14ac:dyDescent="0.15">
      <c r="A13515"/>
      <c r="B13515"/>
      <c r="C13515"/>
      <c r="D13515"/>
      <c r="E13515"/>
    </row>
    <row r="13516" spans="1:5" x14ac:dyDescent="0.15">
      <c r="A13516"/>
      <c r="B13516"/>
      <c r="C13516"/>
      <c r="D13516"/>
      <c r="E13516"/>
    </row>
    <row r="13517" spans="1:5" x14ac:dyDescent="0.15">
      <c r="A13517"/>
      <c r="B13517"/>
      <c r="C13517"/>
      <c r="D13517"/>
      <c r="E13517"/>
    </row>
    <row r="13518" spans="1:5" x14ac:dyDescent="0.15">
      <c r="A13518"/>
      <c r="B13518"/>
      <c r="C13518"/>
      <c r="D13518"/>
      <c r="E13518"/>
    </row>
    <row r="13519" spans="1:5" x14ac:dyDescent="0.15">
      <c r="A13519"/>
      <c r="B13519"/>
      <c r="C13519"/>
      <c r="D13519"/>
      <c r="E13519"/>
    </row>
    <row r="13520" spans="1:5" x14ac:dyDescent="0.15">
      <c r="A13520"/>
      <c r="B13520"/>
      <c r="C13520"/>
      <c r="D13520"/>
      <c r="E13520"/>
    </row>
    <row r="13521" spans="1:5" x14ac:dyDescent="0.15">
      <c r="A13521"/>
      <c r="B13521"/>
      <c r="C13521"/>
      <c r="D13521"/>
      <c r="E13521"/>
    </row>
    <row r="13522" spans="1:5" x14ac:dyDescent="0.15">
      <c r="A13522"/>
      <c r="B13522"/>
      <c r="C13522"/>
      <c r="D13522"/>
      <c r="E13522"/>
    </row>
    <row r="13523" spans="1:5" x14ac:dyDescent="0.15">
      <c r="A13523"/>
      <c r="B13523"/>
      <c r="C13523"/>
      <c r="D13523"/>
      <c r="E13523"/>
    </row>
    <row r="13524" spans="1:5" x14ac:dyDescent="0.15">
      <c r="A13524"/>
      <c r="B13524"/>
      <c r="C13524"/>
      <c r="D13524"/>
      <c r="E13524"/>
    </row>
    <row r="13525" spans="1:5" x14ac:dyDescent="0.15">
      <c r="A13525"/>
      <c r="B13525"/>
      <c r="C13525"/>
      <c r="D13525"/>
      <c r="E13525"/>
    </row>
    <row r="13526" spans="1:5" x14ac:dyDescent="0.15">
      <c r="A13526"/>
      <c r="B13526"/>
      <c r="C13526"/>
      <c r="D13526"/>
      <c r="E13526"/>
    </row>
    <row r="13527" spans="1:5" x14ac:dyDescent="0.15">
      <c r="A13527"/>
      <c r="B13527"/>
      <c r="C13527"/>
      <c r="D13527"/>
      <c r="E13527"/>
    </row>
    <row r="13528" spans="1:5" x14ac:dyDescent="0.15">
      <c r="A13528"/>
      <c r="B13528"/>
      <c r="C13528"/>
      <c r="D13528"/>
      <c r="E13528"/>
    </row>
    <row r="13529" spans="1:5" x14ac:dyDescent="0.15">
      <c r="A13529"/>
      <c r="B13529"/>
      <c r="C13529"/>
      <c r="D13529"/>
      <c r="E13529"/>
    </row>
    <row r="13530" spans="1:5" x14ac:dyDescent="0.15">
      <c r="A13530"/>
      <c r="B13530"/>
      <c r="C13530"/>
      <c r="D13530"/>
      <c r="E13530"/>
    </row>
    <row r="13531" spans="1:5" x14ac:dyDescent="0.15">
      <c r="A13531"/>
      <c r="B13531"/>
      <c r="C13531"/>
      <c r="D13531"/>
      <c r="E13531"/>
    </row>
    <row r="13532" spans="1:5" x14ac:dyDescent="0.15">
      <c r="A13532"/>
      <c r="B13532"/>
      <c r="C13532"/>
      <c r="D13532"/>
      <c r="E13532"/>
    </row>
    <row r="13533" spans="1:5" x14ac:dyDescent="0.15">
      <c r="A13533"/>
      <c r="B13533"/>
      <c r="C13533"/>
      <c r="D13533"/>
      <c r="E13533"/>
    </row>
    <row r="13534" spans="1:5" x14ac:dyDescent="0.15">
      <c r="A13534"/>
      <c r="B13534"/>
      <c r="C13534"/>
      <c r="D13534"/>
      <c r="E13534"/>
    </row>
    <row r="13535" spans="1:5" x14ac:dyDescent="0.15">
      <c r="A13535"/>
      <c r="B13535"/>
      <c r="C13535"/>
      <c r="D13535"/>
      <c r="E13535"/>
    </row>
    <row r="13536" spans="1:5" x14ac:dyDescent="0.15">
      <c r="A13536"/>
      <c r="B13536"/>
      <c r="C13536"/>
      <c r="D13536"/>
      <c r="E13536"/>
    </row>
    <row r="13537" spans="1:5" x14ac:dyDescent="0.15">
      <c r="A13537"/>
      <c r="B13537"/>
      <c r="C13537"/>
      <c r="D13537"/>
      <c r="E13537"/>
    </row>
    <row r="13538" spans="1:5" x14ac:dyDescent="0.15">
      <c r="A13538"/>
      <c r="B13538"/>
      <c r="C13538"/>
      <c r="D13538"/>
      <c r="E13538"/>
    </row>
    <row r="13539" spans="1:5" x14ac:dyDescent="0.15">
      <c r="A13539"/>
      <c r="B13539"/>
      <c r="C13539"/>
      <c r="D13539"/>
      <c r="E13539"/>
    </row>
    <row r="13540" spans="1:5" x14ac:dyDescent="0.15">
      <c r="A13540"/>
      <c r="B13540"/>
      <c r="C13540"/>
      <c r="D13540"/>
      <c r="E13540"/>
    </row>
    <row r="13541" spans="1:5" x14ac:dyDescent="0.15">
      <c r="A13541"/>
      <c r="B13541"/>
      <c r="C13541"/>
      <c r="D13541"/>
      <c r="E13541"/>
    </row>
    <row r="13542" spans="1:5" x14ac:dyDescent="0.15">
      <c r="A13542"/>
      <c r="B13542"/>
      <c r="C13542"/>
      <c r="D13542"/>
      <c r="E13542"/>
    </row>
    <row r="13543" spans="1:5" x14ac:dyDescent="0.15">
      <c r="A13543"/>
      <c r="B13543"/>
      <c r="C13543"/>
      <c r="D13543"/>
      <c r="E13543"/>
    </row>
    <row r="13544" spans="1:5" x14ac:dyDescent="0.15">
      <c r="A13544"/>
      <c r="B13544"/>
      <c r="C13544"/>
      <c r="D13544"/>
      <c r="E13544"/>
    </row>
    <row r="13545" spans="1:5" x14ac:dyDescent="0.15">
      <c r="A13545"/>
      <c r="B13545"/>
      <c r="C13545"/>
      <c r="D13545"/>
      <c r="E13545"/>
    </row>
    <row r="13546" spans="1:5" x14ac:dyDescent="0.15">
      <c r="A13546"/>
      <c r="B13546"/>
      <c r="C13546"/>
      <c r="D13546"/>
      <c r="E13546"/>
    </row>
    <row r="13547" spans="1:5" x14ac:dyDescent="0.15">
      <c r="A13547"/>
      <c r="B13547"/>
      <c r="C13547"/>
      <c r="D13547"/>
      <c r="E13547"/>
    </row>
    <row r="13548" spans="1:5" x14ac:dyDescent="0.15">
      <c r="A13548"/>
      <c r="B13548"/>
      <c r="C13548"/>
      <c r="D13548"/>
      <c r="E13548"/>
    </row>
    <row r="13549" spans="1:5" x14ac:dyDescent="0.15">
      <c r="A13549"/>
      <c r="B13549"/>
      <c r="C13549"/>
      <c r="D13549"/>
      <c r="E13549"/>
    </row>
    <row r="13550" spans="1:5" x14ac:dyDescent="0.15">
      <c r="A13550"/>
      <c r="B13550"/>
      <c r="C13550"/>
      <c r="D13550"/>
      <c r="E13550"/>
    </row>
    <row r="13551" spans="1:5" x14ac:dyDescent="0.15">
      <c r="A13551"/>
      <c r="B13551"/>
      <c r="C13551"/>
      <c r="D13551"/>
      <c r="E13551"/>
    </row>
    <row r="13552" spans="1:5" x14ac:dyDescent="0.15">
      <c r="A13552"/>
      <c r="B13552"/>
      <c r="C13552"/>
      <c r="D13552"/>
      <c r="E13552"/>
    </row>
    <row r="13553" spans="1:5" x14ac:dyDescent="0.15">
      <c r="A13553"/>
      <c r="B13553"/>
      <c r="C13553"/>
      <c r="D13553"/>
      <c r="E13553"/>
    </row>
    <row r="13554" spans="1:5" x14ac:dyDescent="0.15">
      <c r="A13554"/>
      <c r="B13554"/>
      <c r="C13554"/>
      <c r="D13554"/>
      <c r="E13554"/>
    </row>
    <row r="13555" spans="1:5" x14ac:dyDescent="0.15">
      <c r="A13555"/>
      <c r="B13555"/>
      <c r="C13555"/>
      <c r="D13555"/>
      <c r="E13555"/>
    </row>
    <row r="13556" spans="1:5" x14ac:dyDescent="0.15">
      <c r="A13556"/>
      <c r="B13556"/>
      <c r="C13556"/>
      <c r="D13556"/>
      <c r="E13556"/>
    </row>
    <row r="13557" spans="1:5" x14ac:dyDescent="0.15">
      <c r="A13557"/>
      <c r="B13557"/>
      <c r="C13557"/>
      <c r="D13557"/>
      <c r="E13557"/>
    </row>
    <row r="13558" spans="1:5" x14ac:dyDescent="0.15">
      <c r="A13558"/>
      <c r="B13558"/>
      <c r="C13558"/>
      <c r="D13558"/>
      <c r="E13558"/>
    </row>
    <row r="13559" spans="1:5" x14ac:dyDescent="0.15">
      <c r="A13559"/>
      <c r="B13559"/>
      <c r="C13559"/>
      <c r="D13559"/>
      <c r="E13559"/>
    </row>
    <row r="13560" spans="1:5" x14ac:dyDescent="0.15">
      <c r="A13560"/>
      <c r="B13560"/>
      <c r="C13560"/>
      <c r="D13560"/>
      <c r="E13560"/>
    </row>
    <row r="13561" spans="1:5" x14ac:dyDescent="0.15">
      <c r="A13561"/>
      <c r="B13561"/>
      <c r="C13561"/>
      <c r="D13561"/>
      <c r="E13561"/>
    </row>
    <row r="13562" spans="1:5" x14ac:dyDescent="0.15">
      <c r="A13562"/>
      <c r="B13562"/>
      <c r="C13562"/>
      <c r="D13562"/>
      <c r="E13562"/>
    </row>
    <row r="13563" spans="1:5" x14ac:dyDescent="0.15">
      <c r="A13563"/>
      <c r="B13563"/>
      <c r="C13563"/>
      <c r="D13563"/>
      <c r="E13563"/>
    </row>
    <row r="13564" spans="1:5" x14ac:dyDescent="0.15">
      <c r="A13564"/>
      <c r="B13564"/>
      <c r="C13564"/>
      <c r="D13564"/>
      <c r="E13564"/>
    </row>
    <row r="13565" spans="1:5" x14ac:dyDescent="0.15">
      <c r="A13565"/>
      <c r="B13565"/>
      <c r="C13565"/>
      <c r="D13565"/>
      <c r="E13565"/>
    </row>
    <row r="13566" spans="1:5" x14ac:dyDescent="0.15">
      <c r="A13566"/>
      <c r="B13566"/>
      <c r="C13566"/>
      <c r="D13566"/>
      <c r="E13566"/>
    </row>
    <row r="13567" spans="1:5" x14ac:dyDescent="0.15">
      <c r="A13567"/>
      <c r="B13567"/>
      <c r="C13567"/>
      <c r="D13567"/>
      <c r="E13567"/>
    </row>
    <row r="13568" spans="1:5" x14ac:dyDescent="0.15">
      <c r="A13568"/>
      <c r="B13568"/>
      <c r="C13568"/>
      <c r="D13568"/>
      <c r="E13568"/>
    </row>
    <row r="13569" spans="1:5" x14ac:dyDescent="0.15">
      <c r="A13569"/>
      <c r="B13569"/>
      <c r="C13569"/>
      <c r="D13569"/>
      <c r="E13569"/>
    </row>
    <row r="13570" spans="1:5" x14ac:dyDescent="0.15">
      <c r="A13570"/>
      <c r="B13570"/>
      <c r="C13570"/>
      <c r="D13570"/>
      <c r="E13570"/>
    </row>
    <row r="13571" spans="1:5" x14ac:dyDescent="0.15">
      <c r="A13571"/>
      <c r="B13571"/>
      <c r="C13571"/>
      <c r="D13571"/>
      <c r="E13571"/>
    </row>
    <row r="13572" spans="1:5" x14ac:dyDescent="0.15">
      <c r="A13572"/>
      <c r="B13572"/>
      <c r="C13572"/>
      <c r="D13572"/>
      <c r="E13572"/>
    </row>
    <row r="13573" spans="1:5" x14ac:dyDescent="0.15">
      <c r="A13573"/>
      <c r="B13573"/>
      <c r="C13573"/>
      <c r="D13573"/>
      <c r="E13573"/>
    </row>
    <row r="13574" spans="1:5" x14ac:dyDescent="0.15">
      <c r="A13574"/>
      <c r="B13574"/>
      <c r="C13574"/>
      <c r="D13574"/>
      <c r="E13574"/>
    </row>
    <row r="13575" spans="1:5" x14ac:dyDescent="0.15">
      <c r="A13575"/>
      <c r="B13575"/>
      <c r="C13575"/>
      <c r="D13575"/>
      <c r="E13575"/>
    </row>
    <row r="13576" spans="1:5" x14ac:dyDescent="0.15">
      <c r="A13576"/>
      <c r="B13576"/>
      <c r="C13576"/>
      <c r="D13576"/>
      <c r="E13576"/>
    </row>
    <row r="13577" spans="1:5" x14ac:dyDescent="0.15">
      <c r="A13577"/>
      <c r="B13577"/>
      <c r="C13577"/>
      <c r="D13577"/>
      <c r="E13577"/>
    </row>
    <row r="13578" spans="1:5" x14ac:dyDescent="0.15">
      <c r="A13578"/>
      <c r="B13578"/>
      <c r="C13578"/>
      <c r="D13578"/>
      <c r="E13578"/>
    </row>
    <row r="13579" spans="1:5" x14ac:dyDescent="0.15">
      <c r="A13579"/>
      <c r="B13579"/>
      <c r="C13579"/>
      <c r="D13579"/>
      <c r="E13579"/>
    </row>
    <row r="13580" spans="1:5" x14ac:dyDescent="0.15">
      <c r="A13580"/>
      <c r="B13580"/>
      <c r="C13580"/>
      <c r="D13580"/>
      <c r="E13580"/>
    </row>
    <row r="13581" spans="1:5" x14ac:dyDescent="0.15">
      <c r="A13581"/>
      <c r="B13581"/>
      <c r="C13581"/>
      <c r="D13581"/>
      <c r="E13581"/>
    </row>
    <row r="13582" spans="1:5" x14ac:dyDescent="0.15">
      <c r="A13582"/>
      <c r="B13582"/>
      <c r="C13582"/>
      <c r="D13582"/>
      <c r="E13582"/>
    </row>
    <row r="13583" spans="1:5" x14ac:dyDescent="0.15">
      <c r="A13583"/>
      <c r="B13583"/>
      <c r="C13583"/>
      <c r="D13583"/>
      <c r="E13583"/>
    </row>
    <row r="13584" spans="1:5" x14ac:dyDescent="0.15">
      <c r="A13584"/>
      <c r="B13584"/>
      <c r="C13584"/>
      <c r="D13584"/>
      <c r="E13584"/>
    </row>
    <row r="13585" spans="1:5" x14ac:dyDescent="0.15">
      <c r="A13585"/>
      <c r="B13585"/>
      <c r="C13585"/>
      <c r="D13585"/>
      <c r="E13585"/>
    </row>
    <row r="13586" spans="1:5" x14ac:dyDescent="0.15">
      <c r="A13586"/>
      <c r="B13586"/>
      <c r="C13586"/>
      <c r="D13586"/>
      <c r="E13586"/>
    </row>
    <row r="13587" spans="1:5" x14ac:dyDescent="0.15">
      <c r="A13587"/>
      <c r="B13587"/>
      <c r="C13587"/>
      <c r="D13587"/>
      <c r="E13587"/>
    </row>
    <row r="13588" spans="1:5" x14ac:dyDescent="0.15">
      <c r="A13588"/>
      <c r="B13588"/>
      <c r="C13588"/>
      <c r="D13588"/>
      <c r="E13588"/>
    </row>
    <row r="13589" spans="1:5" x14ac:dyDescent="0.15">
      <c r="A13589"/>
      <c r="B13589"/>
      <c r="C13589"/>
      <c r="D13589"/>
      <c r="E13589"/>
    </row>
    <row r="13590" spans="1:5" x14ac:dyDescent="0.15">
      <c r="A13590"/>
      <c r="B13590"/>
      <c r="C13590"/>
      <c r="D13590"/>
      <c r="E13590"/>
    </row>
    <row r="13591" spans="1:5" x14ac:dyDescent="0.15">
      <c r="A13591"/>
      <c r="B13591"/>
      <c r="C13591"/>
      <c r="D13591"/>
      <c r="E13591"/>
    </row>
    <row r="13592" spans="1:5" x14ac:dyDescent="0.15">
      <c r="A13592"/>
      <c r="B13592"/>
      <c r="C13592"/>
      <c r="D13592"/>
      <c r="E13592"/>
    </row>
    <row r="13593" spans="1:5" x14ac:dyDescent="0.15">
      <c r="A13593"/>
      <c r="B13593"/>
      <c r="C13593"/>
      <c r="D13593"/>
      <c r="E13593"/>
    </row>
    <row r="13594" spans="1:5" x14ac:dyDescent="0.15">
      <c r="A13594"/>
      <c r="B13594"/>
      <c r="C13594"/>
      <c r="D13594"/>
      <c r="E13594"/>
    </row>
    <row r="13595" spans="1:5" x14ac:dyDescent="0.15">
      <c r="A13595"/>
      <c r="B13595"/>
      <c r="C13595"/>
      <c r="D13595"/>
      <c r="E13595"/>
    </row>
    <row r="13596" spans="1:5" x14ac:dyDescent="0.15">
      <c r="A13596"/>
      <c r="B13596"/>
      <c r="C13596"/>
      <c r="D13596"/>
      <c r="E13596"/>
    </row>
    <row r="13597" spans="1:5" x14ac:dyDescent="0.15">
      <c r="A13597"/>
      <c r="B13597"/>
      <c r="C13597"/>
      <c r="D13597"/>
      <c r="E13597"/>
    </row>
    <row r="13598" spans="1:5" x14ac:dyDescent="0.15">
      <c r="A13598"/>
      <c r="B13598"/>
      <c r="C13598"/>
      <c r="D13598"/>
      <c r="E13598"/>
    </row>
    <row r="13599" spans="1:5" x14ac:dyDescent="0.15">
      <c r="A13599"/>
      <c r="B13599"/>
      <c r="C13599"/>
      <c r="D13599"/>
      <c r="E13599"/>
    </row>
    <row r="13600" spans="1:5" x14ac:dyDescent="0.15">
      <c r="A13600"/>
      <c r="B13600"/>
      <c r="C13600"/>
      <c r="D13600"/>
      <c r="E13600"/>
    </row>
    <row r="13601" spans="1:5" x14ac:dyDescent="0.15">
      <c r="A13601"/>
      <c r="B13601"/>
      <c r="C13601"/>
      <c r="D13601"/>
      <c r="E13601"/>
    </row>
    <row r="13602" spans="1:5" x14ac:dyDescent="0.15">
      <c r="A13602"/>
      <c r="B13602"/>
      <c r="C13602"/>
      <c r="D13602"/>
      <c r="E13602"/>
    </row>
    <row r="13603" spans="1:5" x14ac:dyDescent="0.15">
      <c r="A13603"/>
      <c r="B13603"/>
      <c r="C13603"/>
      <c r="D13603"/>
      <c r="E13603"/>
    </row>
    <row r="13604" spans="1:5" x14ac:dyDescent="0.15">
      <c r="A13604"/>
      <c r="B13604"/>
      <c r="C13604"/>
      <c r="D13604"/>
      <c r="E13604"/>
    </row>
    <row r="13605" spans="1:5" x14ac:dyDescent="0.15">
      <c r="A13605"/>
      <c r="B13605"/>
      <c r="C13605"/>
      <c r="D13605"/>
      <c r="E13605"/>
    </row>
    <row r="13606" spans="1:5" x14ac:dyDescent="0.15">
      <c r="A13606"/>
      <c r="B13606"/>
      <c r="C13606"/>
      <c r="D13606"/>
      <c r="E13606"/>
    </row>
    <row r="13607" spans="1:5" x14ac:dyDescent="0.15">
      <c r="A13607"/>
      <c r="B13607"/>
      <c r="C13607"/>
      <c r="D13607"/>
      <c r="E13607"/>
    </row>
    <row r="13608" spans="1:5" x14ac:dyDescent="0.15">
      <c r="A13608"/>
      <c r="B13608"/>
      <c r="C13608"/>
      <c r="D13608"/>
      <c r="E13608"/>
    </row>
    <row r="13609" spans="1:5" x14ac:dyDescent="0.15">
      <c r="A13609"/>
      <c r="B13609"/>
      <c r="C13609"/>
      <c r="D13609"/>
      <c r="E13609"/>
    </row>
    <row r="13610" spans="1:5" x14ac:dyDescent="0.15">
      <c r="A13610"/>
      <c r="B13610"/>
      <c r="C13610"/>
      <c r="D13610"/>
      <c r="E13610"/>
    </row>
    <row r="13611" spans="1:5" x14ac:dyDescent="0.15">
      <c r="A13611"/>
      <c r="B13611"/>
      <c r="C13611"/>
      <c r="D13611"/>
      <c r="E13611"/>
    </row>
    <row r="13612" spans="1:5" x14ac:dyDescent="0.15">
      <c r="A13612"/>
      <c r="B13612"/>
      <c r="C13612"/>
      <c r="D13612"/>
      <c r="E13612"/>
    </row>
    <row r="13613" spans="1:5" x14ac:dyDescent="0.15">
      <c r="A13613"/>
      <c r="B13613"/>
      <c r="C13613"/>
      <c r="D13613"/>
      <c r="E13613"/>
    </row>
    <row r="13614" spans="1:5" x14ac:dyDescent="0.15">
      <c r="A13614"/>
      <c r="B13614"/>
      <c r="C13614"/>
      <c r="D13614"/>
      <c r="E13614"/>
    </row>
    <row r="13615" spans="1:5" x14ac:dyDescent="0.15">
      <c r="A13615"/>
      <c r="B13615"/>
      <c r="C13615"/>
      <c r="D13615"/>
      <c r="E13615"/>
    </row>
    <row r="13616" spans="1:5" x14ac:dyDescent="0.15">
      <c r="A13616"/>
      <c r="B13616"/>
      <c r="C13616"/>
      <c r="D13616"/>
      <c r="E13616"/>
    </row>
    <row r="13617" spans="1:5" x14ac:dyDescent="0.15">
      <c r="A13617"/>
      <c r="B13617"/>
      <c r="C13617"/>
      <c r="D13617"/>
      <c r="E13617"/>
    </row>
    <row r="13618" spans="1:5" x14ac:dyDescent="0.15">
      <c r="A13618"/>
      <c r="B13618"/>
      <c r="C13618"/>
      <c r="D13618"/>
      <c r="E13618"/>
    </row>
    <row r="13619" spans="1:5" x14ac:dyDescent="0.15">
      <c r="A13619"/>
      <c r="B13619"/>
      <c r="C13619"/>
      <c r="D13619"/>
      <c r="E13619"/>
    </row>
    <row r="13620" spans="1:5" x14ac:dyDescent="0.15">
      <c r="A13620"/>
      <c r="B13620"/>
      <c r="C13620"/>
      <c r="D13620"/>
      <c r="E13620"/>
    </row>
    <row r="13621" spans="1:5" x14ac:dyDescent="0.15">
      <c r="A13621"/>
      <c r="B13621"/>
      <c r="C13621"/>
      <c r="D13621"/>
      <c r="E13621"/>
    </row>
    <row r="13622" spans="1:5" x14ac:dyDescent="0.15">
      <c r="A13622"/>
      <c r="B13622"/>
      <c r="C13622"/>
      <c r="D13622"/>
      <c r="E13622"/>
    </row>
    <row r="13623" spans="1:5" x14ac:dyDescent="0.15">
      <c r="A13623"/>
      <c r="B13623"/>
      <c r="C13623"/>
      <c r="D13623"/>
      <c r="E13623"/>
    </row>
    <row r="13624" spans="1:5" x14ac:dyDescent="0.15">
      <c r="A13624"/>
      <c r="B13624"/>
      <c r="C13624"/>
      <c r="D13624"/>
      <c r="E13624"/>
    </row>
    <row r="13625" spans="1:5" x14ac:dyDescent="0.15">
      <c r="A13625"/>
      <c r="B13625"/>
      <c r="C13625"/>
      <c r="D13625"/>
      <c r="E13625"/>
    </row>
    <row r="13626" spans="1:5" x14ac:dyDescent="0.15">
      <c r="A13626"/>
      <c r="B13626"/>
      <c r="C13626"/>
      <c r="D13626"/>
      <c r="E13626"/>
    </row>
    <row r="13627" spans="1:5" x14ac:dyDescent="0.15">
      <c r="A13627"/>
      <c r="B13627"/>
      <c r="C13627"/>
      <c r="D13627"/>
      <c r="E13627"/>
    </row>
    <row r="13628" spans="1:5" x14ac:dyDescent="0.15">
      <c r="A13628"/>
      <c r="B13628"/>
      <c r="C13628"/>
      <c r="D13628"/>
      <c r="E13628"/>
    </row>
    <row r="13629" spans="1:5" x14ac:dyDescent="0.15">
      <c r="A13629"/>
      <c r="B13629"/>
      <c r="C13629"/>
      <c r="D13629"/>
      <c r="E13629"/>
    </row>
    <row r="13630" spans="1:5" x14ac:dyDescent="0.15">
      <c r="A13630"/>
      <c r="B13630"/>
      <c r="C13630"/>
      <c r="D13630"/>
      <c r="E13630"/>
    </row>
    <row r="13631" spans="1:5" x14ac:dyDescent="0.15">
      <c r="A13631"/>
      <c r="B13631"/>
      <c r="C13631"/>
      <c r="D13631"/>
      <c r="E13631"/>
    </row>
    <row r="13632" spans="1:5" x14ac:dyDescent="0.15">
      <c r="A13632"/>
      <c r="B13632"/>
      <c r="C13632"/>
      <c r="D13632"/>
      <c r="E13632"/>
    </row>
    <row r="13633" spans="1:5" x14ac:dyDescent="0.15">
      <c r="A13633"/>
      <c r="B13633"/>
      <c r="C13633"/>
      <c r="D13633"/>
      <c r="E13633"/>
    </row>
    <row r="13634" spans="1:5" x14ac:dyDescent="0.15">
      <c r="A13634"/>
      <c r="B13634"/>
      <c r="C13634"/>
      <c r="D13634"/>
      <c r="E13634"/>
    </row>
    <row r="13635" spans="1:5" x14ac:dyDescent="0.15">
      <c r="A13635"/>
      <c r="B13635"/>
      <c r="C13635"/>
      <c r="D13635"/>
      <c r="E13635"/>
    </row>
    <row r="13636" spans="1:5" x14ac:dyDescent="0.15">
      <c r="A13636"/>
      <c r="B13636"/>
      <c r="C13636"/>
      <c r="D13636"/>
      <c r="E13636"/>
    </row>
    <row r="13637" spans="1:5" x14ac:dyDescent="0.15">
      <c r="A13637"/>
      <c r="B13637"/>
      <c r="C13637"/>
      <c r="D13637"/>
      <c r="E13637"/>
    </row>
    <row r="13638" spans="1:5" x14ac:dyDescent="0.15">
      <c r="A13638"/>
      <c r="B13638"/>
      <c r="C13638"/>
      <c r="D13638"/>
      <c r="E13638"/>
    </row>
    <row r="13639" spans="1:5" x14ac:dyDescent="0.15">
      <c r="A13639"/>
      <c r="B13639"/>
      <c r="C13639"/>
      <c r="D13639"/>
      <c r="E13639"/>
    </row>
    <row r="13640" spans="1:5" x14ac:dyDescent="0.15">
      <c r="A13640"/>
      <c r="B13640"/>
      <c r="C13640"/>
      <c r="D13640"/>
      <c r="E13640"/>
    </row>
    <row r="13641" spans="1:5" x14ac:dyDescent="0.15">
      <c r="A13641"/>
      <c r="B13641"/>
      <c r="C13641"/>
      <c r="D13641"/>
      <c r="E13641"/>
    </row>
    <row r="13642" spans="1:5" x14ac:dyDescent="0.15">
      <c r="A13642"/>
      <c r="B13642"/>
      <c r="C13642"/>
      <c r="D13642"/>
      <c r="E13642"/>
    </row>
    <row r="13643" spans="1:5" x14ac:dyDescent="0.15">
      <c r="A13643"/>
      <c r="B13643"/>
      <c r="C13643"/>
      <c r="D13643"/>
      <c r="E13643"/>
    </row>
    <row r="13644" spans="1:5" x14ac:dyDescent="0.15">
      <c r="A13644"/>
      <c r="B13644"/>
      <c r="C13644"/>
      <c r="D13644"/>
      <c r="E13644"/>
    </row>
    <row r="13645" spans="1:5" x14ac:dyDescent="0.15">
      <c r="A13645"/>
      <c r="B13645"/>
      <c r="C13645"/>
      <c r="D13645"/>
      <c r="E13645"/>
    </row>
    <row r="13646" spans="1:5" x14ac:dyDescent="0.15">
      <c r="A13646"/>
      <c r="B13646"/>
      <c r="C13646"/>
      <c r="D13646"/>
      <c r="E13646"/>
    </row>
    <row r="13647" spans="1:5" x14ac:dyDescent="0.15">
      <c r="A13647"/>
      <c r="B13647"/>
      <c r="C13647"/>
      <c r="D13647"/>
      <c r="E13647"/>
    </row>
    <row r="13648" spans="1:5" x14ac:dyDescent="0.15">
      <c r="A13648"/>
      <c r="B13648"/>
      <c r="C13648"/>
      <c r="D13648"/>
      <c r="E13648"/>
    </row>
    <row r="13649" spans="1:5" x14ac:dyDescent="0.15">
      <c r="A13649"/>
      <c r="B13649"/>
      <c r="C13649"/>
      <c r="D13649"/>
      <c r="E13649"/>
    </row>
    <row r="13650" spans="1:5" x14ac:dyDescent="0.15">
      <c r="A13650"/>
      <c r="B13650"/>
      <c r="C13650"/>
      <c r="D13650"/>
      <c r="E13650"/>
    </row>
    <row r="13651" spans="1:5" x14ac:dyDescent="0.15">
      <c r="A13651"/>
      <c r="B13651"/>
      <c r="C13651"/>
      <c r="D13651"/>
      <c r="E13651"/>
    </row>
    <row r="13652" spans="1:5" x14ac:dyDescent="0.15">
      <c r="A13652"/>
      <c r="B13652"/>
      <c r="C13652"/>
      <c r="D13652"/>
      <c r="E13652"/>
    </row>
    <row r="13653" spans="1:5" x14ac:dyDescent="0.15">
      <c r="A13653"/>
      <c r="B13653"/>
      <c r="C13653"/>
      <c r="D13653"/>
      <c r="E13653"/>
    </row>
    <row r="13654" spans="1:5" x14ac:dyDescent="0.15">
      <c r="A13654"/>
      <c r="B13654"/>
      <c r="C13654"/>
      <c r="D13654"/>
      <c r="E13654"/>
    </row>
    <row r="13655" spans="1:5" x14ac:dyDescent="0.15">
      <c r="A13655"/>
      <c r="B13655"/>
      <c r="C13655"/>
      <c r="D13655"/>
      <c r="E13655"/>
    </row>
    <row r="13656" spans="1:5" x14ac:dyDescent="0.15">
      <c r="A13656"/>
      <c r="B13656"/>
      <c r="C13656"/>
      <c r="D13656"/>
      <c r="E13656"/>
    </row>
    <row r="13657" spans="1:5" x14ac:dyDescent="0.15">
      <c r="A13657"/>
      <c r="B13657"/>
      <c r="C13657"/>
      <c r="D13657"/>
      <c r="E13657"/>
    </row>
    <row r="13658" spans="1:5" x14ac:dyDescent="0.15">
      <c r="A13658"/>
      <c r="B13658"/>
      <c r="C13658"/>
      <c r="D13658"/>
      <c r="E13658"/>
    </row>
    <row r="13659" spans="1:5" x14ac:dyDescent="0.15">
      <c r="A13659"/>
      <c r="B13659"/>
      <c r="C13659"/>
      <c r="D13659"/>
      <c r="E13659"/>
    </row>
    <row r="13660" spans="1:5" x14ac:dyDescent="0.15">
      <c r="A13660"/>
      <c r="B13660"/>
      <c r="C13660"/>
      <c r="D13660"/>
      <c r="E13660"/>
    </row>
    <row r="13661" spans="1:5" x14ac:dyDescent="0.15">
      <c r="A13661"/>
      <c r="B13661"/>
      <c r="C13661"/>
      <c r="D13661"/>
      <c r="E13661"/>
    </row>
    <row r="13662" spans="1:5" x14ac:dyDescent="0.15">
      <c r="A13662"/>
      <c r="B13662"/>
      <c r="C13662"/>
      <c r="D13662"/>
      <c r="E13662"/>
    </row>
    <row r="13663" spans="1:5" x14ac:dyDescent="0.15">
      <c r="A13663"/>
      <c r="B13663"/>
      <c r="C13663"/>
      <c r="D13663"/>
      <c r="E13663"/>
    </row>
    <row r="13664" spans="1:5" x14ac:dyDescent="0.15">
      <c r="A13664"/>
      <c r="B13664"/>
      <c r="C13664"/>
      <c r="D13664"/>
      <c r="E13664"/>
    </row>
    <row r="13665" spans="1:5" x14ac:dyDescent="0.15">
      <c r="A13665"/>
      <c r="B13665"/>
      <c r="C13665"/>
      <c r="D13665"/>
      <c r="E13665"/>
    </row>
    <row r="13666" spans="1:5" x14ac:dyDescent="0.15">
      <c r="A13666"/>
      <c r="B13666"/>
      <c r="C13666"/>
      <c r="D13666"/>
      <c r="E13666"/>
    </row>
    <row r="13667" spans="1:5" x14ac:dyDescent="0.15">
      <c r="A13667"/>
      <c r="B13667"/>
      <c r="C13667"/>
      <c r="D13667"/>
      <c r="E13667"/>
    </row>
    <row r="13668" spans="1:5" x14ac:dyDescent="0.15">
      <c r="A13668"/>
      <c r="B13668"/>
      <c r="C13668"/>
      <c r="D13668"/>
      <c r="E13668"/>
    </row>
    <row r="13669" spans="1:5" x14ac:dyDescent="0.15">
      <c r="A13669"/>
      <c r="B13669"/>
      <c r="C13669"/>
      <c r="D13669"/>
      <c r="E13669"/>
    </row>
    <row r="13670" spans="1:5" x14ac:dyDescent="0.15">
      <c r="A13670"/>
      <c r="B13670"/>
      <c r="C13670"/>
      <c r="D13670"/>
      <c r="E13670"/>
    </row>
    <row r="13671" spans="1:5" x14ac:dyDescent="0.15">
      <c r="A13671"/>
      <c r="B13671"/>
      <c r="C13671"/>
      <c r="D13671"/>
      <c r="E13671"/>
    </row>
    <row r="13672" spans="1:5" x14ac:dyDescent="0.15">
      <c r="A13672"/>
      <c r="B13672"/>
      <c r="C13672"/>
      <c r="D13672"/>
      <c r="E13672"/>
    </row>
    <row r="13673" spans="1:5" x14ac:dyDescent="0.15">
      <c r="A13673"/>
      <c r="B13673"/>
      <c r="C13673"/>
      <c r="D13673"/>
      <c r="E13673"/>
    </row>
    <row r="13674" spans="1:5" x14ac:dyDescent="0.15">
      <c r="A13674"/>
      <c r="B13674"/>
      <c r="C13674"/>
      <c r="D13674"/>
      <c r="E13674"/>
    </row>
    <row r="13675" spans="1:5" x14ac:dyDescent="0.15">
      <c r="A13675"/>
      <c r="B13675"/>
      <c r="C13675"/>
      <c r="D13675"/>
      <c r="E13675"/>
    </row>
    <row r="13676" spans="1:5" x14ac:dyDescent="0.15">
      <c r="A13676"/>
      <c r="B13676"/>
      <c r="C13676"/>
      <c r="D13676"/>
      <c r="E13676"/>
    </row>
    <row r="13677" spans="1:5" x14ac:dyDescent="0.15">
      <c r="A13677"/>
      <c r="B13677"/>
      <c r="C13677"/>
      <c r="D13677"/>
      <c r="E13677"/>
    </row>
    <row r="13678" spans="1:5" x14ac:dyDescent="0.15">
      <c r="A13678"/>
      <c r="B13678"/>
      <c r="C13678"/>
      <c r="D13678"/>
      <c r="E13678"/>
    </row>
    <row r="13679" spans="1:5" x14ac:dyDescent="0.15">
      <c r="A13679"/>
      <c r="B13679"/>
      <c r="C13679"/>
      <c r="D13679"/>
      <c r="E13679"/>
    </row>
    <row r="13680" spans="1:5" x14ac:dyDescent="0.15">
      <c r="A13680"/>
      <c r="B13680"/>
      <c r="C13680"/>
      <c r="D13680"/>
      <c r="E13680"/>
    </row>
    <row r="13681" spans="1:5" x14ac:dyDescent="0.15">
      <c r="A13681"/>
      <c r="B13681"/>
      <c r="C13681"/>
      <c r="D13681"/>
      <c r="E13681"/>
    </row>
    <row r="13682" spans="1:5" x14ac:dyDescent="0.15">
      <c r="A13682"/>
      <c r="B13682"/>
      <c r="C13682"/>
      <c r="D13682"/>
      <c r="E13682"/>
    </row>
    <row r="13683" spans="1:5" x14ac:dyDescent="0.15">
      <c r="A13683"/>
      <c r="B13683"/>
      <c r="C13683"/>
      <c r="D13683"/>
      <c r="E13683"/>
    </row>
    <row r="13684" spans="1:5" x14ac:dyDescent="0.15">
      <c r="A13684"/>
      <c r="B13684"/>
      <c r="C13684"/>
      <c r="D13684"/>
      <c r="E13684"/>
    </row>
    <row r="13685" spans="1:5" x14ac:dyDescent="0.15">
      <c r="A13685"/>
      <c r="B13685"/>
      <c r="C13685"/>
      <c r="D13685"/>
      <c r="E13685"/>
    </row>
    <row r="13686" spans="1:5" x14ac:dyDescent="0.15">
      <c r="A13686"/>
      <c r="B13686"/>
      <c r="C13686"/>
      <c r="D13686"/>
      <c r="E13686"/>
    </row>
    <row r="13687" spans="1:5" x14ac:dyDescent="0.15">
      <c r="A13687"/>
      <c r="B13687"/>
      <c r="C13687"/>
      <c r="D13687"/>
      <c r="E13687"/>
    </row>
    <row r="13688" spans="1:5" x14ac:dyDescent="0.15">
      <c r="A13688"/>
      <c r="B13688"/>
      <c r="C13688"/>
      <c r="D13688"/>
      <c r="E13688"/>
    </row>
    <row r="13689" spans="1:5" x14ac:dyDescent="0.15">
      <c r="A13689"/>
      <c r="B13689"/>
      <c r="C13689"/>
      <c r="D13689"/>
      <c r="E13689"/>
    </row>
    <row r="13690" spans="1:5" x14ac:dyDescent="0.15">
      <c r="A13690"/>
      <c r="B13690"/>
      <c r="C13690"/>
      <c r="D13690"/>
      <c r="E13690"/>
    </row>
    <row r="13691" spans="1:5" x14ac:dyDescent="0.15">
      <c r="A13691"/>
      <c r="B13691"/>
      <c r="C13691"/>
      <c r="D13691"/>
      <c r="E13691"/>
    </row>
    <row r="13692" spans="1:5" x14ac:dyDescent="0.15">
      <c r="A13692"/>
      <c r="B13692"/>
      <c r="C13692"/>
      <c r="D13692"/>
      <c r="E13692"/>
    </row>
    <row r="13693" spans="1:5" x14ac:dyDescent="0.15">
      <c r="A13693"/>
      <c r="B13693"/>
      <c r="C13693"/>
      <c r="D13693"/>
      <c r="E13693"/>
    </row>
    <row r="13694" spans="1:5" x14ac:dyDescent="0.15">
      <c r="A13694"/>
      <c r="B13694"/>
      <c r="C13694"/>
      <c r="D13694"/>
      <c r="E13694"/>
    </row>
    <row r="13695" spans="1:5" x14ac:dyDescent="0.15">
      <c r="A13695"/>
      <c r="B13695"/>
      <c r="C13695"/>
      <c r="D13695"/>
      <c r="E13695"/>
    </row>
    <row r="13696" spans="1:5" x14ac:dyDescent="0.15">
      <c r="A13696"/>
      <c r="B13696"/>
      <c r="C13696"/>
      <c r="D13696"/>
      <c r="E13696"/>
    </row>
    <row r="13697" spans="1:5" x14ac:dyDescent="0.15">
      <c r="A13697"/>
      <c r="B13697"/>
      <c r="C13697"/>
      <c r="D13697"/>
      <c r="E13697"/>
    </row>
    <row r="13698" spans="1:5" x14ac:dyDescent="0.15">
      <c r="A13698"/>
      <c r="B13698"/>
      <c r="C13698"/>
      <c r="D13698"/>
      <c r="E13698"/>
    </row>
    <row r="13699" spans="1:5" x14ac:dyDescent="0.15">
      <c r="A13699"/>
      <c r="B13699"/>
      <c r="C13699"/>
      <c r="D13699"/>
      <c r="E13699"/>
    </row>
    <row r="13700" spans="1:5" x14ac:dyDescent="0.15">
      <c r="A13700"/>
      <c r="B13700"/>
      <c r="C13700"/>
      <c r="D13700"/>
      <c r="E13700"/>
    </row>
    <row r="13701" spans="1:5" x14ac:dyDescent="0.15">
      <c r="A13701"/>
      <c r="B13701"/>
      <c r="C13701"/>
      <c r="D13701"/>
      <c r="E13701"/>
    </row>
    <row r="13702" spans="1:5" x14ac:dyDescent="0.15">
      <c r="A13702"/>
      <c r="B13702"/>
      <c r="C13702"/>
      <c r="D13702"/>
      <c r="E13702"/>
    </row>
    <row r="13703" spans="1:5" x14ac:dyDescent="0.15">
      <c r="A13703"/>
      <c r="B13703"/>
      <c r="C13703"/>
      <c r="D13703"/>
      <c r="E13703"/>
    </row>
    <row r="13704" spans="1:5" x14ac:dyDescent="0.15">
      <c r="A13704"/>
      <c r="B13704"/>
      <c r="C13704"/>
      <c r="D13704"/>
      <c r="E13704"/>
    </row>
    <row r="13705" spans="1:5" x14ac:dyDescent="0.15">
      <c r="A13705"/>
      <c r="B13705"/>
      <c r="C13705"/>
      <c r="D13705"/>
      <c r="E13705"/>
    </row>
    <row r="13706" spans="1:5" x14ac:dyDescent="0.15">
      <c r="A13706"/>
      <c r="B13706"/>
      <c r="C13706"/>
      <c r="D13706"/>
      <c r="E13706"/>
    </row>
    <row r="13707" spans="1:5" x14ac:dyDescent="0.15">
      <c r="A13707"/>
      <c r="B13707"/>
      <c r="C13707"/>
      <c r="D13707"/>
      <c r="E13707"/>
    </row>
    <row r="13708" spans="1:5" x14ac:dyDescent="0.15">
      <c r="A13708"/>
      <c r="B13708"/>
      <c r="C13708"/>
      <c r="D13708"/>
      <c r="E13708"/>
    </row>
    <row r="13709" spans="1:5" x14ac:dyDescent="0.15">
      <c r="A13709"/>
      <c r="B13709"/>
      <c r="C13709"/>
      <c r="D13709"/>
      <c r="E13709"/>
    </row>
    <row r="13710" spans="1:5" x14ac:dyDescent="0.15">
      <c r="A13710"/>
      <c r="B13710"/>
      <c r="C13710"/>
      <c r="D13710"/>
      <c r="E13710"/>
    </row>
    <row r="13711" spans="1:5" x14ac:dyDescent="0.15">
      <c r="A13711"/>
      <c r="B13711"/>
      <c r="C13711"/>
      <c r="D13711"/>
      <c r="E13711"/>
    </row>
    <row r="13712" spans="1:5" x14ac:dyDescent="0.15">
      <c r="A13712"/>
      <c r="B13712"/>
      <c r="C13712"/>
      <c r="D13712"/>
      <c r="E13712"/>
    </row>
    <row r="13713" spans="1:5" x14ac:dyDescent="0.15">
      <c r="A13713"/>
      <c r="B13713"/>
      <c r="C13713"/>
      <c r="D13713"/>
      <c r="E13713"/>
    </row>
    <row r="13714" spans="1:5" x14ac:dyDescent="0.15">
      <c r="A13714"/>
      <c r="B13714"/>
      <c r="C13714"/>
      <c r="D13714"/>
      <c r="E13714"/>
    </row>
    <row r="13715" spans="1:5" x14ac:dyDescent="0.15">
      <c r="A13715"/>
      <c r="B13715"/>
      <c r="C13715"/>
      <c r="D13715"/>
      <c r="E13715"/>
    </row>
    <row r="13716" spans="1:5" x14ac:dyDescent="0.15">
      <c r="A13716"/>
      <c r="B13716"/>
      <c r="C13716"/>
      <c r="D13716"/>
      <c r="E13716"/>
    </row>
    <row r="13717" spans="1:5" x14ac:dyDescent="0.15">
      <c r="A13717"/>
      <c r="B13717"/>
      <c r="C13717"/>
      <c r="D13717"/>
      <c r="E13717"/>
    </row>
    <row r="13718" spans="1:5" x14ac:dyDescent="0.15">
      <c r="A13718"/>
      <c r="B13718"/>
      <c r="C13718"/>
      <c r="D13718"/>
      <c r="E13718"/>
    </row>
    <row r="13719" spans="1:5" x14ac:dyDescent="0.15">
      <c r="A13719"/>
      <c r="B13719"/>
      <c r="C13719"/>
      <c r="D13719"/>
      <c r="E13719"/>
    </row>
    <row r="13720" spans="1:5" x14ac:dyDescent="0.15">
      <c r="A13720"/>
      <c r="B13720"/>
      <c r="C13720"/>
      <c r="D13720"/>
      <c r="E13720"/>
    </row>
    <row r="13721" spans="1:5" x14ac:dyDescent="0.15">
      <c r="A13721"/>
      <c r="B13721"/>
      <c r="C13721"/>
      <c r="D13721"/>
      <c r="E13721"/>
    </row>
    <row r="13722" spans="1:5" x14ac:dyDescent="0.15">
      <c r="A13722"/>
      <c r="B13722"/>
      <c r="C13722"/>
      <c r="D13722"/>
      <c r="E13722"/>
    </row>
    <row r="13723" spans="1:5" x14ac:dyDescent="0.15">
      <c r="A13723"/>
      <c r="B13723"/>
      <c r="C13723"/>
      <c r="D13723"/>
      <c r="E13723"/>
    </row>
    <row r="13724" spans="1:5" x14ac:dyDescent="0.15">
      <c r="A13724"/>
      <c r="B13724"/>
      <c r="C13724"/>
      <c r="D13724"/>
      <c r="E13724"/>
    </row>
    <row r="13725" spans="1:5" x14ac:dyDescent="0.15">
      <c r="A13725"/>
      <c r="B13725"/>
      <c r="C13725"/>
      <c r="D13725"/>
      <c r="E13725"/>
    </row>
    <row r="13726" spans="1:5" x14ac:dyDescent="0.15">
      <c r="A13726"/>
      <c r="B13726"/>
      <c r="C13726"/>
      <c r="D13726"/>
      <c r="E13726"/>
    </row>
    <row r="13727" spans="1:5" x14ac:dyDescent="0.15">
      <c r="A13727"/>
      <c r="B13727"/>
      <c r="C13727"/>
      <c r="D13727"/>
      <c r="E13727"/>
    </row>
    <row r="13728" spans="1:5" x14ac:dyDescent="0.15">
      <c r="A13728"/>
      <c r="B13728"/>
      <c r="C13728"/>
      <c r="D13728"/>
      <c r="E13728"/>
    </row>
    <row r="13729" spans="1:5" x14ac:dyDescent="0.15">
      <c r="A13729"/>
      <c r="B13729"/>
      <c r="C13729"/>
      <c r="D13729"/>
      <c r="E13729"/>
    </row>
    <row r="13730" spans="1:5" x14ac:dyDescent="0.15">
      <c r="A13730"/>
      <c r="B13730"/>
      <c r="C13730"/>
      <c r="D13730"/>
      <c r="E13730"/>
    </row>
    <row r="13731" spans="1:5" x14ac:dyDescent="0.15">
      <c r="A13731"/>
      <c r="B13731"/>
      <c r="C13731"/>
      <c r="D13731"/>
      <c r="E13731"/>
    </row>
    <row r="13732" spans="1:5" x14ac:dyDescent="0.15">
      <c r="A13732"/>
      <c r="B13732"/>
      <c r="C13732"/>
      <c r="D13732"/>
      <c r="E13732"/>
    </row>
    <row r="13733" spans="1:5" x14ac:dyDescent="0.15">
      <c r="A13733"/>
      <c r="B13733"/>
      <c r="C13733"/>
      <c r="D13733"/>
      <c r="E13733"/>
    </row>
    <row r="13734" spans="1:5" x14ac:dyDescent="0.15">
      <c r="A13734"/>
      <c r="B13734"/>
      <c r="C13734"/>
      <c r="D13734"/>
      <c r="E13734"/>
    </row>
    <row r="13735" spans="1:5" x14ac:dyDescent="0.15">
      <c r="A13735"/>
      <c r="B13735"/>
      <c r="C13735"/>
      <c r="D13735"/>
      <c r="E13735"/>
    </row>
    <row r="13736" spans="1:5" x14ac:dyDescent="0.15">
      <c r="A13736"/>
      <c r="B13736"/>
      <c r="C13736"/>
      <c r="D13736"/>
      <c r="E13736"/>
    </row>
    <row r="13737" spans="1:5" x14ac:dyDescent="0.15">
      <c r="A13737"/>
      <c r="B13737"/>
      <c r="C13737"/>
      <c r="D13737"/>
      <c r="E13737"/>
    </row>
    <row r="13738" spans="1:5" x14ac:dyDescent="0.15">
      <c r="A13738"/>
      <c r="B13738"/>
      <c r="C13738"/>
      <c r="D13738"/>
      <c r="E13738"/>
    </row>
    <row r="13739" spans="1:5" x14ac:dyDescent="0.15">
      <c r="A13739"/>
      <c r="B13739"/>
      <c r="C13739"/>
      <c r="D13739"/>
      <c r="E13739"/>
    </row>
    <row r="13740" spans="1:5" x14ac:dyDescent="0.15">
      <c r="A13740"/>
      <c r="B13740"/>
      <c r="C13740"/>
      <c r="D13740"/>
      <c r="E13740"/>
    </row>
    <row r="13741" spans="1:5" x14ac:dyDescent="0.15">
      <c r="A13741"/>
      <c r="B13741"/>
      <c r="C13741"/>
      <c r="D13741"/>
      <c r="E13741"/>
    </row>
    <row r="13742" spans="1:5" x14ac:dyDescent="0.15">
      <c r="A13742"/>
      <c r="B13742"/>
      <c r="C13742"/>
      <c r="D13742"/>
      <c r="E13742"/>
    </row>
    <row r="13743" spans="1:5" x14ac:dyDescent="0.15">
      <c r="A13743"/>
      <c r="B13743"/>
      <c r="C13743"/>
      <c r="D13743"/>
      <c r="E13743"/>
    </row>
    <row r="13744" spans="1:5" x14ac:dyDescent="0.15">
      <c r="A13744"/>
      <c r="B13744"/>
      <c r="C13744"/>
      <c r="D13744"/>
      <c r="E13744"/>
    </row>
    <row r="13745" spans="1:5" x14ac:dyDescent="0.15">
      <c r="A13745"/>
      <c r="B13745"/>
      <c r="C13745"/>
      <c r="D13745"/>
      <c r="E13745"/>
    </row>
    <row r="13746" spans="1:5" x14ac:dyDescent="0.15">
      <c r="A13746"/>
      <c r="B13746"/>
      <c r="C13746"/>
      <c r="D13746"/>
      <c r="E13746"/>
    </row>
    <row r="13747" spans="1:5" x14ac:dyDescent="0.15">
      <c r="A13747"/>
      <c r="B13747"/>
      <c r="C13747"/>
      <c r="D13747"/>
      <c r="E13747"/>
    </row>
    <row r="13748" spans="1:5" x14ac:dyDescent="0.15">
      <c r="A13748"/>
      <c r="B13748"/>
      <c r="C13748"/>
      <c r="D13748"/>
      <c r="E13748"/>
    </row>
    <row r="13749" spans="1:5" x14ac:dyDescent="0.15">
      <c r="A13749"/>
      <c r="B13749"/>
      <c r="C13749"/>
      <c r="D13749"/>
      <c r="E13749"/>
    </row>
    <row r="13750" spans="1:5" x14ac:dyDescent="0.15">
      <c r="A13750"/>
      <c r="B13750"/>
      <c r="C13750"/>
      <c r="D13750"/>
      <c r="E13750"/>
    </row>
    <row r="13751" spans="1:5" x14ac:dyDescent="0.15">
      <c r="A13751"/>
      <c r="B13751"/>
      <c r="C13751"/>
      <c r="D13751"/>
      <c r="E13751"/>
    </row>
    <row r="13752" spans="1:5" x14ac:dyDescent="0.15">
      <c r="A13752"/>
      <c r="B13752"/>
      <c r="C13752"/>
      <c r="D13752"/>
      <c r="E13752"/>
    </row>
    <row r="13753" spans="1:5" x14ac:dyDescent="0.15">
      <c r="A13753"/>
      <c r="B13753"/>
      <c r="C13753"/>
      <c r="D13753"/>
      <c r="E13753"/>
    </row>
    <row r="13754" spans="1:5" x14ac:dyDescent="0.15">
      <c r="A13754"/>
      <c r="B13754"/>
      <c r="C13754"/>
      <c r="D13754"/>
      <c r="E13754"/>
    </row>
    <row r="13755" spans="1:5" x14ac:dyDescent="0.15">
      <c r="A13755"/>
      <c r="B13755"/>
      <c r="C13755"/>
      <c r="D13755"/>
      <c r="E13755"/>
    </row>
    <row r="13756" spans="1:5" x14ac:dyDescent="0.15">
      <c r="A13756"/>
      <c r="B13756"/>
      <c r="C13756"/>
      <c r="D13756"/>
      <c r="E13756"/>
    </row>
    <row r="13757" spans="1:5" x14ac:dyDescent="0.15">
      <c r="A13757"/>
      <c r="B13757"/>
      <c r="C13757"/>
      <c r="D13757"/>
      <c r="E13757"/>
    </row>
    <row r="13758" spans="1:5" x14ac:dyDescent="0.15">
      <c r="A13758"/>
      <c r="B13758"/>
      <c r="C13758"/>
      <c r="D13758"/>
      <c r="E13758"/>
    </row>
    <row r="13759" spans="1:5" x14ac:dyDescent="0.15">
      <c r="A13759"/>
      <c r="B13759"/>
      <c r="C13759"/>
      <c r="D13759"/>
      <c r="E13759"/>
    </row>
    <row r="13760" spans="1:5" x14ac:dyDescent="0.15">
      <c r="A13760"/>
      <c r="B13760"/>
      <c r="C13760"/>
      <c r="D13760"/>
      <c r="E13760"/>
    </row>
    <row r="13761" spans="1:5" x14ac:dyDescent="0.15">
      <c r="A13761"/>
      <c r="B13761"/>
      <c r="C13761"/>
      <c r="D13761"/>
      <c r="E13761"/>
    </row>
    <row r="13762" spans="1:5" x14ac:dyDescent="0.15">
      <c r="A13762"/>
      <c r="B13762"/>
      <c r="C13762"/>
      <c r="D13762"/>
      <c r="E13762"/>
    </row>
    <row r="13763" spans="1:5" x14ac:dyDescent="0.15">
      <c r="A13763"/>
      <c r="B13763"/>
      <c r="C13763"/>
      <c r="D13763"/>
      <c r="E13763"/>
    </row>
    <row r="13764" spans="1:5" x14ac:dyDescent="0.15">
      <c r="A13764"/>
      <c r="B13764"/>
      <c r="C13764"/>
      <c r="D13764"/>
      <c r="E13764"/>
    </row>
    <row r="13765" spans="1:5" x14ac:dyDescent="0.15">
      <c r="A13765"/>
      <c r="B13765"/>
      <c r="C13765"/>
      <c r="D13765"/>
      <c r="E13765"/>
    </row>
    <row r="13766" spans="1:5" x14ac:dyDescent="0.15">
      <c r="A13766"/>
      <c r="B13766"/>
      <c r="C13766"/>
      <c r="D13766"/>
      <c r="E13766"/>
    </row>
    <row r="13767" spans="1:5" x14ac:dyDescent="0.15">
      <c r="A13767"/>
      <c r="B13767"/>
      <c r="C13767"/>
      <c r="D13767"/>
      <c r="E13767"/>
    </row>
    <row r="13768" spans="1:5" x14ac:dyDescent="0.15">
      <c r="A13768"/>
      <c r="B13768"/>
      <c r="C13768"/>
      <c r="D13768"/>
      <c r="E13768"/>
    </row>
    <row r="13769" spans="1:5" x14ac:dyDescent="0.15">
      <c r="A13769"/>
      <c r="B13769"/>
      <c r="C13769"/>
      <c r="D13769"/>
      <c r="E13769"/>
    </row>
    <row r="13770" spans="1:5" x14ac:dyDescent="0.15">
      <c r="A13770"/>
      <c r="B13770"/>
      <c r="C13770"/>
      <c r="D13770"/>
      <c r="E13770"/>
    </row>
    <row r="13771" spans="1:5" x14ac:dyDescent="0.15">
      <c r="A13771"/>
      <c r="B13771"/>
      <c r="C13771"/>
      <c r="D13771"/>
      <c r="E13771"/>
    </row>
    <row r="13772" spans="1:5" x14ac:dyDescent="0.15">
      <c r="A13772"/>
      <c r="B13772"/>
      <c r="C13772"/>
      <c r="D13772"/>
      <c r="E13772"/>
    </row>
    <row r="13773" spans="1:5" x14ac:dyDescent="0.15">
      <c r="A13773"/>
      <c r="B13773"/>
      <c r="C13773"/>
      <c r="D13773"/>
      <c r="E13773"/>
    </row>
    <row r="13774" spans="1:5" x14ac:dyDescent="0.15">
      <c r="A13774"/>
      <c r="B13774"/>
      <c r="C13774"/>
      <c r="D13774"/>
      <c r="E13774"/>
    </row>
    <row r="13775" spans="1:5" x14ac:dyDescent="0.15">
      <c r="A13775"/>
      <c r="B13775"/>
      <c r="C13775"/>
      <c r="D13775"/>
      <c r="E13775"/>
    </row>
    <row r="13776" spans="1:5" x14ac:dyDescent="0.15">
      <c r="A13776"/>
      <c r="B13776"/>
      <c r="C13776"/>
      <c r="D13776"/>
      <c r="E13776"/>
    </row>
    <row r="13777" spans="1:5" x14ac:dyDescent="0.15">
      <c r="A13777"/>
      <c r="B13777"/>
      <c r="C13777"/>
      <c r="D13777"/>
      <c r="E13777"/>
    </row>
    <row r="13778" spans="1:5" x14ac:dyDescent="0.15">
      <c r="A13778"/>
      <c r="B13778"/>
      <c r="C13778"/>
      <c r="D13778"/>
      <c r="E13778"/>
    </row>
    <row r="13779" spans="1:5" x14ac:dyDescent="0.15">
      <c r="A13779"/>
      <c r="B13779"/>
      <c r="C13779"/>
      <c r="D13779"/>
      <c r="E13779"/>
    </row>
    <row r="13780" spans="1:5" x14ac:dyDescent="0.15">
      <c r="A13780"/>
      <c r="B13780"/>
      <c r="C13780"/>
      <c r="D13780"/>
      <c r="E13780"/>
    </row>
    <row r="13781" spans="1:5" x14ac:dyDescent="0.15">
      <c r="A13781"/>
      <c r="B13781"/>
      <c r="C13781"/>
      <c r="D13781"/>
      <c r="E13781"/>
    </row>
    <row r="13782" spans="1:5" x14ac:dyDescent="0.15">
      <c r="A13782"/>
      <c r="B13782"/>
      <c r="C13782"/>
      <c r="D13782"/>
      <c r="E13782"/>
    </row>
    <row r="13783" spans="1:5" x14ac:dyDescent="0.15">
      <c r="A13783"/>
      <c r="B13783"/>
      <c r="C13783"/>
      <c r="D13783"/>
      <c r="E13783"/>
    </row>
    <row r="13784" spans="1:5" x14ac:dyDescent="0.15">
      <c r="A13784"/>
      <c r="B13784"/>
      <c r="C13784"/>
      <c r="D13784"/>
      <c r="E13784"/>
    </row>
    <row r="13785" spans="1:5" x14ac:dyDescent="0.15">
      <c r="A13785"/>
      <c r="B13785"/>
      <c r="C13785"/>
      <c r="D13785"/>
      <c r="E13785"/>
    </row>
    <row r="13786" spans="1:5" x14ac:dyDescent="0.15">
      <c r="A13786"/>
      <c r="B13786"/>
      <c r="C13786"/>
      <c r="D13786"/>
      <c r="E13786"/>
    </row>
    <row r="13787" spans="1:5" x14ac:dyDescent="0.15">
      <c r="A13787"/>
      <c r="B13787"/>
      <c r="C13787"/>
      <c r="D13787"/>
      <c r="E13787"/>
    </row>
    <row r="13788" spans="1:5" x14ac:dyDescent="0.15">
      <c r="A13788"/>
      <c r="B13788"/>
      <c r="C13788"/>
      <c r="D13788"/>
      <c r="E13788"/>
    </row>
    <row r="13789" spans="1:5" x14ac:dyDescent="0.15">
      <c r="A13789"/>
      <c r="B13789"/>
      <c r="C13789"/>
      <c r="D13789"/>
      <c r="E13789"/>
    </row>
    <row r="13790" spans="1:5" x14ac:dyDescent="0.15">
      <c r="A13790"/>
      <c r="B13790"/>
      <c r="C13790"/>
      <c r="D13790"/>
      <c r="E13790"/>
    </row>
    <row r="13791" spans="1:5" x14ac:dyDescent="0.15">
      <c r="A13791"/>
      <c r="B13791"/>
      <c r="C13791"/>
      <c r="D13791"/>
      <c r="E13791"/>
    </row>
    <row r="13792" spans="1:5" x14ac:dyDescent="0.15">
      <c r="A13792"/>
      <c r="B13792"/>
      <c r="C13792"/>
      <c r="D13792"/>
      <c r="E13792"/>
    </row>
    <row r="13793" spans="1:5" x14ac:dyDescent="0.15">
      <c r="A13793"/>
      <c r="B13793"/>
      <c r="C13793"/>
      <c r="D13793"/>
      <c r="E13793"/>
    </row>
    <row r="13794" spans="1:5" x14ac:dyDescent="0.15">
      <c r="A13794"/>
      <c r="B13794"/>
      <c r="C13794"/>
      <c r="D13794"/>
      <c r="E13794"/>
    </row>
    <row r="13795" spans="1:5" x14ac:dyDescent="0.15">
      <c r="A13795"/>
      <c r="B13795"/>
      <c r="C13795"/>
      <c r="D13795"/>
      <c r="E13795"/>
    </row>
    <row r="13796" spans="1:5" x14ac:dyDescent="0.15">
      <c r="A13796"/>
      <c r="B13796"/>
      <c r="C13796"/>
      <c r="D13796"/>
      <c r="E13796"/>
    </row>
    <row r="13797" spans="1:5" x14ac:dyDescent="0.15">
      <c r="A13797"/>
      <c r="B13797"/>
      <c r="C13797"/>
      <c r="D13797"/>
      <c r="E13797"/>
    </row>
    <row r="13798" spans="1:5" x14ac:dyDescent="0.15">
      <c r="A13798"/>
      <c r="B13798"/>
      <c r="C13798"/>
      <c r="D13798"/>
      <c r="E13798"/>
    </row>
    <row r="13799" spans="1:5" x14ac:dyDescent="0.15">
      <c r="A13799"/>
      <c r="B13799"/>
      <c r="C13799"/>
      <c r="D13799"/>
      <c r="E13799"/>
    </row>
    <row r="13800" spans="1:5" x14ac:dyDescent="0.15">
      <c r="A13800"/>
      <c r="B13800"/>
      <c r="C13800"/>
      <c r="D13800"/>
      <c r="E13800"/>
    </row>
    <row r="13801" spans="1:5" x14ac:dyDescent="0.15">
      <c r="A13801"/>
      <c r="B13801"/>
      <c r="C13801"/>
      <c r="D13801"/>
      <c r="E13801"/>
    </row>
    <row r="13802" spans="1:5" x14ac:dyDescent="0.15">
      <c r="A13802"/>
      <c r="B13802"/>
      <c r="C13802"/>
      <c r="D13802"/>
      <c r="E13802"/>
    </row>
    <row r="13803" spans="1:5" x14ac:dyDescent="0.15">
      <c r="A13803"/>
      <c r="B13803"/>
      <c r="C13803"/>
      <c r="D13803"/>
      <c r="E13803"/>
    </row>
    <row r="13804" spans="1:5" x14ac:dyDescent="0.15">
      <c r="A13804"/>
      <c r="B13804"/>
      <c r="C13804"/>
      <c r="D13804"/>
      <c r="E13804"/>
    </row>
    <row r="13805" spans="1:5" x14ac:dyDescent="0.15">
      <c r="A13805"/>
      <c r="B13805"/>
      <c r="C13805"/>
      <c r="D13805"/>
      <c r="E13805"/>
    </row>
    <row r="13806" spans="1:5" x14ac:dyDescent="0.15">
      <c r="A13806"/>
      <c r="B13806"/>
      <c r="C13806"/>
      <c r="D13806"/>
      <c r="E13806"/>
    </row>
    <row r="13807" spans="1:5" x14ac:dyDescent="0.15">
      <c r="A13807"/>
      <c r="B13807"/>
      <c r="C13807"/>
      <c r="D13807"/>
      <c r="E13807"/>
    </row>
    <row r="13808" spans="1:5" x14ac:dyDescent="0.15">
      <c r="A13808"/>
      <c r="B13808"/>
      <c r="C13808"/>
      <c r="D13808"/>
      <c r="E13808"/>
    </row>
    <row r="13809" spans="1:5" x14ac:dyDescent="0.15">
      <c r="A13809"/>
      <c r="B13809"/>
      <c r="C13809"/>
      <c r="D13809"/>
      <c r="E13809"/>
    </row>
    <row r="13810" spans="1:5" x14ac:dyDescent="0.15">
      <c r="A13810"/>
      <c r="B13810"/>
      <c r="C13810"/>
      <c r="D13810"/>
      <c r="E13810"/>
    </row>
    <row r="13811" spans="1:5" x14ac:dyDescent="0.15">
      <c r="A13811"/>
      <c r="B13811"/>
      <c r="C13811"/>
      <c r="D13811"/>
      <c r="E13811"/>
    </row>
    <row r="13812" spans="1:5" x14ac:dyDescent="0.15">
      <c r="A13812"/>
      <c r="B13812"/>
      <c r="C13812"/>
      <c r="D13812"/>
      <c r="E13812"/>
    </row>
    <row r="13813" spans="1:5" x14ac:dyDescent="0.15">
      <c r="A13813"/>
      <c r="B13813"/>
      <c r="C13813"/>
      <c r="D13813"/>
      <c r="E13813"/>
    </row>
    <row r="13814" spans="1:5" x14ac:dyDescent="0.15">
      <c r="A13814"/>
      <c r="B13814"/>
      <c r="C13814"/>
      <c r="D13814"/>
      <c r="E13814"/>
    </row>
    <row r="13815" spans="1:5" x14ac:dyDescent="0.15">
      <c r="A13815"/>
      <c r="B13815"/>
      <c r="C13815"/>
      <c r="D13815"/>
      <c r="E13815"/>
    </row>
    <row r="13816" spans="1:5" x14ac:dyDescent="0.15">
      <c r="A13816"/>
      <c r="B13816"/>
      <c r="C13816"/>
      <c r="D13816"/>
      <c r="E13816"/>
    </row>
    <row r="13817" spans="1:5" x14ac:dyDescent="0.15">
      <c r="A13817"/>
      <c r="B13817"/>
      <c r="C13817"/>
      <c r="D13817"/>
      <c r="E13817"/>
    </row>
    <row r="13818" spans="1:5" x14ac:dyDescent="0.15">
      <c r="A13818"/>
      <c r="B13818"/>
      <c r="C13818"/>
      <c r="D13818"/>
      <c r="E13818"/>
    </row>
    <row r="13819" spans="1:5" x14ac:dyDescent="0.15">
      <c r="A13819"/>
      <c r="B13819"/>
      <c r="C13819"/>
      <c r="D13819"/>
      <c r="E13819"/>
    </row>
    <row r="13820" spans="1:5" x14ac:dyDescent="0.15">
      <c r="A13820"/>
      <c r="B13820"/>
      <c r="C13820"/>
      <c r="D13820"/>
      <c r="E13820"/>
    </row>
    <row r="13821" spans="1:5" x14ac:dyDescent="0.15">
      <c r="A13821"/>
      <c r="B13821"/>
      <c r="C13821"/>
      <c r="D13821"/>
      <c r="E13821"/>
    </row>
    <row r="13822" spans="1:5" x14ac:dyDescent="0.15">
      <c r="A13822"/>
      <c r="B13822"/>
      <c r="C13822"/>
      <c r="D13822"/>
      <c r="E13822"/>
    </row>
    <row r="13823" spans="1:5" x14ac:dyDescent="0.15">
      <c r="A13823"/>
      <c r="B13823"/>
      <c r="C13823"/>
      <c r="D13823"/>
      <c r="E13823"/>
    </row>
    <row r="13824" spans="1:5" x14ac:dyDescent="0.15">
      <c r="A13824"/>
      <c r="B13824"/>
      <c r="C13824"/>
      <c r="D13824"/>
      <c r="E13824"/>
    </row>
    <row r="13825" spans="1:5" x14ac:dyDescent="0.15">
      <c r="A13825"/>
      <c r="B13825"/>
      <c r="C13825"/>
      <c r="D13825"/>
      <c r="E13825"/>
    </row>
    <row r="13826" spans="1:5" x14ac:dyDescent="0.15">
      <c r="A13826"/>
      <c r="B13826"/>
      <c r="C13826"/>
      <c r="D13826"/>
      <c r="E13826"/>
    </row>
    <row r="13827" spans="1:5" x14ac:dyDescent="0.15">
      <c r="A13827"/>
      <c r="B13827"/>
      <c r="C13827"/>
      <c r="D13827"/>
      <c r="E13827"/>
    </row>
    <row r="13828" spans="1:5" x14ac:dyDescent="0.15">
      <c r="A13828"/>
      <c r="B13828"/>
      <c r="C13828"/>
      <c r="D13828"/>
      <c r="E13828"/>
    </row>
    <row r="13829" spans="1:5" x14ac:dyDescent="0.15">
      <c r="A13829"/>
      <c r="B13829"/>
      <c r="C13829"/>
      <c r="D13829"/>
      <c r="E13829"/>
    </row>
    <row r="13830" spans="1:5" x14ac:dyDescent="0.15">
      <c r="A13830"/>
      <c r="B13830"/>
      <c r="C13830"/>
      <c r="D13830"/>
      <c r="E13830"/>
    </row>
    <row r="13831" spans="1:5" x14ac:dyDescent="0.15">
      <c r="A13831"/>
      <c r="B13831"/>
      <c r="C13831"/>
      <c r="D13831"/>
      <c r="E13831"/>
    </row>
    <row r="13832" spans="1:5" x14ac:dyDescent="0.15">
      <c r="A13832"/>
      <c r="B13832"/>
      <c r="C13832"/>
      <c r="D13832"/>
      <c r="E13832"/>
    </row>
    <row r="13833" spans="1:5" x14ac:dyDescent="0.15">
      <c r="A13833"/>
      <c r="B13833"/>
      <c r="C13833"/>
      <c r="D13833"/>
      <c r="E13833"/>
    </row>
    <row r="13834" spans="1:5" x14ac:dyDescent="0.15">
      <c r="A13834"/>
      <c r="B13834"/>
      <c r="C13834"/>
      <c r="D13834"/>
      <c r="E13834"/>
    </row>
    <row r="13835" spans="1:5" x14ac:dyDescent="0.15">
      <c r="A13835"/>
      <c r="B13835"/>
      <c r="C13835"/>
      <c r="D13835"/>
      <c r="E13835"/>
    </row>
    <row r="13836" spans="1:5" x14ac:dyDescent="0.15">
      <c r="A13836"/>
      <c r="B13836"/>
      <c r="C13836"/>
      <c r="D13836"/>
      <c r="E13836"/>
    </row>
    <row r="13837" spans="1:5" x14ac:dyDescent="0.15">
      <c r="A13837"/>
      <c r="B13837"/>
      <c r="C13837"/>
      <c r="D13837"/>
      <c r="E13837"/>
    </row>
    <row r="13838" spans="1:5" x14ac:dyDescent="0.15">
      <c r="A13838"/>
      <c r="B13838"/>
      <c r="C13838"/>
      <c r="D13838"/>
      <c r="E13838"/>
    </row>
    <row r="13839" spans="1:5" x14ac:dyDescent="0.15">
      <c r="A13839"/>
      <c r="B13839"/>
      <c r="C13839"/>
      <c r="D13839"/>
      <c r="E13839"/>
    </row>
    <row r="13840" spans="1:5" x14ac:dyDescent="0.15">
      <c r="A13840"/>
      <c r="B13840"/>
      <c r="C13840"/>
      <c r="D13840"/>
      <c r="E13840"/>
    </row>
    <row r="13841" spans="1:5" x14ac:dyDescent="0.15">
      <c r="A13841"/>
      <c r="B13841"/>
      <c r="C13841"/>
      <c r="D13841"/>
      <c r="E13841"/>
    </row>
    <row r="13842" spans="1:5" x14ac:dyDescent="0.15">
      <c r="A13842"/>
      <c r="B13842"/>
      <c r="C13842"/>
      <c r="D13842"/>
      <c r="E13842"/>
    </row>
    <row r="13843" spans="1:5" x14ac:dyDescent="0.15">
      <c r="A13843"/>
      <c r="B13843"/>
      <c r="C13843"/>
      <c r="D13843"/>
      <c r="E13843"/>
    </row>
    <row r="13844" spans="1:5" x14ac:dyDescent="0.15">
      <c r="A13844"/>
      <c r="B13844"/>
      <c r="C13844"/>
      <c r="D13844"/>
      <c r="E13844"/>
    </row>
    <row r="13845" spans="1:5" x14ac:dyDescent="0.15">
      <c r="A13845"/>
      <c r="B13845"/>
      <c r="C13845"/>
      <c r="D13845"/>
      <c r="E13845"/>
    </row>
    <row r="13846" spans="1:5" x14ac:dyDescent="0.15">
      <c r="A13846"/>
      <c r="B13846"/>
      <c r="C13846"/>
      <c r="D13846"/>
      <c r="E13846"/>
    </row>
    <row r="13847" spans="1:5" x14ac:dyDescent="0.15">
      <c r="A13847"/>
      <c r="B13847"/>
      <c r="C13847"/>
      <c r="D13847"/>
      <c r="E13847"/>
    </row>
    <row r="13848" spans="1:5" x14ac:dyDescent="0.15">
      <c r="A13848"/>
      <c r="B13848"/>
      <c r="C13848"/>
      <c r="D13848"/>
      <c r="E13848"/>
    </row>
    <row r="13849" spans="1:5" x14ac:dyDescent="0.15">
      <c r="A13849"/>
      <c r="B13849"/>
      <c r="C13849"/>
      <c r="D13849"/>
      <c r="E13849"/>
    </row>
    <row r="13850" spans="1:5" x14ac:dyDescent="0.15">
      <c r="A13850"/>
      <c r="B13850"/>
      <c r="C13850"/>
      <c r="D13850"/>
      <c r="E13850"/>
    </row>
    <row r="13851" spans="1:5" x14ac:dyDescent="0.15">
      <c r="A13851"/>
      <c r="B13851"/>
      <c r="C13851"/>
      <c r="D13851"/>
      <c r="E13851"/>
    </row>
    <row r="13852" spans="1:5" x14ac:dyDescent="0.15">
      <c r="A13852"/>
      <c r="B13852"/>
      <c r="C13852"/>
      <c r="D13852"/>
      <c r="E13852"/>
    </row>
    <row r="13853" spans="1:5" x14ac:dyDescent="0.15">
      <c r="A13853"/>
      <c r="B13853"/>
      <c r="C13853"/>
      <c r="D13853"/>
      <c r="E13853"/>
    </row>
    <row r="13854" spans="1:5" x14ac:dyDescent="0.15">
      <c r="A13854"/>
      <c r="B13854"/>
      <c r="C13854"/>
      <c r="D13854"/>
      <c r="E13854"/>
    </row>
    <row r="13855" spans="1:5" x14ac:dyDescent="0.15">
      <c r="A13855"/>
      <c r="B13855"/>
      <c r="C13855"/>
      <c r="D13855"/>
      <c r="E13855"/>
    </row>
    <row r="13856" spans="1:5" x14ac:dyDescent="0.15">
      <c r="A13856"/>
      <c r="B13856"/>
      <c r="C13856"/>
      <c r="D13856"/>
      <c r="E13856"/>
    </row>
    <row r="13857" spans="1:5" x14ac:dyDescent="0.15">
      <c r="A13857"/>
      <c r="B13857"/>
      <c r="C13857"/>
      <c r="D13857"/>
      <c r="E13857"/>
    </row>
    <row r="13858" spans="1:5" x14ac:dyDescent="0.15">
      <c r="A13858"/>
      <c r="B13858"/>
      <c r="C13858"/>
      <c r="D13858"/>
      <c r="E13858"/>
    </row>
    <row r="13859" spans="1:5" x14ac:dyDescent="0.15">
      <c r="A13859"/>
      <c r="B13859"/>
      <c r="C13859"/>
      <c r="D13859"/>
      <c r="E13859"/>
    </row>
    <row r="13860" spans="1:5" x14ac:dyDescent="0.15">
      <c r="A13860"/>
      <c r="B13860"/>
      <c r="C13860"/>
      <c r="D13860"/>
      <c r="E13860"/>
    </row>
    <row r="13861" spans="1:5" x14ac:dyDescent="0.15">
      <c r="A13861"/>
      <c r="B13861"/>
      <c r="C13861"/>
      <c r="D13861"/>
      <c r="E13861"/>
    </row>
    <row r="13862" spans="1:5" x14ac:dyDescent="0.15">
      <c r="A13862"/>
      <c r="B13862"/>
      <c r="C13862"/>
      <c r="D13862"/>
      <c r="E13862"/>
    </row>
    <row r="13863" spans="1:5" x14ac:dyDescent="0.15">
      <c r="A13863"/>
      <c r="B13863"/>
      <c r="C13863"/>
      <c r="D13863"/>
      <c r="E13863"/>
    </row>
    <row r="13864" spans="1:5" x14ac:dyDescent="0.15">
      <c r="A13864"/>
      <c r="B13864"/>
      <c r="C13864"/>
      <c r="D13864"/>
      <c r="E13864"/>
    </row>
    <row r="13865" spans="1:5" x14ac:dyDescent="0.15">
      <c r="A13865"/>
      <c r="B13865"/>
      <c r="C13865"/>
      <c r="D13865"/>
      <c r="E13865"/>
    </row>
    <row r="13866" spans="1:5" x14ac:dyDescent="0.15">
      <c r="A13866"/>
      <c r="B13866"/>
      <c r="C13866"/>
      <c r="D13866"/>
      <c r="E13866"/>
    </row>
    <row r="13867" spans="1:5" x14ac:dyDescent="0.15">
      <c r="A13867"/>
      <c r="B13867"/>
      <c r="C13867"/>
      <c r="D13867"/>
      <c r="E13867"/>
    </row>
    <row r="13868" spans="1:5" x14ac:dyDescent="0.15">
      <c r="A13868"/>
      <c r="B13868"/>
      <c r="C13868"/>
      <c r="D13868"/>
      <c r="E13868"/>
    </row>
    <row r="13869" spans="1:5" x14ac:dyDescent="0.15">
      <c r="A13869"/>
      <c r="B13869"/>
      <c r="C13869"/>
      <c r="D13869"/>
      <c r="E13869"/>
    </row>
    <row r="13870" spans="1:5" x14ac:dyDescent="0.15">
      <c r="A13870"/>
      <c r="B13870"/>
      <c r="C13870"/>
      <c r="D13870"/>
      <c r="E13870"/>
    </row>
    <row r="13871" spans="1:5" x14ac:dyDescent="0.15">
      <c r="A13871"/>
      <c r="B13871"/>
      <c r="C13871"/>
      <c r="D13871"/>
      <c r="E13871"/>
    </row>
    <row r="13872" spans="1:5" x14ac:dyDescent="0.15">
      <c r="A13872"/>
      <c r="B13872"/>
      <c r="C13872"/>
      <c r="D13872"/>
      <c r="E13872"/>
    </row>
    <row r="13873" spans="1:5" x14ac:dyDescent="0.15">
      <c r="A13873"/>
      <c r="B13873"/>
      <c r="C13873"/>
      <c r="D13873"/>
      <c r="E13873"/>
    </row>
    <row r="13874" spans="1:5" x14ac:dyDescent="0.15">
      <c r="A13874"/>
      <c r="B13874"/>
      <c r="C13874"/>
      <c r="D13874"/>
      <c r="E13874"/>
    </row>
    <row r="13875" spans="1:5" x14ac:dyDescent="0.15">
      <c r="A13875"/>
      <c r="B13875"/>
      <c r="C13875"/>
      <c r="D13875"/>
      <c r="E13875"/>
    </row>
    <row r="13876" spans="1:5" x14ac:dyDescent="0.15">
      <c r="A13876"/>
      <c r="B13876"/>
      <c r="C13876"/>
      <c r="D13876"/>
      <c r="E13876"/>
    </row>
    <row r="13877" spans="1:5" x14ac:dyDescent="0.15">
      <c r="A13877"/>
      <c r="B13877"/>
      <c r="C13877"/>
      <c r="D13877"/>
      <c r="E13877"/>
    </row>
    <row r="13878" spans="1:5" x14ac:dyDescent="0.15">
      <c r="A13878"/>
      <c r="B13878"/>
      <c r="C13878"/>
      <c r="D13878"/>
      <c r="E13878"/>
    </row>
    <row r="13879" spans="1:5" x14ac:dyDescent="0.15">
      <c r="A13879"/>
      <c r="B13879"/>
      <c r="C13879"/>
      <c r="D13879"/>
      <c r="E13879"/>
    </row>
    <row r="13880" spans="1:5" x14ac:dyDescent="0.15">
      <c r="A13880"/>
      <c r="B13880"/>
      <c r="C13880"/>
      <c r="D13880"/>
      <c r="E13880"/>
    </row>
    <row r="13881" spans="1:5" x14ac:dyDescent="0.15">
      <c r="A13881"/>
      <c r="B13881"/>
      <c r="C13881"/>
      <c r="D13881"/>
      <c r="E13881"/>
    </row>
    <row r="13882" spans="1:5" x14ac:dyDescent="0.15">
      <c r="A13882"/>
      <c r="B13882"/>
      <c r="C13882"/>
      <c r="D13882"/>
      <c r="E13882"/>
    </row>
    <row r="13883" spans="1:5" x14ac:dyDescent="0.15">
      <c r="A13883"/>
      <c r="B13883"/>
      <c r="C13883"/>
      <c r="D13883"/>
      <c r="E13883"/>
    </row>
    <row r="13884" spans="1:5" x14ac:dyDescent="0.15">
      <c r="A13884"/>
      <c r="B13884"/>
      <c r="C13884"/>
      <c r="D13884"/>
      <c r="E13884"/>
    </row>
    <row r="13885" spans="1:5" x14ac:dyDescent="0.15">
      <c r="A13885"/>
      <c r="B13885"/>
      <c r="C13885"/>
      <c r="D13885"/>
      <c r="E13885"/>
    </row>
    <row r="13886" spans="1:5" x14ac:dyDescent="0.15">
      <c r="A13886"/>
      <c r="B13886"/>
      <c r="C13886"/>
      <c r="D13886"/>
      <c r="E13886"/>
    </row>
    <row r="13887" spans="1:5" x14ac:dyDescent="0.15">
      <c r="A13887"/>
      <c r="B13887"/>
      <c r="C13887"/>
      <c r="D13887"/>
      <c r="E13887"/>
    </row>
    <row r="13888" spans="1:5" x14ac:dyDescent="0.15">
      <c r="A13888"/>
      <c r="B13888"/>
      <c r="C13888"/>
      <c r="D13888"/>
      <c r="E13888"/>
    </row>
    <row r="13889" spans="1:5" x14ac:dyDescent="0.15">
      <c r="A13889"/>
      <c r="B13889"/>
      <c r="C13889"/>
      <c r="D13889"/>
      <c r="E13889"/>
    </row>
    <row r="13890" spans="1:5" x14ac:dyDescent="0.15">
      <c r="A13890"/>
      <c r="B13890"/>
      <c r="C13890"/>
      <c r="D13890"/>
      <c r="E13890"/>
    </row>
    <row r="13891" spans="1:5" x14ac:dyDescent="0.15">
      <c r="A13891"/>
      <c r="B13891"/>
      <c r="C13891"/>
      <c r="D13891"/>
      <c r="E13891"/>
    </row>
    <row r="13892" spans="1:5" x14ac:dyDescent="0.15">
      <c r="A13892"/>
      <c r="B13892"/>
      <c r="C13892"/>
      <c r="D13892"/>
      <c r="E13892"/>
    </row>
    <row r="13893" spans="1:5" x14ac:dyDescent="0.15">
      <c r="A13893"/>
      <c r="B13893"/>
      <c r="C13893"/>
      <c r="D13893"/>
      <c r="E13893"/>
    </row>
    <row r="13894" spans="1:5" x14ac:dyDescent="0.15">
      <c r="A13894"/>
      <c r="B13894"/>
      <c r="C13894"/>
      <c r="D13894"/>
      <c r="E13894"/>
    </row>
    <row r="13895" spans="1:5" x14ac:dyDescent="0.15">
      <c r="A13895"/>
      <c r="B13895"/>
      <c r="C13895"/>
      <c r="D13895"/>
      <c r="E13895"/>
    </row>
    <row r="13896" spans="1:5" x14ac:dyDescent="0.15">
      <c r="A13896"/>
      <c r="B13896"/>
      <c r="C13896"/>
      <c r="D13896"/>
      <c r="E13896"/>
    </row>
    <row r="13897" spans="1:5" x14ac:dyDescent="0.15">
      <c r="A13897"/>
      <c r="B13897"/>
      <c r="C13897"/>
      <c r="D13897"/>
      <c r="E13897"/>
    </row>
    <row r="13898" spans="1:5" x14ac:dyDescent="0.15">
      <c r="A13898"/>
      <c r="B13898"/>
      <c r="C13898"/>
      <c r="D13898"/>
      <c r="E13898"/>
    </row>
    <row r="13899" spans="1:5" x14ac:dyDescent="0.15">
      <c r="A13899"/>
      <c r="B13899"/>
      <c r="C13899"/>
      <c r="D13899"/>
      <c r="E13899"/>
    </row>
    <row r="13900" spans="1:5" x14ac:dyDescent="0.15">
      <c r="A13900"/>
      <c r="B13900"/>
      <c r="C13900"/>
      <c r="D13900"/>
      <c r="E13900"/>
    </row>
    <row r="13901" spans="1:5" x14ac:dyDescent="0.15">
      <c r="A13901"/>
      <c r="B13901"/>
      <c r="C13901"/>
      <c r="D13901"/>
      <c r="E13901"/>
    </row>
    <row r="13902" spans="1:5" x14ac:dyDescent="0.15">
      <c r="A13902"/>
      <c r="B13902"/>
      <c r="C13902"/>
      <c r="D13902"/>
      <c r="E13902"/>
    </row>
    <row r="13903" spans="1:5" x14ac:dyDescent="0.15">
      <c r="A13903"/>
      <c r="B13903"/>
      <c r="C13903"/>
      <c r="D13903"/>
      <c r="E13903"/>
    </row>
    <row r="13904" spans="1:5" x14ac:dyDescent="0.15">
      <c r="A13904"/>
      <c r="B13904"/>
      <c r="C13904"/>
      <c r="D13904"/>
      <c r="E13904"/>
    </row>
    <row r="13905" spans="1:5" x14ac:dyDescent="0.15">
      <c r="A13905"/>
      <c r="B13905"/>
      <c r="C13905"/>
      <c r="D13905"/>
      <c r="E13905"/>
    </row>
    <row r="13906" spans="1:5" x14ac:dyDescent="0.15">
      <c r="A13906"/>
      <c r="B13906"/>
      <c r="C13906"/>
      <c r="D13906"/>
      <c r="E13906"/>
    </row>
    <row r="13907" spans="1:5" x14ac:dyDescent="0.15">
      <c r="A13907"/>
      <c r="B13907"/>
      <c r="C13907"/>
      <c r="D13907"/>
      <c r="E13907"/>
    </row>
    <row r="13908" spans="1:5" x14ac:dyDescent="0.15">
      <c r="A13908"/>
      <c r="B13908"/>
      <c r="C13908"/>
      <c r="D13908"/>
      <c r="E13908"/>
    </row>
    <row r="13909" spans="1:5" x14ac:dyDescent="0.15">
      <c r="A13909"/>
      <c r="B13909"/>
      <c r="C13909"/>
      <c r="D13909"/>
      <c r="E13909"/>
    </row>
    <row r="13910" spans="1:5" x14ac:dyDescent="0.15">
      <c r="A13910"/>
      <c r="B13910"/>
      <c r="C13910"/>
      <c r="D13910"/>
      <c r="E13910"/>
    </row>
    <row r="13911" spans="1:5" x14ac:dyDescent="0.15">
      <c r="A13911"/>
      <c r="B13911"/>
      <c r="C13911"/>
      <c r="D13911"/>
      <c r="E13911"/>
    </row>
    <row r="13912" spans="1:5" x14ac:dyDescent="0.15">
      <c r="A13912"/>
      <c r="B13912"/>
      <c r="C13912"/>
      <c r="D13912"/>
      <c r="E13912"/>
    </row>
    <row r="13913" spans="1:5" x14ac:dyDescent="0.15">
      <c r="A13913"/>
      <c r="B13913"/>
      <c r="C13913"/>
      <c r="D13913"/>
      <c r="E13913"/>
    </row>
    <row r="13914" spans="1:5" x14ac:dyDescent="0.15">
      <c r="A13914"/>
      <c r="B13914"/>
      <c r="C13914"/>
      <c r="D13914"/>
      <c r="E13914"/>
    </row>
    <row r="13915" spans="1:5" x14ac:dyDescent="0.15">
      <c r="A13915"/>
      <c r="B13915"/>
      <c r="C13915"/>
      <c r="D13915"/>
      <c r="E13915"/>
    </row>
    <row r="13916" spans="1:5" x14ac:dyDescent="0.15">
      <c r="A13916"/>
      <c r="B13916"/>
      <c r="C13916"/>
      <c r="D13916"/>
      <c r="E13916"/>
    </row>
    <row r="13917" spans="1:5" x14ac:dyDescent="0.15">
      <c r="A13917"/>
      <c r="B13917"/>
      <c r="C13917"/>
      <c r="D13917"/>
      <c r="E13917"/>
    </row>
    <row r="13918" spans="1:5" x14ac:dyDescent="0.15">
      <c r="A13918"/>
      <c r="B13918"/>
      <c r="C13918"/>
      <c r="D13918"/>
      <c r="E13918"/>
    </row>
    <row r="13919" spans="1:5" x14ac:dyDescent="0.15">
      <c r="A13919"/>
      <c r="B13919"/>
      <c r="C13919"/>
      <c r="D13919"/>
      <c r="E13919"/>
    </row>
    <row r="13920" spans="1:5" x14ac:dyDescent="0.15">
      <c r="A13920"/>
      <c r="B13920"/>
      <c r="C13920"/>
      <c r="D13920"/>
      <c r="E13920"/>
    </row>
    <row r="13921" spans="1:5" x14ac:dyDescent="0.15">
      <c r="A13921"/>
      <c r="B13921"/>
      <c r="C13921"/>
      <c r="D13921"/>
      <c r="E13921"/>
    </row>
    <row r="13922" spans="1:5" x14ac:dyDescent="0.15">
      <c r="A13922"/>
      <c r="B13922"/>
      <c r="C13922"/>
      <c r="D13922"/>
      <c r="E13922"/>
    </row>
    <row r="13923" spans="1:5" x14ac:dyDescent="0.15">
      <c r="A13923"/>
      <c r="B13923"/>
      <c r="C13923"/>
      <c r="D13923"/>
      <c r="E13923"/>
    </row>
    <row r="13924" spans="1:5" x14ac:dyDescent="0.15">
      <c r="A13924"/>
      <c r="B13924"/>
      <c r="C13924"/>
      <c r="D13924"/>
      <c r="E13924"/>
    </row>
    <row r="13925" spans="1:5" x14ac:dyDescent="0.15">
      <c r="A13925"/>
      <c r="B13925"/>
      <c r="C13925"/>
      <c r="D13925"/>
      <c r="E13925"/>
    </row>
    <row r="13926" spans="1:5" x14ac:dyDescent="0.15">
      <c r="A13926"/>
      <c r="B13926"/>
      <c r="C13926"/>
      <c r="D13926"/>
      <c r="E13926"/>
    </row>
    <row r="13927" spans="1:5" x14ac:dyDescent="0.15">
      <c r="A13927"/>
      <c r="B13927"/>
      <c r="C13927"/>
      <c r="D13927"/>
      <c r="E13927"/>
    </row>
    <row r="13928" spans="1:5" x14ac:dyDescent="0.15">
      <c r="A13928"/>
      <c r="B13928"/>
      <c r="C13928"/>
      <c r="D13928"/>
      <c r="E13928"/>
    </row>
    <row r="13929" spans="1:5" x14ac:dyDescent="0.15">
      <c r="A13929"/>
      <c r="B13929"/>
      <c r="C13929"/>
      <c r="D13929"/>
      <c r="E13929"/>
    </row>
    <row r="13930" spans="1:5" x14ac:dyDescent="0.15">
      <c r="A13930"/>
      <c r="B13930"/>
      <c r="C13930"/>
      <c r="D13930"/>
      <c r="E13930"/>
    </row>
    <row r="13931" spans="1:5" x14ac:dyDescent="0.15">
      <c r="A13931"/>
      <c r="B13931"/>
      <c r="C13931"/>
      <c r="D13931"/>
      <c r="E13931"/>
    </row>
    <row r="13932" spans="1:5" x14ac:dyDescent="0.15">
      <c r="A13932"/>
      <c r="B13932"/>
      <c r="C13932"/>
      <c r="D13932"/>
      <c r="E13932"/>
    </row>
    <row r="13933" spans="1:5" x14ac:dyDescent="0.15">
      <c r="A13933"/>
      <c r="B13933"/>
      <c r="C13933"/>
      <c r="D13933"/>
      <c r="E13933"/>
    </row>
    <row r="13934" spans="1:5" x14ac:dyDescent="0.15">
      <c r="A13934"/>
      <c r="B13934"/>
      <c r="C13934"/>
      <c r="D13934"/>
      <c r="E13934"/>
    </row>
    <row r="13935" spans="1:5" x14ac:dyDescent="0.15">
      <c r="A13935"/>
      <c r="B13935"/>
      <c r="C13935"/>
      <c r="D13935"/>
      <c r="E13935"/>
    </row>
    <row r="13936" spans="1:5" x14ac:dyDescent="0.15">
      <c r="A13936"/>
      <c r="B13936"/>
      <c r="C13936"/>
      <c r="D13936"/>
      <c r="E13936"/>
    </row>
    <row r="13937" spans="1:5" x14ac:dyDescent="0.15">
      <c r="A13937"/>
      <c r="B13937"/>
      <c r="C13937"/>
      <c r="D13937"/>
      <c r="E13937"/>
    </row>
    <row r="13938" spans="1:5" x14ac:dyDescent="0.15">
      <c r="A13938"/>
      <c r="B13938"/>
      <c r="C13938"/>
      <c r="D13938"/>
      <c r="E13938"/>
    </row>
    <row r="13939" spans="1:5" x14ac:dyDescent="0.15">
      <c r="A13939"/>
      <c r="B13939"/>
      <c r="C13939"/>
      <c r="D13939"/>
      <c r="E13939"/>
    </row>
    <row r="13940" spans="1:5" x14ac:dyDescent="0.15">
      <c r="A13940"/>
      <c r="B13940"/>
      <c r="C13940"/>
      <c r="D13940"/>
      <c r="E13940"/>
    </row>
    <row r="13941" spans="1:5" x14ac:dyDescent="0.15">
      <c r="A13941"/>
      <c r="B13941"/>
      <c r="C13941"/>
      <c r="D13941"/>
      <c r="E13941"/>
    </row>
    <row r="13942" spans="1:5" x14ac:dyDescent="0.15">
      <c r="A13942"/>
      <c r="B13942"/>
      <c r="C13942"/>
      <c r="D13942"/>
      <c r="E13942"/>
    </row>
    <row r="13943" spans="1:5" x14ac:dyDescent="0.15">
      <c r="A13943"/>
      <c r="B13943"/>
      <c r="C13943"/>
      <c r="D13943"/>
      <c r="E13943"/>
    </row>
    <row r="13944" spans="1:5" x14ac:dyDescent="0.15">
      <c r="A13944"/>
      <c r="B13944"/>
      <c r="C13944"/>
      <c r="D13944"/>
      <c r="E13944"/>
    </row>
    <row r="13945" spans="1:5" x14ac:dyDescent="0.15">
      <c r="A13945"/>
      <c r="B13945"/>
      <c r="C13945"/>
      <c r="D13945"/>
      <c r="E13945"/>
    </row>
    <row r="13946" spans="1:5" x14ac:dyDescent="0.15">
      <c r="A13946"/>
      <c r="B13946"/>
      <c r="C13946"/>
      <c r="D13946"/>
      <c r="E13946"/>
    </row>
    <row r="13947" spans="1:5" x14ac:dyDescent="0.15">
      <c r="A13947"/>
      <c r="B13947"/>
      <c r="C13947"/>
      <c r="D13947"/>
      <c r="E13947"/>
    </row>
    <row r="13948" spans="1:5" x14ac:dyDescent="0.15">
      <c r="A13948"/>
      <c r="B13948"/>
      <c r="C13948"/>
      <c r="D13948"/>
      <c r="E13948"/>
    </row>
    <row r="13949" spans="1:5" x14ac:dyDescent="0.15">
      <c r="A13949"/>
      <c r="B13949"/>
      <c r="C13949"/>
      <c r="D13949"/>
      <c r="E13949"/>
    </row>
    <row r="13950" spans="1:5" x14ac:dyDescent="0.15">
      <c r="A13950"/>
      <c r="B13950"/>
      <c r="C13950"/>
      <c r="D13950"/>
      <c r="E13950"/>
    </row>
    <row r="13951" spans="1:5" x14ac:dyDescent="0.15">
      <c r="A13951"/>
      <c r="B13951"/>
      <c r="C13951"/>
      <c r="D13951"/>
      <c r="E13951"/>
    </row>
    <row r="13952" spans="1:5" x14ac:dyDescent="0.15">
      <c r="A13952"/>
      <c r="B13952"/>
      <c r="C13952"/>
      <c r="D13952"/>
      <c r="E13952"/>
    </row>
    <row r="13953" spans="1:5" x14ac:dyDescent="0.15">
      <c r="A13953"/>
      <c r="B13953"/>
      <c r="C13953"/>
      <c r="D13953"/>
      <c r="E13953"/>
    </row>
    <row r="13954" spans="1:5" x14ac:dyDescent="0.15">
      <c r="A13954"/>
      <c r="B13954"/>
      <c r="C13954"/>
      <c r="D13954"/>
      <c r="E13954"/>
    </row>
    <row r="13955" spans="1:5" x14ac:dyDescent="0.15">
      <c r="A13955"/>
      <c r="B13955"/>
      <c r="C13955"/>
      <c r="D13955"/>
      <c r="E13955"/>
    </row>
    <row r="13956" spans="1:5" x14ac:dyDescent="0.15">
      <c r="A13956"/>
      <c r="B13956"/>
      <c r="C13956"/>
      <c r="D13956"/>
      <c r="E13956"/>
    </row>
    <row r="13957" spans="1:5" x14ac:dyDescent="0.15">
      <c r="A13957"/>
      <c r="B13957"/>
      <c r="C13957"/>
      <c r="D13957"/>
      <c r="E13957"/>
    </row>
    <row r="13958" spans="1:5" x14ac:dyDescent="0.15">
      <c r="A13958"/>
      <c r="B13958"/>
      <c r="C13958"/>
      <c r="D13958"/>
      <c r="E13958"/>
    </row>
    <row r="13959" spans="1:5" x14ac:dyDescent="0.15">
      <c r="A13959"/>
      <c r="B13959"/>
      <c r="C13959"/>
      <c r="D13959"/>
      <c r="E13959"/>
    </row>
    <row r="13960" spans="1:5" x14ac:dyDescent="0.15">
      <c r="A13960"/>
      <c r="B13960"/>
      <c r="C13960"/>
      <c r="D13960"/>
      <c r="E13960"/>
    </row>
    <row r="13961" spans="1:5" x14ac:dyDescent="0.15">
      <c r="A13961"/>
      <c r="B13961"/>
      <c r="C13961"/>
      <c r="D13961"/>
      <c r="E13961"/>
    </row>
    <row r="13962" spans="1:5" x14ac:dyDescent="0.15">
      <c r="A13962"/>
      <c r="B13962"/>
      <c r="C13962"/>
      <c r="D13962"/>
      <c r="E13962"/>
    </row>
    <row r="13963" spans="1:5" x14ac:dyDescent="0.15">
      <c r="A13963"/>
      <c r="B13963"/>
      <c r="C13963"/>
      <c r="D13963"/>
      <c r="E13963"/>
    </row>
    <row r="13964" spans="1:5" x14ac:dyDescent="0.15">
      <c r="A13964"/>
      <c r="B13964"/>
      <c r="C13964"/>
      <c r="D13964"/>
      <c r="E13964"/>
    </row>
    <row r="13965" spans="1:5" x14ac:dyDescent="0.15">
      <c r="A13965"/>
      <c r="B13965"/>
      <c r="C13965"/>
      <c r="D13965"/>
      <c r="E13965"/>
    </row>
    <row r="13966" spans="1:5" x14ac:dyDescent="0.15">
      <c r="A13966"/>
      <c r="B13966"/>
      <c r="C13966"/>
      <c r="D13966"/>
      <c r="E13966"/>
    </row>
    <row r="13967" spans="1:5" x14ac:dyDescent="0.15">
      <c r="A13967"/>
      <c r="B13967"/>
      <c r="C13967"/>
      <c r="D13967"/>
      <c r="E13967"/>
    </row>
    <row r="13968" spans="1:5" x14ac:dyDescent="0.15">
      <c r="A13968"/>
      <c r="B13968"/>
      <c r="C13968"/>
      <c r="D13968"/>
      <c r="E13968"/>
    </row>
    <row r="13969" spans="1:5" x14ac:dyDescent="0.15">
      <c r="A13969"/>
      <c r="B13969"/>
      <c r="C13969"/>
      <c r="D13969"/>
      <c r="E13969"/>
    </row>
    <row r="13970" spans="1:5" x14ac:dyDescent="0.15">
      <c r="A13970"/>
      <c r="B13970"/>
      <c r="C13970"/>
      <c r="D13970"/>
      <c r="E13970"/>
    </row>
    <row r="13971" spans="1:5" x14ac:dyDescent="0.15">
      <c r="A13971"/>
      <c r="B13971"/>
      <c r="C13971"/>
      <c r="D13971"/>
      <c r="E13971"/>
    </row>
    <row r="13972" spans="1:5" x14ac:dyDescent="0.15">
      <c r="A13972"/>
      <c r="B13972"/>
      <c r="C13972"/>
      <c r="D13972"/>
      <c r="E13972"/>
    </row>
    <row r="13973" spans="1:5" x14ac:dyDescent="0.15">
      <c r="A13973"/>
      <c r="B13973"/>
      <c r="C13973"/>
      <c r="D13973"/>
      <c r="E13973"/>
    </row>
    <row r="13974" spans="1:5" x14ac:dyDescent="0.15">
      <c r="A13974"/>
      <c r="B13974"/>
      <c r="C13974"/>
      <c r="D13974"/>
      <c r="E13974"/>
    </row>
    <row r="13975" spans="1:5" x14ac:dyDescent="0.15">
      <c r="A13975"/>
      <c r="B13975"/>
      <c r="C13975"/>
      <c r="D13975"/>
      <c r="E13975"/>
    </row>
    <row r="13976" spans="1:5" x14ac:dyDescent="0.15">
      <c r="A13976"/>
      <c r="B13976"/>
      <c r="C13976"/>
      <c r="D13976"/>
      <c r="E13976"/>
    </row>
    <row r="13977" spans="1:5" x14ac:dyDescent="0.15">
      <c r="A13977"/>
      <c r="B13977"/>
      <c r="C13977"/>
      <c r="D13977"/>
      <c r="E13977"/>
    </row>
    <row r="13978" spans="1:5" x14ac:dyDescent="0.15">
      <c r="A13978"/>
      <c r="B13978"/>
      <c r="C13978"/>
      <c r="D13978"/>
      <c r="E13978"/>
    </row>
    <row r="13979" spans="1:5" x14ac:dyDescent="0.15">
      <c r="A13979"/>
      <c r="B13979"/>
      <c r="C13979"/>
      <c r="D13979"/>
      <c r="E13979"/>
    </row>
    <row r="13980" spans="1:5" x14ac:dyDescent="0.15">
      <c r="A13980"/>
      <c r="B13980"/>
      <c r="C13980"/>
      <c r="D13980"/>
      <c r="E13980"/>
    </row>
    <row r="13981" spans="1:5" x14ac:dyDescent="0.15">
      <c r="A13981"/>
      <c r="B13981"/>
      <c r="C13981"/>
      <c r="D13981"/>
      <c r="E13981"/>
    </row>
    <row r="13982" spans="1:5" x14ac:dyDescent="0.15">
      <c r="A13982"/>
      <c r="B13982"/>
      <c r="C13982"/>
      <c r="D13982"/>
      <c r="E13982"/>
    </row>
    <row r="13983" spans="1:5" x14ac:dyDescent="0.15">
      <c r="A13983"/>
      <c r="B13983"/>
      <c r="C13983"/>
      <c r="D13983"/>
      <c r="E13983"/>
    </row>
    <row r="13984" spans="1:5" x14ac:dyDescent="0.15">
      <c r="A13984"/>
      <c r="B13984"/>
      <c r="C13984"/>
      <c r="D13984"/>
      <c r="E13984"/>
    </row>
    <row r="13985" spans="1:5" x14ac:dyDescent="0.15">
      <c r="A13985"/>
      <c r="B13985"/>
      <c r="C13985"/>
      <c r="D13985"/>
      <c r="E13985"/>
    </row>
    <row r="13986" spans="1:5" x14ac:dyDescent="0.15">
      <c r="A13986"/>
      <c r="B13986"/>
      <c r="C13986"/>
      <c r="D13986"/>
      <c r="E13986"/>
    </row>
    <row r="13987" spans="1:5" x14ac:dyDescent="0.15">
      <c r="A13987"/>
      <c r="B13987"/>
      <c r="C13987"/>
      <c r="D13987"/>
      <c r="E13987"/>
    </row>
    <row r="13988" spans="1:5" x14ac:dyDescent="0.15">
      <c r="A13988"/>
      <c r="B13988"/>
      <c r="C13988"/>
      <c r="D13988"/>
      <c r="E13988"/>
    </row>
    <row r="13989" spans="1:5" x14ac:dyDescent="0.15">
      <c r="A13989"/>
      <c r="B13989"/>
      <c r="C13989"/>
      <c r="D13989"/>
      <c r="E13989"/>
    </row>
    <row r="13990" spans="1:5" x14ac:dyDescent="0.15">
      <c r="A13990"/>
      <c r="B13990"/>
      <c r="C13990"/>
      <c r="D13990"/>
      <c r="E13990"/>
    </row>
    <row r="13991" spans="1:5" x14ac:dyDescent="0.15">
      <c r="A13991"/>
      <c r="B13991"/>
      <c r="C13991"/>
      <c r="D13991"/>
      <c r="E13991"/>
    </row>
    <row r="13992" spans="1:5" x14ac:dyDescent="0.15">
      <c r="A13992"/>
      <c r="B13992"/>
      <c r="C13992"/>
      <c r="D13992"/>
      <c r="E13992"/>
    </row>
    <row r="13993" spans="1:5" x14ac:dyDescent="0.15">
      <c r="A13993"/>
      <c r="B13993"/>
      <c r="C13993"/>
      <c r="D13993"/>
      <c r="E13993"/>
    </row>
    <row r="13994" spans="1:5" x14ac:dyDescent="0.15">
      <c r="A13994"/>
      <c r="B13994"/>
      <c r="C13994"/>
      <c r="D13994"/>
      <c r="E13994"/>
    </row>
    <row r="13995" spans="1:5" x14ac:dyDescent="0.15">
      <c r="A13995"/>
      <c r="B13995"/>
      <c r="C13995"/>
      <c r="D13995"/>
      <c r="E13995"/>
    </row>
    <row r="13996" spans="1:5" x14ac:dyDescent="0.15">
      <c r="A13996"/>
      <c r="B13996"/>
      <c r="C13996"/>
      <c r="D13996"/>
      <c r="E13996"/>
    </row>
    <row r="13997" spans="1:5" x14ac:dyDescent="0.15">
      <c r="A13997"/>
      <c r="B13997"/>
      <c r="C13997"/>
      <c r="D13997"/>
      <c r="E13997"/>
    </row>
    <row r="13998" spans="1:5" x14ac:dyDescent="0.15">
      <c r="A13998"/>
      <c r="B13998"/>
      <c r="C13998"/>
      <c r="D13998"/>
      <c r="E13998"/>
    </row>
    <row r="13999" spans="1:5" x14ac:dyDescent="0.15">
      <c r="A13999"/>
      <c r="B13999"/>
      <c r="C13999"/>
      <c r="D13999"/>
      <c r="E13999"/>
    </row>
    <row r="14000" spans="1:5" x14ac:dyDescent="0.15">
      <c r="A14000"/>
      <c r="B14000"/>
      <c r="C14000"/>
      <c r="D14000"/>
      <c r="E14000"/>
    </row>
    <row r="14001" spans="1:5" x14ac:dyDescent="0.15">
      <c r="A14001"/>
      <c r="B14001"/>
      <c r="C14001"/>
      <c r="D14001"/>
      <c r="E14001"/>
    </row>
    <row r="14002" spans="1:5" x14ac:dyDescent="0.15">
      <c r="A14002"/>
      <c r="B14002"/>
      <c r="C14002"/>
      <c r="D14002"/>
      <c r="E14002"/>
    </row>
    <row r="14003" spans="1:5" x14ac:dyDescent="0.15">
      <c r="A14003"/>
      <c r="B14003"/>
      <c r="C14003"/>
      <c r="D14003"/>
      <c r="E14003"/>
    </row>
    <row r="14004" spans="1:5" x14ac:dyDescent="0.15">
      <c r="A14004"/>
      <c r="B14004"/>
      <c r="C14004"/>
      <c r="D14004"/>
      <c r="E14004"/>
    </row>
    <row r="14005" spans="1:5" x14ac:dyDescent="0.15">
      <c r="A14005"/>
      <c r="B14005"/>
      <c r="C14005"/>
      <c r="D14005"/>
      <c r="E14005"/>
    </row>
    <row r="14006" spans="1:5" x14ac:dyDescent="0.15">
      <c r="A14006"/>
      <c r="B14006"/>
      <c r="C14006"/>
      <c r="D14006"/>
      <c r="E14006"/>
    </row>
    <row r="14007" spans="1:5" x14ac:dyDescent="0.15">
      <c r="A14007"/>
      <c r="B14007"/>
      <c r="C14007"/>
      <c r="D14007"/>
      <c r="E14007"/>
    </row>
    <row r="14008" spans="1:5" x14ac:dyDescent="0.15">
      <c r="A14008"/>
      <c r="B14008"/>
      <c r="C14008"/>
      <c r="D14008"/>
      <c r="E14008"/>
    </row>
    <row r="14009" spans="1:5" x14ac:dyDescent="0.15">
      <c r="A14009"/>
      <c r="B14009"/>
      <c r="C14009"/>
      <c r="D14009"/>
      <c r="E14009"/>
    </row>
    <row r="14010" spans="1:5" x14ac:dyDescent="0.15">
      <c r="A14010"/>
      <c r="B14010"/>
      <c r="C14010"/>
      <c r="D14010"/>
      <c r="E14010"/>
    </row>
    <row r="14011" spans="1:5" x14ac:dyDescent="0.15">
      <c r="A14011"/>
      <c r="B14011"/>
      <c r="C14011"/>
      <c r="D14011"/>
      <c r="E14011"/>
    </row>
    <row r="14012" spans="1:5" x14ac:dyDescent="0.15">
      <c r="A14012"/>
      <c r="B14012"/>
      <c r="C14012"/>
      <c r="D14012"/>
      <c r="E14012"/>
    </row>
    <row r="14013" spans="1:5" x14ac:dyDescent="0.15">
      <c r="A14013"/>
      <c r="B14013"/>
      <c r="C14013"/>
      <c r="D14013"/>
      <c r="E14013"/>
    </row>
    <row r="14014" spans="1:5" x14ac:dyDescent="0.15">
      <c r="A14014"/>
      <c r="B14014"/>
      <c r="C14014"/>
      <c r="D14014"/>
      <c r="E14014"/>
    </row>
    <row r="14015" spans="1:5" x14ac:dyDescent="0.15">
      <c r="A14015"/>
      <c r="B14015"/>
      <c r="C14015"/>
      <c r="D14015"/>
      <c r="E14015"/>
    </row>
    <row r="14016" spans="1:5" x14ac:dyDescent="0.15">
      <c r="A14016"/>
      <c r="B14016"/>
      <c r="C14016"/>
      <c r="D14016"/>
      <c r="E14016"/>
    </row>
    <row r="14017" spans="1:5" x14ac:dyDescent="0.15">
      <c r="A14017"/>
      <c r="B14017"/>
      <c r="C14017"/>
      <c r="D14017"/>
      <c r="E14017"/>
    </row>
    <row r="14018" spans="1:5" x14ac:dyDescent="0.15">
      <c r="A14018"/>
      <c r="B14018"/>
      <c r="C14018"/>
      <c r="D14018"/>
      <c r="E14018"/>
    </row>
    <row r="14019" spans="1:5" x14ac:dyDescent="0.15">
      <c r="A14019"/>
      <c r="B14019"/>
      <c r="C14019"/>
      <c r="D14019"/>
      <c r="E14019"/>
    </row>
    <row r="14020" spans="1:5" x14ac:dyDescent="0.15">
      <c r="A14020"/>
      <c r="B14020"/>
      <c r="C14020"/>
      <c r="D14020"/>
      <c r="E14020"/>
    </row>
    <row r="14021" spans="1:5" x14ac:dyDescent="0.15">
      <c r="A14021"/>
      <c r="B14021"/>
      <c r="C14021"/>
      <c r="D14021"/>
      <c r="E14021"/>
    </row>
    <row r="14022" spans="1:5" x14ac:dyDescent="0.15">
      <c r="A14022"/>
      <c r="B14022"/>
      <c r="C14022"/>
      <c r="D14022"/>
      <c r="E14022"/>
    </row>
    <row r="14023" spans="1:5" x14ac:dyDescent="0.15">
      <c r="A14023"/>
      <c r="B14023"/>
      <c r="C14023"/>
      <c r="D14023"/>
      <c r="E14023"/>
    </row>
    <row r="14024" spans="1:5" x14ac:dyDescent="0.15">
      <c r="A14024"/>
      <c r="B14024"/>
      <c r="C14024"/>
      <c r="D14024"/>
      <c r="E14024"/>
    </row>
    <row r="14025" spans="1:5" x14ac:dyDescent="0.15">
      <c r="A14025"/>
      <c r="B14025"/>
      <c r="C14025"/>
      <c r="D14025"/>
      <c r="E14025"/>
    </row>
    <row r="14026" spans="1:5" x14ac:dyDescent="0.15">
      <c r="A14026"/>
      <c r="B14026"/>
      <c r="C14026"/>
      <c r="D14026"/>
      <c r="E14026"/>
    </row>
    <row r="14027" spans="1:5" x14ac:dyDescent="0.15">
      <c r="A14027"/>
      <c r="B14027"/>
      <c r="C14027"/>
      <c r="D14027"/>
      <c r="E14027"/>
    </row>
    <row r="14028" spans="1:5" x14ac:dyDescent="0.15">
      <c r="A14028"/>
      <c r="B14028"/>
      <c r="C14028"/>
      <c r="D14028"/>
      <c r="E14028"/>
    </row>
    <row r="14029" spans="1:5" x14ac:dyDescent="0.15">
      <c r="A14029"/>
      <c r="B14029"/>
      <c r="C14029"/>
      <c r="D14029"/>
      <c r="E14029"/>
    </row>
    <row r="14030" spans="1:5" x14ac:dyDescent="0.15">
      <c r="A14030"/>
      <c r="B14030"/>
      <c r="C14030"/>
      <c r="D14030"/>
      <c r="E14030"/>
    </row>
    <row r="14031" spans="1:5" x14ac:dyDescent="0.15">
      <c r="A14031"/>
      <c r="B14031"/>
      <c r="C14031"/>
      <c r="D14031"/>
      <c r="E14031"/>
    </row>
    <row r="14032" spans="1:5" x14ac:dyDescent="0.15">
      <c r="A14032"/>
      <c r="B14032"/>
      <c r="C14032"/>
      <c r="D14032"/>
      <c r="E14032"/>
    </row>
    <row r="14033" spans="1:5" x14ac:dyDescent="0.15">
      <c r="A14033"/>
      <c r="B14033"/>
      <c r="C14033"/>
      <c r="D14033"/>
      <c r="E14033"/>
    </row>
    <row r="14034" spans="1:5" x14ac:dyDescent="0.15">
      <c r="A14034"/>
      <c r="B14034"/>
      <c r="C14034"/>
      <c r="D14034"/>
      <c r="E14034"/>
    </row>
    <row r="14035" spans="1:5" x14ac:dyDescent="0.15">
      <c r="A14035"/>
      <c r="B14035"/>
      <c r="C14035"/>
      <c r="D14035"/>
      <c r="E14035"/>
    </row>
    <row r="14036" spans="1:5" x14ac:dyDescent="0.15">
      <c r="A14036"/>
      <c r="B14036"/>
      <c r="C14036"/>
      <c r="D14036"/>
      <c r="E14036"/>
    </row>
    <row r="14037" spans="1:5" x14ac:dyDescent="0.15">
      <c r="A14037"/>
      <c r="B14037"/>
      <c r="C14037"/>
      <c r="D14037"/>
      <c r="E14037"/>
    </row>
    <row r="14038" spans="1:5" x14ac:dyDescent="0.15">
      <c r="A14038"/>
      <c r="B14038"/>
      <c r="C14038"/>
      <c r="D14038"/>
      <c r="E14038"/>
    </row>
    <row r="14039" spans="1:5" x14ac:dyDescent="0.15">
      <c r="A14039"/>
      <c r="B14039"/>
      <c r="C14039"/>
      <c r="D14039"/>
      <c r="E14039"/>
    </row>
    <row r="14040" spans="1:5" x14ac:dyDescent="0.15">
      <c r="A14040"/>
      <c r="B14040"/>
      <c r="C14040"/>
      <c r="D14040"/>
      <c r="E14040"/>
    </row>
    <row r="14041" spans="1:5" x14ac:dyDescent="0.15">
      <c r="A14041"/>
      <c r="B14041"/>
      <c r="C14041"/>
      <c r="D14041"/>
      <c r="E14041"/>
    </row>
    <row r="14042" spans="1:5" x14ac:dyDescent="0.15">
      <c r="A14042"/>
      <c r="B14042"/>
      <c r="C14042"/>
      <c r="D14042"/>
      <c r="E14042"/>
    </row>
    <row r="14043" spans="1:5" x14ac:dyDescent="0.15">
      <c r="A14043"/>
      <c r="B14043"/>
      <c r="C14043"/>
      <c r="D14043"/>
      <c r="E14043"/>
    </row>
    <row r="14044" spans="1:5" x14ac:dyDescent="0.15">
      <c r="A14044"/>
      <c r="B14044"/>
      <c r="C14044"/>
      <c r="D14044"/>
      <c r="E14044"/>
    </row>
    <row r="14045" spans="1:5" x14ac:dyDescent="0.15">
      <c r="A14045"/>
      <c r="B14045"/>
      <c r="C14045"/>
      <c r="D14045"/>
      <c r="E14045"/>
    </row>
    <row r="14046" spans="1:5" x14ac:dyDescent="0.15">
      <c r="A14046"/>
      <c r="B14046"/>
      <c r="C14046"/>
      <c r="D14046"/>
      <c r="E14046"/>
    </row>
    <row r="14047" spans="1:5" x14ac:dyDescent="0.15">
      <c r="A14047"/>
      <c r="B14047"/>
      <c r="C14047"/>
      <c r="D14047"/>
      <c r="E14047"/>
    </row>
    <row r="14048" spans="1:5" x14ac:dyDescent="0.15">
      <c r="A14048"/>
      <c r="B14048"/>
      <c r="C14048"/>
      <c r="D14048"/>
      <c r="E14048"/>
    </row>
    <row r="14049" spans="1:5" x14ac:dyDescent="0.15">
      <c r="A14049"/>
      <c r="B14049"/>
      <c r="C14049"/>
      <c r="D14049"/>
      <c r="E14049"/>
    </row>
    <row r="14050" spans="1:5" x14ac:dyDescent="0.15">
      <c r="A14050"/>
      <c r="B14050"/>
      <c r="C14050"/>
      <c r="D14050"/>
      <c r="E14050"/>
    </row>
    <row r="14051" spans="1:5" x14ac:dyDescent="0.15">
      <c r="A14051"/>
      <c r="B14051"/>
      <c r="C14051"/>
      <c r="D14051"/>
      <c r="E14051"/>
    </row>
    <row r="14052" spans="1:5" x14ac:dyDescent="0.15">
      <c r="A14052"/>
      <c r="B14052"/>
      <c r="C14052"/>
      <c r="D14052"/>
      <c r="E14052"/>
    </row>
    <row r="14053" spans="1:5" x14ac:dyDescent="0.15">
      <c r="A14053"/>
      <c r="B14053"/>
      <c r="C14053"/>
      <c r="D14053"/>
      <c r="E14053"/>
    </row>
    <row r="14054" spans="1:5" x14ac:dyDescent="0.15">
      <c r="A14054"/>
      <c r="B14054"/>
      <c r="C14054"/>
      <c r="D14054"/>
      <c r="E14054"/>
    </row>
    <row r="14055" spans="1:5" x14ac:dyDescent="0.15">
      <c r="A14055"/>
      <c r="B14055"/>
      <c r="C14055"/>
      <c r="D14055"/>
      <c r="E14055"/>
    </row>
    <row r="14056" spans="1:5" x14ac:dyDescent="0.15">
      <c r="A14056"/>
      <c r="B14056"/>
      <c r="C14056"/>
      <c r="D14056"/>
      <c r="E14056"/>
    </row>
    <row r="14057" spans="1:5" x14ac:dyDescent="0.15">
      <c r="A14057"/>
      <c r="B14057"/>
      <c r="C14057"/>
      <c r="D14057"/>
      <c r="E14057"/>
    </row>
    <row r="14058" spans="1:5" x14ac:dyDescent="0.15">
      <c r="A14058"/>
      <c r="B14058"/>
      <c r="C14058"/>
      <c r="D14058"/>
      <c r="E14058"/>
    </row>
    <row r="14059" spans="1:5" x14ac:dyDescent="0.15">
      <c r="A14059"/>
      <c r="B14059"/>
      <c r="C14059"/>
      <c r="D14059"/>
      <c r="E14059"/>
    </row>
    <row r="14060" spans="1:5" x14ac:dyDescent="0.15">
      <c r="A14060"/>
      <c r="B14060"/>
      <c r="C14060"/>
      <c r="D14060"/>
      <c r="E14060"/>
    </row>
    <row r="14061" spans="1:5" x14ac:dyDescent="0.15">
      <c r="A14061"/>
      <c r="B14061"/>
      <c r="C14061"/>
      <c r="D14061"/>
      <c r="E14061"/>
    </row>
    <row r="14062" spans="1:5" x14ac:dyDescent="0.15">
      <c r="A14062"/>
      <c r="B14062"/>
      <c r="C14062"/>
      <c r="D14062"/>
      <c r="E14062"/>
    </row>
    <row r="14063" spans="1:5" x14ac:dyDescent="0.15">
      <c r="A14063"/>
      <c r="B14063"/>
      <c r="C14063"/>
      <c r="D14063"/>
      <c r="E14063"/>
    </row>
    <row r="14064" spans="1:5" x14ac:dyDescent="0.15">
      <c r="A14064"/>
      <c r="B14064"/>
      <c r="C14064"/>
      <c r="D14064"/>
      <c r="E14064"/>
    </row>
    <row r="14065" spans="1:5" x14ac:dyDescent="0.15">
      <c r="A14065"/>
      <c r="B14065"/>
      <c r="C14065"/>
      <c r="D14065"/>
      <c r="E14065"/>
    </row>
    <row r="14066" spans="1:5" x14ac:dyDescent="0.15">
      <c r="A14066"/>
      <c r="B14066"/>
      <c r="C14066"/>
      <c r="D14066"/>
      <c r="E14066"/>
    </row>
    <row r="14067" spans="1:5" x14ac:dyDescent="0.15">
      <c r="A14067"/>
      <c r="B14067"/>
      <c r="C14067"/>
      <c r="D14067"/>
      <c r="E14067"/>
    </row>
    <row r="14068" spans="1:5" x14ac:dyDescent="0.15">
      <c r="A14068"/>
      <c r="B14068"/>
      <c r="C14068"/>
      <c r="D14068"/>
      <c r="E14068"/>
    </row>
    <row r="14069" spans="1:5" x14ac:dyDescent="0.15">
      <c r="A14069"/>
      <c r="B14069"/>
      <c r="C14069"/>
      <c r="D14069"/>
      <c r="E14069"/>
    </row>
    <row r="14070" spans="1:5" x14ac:dyDescent="0.15">
      <c r="A14070"/>
      <c r="B14070"/>
      <c r="C14070"/>
      <c r="D14070"/>
      <c r="E14070"/>
    </row>
    <row r="14071" spans="1:5" x14ac:dyDescent="0.15">
      <c r="A14071"/>
      <c r="B14071"/>
      <c r="C14071"/>
      <c r="D14071"/>
      <c r="E14071"/>
    </row>
    <row r="14072" spans="1:5" x14ac:dyDescent="0.15">
      <c r="A14072"/>
      <c r="B14072"/>
      <c r="C14072"/>
      <c r="D14072"/>
      <c r="E14072"/>
    </row>
    <row r="14073" spans="1:5" x14ac:dyDescent="0.15">
      <c r="A14073"/>
      <c r="B14073"/>
      <c r="C14073"/>
      <c r="D14073"/>
      <c r="E14073"/>
    </row>
    <row r="14074" spans="1:5" x14ac:dyDescent="0.15">
      <c r="A14074"/>
      <c r="B14074"/>
      <c r="C14074"/>
      <c r="D14074"/>
      <c r="E14074"/>
    </row>
    <row r="14075" spans="1:5" x14ac:dyDescent="0.15">
      <c r="A14075"/>
      <c r="B14075"/>
      <c r="C14075"/>
      <c r="D14075"/>
      <c r="E14075"/>
    </row>
    <row r="14076" spans="1:5" x14ac:dyDescent="0.15">
      <c r="A14076"/>
      <c r="B14076"/>
      <c r="C14076"/>
      <c r="D14076"/>
      <c r="E14076"/>
    </row>
    <row r="14077" spans="1:5" x14ac:dyDescent="0.15">
      <c r="A14077"/>
      <c r="B14077"/>
      <c r="C14077"/>
      <c r="D14077"/>
      <c r="E14077"/>
    </row>
    <row r="14078" spans="1:5" x14ac:dyDescent="0.15">
      <c r="A14078"/>
      <c r="B14078"/>
      <c r="C14078"/>
      <c r="D14078"/>
      <c r="E14078"/>
    </row>
    <row r="14079" spans="1:5" x14ac:dyDescent="0.15">
      <c r="A14079"/>
      <c r="B14079"/>
      <c r="C14079"/>
      <c r="D14079"/>
      <c r="E14079"/>
    </row>
    <row r="14080" spans="1:5" x14ac:dyDescent="0.15">
      <c r="A14080"/>
      <c r="B14080"/>
      <c r="C14080"/>
      <c r="D14080"/>
      <c r="E14080"/>
    </row>
    <row r="14081" spans="1:5" x14ac:dyDescent="0.15">
      <c r="A14081"/>
      <c r="B14081"/>
      <c r="C14081"/>
      <c r="D14081"/>
      <c r="E14081"/>
    </row>
    <row r="14082" spans="1:5" x14ac:dyDescent="0.15">
      <c r="A14082"/>
      <c r="B14082"/>
      <c r="C14082"/>
      <c r="D14082"/>
      <c r="E14082"/>
    </row>
    <row r="14083" spans="1:5" x14ac:dyDescent="0.15">
      <c r="A14083"/>
      <c r="B14083"/>
      <c r="C14083"/>
      <c r="D14083"/>
      <c r="E14083"/>
    </row>
    <row r="14084" spans="1:5" x14ac:dyDescent="0.15">
      <c r="A14084"/>
      <c r="B14084"/>
      <c r="C14084"/>
      <c r="D14084"/>
      <c r="E14084"/>
    </row>
    <row r="14085" spans="1:5" x14ac:dyDescent="0.15">
      <c r="A14085"/>
      <c r="B14085"/>
      <c r="C14085"/>
      <c r="D14085"/>
      <c r="E14085"/>
    </row>
    <row r="14086" spans="1:5" x14ac:dyDescent="0.15">
      <c r="A14086"/>
      <c r="B14086"/>
      <c r="C14086"/>
      <c r="D14086"/>
      <c r="E14086"/>
    </row>
    <row r="14087" spans="1:5" x14ac:dyDescent="0.15">
      <c r="A14087"/>
      <c r="B14087"/>
      <c r="C14087"/>
      <c r="D14087"/>
      <c r="E14087"/>
    </row>
    <row r="14088" spans="1:5" x14ac:dyDescent="0.15">
      <c r="A14088"/>
      <c r="B14088"/>
      <c r="C14088"/>
      <c r="D14088"/>
      <c r="E14088"/>
    </row>
    <row r="14089" spans="1:5" x14ac:dyDescent="0.15">
      <c r="A14089"/>
      <c r="B14089"/>
      <c r="C14089"/>
      <c r="D14089"/>
      <c r="E14089"/>
    </row>
    <row r="14090" spans="1:5" x14ac:dyDescent="0.15">
      <c r="A14090"/>
      <c r="B14090"/>
      <c r="C14090"/>
      <c r="D14090"/>
      <c r="E14090"/>
    </row>
    <row r="14091" spans="1:5" x14ac:dyDescent="0.15">
      <c r="A14091"/>
      <c r="B14091"/>
      <c r="C14091"/>
      <c r="D14091"/>
      <c r="E14091"/>
    </row>
    <row r="14092" spans="1:5" x14ac:dyDescent="0.15">
      <c r="A14092"/>
      <c r="B14092"/>
      <c r="C14092"/>
      <c r="D14092"/>
      <c r="E14092"/>
    </row>
    <row r="14093" spans="1:5" x14ac:dyDescent="0.15">
      <c r="A14093"/>
      <c r="B14093"/>
      <c r="C14093"/>
      <c r="D14093"/>
      <c r="E14093"/>
    </row>
    <row r="14094" spans="1:5" x14ac:dyDescent="0.15">
      <c r="A14094"/>
      <c r="B14094"/>
      <c r="C14094"/>
      <c r="D14094"/>
      <c r="E14094"/>
    </row>
    <row r="14095" spans="1:5" x14ac:dyDescent="0.15">
      <c r="A14095"/>
      <c r="B14095"/>
      <c r="C14095"/>
      <c r="D14095"/>
      <c r="E14095"/>
    </row>
    <row r="14096" spans="1:5" x14ac:dyDescent="0.15">
      <c r="A14096"/>
      <c r="B14096"/>
      <c r="C14096"/>
      <c r="D14096"/>
      <c r="E14096"/>
    </row>
    <row r="14097" spans="1:5" x14ac:dyDescent="0.15">
      <c r="A14097"/>
      <c r="B14097"/>
      <c r="C14097"/>
      <c r="D14097"/>
      <c r="E14097"/>
    </row>
    <row r="14098" spans="1:5" x14ac:dyDescent="0.15">
      <c r="A14098"/>
      <c r="B14098"/>
      <c r="C14098"/>
      <c r="D14098"/>
      <c r="E14098"/>
    </row>
    <row r="14099" spans="1:5" x14ac:dyDescent="0.15">
      <c r="A14099"/>
      <c r="B14099"/>
      <c r="C14099"/>
      <c r="D14099"/>
      <c r="E14099"/>
    </row>
    <row r="14100" spans="1:5" x14ac:dyDescent="0.15">
      <c r="A14100"/>
      <c r="B14100"/>
      <c r="C14100"/>
      <c r="D14100"/>
      <c r="E14100"/>
    </row>
    <row r="14101" spans="1:5" x14ac:dyDescent="0.15">
      <c r="A14101"/>
      <c r="B14101"/>
      <c r="C14101"/>
      <c r="D14101"/>
      <c r="E14101"/>
    </row>
    <row r="14102" spans="1:5" x14ac:dyDescent="0.15">
      <c r="A14102"/>
      <c r="B14102"/>
      <c r="C14102"/>
      <c r="D14102"/>
      <c r="E14102"/>
    </row>
    <row r="14103" spans="1:5" x14ac:dyDescent="0.15">
      <c r="A14103"/>
      <c r="B14103"/>
      <c r="C14103"/>
      <c r="D14103"/>
      <c r="E14103"/>
    </row>
    <row r="14104" spans="1:5" x14ac:dyDescent="0.15">
      <c r="A14104"/>
      <c r="B14104"/>
      <c r="C14104"/>
      <c r="D14104"/>
      <c r="E14104"/>
    </row>
    <row r="14105" spans="1:5" x14ac:dyDescent="0.15">
      <c r="A14105"/>
      <c r="B14105"/>
      <c r="C14105"/>
      <c r="D14105"/>
      <c r="E14105"/>
    </row>
    <row r="14106" spans="1:5" x14ac:dyDescent="0.15">
      <c r="A14106"/>
      <c r="B14106"/>
      <c r="C14106"/>
      <c r="D14106"/>
      <c r="E14106"/>
    </row>
    <row r="14107" spans="1:5" x14ac:dyDescent="0.15">
      <c r="A14107"/>
      <c r="B14107"/>
      <c r="C14107"/>
      <c r="D14107"/>
      <c r="E14107"/>
    </row>
    <row r="14108" spans="1:5" x14ac:dyDescent="0.15">
      <c r="A14108"/>
      <c r="B14108"/>
      <c r="C14108"/>
      <c r="D14108"/>
      <c r="E14108"/>
    </row>
    <row r="14109" spans="1:5" x14ac:dyDescent="0.15">
      <c r="A14109"/>
      <c r="B14109"/>
      <c r="C14109"/>
      <c r="D14109"/>
      <c r="E14109"/>
    </row>
    <row r="14110" spans="1:5" x14ac:dyDescent="0.15">
      <c r="A14110"/>
      <c r="B14110"/>
      <c r="C14110"/>
      <c r="D14110"/>
      <c r="E14110"/>
    </row>
    <row r="14111" spans="1:5" x14ac:dyDescent="0.15">
      <c r="A14111"/>
      <c r="B14111"/>
      <c r="C14111"/>
      <c r="D14111"/>
      <c r="E14111"/>
    </row>
    <row r="14112" spans="1:5" x14ac:dyDescent="0.15">
      <c r="A14112"/>
      <c r="B14112"/>
      <c r="C14112"/>
      <c r="D14112"/>
      <c r="E14112"/>
    </row>
    <row r="14113" spans="1:5" x14ac:dyDescent="0.15">
      <c r="A14113"/>
      <c r="B14113"/>
      <c r="C14113"/>
      <c r="D14113"/>
      <c r="E14113"/>
    </row>
    <row r="14114" spans="1:5" x14ac:dyDescent="0.15">
      <c r="A14114"/>
      <c r="B14114"/>
      <c r="C14114"/>
      <c r="D14114"/>
      <c r="E14114"/>
    </row>
    <row r="14115" spans="1:5" x14ac:dyDescent="0.15">
      <c r="A14115"/>
      <c r="B14115"/>
      <c r="C14115"/>
      <c r="D14115"/>
      <c r="E14115"/>
    </row>
    <row r="14116" spans="1:5" x14ac:dyDescent="0.15">
      <c r="A14116"/>
      <c r="B14116"/>
      <c r="C14116"/>
      <c r="D14116"/>
      <c r="E14116"/>
    </row>
    <row r="14117" spans="1:5" x14ac:dyDescent="0.15">
      <c r="A14117"/>
      <c r="B14117"/>
      <c r="C14117"/>
      <c r="D14117"/>
      <c r="E14117"/>
    </row>
    <row r="14118" spans="1:5" x14ac:dyDescent="0.15">
      <c r="A14118"/>
      <c r="B14118"/>
      <c r="C14118"/>
      <c r="D14118"/>
      <c r="E14118"/>
    </row>
    <row r="14119" spans="1:5" x14ac:dyDescent="0.15">
      <c r="A14119"/>
      <c r="B14119"/>
      <c r="C14119"/>
      <c r="D14119"/>
      <c r="E14119"/>
    </row>
    <row r="14120" spans="1:5" x14ac:dyDescent="0.15">
      <c r="A14120"/>
      <c r="B14120"/>
      <c r="C14120"/>
      <c r="D14120"/>
      <c r="E14120"/>
    </row>
    <row r="14121" spans="1:5" x14ac:dyDescent="0.15">
      <c r="A14121"/>
      <c r="B14121"/>
      <c r="C14121"/>
      <c r="D14121"/>
      <c r="E14121"/>
    </row>
    <row r="14122" spans="1:5" x14ac:dyDescent="0.15">
      <c r="A14122"/>
      <c r="B14122"/>
      <c r="C14122"/>
      <c r="D14122"/>
      <c r="E14122"/>
    </row>
    <row r="14123" spans="1:5" x14ac:dyDescent="0.15">
      <c r="A14123"/>
      <c r="B14123"/>
      <c r="C14123"/>
      <c r="D14123"/>
      <c r="E14123"/>
    </row>
    <row r="14124" spans="1:5" x14ac:dyDescent="0.15">
      <c r="A14124"/>
      <c r="B14124"/>
      <c r="C14124"/>
      <c r="D14124"/>
      <c r="E14124"/>
    </row>
    <row r="14125" spans="1:5" x14ac:dyDescent="0.15">
      <c r="A14125"/>
      <c r="B14125"/>
      <c r="C14125"/>
      <c r="D14125"/>
      <c r="E14125"/>
    </row>
    <row r="14126" spans="1:5" x14ac:dyDescent="0.15">
      <c r="A14126"/>
      <c r="B14126"/>
      <c r="C14126"/>
      <c r="D14126"/>
      <c r="E14126"/>
    </row>
    <row r="14127" spans="1:5" x14ac:dyDescent="0.15">
      <c r="A14127"/>
      <c r="B14127"/>
      <c r="C14127"/>
      <c r="D14127"/>
      <c r="E14127"/>
    </row>
    <row r="14128" spans="1:5" x14ac:dyDescent="0.15">
      <c r="A14128"/>
      <c r="B14128"/>
      <c r="C14128"/>
      <c r="D14128"/>
      <c r="E14128"/>
    </row>
    <row r="14129" spans="1:5" x14ac:dyDescent="0.15">
      <c r="A14129"/>
      <c r="B14129"/>
      <c r="C14129"/>
      <c r="D14129"/>
      <c r="E14129"/>
    </row>
    <row r="14130" spans="1:5" x14ac:dyDescent="0.15">
      <c r="A14130"/>
      <c r="B14130"/>
      <c r="C14130"/>
      <c r="D14130"/>
      <c r="E14130"/>
    </row>
    <row r="14131" spans="1:5" x14ac:dyDescent="0.15">
      <c r="A14131"/>
      <c r="B14131"/>
      <c r="C14131"/>
      <c r="D14131"/>
      <c r="E14131"/>
    </row>
    <row r="14132" spans="1:5" x14ac:dyDescent="0.15">
      <c r="A14132"/>
      <c r="B14132"/>
      <c r="C14132"/>
      <c r="D14132"/>
      <c r="E14132"/>
    </row>
    <row r="14133" spans="1:5" x14ac:dyDescent="0.15">
      <c r="A14133"/>
      <c r="B14133"/>
      <c r="C14133"/>
      <c r="D14133"/>
      <c r="E14133"/>
    </row>
    <row r="14134" spans="1:5" x14ac:dyDescent="0.15">
      <c r="A14134"/>
      <c r="B14134"/>
      <c r="C14134"/>
      <c r="D14134"/>
      <c r="E14134"/>
    </row>
    <row r="14135" spans="1:5" x14ac:dyDescent="0.15">
      <c r="A14135"/>
      <c r="B14135"/>
      <c r="C14135"/>
      <c r="D14135"/>
      <c r="E14135"/>
    </row>
    <row r="14136" spans="1:5" x14ac:dyDescent="0.15">
      <c r="A14136"/>
      <c r="B14136"/>
      <c r="C14136"/>
      <c r="D14136"/>
      <c r="E14136"/>
    </row>
    <row r="14137" spans="1:5" x14ac:dyDescent="0.15">
      <c r="A14137"/>
      <c r="B14137"/>
      <c r="C14137"/>
      <c r="D14137"/>
      <c r="E14137"/>
    </row>
    <row r="14138" spans="1:5" x14ac:dyDescent="0.15">
      <c r="A14138"/>
      <c r="B14138"/>
      <c r="C14138"/>
      <c r="D14138"/>
      <c r="E14138"/>
    </row>
    <row r="14139" spans="1:5" x14ac:dyDescent="0.15">
      <c r="A14139"/>
      <c r="B14139"/>
      <c r="C14139"/>
      <c r="D14139"/>
      <c r="E14139"/>
    </row>
    <row r="14140" spans="1:5" x14ac:dyDescent="0.15">
      <c r="A14140"/>
      <c r="B14140"/>
      <c r="C14140"/>
      <c r="D14140"/>
      <c r="E14140"/>
    </row>
    <row r="14141" spans="1:5" x14ac:dyDescent="0.15">
      <c r="A14141"/>
      <c r="B14141"/>
      <c r="C14141"/>
      <c r="D14141"/>
      <c r="E14141"/>
    </row>
    <row r="14142" spans="1:5" x14ac:dyDescent="0.15">
      <c r="A14142"/>
      <c r="B14142"/>
      <c r="C14142"/>
      <c r="D14142"/>
      <c r="E14142"/>
    </row>
    <row r="14143" spans="1:5" x14ac:dyDescent="0.15">
      <c r="A14143"/>
      <c r="B14143"/>
      <c r="C14143"/>
      <c r="D14143"/>
      <c r="E14143"/>
    </row>
    <row r="14144" spans="1:5" x14ac:dyDescent="0.15">
      <c r="A14144"/>
      <c r="B14144"/>
      <c r="C14144"/>
      <c r="D14144"/>
      <c r="E14144"/>
    </row>
    <row r="14145" spans="1:5" x14ac:dyDescent="0.15">
      <c r="A14145"/>
      <c r="B14145"/>
      <c r="C14145"/>
      <c r="D14145"/>
      <c r="E14145"/>
    </row>
    <row r="14146" spans="1:5" x14ac:dyDescent="0.15">
      <c r="A14146"/>
      <c r="B14146"/>
      <c r="C14146"/>
      <c r="D14146"/>
      <c r="E14146"/>
    </row>
    <row r="14147" spans="1:5" x14ac:dyDescent="0.15">
      <c r="A14147"/>
      <c r="B14147"/>
      <c r="C14147"/>
      <c r="D14147"/>
      <c r="E14147"/>
    </row>
    <row r="14148" spans="1:5" x14ac:dyDescent="0.15">
      <c r="A14148"/>
      <c r="B14148"/>
      <c r="C14148"/>
      <c r="D14148"/>
      <c r="E14148"/>
    </row>
    <row r="14149" spans="1:5" x14ac:dyDescent="0.15">
      <c r="A14149"/>
      <c r="B14149"/>
      <c r="C14149"/>
      <c r="D14149"/>
      <c r="E14149"/>
    </row>
    <row r="14150" spans="1:5" x14ac:dyDescent="0.15">
      <c r="A14150"/>
      <c r="B14150"/>
      <c r="C14150"/>
      <c r="D14150"/>
      <c r="E14150"/>
    </row>
    <row r="14151" spans="1:5" x14ac:dyDescent="0.15">
      <c r="A14151"/>
      <c r="B14151"/>
      <c r="C14151"/>
      <c r="D14151"/>
      <c r="E14151"/>
    </row>
    <row r="14152" spans="1:5" x14ac:dyDescent="0.15">
      <c r="A14152"/>
      <c r="B14152"/>
      <c r="C14152"/>
      <c r="D14152"/>
      <c r="E14152"/>
    </row>
    <row r="14153" spans="1:5" x14ac:dyDescent="0.15">
      <c r="A14153"/>
      <c r="B14153"/>
      <c r="C14153"/>
      <c r="D14153"/>
      <c r="E14153"/>
    </row>
    <row r="14154" spans="1:5" x14ac:dyDescent="0.15">
      <c r="A14154"/>
      <c r="B14154"/>
      <c r="C14154"/>
      <c r="D14154"/>
      <c r="E14154"/>
    </row>
    <row r="14155" spans="1:5" x14ac:dyDescent="0.15">
      <c r="A14155"/>
      <c r="B14155"/>
      <c r="C14155"/>
      <c r="D14155"/>
      <c r="E14155"/>
    </row>
    <row r="14156" spans="1:5" x14ac:dyDescent="0.15">
      <c r="A14156"/>
      <c r="B14156"/>
      <c r="C14156"/>
      <c r="D14156"/>
      <c r="E14156"/>
    </row>
    <row r="14157" spans="1:5" x14ac:dyDescent="0.15">
      <c r="A14157"/>
      <c r="B14157"/>
      <c r="C14157"/>
      <c r="D14157"/>
      <c r="E14157"/>
    </row>
    <row r="14158" spans="1:5" x14ac:dyDescent="0.15">
      <c r="A14158"/>
      <c r="B14158"/>
      <c r="C14158"/>
      <c r="D14158"/>
      <c r="E14158"/>
    </row>
    <row r="14159" spans="1:5" x14ac:dyDescent="0.15">
      <c r="A14159"/>
      <c r="B14159"/>
      <c r="C14159"/>
      <c r="D14159"/>
      <c r="E14159"/>
    </row>
    <row r="14160" spans="1:5" x14ac:dyDescent="0.15">
      <c r="A14160"/>
      <c r="B14160"/>
      <c r="C14160"/>
      <c r="D14160"/>
      <c r="E14160"/>
    </row>
    <row r="14161" spans="1:5" x14ac:dyDescent="0.15">
      <c r="A14161"/>
      <c r="B14161"/>
      <c r="C14161"/>
      <c r="D14161"/>
      <c r="E14161"/>
    </row>
    <row r="14162" spans="1:5" x14ac:dyDescent="0.15">
      <c r="A14162"/>
      <c r="B14162"/>
      <c r="C14162"/>
      <c r="D14162"/>
      <c r="E14162"/>
    </row>
    <row r="14163" spans="1:5" x14ac:dyDescent="0.15">
      <c r="A14163"/>
      <c r="B14163"/>
      <c r="C14163"/>
      <c r="D14163"/>
      <c r="E14163"/>
    </row>
    <row r="14164" spans="1:5" x14ac:dyDescent="0.15">
      <c r="A14164"/>
      <c r="B14164"/>
      <c r="C14164"/>
      <c r="D14164"/>
      <c r="E14164"/>
    </row>
    <row r="14165" spans="1:5" x14ac:dyDescent="0.15">
      <c r="A14165"/>
      <c r="B14165"/>
      <c r="C14165"/>
      <c r="D14165"/>
      <c r="E14165"/>
    </row>
    <row r="14166" spans="1:5" x14ac:dyDescent="0.15">
      <c r="A14166"/>
      <c r="B14166"/>
      <c r="C14166"/>
      <c r="D14166"/>
      <c r="E14166"/>
    </row>
    <row r="14167" spans="1:5" x14ac:dyDescent="0.15">
      <c r="A14167"/>
      <c r="B14167"/>
      <c r="C14167"/>
      <c r="D14167"/>
      <c r="E14167"/>
    </row>
    <row r="14168" spans="1:5" x14ac:dyDescent="0.15">
      <c r="A14168"/>
      <c r="B14168"/>
      <c r="C14168"/>
      <c r="D14168"/>
      <c r="E14168"/>
    </row>
    <row r="14169" spans="1:5" x14ac:dyDescent="0.15">
      <c r="A14169"/>
      <c r="B14169"/>
      <c r="C14169"/>
      <c r="D14169"/>
      <c r="E14169"/>
    </row>
    <row r="14170" spans="1:5" x14ac:dyDescent="0.15">
      <c r="A14170"/>
      <c r="B14170"/>
      <c r="C14170"/>
      <c r="D14170"/>
      <c r="E14170"/>
    </row>
    <row r="14171" spans="1:5" x14ac:dyDescent="0.15">
      <c r="A14171"/>
      <c r="B14171"/>
      <c r="C14171"/>
      <c r="D14171"/>
      <c r="E14171"/>
    </row>
    <row r="14172" spans="1:5" x14ac:dyDescent="0.15">
      <c r="A14172"/>
      <c r="B14172"/>
      <c r="C14172"/>
      <c r="D14172"/>
      <c r="E14172"/>
    </row>
    <row r="14173" spans="1:5" x14ac:dyDescent="0.15">
      <c r="A14173"/>
      <c r="B14173"/>
      <c r="C14173"/>
      <c r="D14173"/>
      <c r="E14173"/>
    </row>
    <row r="14174" spans="1:5" x14ac:dyDescent="0.15">
      <c r="A14174"/>
      <c r="B14174"/>
      <c r="C14174"/>
      <c r="D14174"/>
      <c r="E14174"/>
    </row>
    <row r="14175" spans="1:5" x14ac:dyDescent="0.15">
      <c r="A14175"/>
      <c r="B14175"/>
      <c r="C14175"/>
      <c r="D14175"/>
      <c r="E14175"/>
    </row>
    <row r="14176" spans="1:5" x14ac:dyDescent="0.15">
      <c r="A14176"/>
      <c r="B14176"/>
      <c r="C14176"/>
      <c r="D14176"/>
      <c r="E14176"/>
    </row>
    <row r="14177" spans="1:5" x14ac:dyDescent="0.15">
      <c r="A14177"/>
      <c r="B14177"/>
      <c r="C14177"/>
      <c r="D14177"/>
      <c r="E14177"/>
    </row>
    <row r="14178" spans="1:5" x14ac:dyDescent="0.15">
      <c r="A14178"/>
      <c r="B14178"/>
      <c r="C14178"/>
      <c r="D14178"/>
      <c r="E14178"/>
    </row>
    <row r="14179" spans="1:5" x14ac:dyDescent="0.15">
      <c r="A14179"/>
      <c r="B14179"/>
      <c r="C14179"/>
      <c r="D14179"/>
      <c r="E14179"/>
    </row>
    <row r="14180" spans="1:5" x14ac:dyDescent="0.15">
      <c r="A14180"/>
      <c r="B14180"/>
      <c r="C14180"/>
      <c r="D14180"/>
      <c r="E14180"/>
    </row>
    <row r="14181" spans="1:5" x14ac:dyDescent="0.15">
      <c r="A14181"/>
      <c r="B14181"/>
      <c r="C14181"/>
      <c r="D14181"/>
      <c r="E14181"/>
    </row>
    <row r="14182" spans="1:5" x14ac:dyDescent="0.15">
      <c r="A14182"/>
      <c r="B14182"/>
      <c r="C14182"/>
      <c r="D14182"/>
      <c r="E14182"/>
    </row>
    <row r="14183" spans="1:5" x14ac:dyDescent="0.15">
      <c r="A14183"/>
      <c r="B14183"/>
      <c r="C14183"/>
      <c r="D14183"/>
      <c r="E14183"/>
    </row>
    <row r="14184" spans="1:5" x14ac:dyDescent="0.15">
      <c r="A14184"/>
      <c r="B14184"/>
      <c r="C14184"/>
      <c r="D14184"/>
      <c r="E14184"/>
    </row>
    <row r="14185" spans="1:5" x14ac:dyDescent="0.15">
      <c r="A14185"/>
      <c r="B14185"/>
      <c r="C14185"/>
      <c r="D14185"/>
      <c r="E14185"/>
    </row>
    <row r="14186" spans="1:5" x14ac:dyDescent="0.15">
      <c r="A14186"/>
      <c r="B14186"/>
      <c r="C14186"/>
      <c r="D14186"/>
      <c r="E14186"/>
    </row>
    <row r="14187" spans="1:5" x14ac:dyDescent="0.15">
      <c r="A14187"/>
      <c r="B14187"/>
      <c r="C14187"/>
      <c r="D14187"/>
      <c r="E14187"/>
    </row>
    <row r="14188" spans="1:5" x14ac:dyDescent="0.15">
      <c r="A14188"/>
      <c r="B14188"/>
      <c r="C14188"/>
      <c r="D14188"/>
      <c r="E14188"/>
    </row>
    <row r="14189" spans="1:5" x14ac:dyDescent="0.15">
      <c r="A14189"/>
      <c r="B14189"/>
      <c r="C14189"/>
      <c r="D14189"/>
      <c r="E14189"/>
    </row>
    <row r="14190" spans="1:5" x14ac:dyDescent="0.15">
      <c r="A14190"/>
      <c r="B14190"/>
      <c r="C14190"/>
      <c r="D14190"/>
      <c r="E14190"/>
    </row>
    <row r="14191" spans="1:5" x14ac:dyDescent="0.15">
      <c r="A14191"/>
      <c r="B14191"/>
      <c r="C14191"/>
      <c r="D14191"/>
      <c r="E14191"/>
    </row>
    <row r="14192" spans="1:5" x14ac:dyDescent="0.15">
      <c r="A14192"/>
      <c r="B14192"/>
      <c r="C14192"/>
      <c r="D14192"/>
      <c r="E14192"/>
    </row>
    <row r="14193" spans="1:5" x14ac:dyDescent="0.15">
      <c r="A14193"/>
      <c r="B14193"/>
      <c r="C14193"/>
      <c r="D14193"/>
      <c r="E14193"/>
    </row>
    <row r="14194" spans="1:5" x14ac:dyDescent="0.15">
      <c r="A14194"/>
      <c r="B14194"/>
      <c r="C14194"/>
      <c r="D14194"/>
      <c r="E14194"/>
    </row>
    <row r="14195" spans="1:5" x14ac:dyDescent="0.15">
      <c r="A14195"/>
      <c r="B14195"/>
      <c r="C14195"/>
      <c r="D14195"/>
      <c r="E14195"/>
    </row>
    <row r="14196" spans="1:5" x14ac:dyDescent="0.15">
      <c r="A14196"/>
      <c r="B14196"/>
      <c r="C14196"/>
      <c r="D14196"/>
      <c r="E14196"/>
    </row>
    <row r="14197" spans="1:5" x14ac:dyDescent="0.15">
      <c r="A14197"/>
      <c r="B14197"/>
      <c r="C14197"/>
      <c r="D14197"/>
      <c r="E14197"/>
    </row>
    <row r="14198" spans="1:5" x14ac:dyDescent="0.15">
      <c r="A14198"/>
      <c r="B14198"/>
      <c r="C14198"/>
      <c r="D14198"/>
      <c r="E14198"/>
    </row>
    <row r="14199" spans="1:5" x14ac:dyDescent="0.15">
      <c r="A14199"/>
      <c r="B14199"/>
      <c r="C14199"/>
      <c r="D14199"/>
      <c r="E14199"/>
    </row>
    <row r="14200" spans="1:5" x14ac:dyDescent="0.15">
      <c r="A14200"/>
      <c r="B14200"/>
      <c r="C14200"/>
      <c r="D14200"/>
      <c r="E14200"/>
    </row>
    <row r="14201" spans="1:5" x14ac:dyDescent="0.15">
      <c r="A14201"/>
      <c r="B14201"/>
      <c r="C14201"/>
      <c r="D14201"/>
      <c r="E14201"/>
    </row>
    <row r="14202" spans="1:5" x14ac:dyDescent="0.15">
      <c r="A14202"/>
      <c r="B14202"/>
      <c r="C14202"/>
      <c r="D14202"/>
      <c r="E14202"/>
    </row>
    <row r="14203" spans="1:5" x14ac:dyDescent="0.15">
      <c r="A14203"/>
      <c r="B14203"/>
      <c r="C14203"/>
      <c r="D14203"/>
      <c r="E14203"/>
    </row>
    <row r="14204" spans="1:5" x14ac:dyDescent="0.15">
      <c r="A14204"/>
      <c r="B14204"/>
      <c r="C14204"/>
      <c r="D14204"/>
      <c r="E14204"/>
    </row>
    <row r="14205" spans="1:5" x14ac:dyDescent="0.15">
      <c r="A14205"/>
      <c r="B14205"/>
      <c r="C14205"/>
      <c r="D14205"/>
      <c r="E14205"/>
    </row>
    <row r="14206" spans="1:5" x14ac:dyDescent="0.15">
      <c r="A14206"/>
      <c r="B14206"/>
      <c r="C14206"/>
      <c r="D14206"/>
      <c r="E14206"/>
    </row>
    <row r="14207" spans="1:5" x14ac:dyDescent="0.15">
      <c r="A14207"/>
      <c r="B14207"/>
      <c r="C14207"/>
      <c r="D14207"/>
      <c r="E14207"/>
    </row>
    <row r="14208" spans="1:5" x14ac:dyDescent="0.15">
      <c r="A14208"/>
      <c r="B14208"/>
      <c r="C14208"/>
      <c r="D14208"/>
      <c r="E14208"/>
    </row>
    <row r="14209" spans="1:5" x14ac:dyDescent="0.15">
      <c r="A14209"/>
      <c r="B14209"/>
      <c r="C14209"/>
      <c r="D14209"/>
      <c r="E14209"/>
    </row>
    <row r="14210" spans="1:5" x14ac:dyDescent="0.15">
      <c r="A14210"/>
      <c r="B14210"/>
      <c r="C14210"/>
      <c r="D14210"/>
      <c r="E14210"/>
    </row>
    <row r="14211" spans="1:5" x14ac:dyDescent="0.15">
      <c r="A14211"/>
      <c r="B14211"/>
      <c r="C14211"/>
      <c r="D14211"/>
      <c r="E14211"/>
    </row>
    <row r="14212" spans="1:5" x14ac:dyDescent="0.15">
      <c r="A14212"/>
      <c r="B14212"/>
      <c r="C14212"/>
      <c r="D14212"/>
      <c r="E14212"/>
    </row>
    <row r="14213" spans="1:5" x14ac:dyDescent="0.15">
      <c r="A14213"/>
      <c r="B14213"/>
      <c r="C14213"/>
      <c r="D14213"/>
      <c r="E14213"/>
    </row>
    <row r="14214" spans="1:5" x14ac:dyDescent="0.15">
      <c r="A14214"/>
      <c r="B14214"/>
      <c r="C14214"/>
      <c r="D14214"/>
      <c r="E14214"/>
    </row>
    <row r="14215" spans="1:5" x14ac:dyDescent="0.15">
      <c r="A14215"/>
      <c r="B14215"/>
      <c r="C14215"/>
      <c r="D14215"/>
      <c r="E14215"/>
    </row>
    <row r="14216" spans="1:5" x14ac:dyDescent="0.15">
      <c r="A14216"/>
      <c r="B14216"/>
      <c r="C14216"/>
      <c r="D14216"/>
      <c r="E14216"/>
    </row>
    <row r="14217" spans="1:5" x14ac:dyDescent="0.15">
      <c r="A14217"/>
      <c r="B14217"/>
      <c r="C14217"/>
      <c r="D14217"/>
      <c r="E14217"/>
    </row>
    <row r="14218" spans="1:5" x14ac:dyDescent="0.15">
      <c r="A14218"/>
      <c r="B14218"/>
      <c r="C14218"/>
      <c r="D14218"/>
      <c r="E14218"/>
    </row>
    <row r="14219" spans="1:5" x14ac:dyDescent="0.15">
      <c r="A14219"/>
      <c r="B14219"/>
      <c r="C14219"/>
      <c r="D14219"/>
      <c r="E14219"/>
    </row>
    <row r="14220" spans="1:5" x14ac:dyDescent="0.15">
      <c r="A14220"/>
      <c r="B14220"/>
      <c r="C14220"/>
      <c r="D14220"/>
      <c r="E14220"/>
    </row>
    <row r="14221" spans="1:5" x14ac:dyDescent="0.15">
      <c r="A14221"/>
      <c r="B14221"/>
      <c r="C14221"/>
      <c r="D14221"/>
      <c r="E14221"/>
    </row>
    <row r="14222" spans="1:5" x14ac:dyDescent="0.15">
      <c r="A14222"/>
      <c r="B14222"/>
      <c r="C14222"/>
      <c r="D14222"/>
      <c r="E14222"/>
    </row>
    <row r="14223" spans="1:5" x14ac:dyDescent="0.15">
      <c r="A14223"/>
      <c r="B14223"/>
      <c r="C14223"/>
      <c r="D14223"/>
      <c r="E14223"/>
    </row>
    <row r="14224" spans="1:5" x14ac:dyDescent="0.15">
      <c r="A14224"/>
      <c r="B14224"/>
      <c r="C14224"/>
      <c r="D14224"/>
      <c r="E14224"/>
    </row>
    <row r="14225" spans="1:5" x14ac:dyDescent="0.15">
      <c r="A14225"/>
      <c r="B14225"/>
      <c r="C14225"/>
      <c r="D14225"/>
      <c r="E14225"/>
    </row>
    <row r="14226" spans="1:5" x14ac:dyDescent="0.15">
      <c r="A14226"/>
      <c r="B14226"/>
      <c r="C14226"/>
      <c r="D14226"/>
      <c r="E14226"/>
    </row>
    <row r="14227" spans="1:5" x14ac:dyDescent="0.15">
      <c r="A14227"/>
      <c r="B14227"/>
      <c r="C14227"/>
      <c r="D14227"/>
      <c r="E14227"/>
    </row>
    <row r="14228" spans="1:5" x14ac:dyDescent="0.15">
      <c r="A14228"/>
      <c r="B14228"/>
      <c r="C14228"/>
      <c r="D14228"/>
      <c r="E14228"/>
    </row>
    <row r="14229" spans="1:5" x14ac:dyDescent="0.15">
      <c r="A14229"/>
      <c r="B14229"/>
      <c r="C14229"/>
      <c r="D14229"/>
      <c r="E14229"/>
    </row>
    <row r="14230" spans="1:5" x14ac:dyDescent="0.15">
      <c r="A14230"/>
      <c r="B14230"/>
      <c r="C14230"/>
      <c r="D14230"/>
      <c r="E14230"/>
    </row>
    <row r="14231" spans="1:5" x14ac:dyDescent="0.15">
      <c r="A14231"/>
      <c r="B14231"/>
      <c r="C14231"/>
      <c r="D14231"/>
      <c r="E14231"/>
    </row>
    <row r="14232" spans="1:5" x14ac:dyDescent="0.15">
      <c r="A14232"/>
      <c r="B14232"/>
      <c r="C14232"/>
      <c r="D14232"/>
      <c r="E14232"/>
    </row>
    <row r="14233" spans="1:5" x14ac:dyDescent="0.15">
      <c r="A14233"/>
      <c r="B14233"/>
      <c r="C14233"/>
      <c r="D14233"/>
      <c r="E14233"/>
    </row>
    <row r="14234" spans="1:5" x14ac:dyDescent="0.15">
      <c r="A14234"/>
      <c r="B14234"/>
      <c r="C14234"/>
      <c r="D14234"/>
      <c r="E14234"/>
    </row>
    <row r="14235" spans="1:5" x14ac:dyDescent="0.15">
      <c r="A14235"/>
      <c r="B14235"/>
      <c r="C14235"/>
      <c r="D14235"/>
      <c r="E14235"/>
    </row>
    <row r="14236" spans="1:5" x14ac:dyDescent="0.15">
      <c r="A14236"/>
      <c r="B14236"/>
      <c r="C14236"/>
      <c r="D14236"/>
      <c r="E14236"/>
    </row>
    <row r="14237" spans="1:5" x14ac:dyDescent="0.15">
      <c r="A14237"/>
      <c r="B14237"/>
      <c r="C14237"/>
      <c r="D14237"/>
      <c r="E14237"/>
    </row>
    <row r="14238" spans="1:5" x14ac:dyDescent="0.15">
      <c r="A14238"/>
      <c r="B14238"/>
      <c r="C14238"/>
      <c r="D14238"/>
      <c r="E14238"/>
    </row>
    <row r="14239" spans="1:5" x14ac:dyDescent="0.15">
      <c r="A14239"/>
      <c r="B14239"/>
      <c r="C14239"/>
      <c r="D14239"/>
      <c r="E14239"/>
    </row>
    <row r="14240" spans="1:5" x14ac:dyDescent="0.15">
      <c r="A14240"/>
      <c r="B14240"/>
      <c r="C14240"/>
      <c r="D14240"/>
      <c r="E14240"/>
    </row>
    <row r="14241" spans="1:5" x14ac:dyDescent="0.15">
      <c r="A14241"/>
      <c r="B14241"/>
      <c r="C14241"/>
      <c r="D14241"/>
      <c r="E14241"/>
    </row>
    <row r="14242" spans="1:5" x14ac:dyDescent="0.15">
      <c r="A14242"/>
      <c r="B14242"/>
      <c r="C14242"/>
      <c r="D14242"/>
      <c r="E14242"/>
    </row>
    <row r="14243" spans="1:5" x14ac:dyDescent="0.15">
      <c r="A14243"/>
      <c r="B14243"/>
      <c r="C14243"/>
      <c r="D14243"/>
      <c r="E14243"/>
    </row>
    <row r="14244" spans="1:5" x14ac:dyDescent="0.15">
      <c r="A14244"/>
      <c r="B14244"/>
      <c r="C14244"/>
      <c r="D14244"/>
      <c r="E14244"/>
    </row>
    <row r="14245" spans="1:5" x14ac:dyDescent="0.15">
      <c r="A14245"/>
      <c r="B14245"/>
      <c r="C14245"/>
      <c r="D14245"/>
      <c r="E14245"/>
    </row>
    <row r="14246" spans="1:5" x14ac:dyDescent="0.15">
      <c r="A14246"/>
      <c r="B14246"/>
      <c r="C14246"/>
      <c r="D14246"/>
      <c r="E14246"/>
    </row>
    <row r="14247" spans="1:5" x14ac:dyDescent="0.15">
      <c r="A14247"/>
      <c r="B14247"/>
      <c r="C14247"/>
      <c r="D14247"/>
      <c r="E14247"/>
    </row>
    <row r="14248" spans="1:5" x14ac:dyDescent="0.15">
      <c r="A14248"/>
      <c r="B14248"/>
      <c r="C14248"/>
      <c r="D14248"/>
      <c r="E14248"/>
    </row>
    <row r="14249" spans="1:5" x14ac:dyDescent="0.15">
      <c r="A14249"/>
      <c r="B14249"/>
      <c r="C14249"/>
      <c r="D14249"/>
      <c r="E14249"/>
    </row>
    <row r="14250" spans="1:5" x14ac:dyDescent="0.15">
      <c r="A14250"/>
      <c r="B14250"/>
      <c r="C14250"/>
      <c r="D14250"/>
      <c r="E14250"/>
    </row>
    <row r="14251" spans="1:5" x14ac:dyDescent="0.15">
      <c r="A14251"/>
      <c r="B14251"/>
      <c r="C14251"/>
      <c r="D14251"/>
      <c r="E14251"/>
    </row>
    <row r="14252" spans="1:5" x14ac:dyDescent="0.15">
      <c r="A14252"/>
      <c r="B14252"/>
      <c r="C14252"/>
      <c r="D14252"/>
      <c r="E14252"/>
    </row>
    <row r="14253" spans="1:5" x14ac:dyDescent="0.15">
      <c r="A14253"/>
      <c r="B14253"/>
      <c r="C14253"/>
      <c r="D14253"/>
      <c r="E14253"/>
    </row>
    <row r="14254" spans="1:5" x14ac:dyDescent="0.15">
      <c r="A14254"/>
      <c r="B14254"/>
      <c r="C14254"/>
      <c r="D14254"/>
      <c r="E14254"/>
    </row>
    <row r="14255" spans="1:5" x14ac:dyDescent="0.15">
      <c r="A14255"/>
      <c r="B14255"/>
      <c r="C14255"/>
      <c r="D14255"/>
      <c r="E14255"/>
    </row>
    <row r="14256" spans="1:5" x14ac:dyDescent="0.15">
      <c r="A14256"/>
      <c r="B14256"/>
      <c r="C14256"/>
      <c r="D14256"/>
      <c r="E14256"/>
    </row>
    <row r="14257" spans="1:5" x14ac:dyDescent="0.15">
      <c r="A14257"/>
      <c r="B14257"/>
      <c r="C14257"/>
      <c r="D14257"/>
      <c r="E14257"/>
    </row>
    <row r="14258" spans="1:5" x14ac:dyDescent="0.15">
      <c r="A14258"/>
      <c r="B14258"/>
      <c r="C14258"/>
      <c r="D14258"/>
      <c r="E14258"/>
    </row>
    <row r="14259" spans="1:5" x14ac:dyDescent="0.15">
      <c r="A14259"/>
      <c r="B14259"/>
      <c r="C14259"/>
      <c r="D14259"/>
      <c r="E14259"/>
    </row>
    <row r="14260" spans="1:5" x14ac:dyDescent="0.15">
      <c r="A14260"/>
      <c r="B14260"/>
      <c r="C14260"/>
      <c r="D14260"/>
      <c r="E14260"/>
    </row>
    <row r="14261" spans="1:5" x14ac:dyDescent="0.15">
      <c r="A14261"/>
      <c r="B14261"/>
      <c r="C14261"/>
      <c r="D14261"/>
      <c r="E14261"/>
    </row>
    <row r="14262" spans="1:5" x14ac:dyDescent="0.15">
      <c r="A14262"/>
      <c r="B14262"/>
      <c r="C14262"/>
      <c r="D14262"/>
      <c r="E14262"/>
    </row>
    <row r="14263" spans="1:5" x14ac:dyDescent="0.15">
      <c r="A14263"/>
      <c r="B14263"/>
      <c r="C14263"/>
      <c r="D14263"/>
      <c r="E14263"/>
    </row>
    <row r="14264" spans="1:5" x14ac:dyDescent="0.15">
      <c r="A14264"/>
      <c r="B14264"/>
      <c r="C14264"/>
      <c r="D14264"/>
      <c r="E14264"/>
    </row>
    <row r="14265" spans="1:5" x14ac:dyDescent="0.15">
      <c r="A14265"/>
      <c r="B14265"/>
      <c r="C14265"/>
      <c r="D14265"/>
      <c r="E14265"/>
    </row>
    <row r="14266" spans="1:5" x14ac:dyDescent="0.15">
      <c r="A14266"/>
      <c r="B14266"/>
      <c r="C14266"/>
      <c r="D14266"/>
      <c r="E14266"/>
    </row>
    <row r="14267" spans="1:5" x14ac:dyDescent="0.15">
      <c r="A14267"/>
      <c r="B14267"/>
      <c r="C14267"/>
      <c r="D14267"/>
      <c r="E14267"/>
    </row>
    <row r="14268" spans="1:5" x14ac:dyDescent="0.15">
      <c r="A14268"/>
      <c r="B14268"/>
      <c r="C14268"/>
      <c r="D14268"/>
      <c r="E14268"/>
    </row>
    <row r="14269" spans="1:5" x14ac:dyDescent="0.15">
      <c r="A14269"/>
      <c r="B14269"/>
      <c r="C14269"/>
      <c r="D14269"/>
      <c r="E14269"/>
    </row>
    <row r="14270" spans="1:5" x14ac:dyDescent="0.15">
      <c r="A14270"/>
      <c r="B14270"/>
      <c r="C14270"/>
      <c r="D14270"/>
      <c r="E14270"/>
    </row>
    <row r="14271" spans="1:5" x14ac:dyDescent="0.15">
      <c r="A14271"/>
      <c r="B14271"/>
      <c r="C14271"/>
      <c r="D14271"/>
      <c r="E14271"/>
    </row>
    <row r="14272" spans="1:5" x14ac:dyDescent="0.15">
      <c r="A14272"/>
      <c r="B14272"/>
      <c r="C14272"/>
      <c r="D14272"/>
      <c r="E14272"/>
    </row>
    <row r="14273" spans="1:5" x14ac:dyDescent="0.15">
      <c r="A14273"/>
      <c r="B14273"/>
      <c r="C14273"/>
      <c r="D14273"/>
      <c r="E14273"/>
    </row>
    <row r="14274" spans="1:5" x14ac:dyDescent="0.15">
      <c r="A14274"/>
      <c r="B14274"/>
      <c r="C14274"/>
      <c r="D14274"/>
      <c r="E14274"/>
    </row>
    <row r="14275" spans="1:5" x14ac:dyDescent="0.15">
      <c r="A14275"/>
      <c r="B14275"/>
      <c r="C14275"/>
      <c r="D14275"/>
      <c r="E14275"/>
    </row>
    <row r="14276" spans="1:5" x14ac:dyDescent="0.15">
      <c r="A14276"/>
      <c r="B14276"/>
      <c r="C14276"/>
      <c r="D14276"/>
      <c r="E14276"/>
    </row>
    <row r="14277" spans="1:5" x14ac:dyDescent="0.15">
      <c r="A14277"/>
      <c r="B14277"/>
      <c r="C14277"/>
      <c r="D14277"/>
      <c r="E14277"/>
    </row>
    <row r="14278" spans="1:5" x14ac:dyDescent="0.15">
      <c r="A14278"/>
      <c r="B14278"/>
      <c r="C14278"/>
      <c r="D14278"/>
      <c r="E14278"/>
    </row>
    <row r="14279" spans="1:5" x14ac:dyDescent="0.15">
      <c r="A14279"/>
      <c r="B14279"/>
      <c r="C14279"/>
      <c r="D14279"/>
      <c r="E14279"/>
    </row>
    <row r="14280" spans="1:5" x14ac:dyDescent="0.15">
      <c r="A14280"/>
      <c r="B14280"/>
      <c r="C14280"/>
      <c r="D14280"/>
      <c r="E14280"/>
    </row>
    <row r="14281" spans="1:5" x14ac:dyDescent="0.15">
      <c r="A14281"/>
      <c r="B14281"/>
      <c r="C14281"/>
      <c r="D14281"/>
      <c r="E14281"/>
    </row>
    <row r="14282" spans="1:5" x14ac:dyDescent="0.15">
      <c r="A14282"/>
      <c r="B14282"/>
      <c r="C14282"/>
      <c r="D14282"/>
      <c r="E14282"/>
    </row>
    <row r="14283" spans="1:5" x14ac:dyDescent="0.15">
      <c r="A14283"/>
      <c r="B14283"/>
      <c r="C14283"/>
      <c r="D14283"/>
      <c r="E14283"/>
    </row>
    <row r="14284" spans="1:5" x14ac:dyDescent="0.15">
      <c r="A14284"/>
      <c r="B14284"/>
      <c r="C14284"/>
      <c r="D14284"/>
      <c r="E14284"/>
    </row>
    <row r="14285" spans="1:5" x14ac:dyDescent="0.15">
      <c r="A14285"/>
      <c r="B14285"/>
      <c r="C14285"/>
      <c r="D14285"/>
      <c r="E14285"/>
    </row>
    <row r="14286" spans="1:5" x14ac:dyDescent="0.15">
      <c r="A14286"/>
      <c r="B14286"/>
      <c r="C14286"/>
      <c r="D14286"/>
      <c r="E14286"/>
    </row>
    <row r="14287" spans="1:5" x14ac:dyDescent="0.15">
      <c r="A14287"/>
      <c r="B14287"/>
      <c r="C14287"/>
      <c r="D14287"/>
      <c r="E14287"/>
    </row>
    <row r="14288" spans="1:5" x14ac:dyDescent="0.15">
      <c r="A14288"/>
      <c r="B14288"/>
      <c r="C14288"/>
      <c r="D14288"/>
      <c r="E14288"/>
    </row>
    <row r="14289" spans="1:5" x14ac:dyDescent="0.15">
      <c r="A14289"/>
      <c r="B14289"/>
      <c r="C14289"/>
      <c r="D14289"/>
      <c r="E14289"/>
    </row>
    <row r="14290" spans="1:5" x14ac:dyDescent="0.15">
      <c r="A14290"/>
      <c r="B14290"/>
      <c r="C14290"/>
      <c r="D14290"/>
      <c r="E14290"/>
    </row>
    <row r="14291" spans="1:5" x14ac:dyDescent="0.15">
      <c r="A14291"/>
      <c r="B14291"/>
      <c r="C14291"/>
      <c r="D14291"/>
      <c r="E14291"/>
    </row>
    <row r="14292" spans="1:5" x14ac:dyDescent="0.15">
      <c r="A14292"/>
      <c r="B14292"/>
      <c r="C14292"/>
      <c r="D14292"/>
      <c r="E14292"/>
    </row>
    <row r="14293" spans="1:5" x14ac:dyDescent="0.15">
      <c r="A14293"/>
      <c r="B14293"/>
      <c r="C14293"/>
      <c r="D14293"/>
      <c r="E14293"/>
    </row>
    <row r="14294" spans="1:5" x14ac:dyDescent="0.15">
      <c r="A14294"/>
      <c r="B14294"/>
      <c r="C14294"/>
      <c r="D14294"/>
      <c r="E14294"/>
    </row>
    <row r="14295" spans="1:5" x14ac:dyDescent="0.15">
      <c r="A14295"/>
      <c r="B14295"/>
      <c r="C14295"/>
      <c r="D14295"/>
      <c r="E14295"/>
    </row>
    <row r="14296" spans="1:5" x14ac:dyDescent="0.15">
      <c r="A14296"/>
      <c r="B14296"/>
      <c r="C14296"/>
      <c r="D14296"/>
      <c r="E14296"/>
    </row>
    <row r="14297" spans="1:5" x14ac:dyDescent="0.15">
      <c r="A14297"/>
      <c r="B14297"/>
      <c r="C14297"/>
      <c r="D14297"/>
      <c r="E14297"/>
    </row>
    <row r="14298" spans="1:5" x14ac:dyDescent="0.15">
      <c r="A14298"/>
      <c r="B14298"/>
      <c r="C14298"/>
      <c r="D14298"/>
      <c r="E14298"/>
    </row>
    <row r="14299" spans="1:5" x14ac:dyDescent="0.15">
      <c r="A14299"/>
      <c r="B14299"/>
      <c r="C14299"/>
      <c r="D14299"/>
      <c r="E14299"/>
    </row>
    <row r="14300" spans="1:5" x14ac:dyDescent="0.15">
      <c r="A14300"/>
      <c r="B14300"/>
      <c r="C14300"/>
      <c r="D14300"/>
      <c r="E14300"/>
    </row>
    <row r="14301" spans="1:5" x14ac:dyDescent="0.15">
      <c r="A14301"/>
      <c r="B14301"/>
      <c r="C14301"/>
      <c r="D14301"/>
      <c r="E14301"/>
    </row>
    <row r="14302" spans="1:5" x14ac:dyDescent="0.15">
      <c r="A14302"/>
      <c r="B14302"/>
      <c r="C14302"/>
      <c r="D14302"/>
      <c r="E14302"/>
    </row>
    <row r="14303" spans="1:5" x14ac:dyDescent="0.15">
      <c r="A14303"/>
      <c r="B14303"/>
      <c r="C14303"/>
      <c r="D14303"/>
      <c r="E14303"/>
    </row>
    <row r="14304" spans="1:5" x14ac:dyDescent="0.15">
      <c r="A14304"/>
      <c r="B14304"/>
      <c r="C14304"/>
      <c r="D14304"/>
      <c r="E14304"/>
    </row>
    <row r="14305" spans="1:5" x14ac:dyDescent="0.15">
      <c r="A14305"/>
      <c r="B14305"/>
      <c r="C14305"/>
      <c r="D14305"/>
      <c r="E14305"/>
    </row>
    <row r="14306" spans="1:5" x14ac:dyDescent="0.15">
      <c r="A14306"/>
      <c r="B14306"/>
      <c r="C14306"/>
      <c r="D14306"/>
      <c r="E14306"/>
    </row>
    <row r="14307" spans="1:5" x14ac:dyDescent="0.15">
      <c r="A14307"/>
      <c r="B14307"/>
      <c r="C14307"/>
      <c r="D14307"/>
      <c r="E14307"/>
    </row>
    <row r="14308" spans="1:5" x14ac:dyDescent="0.15">
      <c r="A14308"/>
      <c r="B14308"/>
      <c r="C14308"/>
      <c r="D14308"/>
      <c r="E14308"/>
    </row>
    <row r="14309" spans="1:5" x14ac:dyDescent="0.15">
      <c r="A14309"/>
      <c r="B14309"/>
      <c r="C14309"/>
      <c r="D14309"/>
      <c r="E14309"/>
    </row>
    <row r="14310" spans="1:5" x14ac:dyDescent="0.15">
      <c r="A14310"/>
      <c r="B14310"/>
      <c r="C14310"/>
      <c r="D14310"/>
      <c r="E14310"/>
    </row>
    <row r="14311" spans="1:5" x14ac:dyDescent="0.15">
      <c r="A14311"/>
      <c r="B14311"/>
      <c r="C14311"/>
      <c r="D14311"/>
      <c r="E14311"/>
    </row>
    <row r="14312" spans="1:5" x14ac:dyDescent="0.15">
      <c r="A14312"/>
      <c r="B14312"/>
      <c r="C14312"/>
      <c r="D14312"/>
      <c r="E14312"/>
    </row>
    <row r="14313" spans="1:5" x14ac:dyDescent="0.15">
      <c r="A14313"/>
      <c r="B14313"/>
      <c r="C14313"/>
      <c r="D14313"/>
      <c r="E14313"/>
    </row>
    <row r="14314" spans="1:5" x14ac:dyDescent="0.15">
      <c r="A14314"/>
      <c r="B14314"/>
      <c r="C14314"/>
      <c r="D14314"/>
      <c r="E14314"/>
    </row>
    <row r="14315" spans="1:5" x14ac:dyDescent="0.15">
      <c r="A14315"/>
      <c r="B14315"/>
      <c r="C14315"/>
      <c r="D14315"/>
      <c r="E14315"/>
    </row>
    <row r="14316" spans="1:5" x14ac:dyDescent="0.15">
      <c r="A14316"/>
      <c r="B14316"/>
      <c r="C14316"/>
      <c r="D14316"/>
      <c r="E14316"/>
    </row>
    <row r="14317" spans="1:5" x14ac:dyDescent="0.15">
      <c r="A14317"/>
      <c r="B14317"/>
      <c r="C14317"/>
      <c r="D14317"/>
      <c r="E14317"/>
    </row>
    <row r="14318" spans="1:5" x14ac:dyDescent="0.15">
      <c r="A14318"/>
      <c r="B14318"/>
      <c r="C14318"/>
      <c r="D14318"/>
      <c r="E14318"/>
    </row>
    <row r="14319" spans="1:5" x14ac:dyDescent="0.15">
      <c r="A14319"/>
      <c r="B14319"/>
      <c r="C14319"/>
      <c r="D14319"/>
      <c r="E14319"/>
    </row>
    <row r="14320" spans="1:5" x14ac:dyDescent="0.15">
      <c r="A14320"/>
      <c r="B14320"/>
      <c r="C14320"/>
      <c r="D14320"/>
      <c r="E14320"/>
    </row>
    <row r="14321" spans="1:5" x14ac:dyDescent="0.15">
      <c r="A14321"/>
      <c r="B14321"/>
      <c r="C14321"/>
      <c r="D14321"/>
      <c r="E14321"/>
    </row>
    <row r="14322" spans="1:5" x14ac:dyDescent="0.15">
      <c r="A14322"/>
      <c r="B14322"/>
      <c r="C14322"/>
      <c r="D14322"/>
      <c r="E14322"/>
    </row>
    <row r="14323" spans="1:5" x14ac:dyDescent="0.15">
      <c r="A14323"/>
      <c r="B14323"/>
      <c r="C14323"/>
      <c r="D14323"/>
      <c r="E14323"/>
    </row>
    <row r="14324" spans="1:5" x14ac:dyDescent="0.15">
      <c r="A14324"/>
      <c r="B14324"/>
      <c r="C14324"/>
      <c r="D14324"/>
      <c r="E14324"/>
    </row>
    <row r="14325" spans="1:5" x14ac:dyDescent="0.15">
      <c r="A14325"/>
      <c r="B14325"/>
      <c r="C14325"/>
      <c r="D14325"/>
      <c r="E14325"/>
    </row>
    <row r="14326" spans="1:5" x14ac:dyDescent="0.15">
      <c r="A14326"/>
      <c r="B14326"/>
      <c r="C14326"/>
      <c r="D14326"/>
      <c r="E14326"/>
    </row>
    <row r="14327" spans="1:5" x14ac:dyDescent="0.15">
      <c r="A14327"/>
      <c r="B14327"/>
      <c r="C14327"/>
      <c r="D14327"/>
      <c r="E14327"/>
    </row>
    <row r="14328" spans="1:5" x14ac:dyDescent="0.15">
      <c r="A14328"/>
      <c r="B14328"/>
      <c r="C14328"/>
      <c r="D14328"/>
      <c r="E14328"/>
    </row>
    <row r="14329" spans="1:5" x14ac:dyDescent="0.15">
      <c r="A14329"/>
      <c r="B14329"/>
      <c r="C14329"/>
      <c r="D14329"/>
      <c r="E14329"/>
    </row>
    <row r="14330" spans="1:5" x14ac:dyDescent="0.15">
      <c r="A14330"/>
      <c r="B14330"/>
      <c r="C14330"/>
      <c r="D14330"/>
      <c r="E14330"/>
    </row>
    <row r="14331" spans="1:5" x14ac:dyDescent="0.15">
      <c r="A14331"/>
      <c r="B14331"/>
      <c r="C14331"/>
      <c r="D14331"/>
      <c r="E14331"/>
    </row>
    <row r="14332" spans="1:5" x14ac:dyDescent="0.15">
      <c r="A14332"/>
      <c r="B14332"/>
      <c r="C14332"/>
      <c r="D14332"/>
      <c r="E14332"/>
    </row>
    <row r="14333" spans="1:5" x14ac:dyDescent="0.15">
      <c r="A14333"/>
      <c r="B14333"/>
      <c r="C14333"/>
      <c r="D14333"/>
      <c r="E14333"/>
    </row>
    <row r="14334" spans="1:5" x14ac:dyDescent="0.15">
      <c r="A14334"/>
      <c r="B14334"/>
      <c r="C14334"/>
      <c r="D14334"/>
      <c r="E14334"/>
    </row>
    <row r="14335" spans="1:5" x14ac:dyDescent="0.15">
      <c r="A14335"/>
      <c r="B14335"/>
      <c r="C14335"/>
      <c r="D14335"/>
      <c r="E14335"/>
    </row>
    <row r="14336" spans="1:5" x14ac:dyDescent="0.15">
      <c r="A14336"/>
      <c r="B14336"/>
      <c r="C14336"/>
      <c r="D14336"/>
      <c r="E14336"/>
    </row>
    <row r="14337" spans="1:5" x14ac:dyDescent="0.15">
      <c r="A14337"/>
      <c r="B14337"/>
      <c r="C14337"/>
      <c r="D14337"/>
      <c r="E14337"/>
    </row>
    <row r="14338" spans="1:5" x14ac:dyDescent="0.15">
      <c r="A14338"/>
      <c r="B14338"/>
      <c r="C14338"/>
      <c r="D14338"/>
      <c r="E14338"/>
    </row>
    <row r="14339" spans="1:5" x14ac:dyDescent="0.15">
      <c r="A14339"/>
      <c r="B14339"/>
      <c r="C14339"/>
      <c r="D14339"/>
      <c r="E14339"/>
    </row>
    <row r="14340" spans="1:5" x14ac:dyDescent="0.15">
      <c r="A14340"/>
      <c r="B14340"/>
      <c r="C14340"/>
      <c r="D14340"/>
      <c r="E14340"/>
    </row>
    <row r="14341" spans="1:5" x14ac:dyDescent="0.15">
      <c r="A14341"/>
      <c r="B14341"/>
      <c r="C14341"/>
      <c r="D14341"/>
      <c r="E14341"/>
    </row>
    <row r="14342" spans="1:5" x14ac:dyDescent="0.15">
      <c r="A14342"/>
      <c r="B14342"/>
      <c r="C14342"/>
      <c r="D14342"/>
      <c r="E14342"/>
    </row>
    <row r="14343" spans="1:5" x14ac:dyDescent="0.15">
      <c r="A14343"/>
      <c r="B14343"/>
      <c r="C14343"/>
      <c r="D14343"/>
      <c r="E14343"/>
    </row>
    <row r="14344" spans="1:5" x14ac:dyDescent="0.15">
      <c r="A14344"/>
      <c r="B14344"/>
      <c r="C14344"/>
      <c r="D14344"/>
      <c r="E14344"/>
    </row>
    <row r="14345" spans="1:5" x14ac:dyDescent="0.15">
      <c r="A14345"/>
      <c r="B14345"/>
      <c r="C14345"/>
      <c r="D14345"/>
      <c r="E14345"/>
    </row>
    <row r="14346" spans="1:5" x14ac:dyDescent="0.15">
      <c r="A14346"/>
      <c r="B14346"/>
      <c r="C14346"/>
      <c r="D14346"/>
      <c r="E14346"/>
    </row>
    <row r="14347" spans="1:5" x14ac:dyDescent="0.15">
      <c r="A14347"/>
      <c r="B14347"/>
      <c r="C14347"/>
      <c r="D14347"/>
      <c r="E14347"/>
    </row>
    <row r="14348" spans="1:5" x14ac:dyDescent="0.15">
      <c r="A14348"/>
      <c r="B14348"/>
      <c r="C14348"/>
      <c r="D14348"/>
      <c r="E14348"/>
    </row>
    <row r="14349" spans="1:5" x14ac:dyDescent="0.15">
      <c r="A14349"/>
      <c r="B14349"/>
      <c r="C14349"/>
      <c r="D14349"/>
      <c r="E14349"/>
    </row>
    <row r="14350" spans="1:5" x14ac:dyDescent="0.15">
      <c r="A14350"/>
      <c r="B14350"/>
      <c r="C14350"/>
      <c r="D14350"/>
      <c r="E14350"/>
    </row>
    <row r="14351" spans="1:5" x14ac:dyDescent="0.15">
      <c r="A14351"/>
      <c r="B14351"/>
      <c r="C14351"/>
      <c r="D14351"/>
      <c r="E14351"/>
    </row>
    <row r="14352" spans="1:5" x14ac:dyDescent="0.15">
      <c r="A14352"/>
      <c r="B14352"/>
      <c r="C14352"/>
      <c r="D14352"/>
      <c r="E14352"/>
    </row>
    <row r="14353" spans="1:5" x14ac:dyDescent="0.15">
      <c r="A14353"/>
      <c r="B14353"/>
      <c r="C14353"/>
      <c r="D14353"/>
      <c r="E14353"/>
    </row>
    <row r="14354" spans="1:5" x14ac:dyDescent="0.15">
      <c r="A14354"/>
      <c r="B14354"/>
      <c r="C14354"/>
      <c r="D14354"/>
      <c r="E14354"/>
    </row>
    <row r="14355" spans="1:5" x14ac:dyDescent="0.15">
      <c r="A14355"/>
      <c r="B14355"/>
      <c r="C14355"/>
      <c r="D14355"/>
      <c r="E14355"/>
    </row>
    <row r="14356" spans="1:5" x14ac:dyDescent="0.15">
      <c r="A14356"/>
      <c r="B14356"/>
      <c r="C14356"/>
      <c r="D14356"/>
      <c r="E14356"/>
    </row>
    <row r="14357" spans="1:5" x14ac:dyDescent="0.15">
      <c r="A14357"/>
      <c r="B14357"/>
      <c r="C14357"/>
      <c r="D14357"/>
      <c r="E14357"/>
    </row>
    <row r="14358" spans="1:5" x14ac:dyDescent="0.15">
      <c r="A14358"/>
      <c r="B14358"/>
      <c r="C14358"/>
      <c r="D14358"/>
      <c r="E14358"/>
    </row>
    <row r="14359" spans="1:5" x14ac:dyDescent="0.15">
      <c r="A14359"/>
      <c r="B14359"/>
      <c r="C14359"/>
      <c r="D14359"/>
      <c r="E14359"/>
    </row>
    <row r="14360" spans="1:5" x14ac:dyDescent="0.15">
      <c r="A14360"/>
      <c r="B14360"/>
      <c r="C14360"/>
      <c r="D14360"/>
      <c r="E14360"/>
    </row>
    <row r="14361" spans="1:5" x14ac:dyDescent="0.15">
      <c r="A14361"/>
      <c r="B14361"/>
      <c r="C14361"/>
      <c r="D14361"/>
      <c r="E14361"/>
    </row>
    <row r="14362" spans="1:5" x14ac:dyDescent="0.15">
      <c r="A14362"/>
      <c r="B14362"/>
      <c r="C14362"/>
      <c r="D14362"/>
      <c r="E14362"/>
    </row>
    <row r="14363" spans="1:5" x14ac:dyDescent="0.15">
      <c r="A14363"/>
      <c r="B14363"/>
      <c r="C14363"/>
      <c r="D14363"/>
      <c r="E14363"/>
    </row>
    <row r="14364" spans="1:5" x14ac:dyDescent="0.15">
      <c r="A14364"/>
      <c r="B14364"/>
      <c r="C14364"/>
      <c r="D14364"/>
      <c r="E14364"/>
    </row>
    <row r="14365" spans="1:5" x14ac:dyDescent="0.15">
      <c r="A14365"/>
      <c r="B14365"/>
      <c r="C14365"/>
      <c r="D14365"/>
      <c r="E14365"/>
    </row>
    <row r="14366" spans="1:5" x14ac:dyDescent="0.15">
      <c r="A14366"/>
      <c r="B14366"/>
      <c r="C14366"/>
      <c r="D14366"/>
      <c r="E14366"/>
    </row>
    <row r="14367" spans="1:5" x14ac:dyDescent="0.15">
      <c r="A14367"/>
      <c r="B14367"/>
      <c r="C14367"/>
      <c r="D14367"/>
      <c r="E14367"/>
    </row>
    <row r="14368" spans="1:5" x14ac:dyDescent="0.15">
      <c r="A14368"/>
      <c r="B14368"/>
      <c r="C14368"/>
      <c r="D14368"/>
      <c r="E14368"/>
    </row>
    <row r="14369" spans="1:5" x14ac:dyDescent="0.15">
      <c r="A14369"/>
      <c r="B14369"/>
      <c r="C14369"/>
      <c r="D14369"/>
      <c r="E14369"/>
    </row>
    <row r="14370" spans="1:5" x14ac:dyDescent="0.15">
      <c r="A14370"/>
      <c r="B14370"/>
      <c r="C14370"/>
      <c r="D14370"/>
      <c r="E14370"/>
    </row>
    <row r="14371" spans="1:5" x14ac:dyDescent="0.15">
      <c r="A14371"/>
      <c r="B14371"/>
      <c r="C14371"/>
      <c r="D14371"/>
      <c r="E14371"/>
    </row>
    <row r="14372" spans="1:5" x14ac:dyDescent="0.15">
      <c r="A14372"/>
      <c r="B14372"/>
      <c r="C14372"/>
      <c r="D14372"/>
      <c r="E14372"/>
    </row>
    <row r="14373" spans="1:5" x14ac:dyDescent="0.15">
      <c r="A14373"/>
      <c r="B14373"/>
      <c r="C14373"/>
      <c r="D14373"/>
      <c r="E14373"/>
    </row>
    <row r="14374" spans="1:5" x14ac:dyDescent="0.15">
      <c r="A14374"/>
      <c r="B14374"/>
      <c r="C14374"/>
      <c r="D14374"/>
      <c r="E14374"/>
    </row>
    <row r="14375" spans="1:5" x14ac:dyDescent="0.15">
      <c r="A14375"/>
      <c r="B14375"/>
      <c r="C14375"/>
      <c r="D14375"/>
      <c r="E14375"/>
    </row>
    <row r="14376" spans="1:5" x14ac:dyDescent="0.15">
      <c r="A14376"/>
      <c r="B14376"/>
      <c r="C14376"/>
      <c r="D14376"/>
      <c r="E14376"/>
    </row>
    <row r="14377" spans="1:5" x14ac:dyDescent="0.15">
      <c r="A14377"/>
      <c r="B14377"/>
      <c r="C14377"/>
      <c r="D14377"/>
      <c r="E14377"/>
    </row>
    <row r="14378" spans="1:5" x14ac:dyDescent="0.15">
      <c r="A14378"/>
      <c r="B14378"/>
      <c r="C14378"/>
      <c r="D14378"/>
      <c r="E14378"/>
    </row>
    <row r="14379" spans="1:5" x14ac:dyDescent="0.15">
      <c r="A14379"/>
      <c r="B14379"/>
      <c r="C14379"/>
      <c r="D14379"/>
      <c r="E14379"/>
    </row>
    <row r="14380" spans="1:5" x14ac:dyDescent="0.15">
      <c r="A14380"/>
      <c r="B14380"/>
      <c r="C14380"/>
      <c r="D14380"/>
      <c r="E14380"/>
    </row>
    <row r="14381" spans="1:5" x14ac:dyDescent="0.15">
      <c r="A14381"/>
      <c r="B14381"/>
      <c r="C14381"/>
      <c r="D14381"/>
      <c r="E14381"/>
    </row>
    <row r="14382" spans="1:5" x14ac:dyDescent="0.15">
      <c r="A14382"/>
      <c r="B14382"/>
      <c r="C14382"/>
      <c r="D14382"/>
      <c r="E14382"/>
    </row>
    <row r="14383" spans="1:5" x14ac:dyDescent="0.15">
      <c r="A14383"/>
      <c r="B14383"/>
      <c r="C14383"/>
      <c r="D14383"/>
      <c r="E14383"/>
    </row>
    <row r="14384" spans="1:5" x14ac:dyDescent="0.15">
      <c r="A14384"/>
      <c r="B14384"/>
      <c r="C14384"/>
      <c r="D14384"/>
      <c r="E14384"/>
    </row>
    <row r="14385" spans="1:5" x14ac:dyDescent="0.15">
      <c r="A14385"/>
      <c r="B14385"/>
      <c r="C14385"/>
      <c r="D14385"/>
      <c r="E14385"/>
    </row>
    <row r="14386" spans="1:5" x14ac:dyDescent="0.15">
      <c r="A14386"/>
      <c r="B14386"/>
      <c r="C14386"/>
      <c r="D14386"/>
      <c r="E14386"/>
    </row>
    <row r="14387" spans="1:5" x14ac:dyDescent="0.15">
      <c r="A14387"/>
      <c r="B14387"/>
      <c r="C14387"/>
      <c r="D14387"/>
      <c r="E14387"/>
    </row>
    <row r="14388" spans="1:5" x14ac:dyDescent="0.15">
      <c r="A14388"/>
      <c r="B14388"/>
      <c r="C14388"/>
      <c r="D14388"/>
      <c r="E14388"/>
    </row>
    <row r="14389" spans="1:5" x14ac:dyDescent="0.15">
      <c r="A14389"/>
      <c r="B14389"/>
      <c r="C14389"/>
      <c r="D14389"/>
      <c r="E14389"/>
    </row>
    <row r="14390" spans="1:5" x14ac:dyDescent="0.15">
      <c r="A14390"/>
      <c r="B14390"/>
      <c r="C14390"/>
      <c r="D14390"/>
      <c r="E14390"/>
    </row>
    <row r="14391" spans="1:5" x14ac:dyDescent="0.15">
      <c r="A14391"/>
      <c r="B14391"/>
      <c r="C14391"/>
      <c r="D14391"/>
      <c r="E14391"/>
    </row>
    <row r="14392" spans="1:5" x14ac:dyDescent="0.15">
      <c r="A14392"/>
      <c r="B14392"/>
      <c r="C14392"/>
      <c r="D14392"/>
      <c r="E14392"/>
    </row>
    <row r="14393" spans="1:5" x14ac:dyDescent="0.15">
      <c r="A14393"/>
      <c r="B14393"/>
      <c r="C14393"/>
      <c r="D14393"/>
      <c r="E14393"/>
    </row>
    <row r="14394" spans="1:5" x14ac:dyDescent="0.15">
      <c r="A14394"/>
      <c r="B14394"/>
      <c r="C14394"/>
      <c r="D14394"/>
      <c r="E14394"/>
    </row>
    <row r="14395" spans="1:5" x14ac:dyDescent="0.15">
      <c r="A14395"/>
      <c r="B14395"/>
      <c r="C14395"/>
      <c r="D14395"/>
      <c r="E14395"/>
    </row>
    <row r="14396" spans="1:5" x14ac:dyDescent="0.15">
      <c r="A14396"/>
      <c r="B14396"/>
      <c r="C14396"/>
      <c r="D14396"/>
      <c r="E14396"/>
    </row>
    <row r="14397" spans="1:5" x14ac:dyDescent="0.15">
      <c r="A14397"/>
      <c r="B14397"/>
      <c r="C14397"/>
      <c r="D14397"/>
      <c r="E14397"/>
    </row>
    <row r="14398" spans="1:5" x14ac:dyDescent="0.15">
      <c r="A14398"/>
      <c r="B14398"/>
      <c r="C14398"/>
      <c r="D14398"/>
      <c r="E14398"/>
    </row>
    <row r="14399" spans="1:5" x14ac:dyDescent="0.15">
      <c r="A14399"/>
      <c r="B14399"/>
      <c r="C14399"/>
      <c r="D14399"/>
      <c r="E14399"/>
    </row>
    <row r="14400" spans="1:5" x14ac:dyDescent="0.15">
      <c r="A14400"/>
      <c r="B14400"/>
      <c r="C14400"/>
      <c r="D14400"/>
      <c r="E14400"/>
    </row>
    <row r="14401" spans="1:5" x14ac:dyDescent="0.15">
      <c r="A14401"/>
      <c r="B14401"/>
      <c r="C14401"/>
      <c r="D14401"/>
      <c r="E14401"/>
    </row>
    <row r="14402" spans="1:5" x14ac:dyDescent="0.15">
      <c r="A14402"/>
      <c r="B14402"/>
      <c r="C14402"/>
      <c r="D14402"/>
      <c r="E14402"/>
    </row>
    <row r="14403" spans="1:5" x14ac:dyDescent="0.15">
      <c r="A14403"/>
      <c r="B14403"/>
      <c r="C14403"/>
      <c r="D14403"/>
      <c r="E14403"/>
    </row>
    <row r="14404" spans="1:5" x14ac:dyDescent="0.15">
      <c r="A14404"/>
      <c r="B14404"/>
      <c r="C14404"/>
      <c r="D14404"/>
      <c r="E14404"/>
    </row>
    <row r="14405" spans="1:5" x14ac:dyDescent="0.15">
      <c r="A14405"/>
      <c r="B14405"/>
      <c r="C14405"/>
      <c r="D14405"/>
      <c r="E14405"/>
    </row>
    <row r="14406" spans="1:5" x14ac:dyDescent="0.15">
      <c r="A14406"/>
      <c r="B14406"/>
      <c r="C14406"/>
      <c r="D14406"/>
      <c r="E14406"/>
    </row>
    <row r="14407" spans="1:5" x14ac:dyDescent="0.15">
      <c r="A14407"/>
      <c r="B14407"/>
      <c r="C14407"/>
      <c r="D14407"/>
      <c r="E14407"/>
    </row>
    <row r="14408" spans="1:5" x14ac:dyDescent="0.15">
      <c r="A14408"/>
      <c r="B14408"/>
      <c r="C14408"/>
      <c r="D14408"/>
      <c r="E14408"/>
    </row>
    <row r="14409" spans="1:5" x14ac:dyDescent="0.15">
      <c r="A14409"/>
      <c r="B14409"/>
      <c r="C14409"/>
      <c r="D14409"/>
      <c r="E14409"/>
    </row>
    <row r="14410" spans="1:5" x14ac:dyDescent="0.15">
      <c r="A14410"/>
      <c r="B14410"/>
      <c r="C14410"/>
      <c r="D14410"/>
      <c r="E14410"/>
    </row>
    <row r="14411" spans="1:5" x14ac:dyDescent="0.15">
      <c r="A14411"/>
      <c r="B14411"/>
      <c r="C14411"/>
      <c r="D14411"/>
      <c r="E14411"/>
    </row>
    <row r="14412" spans="1:5" x14ac:dyDescent="0.15">
      <c r="A14412"/>
      <c r="B14412"/>
      <c r="C14412"/>
      <c r="D14412"/>
      <c r="E14412"/>
    </row>
    <row r="14413" spans="1:5" x14ac:dyDescent="0.15">
      <c r="A14413"/>
      <c r="B14413"/>
      <c r="C14413"/>
      <c r="D14413"/>
      <c r="E14413"/>
    </row>
    <row r="14414" spans="1:5" x14ac:dyDescent="0.15">
      <c r="A14414"/>
      <c r="B14414"/>
      <c r="C14414"/>
      <c r="D14414"/>
      <c r="E14414"/>
    </row>
    <row r="14415" spans="1:5" x14ac:dyDescent="0.15">
      <c r="A14415"/>
      <c r="B14415"/>
      <c r="C14415"/>
      <c r="D14415"/>
      <c r="E14415"/>
    </row>
    <row r="14416" spans="1:5" x14ac:dyDescent="0.15">
      <c r="A14416"/>
      <c r="B14416"/>
      <c r="C14416"/>
      <c r="D14416"/>
      <c r="E14416"/>
    </row>
    <row r="14417" spans="1:5" x14ac:dyDescent="0.15">
      <c r="A14417"/>
      <c r="B14417"/>
      <c r="C14417"/>
      <c r="D14417"/>
      <c r="E14417"/>
    </row>
    <row r="14418" spans="1:5" x14ac:dyDescent="0.15">
      <c r="A14418"/>
      <c r="B14418"/>
      <c r="C14418"/>
      <c r="D14418"/>
      <c r="E14418"/>
    </row>
    <row r="14419" spans="1:5" x14ac:dyDescent="0.15">
      <c r="A14419"/>
      <c r="B14419"/>
      <c r="C14419"/>
      <c r="D14419"/>
      <c r="E14419"/>
    </row>
    <row r="14420" spans="1:5" x14ac:dyDescent="0.15">
      <c r="A14420"/>
      <c r="B14420"/>
      <c r="C14420"/>
      <c r="D14420"/>
      <c r="E14420"/>
    </row>
    <row r="14421" spans="1:5" x14ac:dyDescent="0.15">
      <c r="A14421"/>
      <c r="B14421"/>
      <c r="C14421"/>
      <c r="D14421"/>
      <c r="E14421"/>
    </row>
    <row r="14422" spans="1:5" x14ac:dyDescent="0.15">
      <c r="A14422"/>
      <c r="B14422"/>
      <c r="C14422"/>
      <c r="D14422"/>
      <c r="E14422"/>
    </row>
    <row r="14423" spans="1:5" x14ac:dyDescent="0.15">
      <c r="A14423"/>
      <c r="B14423"/>
      <c r="C14423"/>
      <c r="D14423"/>
      <c r="E14423"/>
    </row>
    <row r="14424" spans="1:5" x14ac:dyDescent="0.15">
      <c r="A14424"/>
      <c r="B14424"/>
      <c r="C14424"/>
      <c r="D14424"/>
      <c r="E14424"/>
    </row>
    <row r="14425" spans="1:5" x14ac:dyDescent="0.15">
      <c r="A14425"/>
      <c r="B14425"/>
      <c r="C14425"/>
      <c r="D14425"/>
      <c r="E14425"/>
    </row>
    <row r="14426" spans="1:5" x14ac:dyDescent="0.15">
      <c r="A14426"/>
      <c r="B14426"/>
      <c r="C14426"/>
      <c r="D14426"/>
      <c r="E14426"/>
    </row>
    <row r="14427" spans="1:5" x14ac:dyDescent="0.15">
      <c r="A14427"/>
      <c r="B14427"/>
      <c r="C14427"/>
      <c r="D14427"/>
      <c r="E14427"/>
    </row>
    <row r="14428" spans="1:5" x14ac:dyDescent="0.15">
      <c r="A14428"/>
      <c r="B14428"/>
      <c r="C14428"/>
      <c r="D14428"/>
      <c r="E14428"/>
    </row>
    <row r="14429" spans="1:5" x14ac:dyDescent="0.15">
      <c r="A14429"/>
      <c r="B14429"/>
      <c r="C14429"/>
      <c r="D14429"/>
      <c r="E14429"/>
    </row>
    <row r="14430" spans="1:5" x14ac:dyDescent="0.15">
      <c r="A14430"/>
      <c r="B14430"/>
      <c r="C14430"/>
      <c r="D14430"/>
      <c r="E14430"/>
    </row>
    <row r="14431" spans="1:5" x14ac:dyDescent="0.15">
      <c r="A14431"/>
      <c r="B14431"/>
      <c r="C14431"/>
      <c r="D14431"/>
      <c r="E14431"/>
    </row>
    <row r="14432" spans="1:5" x14ac:dyDescent="0.15">
      <c r="A14432"/>
      <c r="B14432"/>
      <c r="C14432"/>
      <c r="D14432"/>
      <c r="E14432"/>
    </row>
    <row r="14433" spans="1:5" x14ac:dyDescent="0.15">
      <c r="A14433"/>
      <c r="B14433"/>
      <c r="C14433"/>
      <c r="D14433"/>
      <c r="E14433"/>
    </row>
    <row r="14434" spans="1:5" x14ac:dyDescent="0.15">
      <c r="A14434"/>
      <c r="B14434"/>
      <c r="C14434"/>
      <c r="D14434"/>
      <c r="E14434"/>
    </row>
    <row r="14435" spans="1:5" x14ac:dyDescent="0.15">
      <c r="A14435"/>
      <c r="B14435"/>
      <c r="C14435"/>
      <c r="D14435"/>
      <c r="E14435"/>
    </row>
    <row r="14436" spans="1:5" x14ac:dyDescent="0.15">
      <c r="A14436"/>
      <c r="B14436"/>
      <c r="C14436"/>
      <c r="D14436"/>
      <c r="E14436"/>
    </row>
    <row r="14437" spans="1:5" x14ac:dyDescent="0.15">
      <c r="A14437"/>
      <c r="B14437"/>
      <c r="C14437"/>
      <c r="D14437"/>
      <c r="E14437"/>
    </row>
    <row r="14438" spans="1:5" x14ac:dyDescent="0.15">
      <c r="A14438"/>
      <c r="B14438"/>
      <c r="C14438"/>
      <c r="D14438"/>
      <c r="E14438"/>
    </row>
    <row r="14439" spans="1:5" x14ac:dyDescent="0.15">
      <c r="A14439"/>
      <c r="B14439"/>
      <c r="C14439"/>
      <c r="D14439"/>
      <c r="E14439"/>
    </row>
    <row r="14440" spans="1:5" x14ac:dyDescent="0.15">
      <c r="A14440"/>
      <c r="B14440"/>
      <c r="C14440"/>
      <c r="D14440"/>
      <c r="E14440"/>
    </row>
    <row r="14441" spans="1:5" x14ac:dyDescent="0.15">
      <c r="A14441"/>
      <c r="B14441"/>
      <c r="C14441"/>
      <c r="D14441"/>
      <c r="E14441"/>
    </row>
    <row r="14442" spans="1:5" x14ac:dyDescent="0.15">
      <c r="A14442"/>
      <c r="B14442"/>
      <c r="C14442"/>
      <c r="D14442"/>
      <c r="E14442"/>
    </row>
    <row r="14443" spans="1:5" x14ac:dyDescent="0.15">
      <c r="A14443"/>
      <c r="B14443"/>
      <c r="C14443"/>
      <c r="D14443"/>
      <c r="E14443"/>
    </row>
    <row r="14444" spans="1:5" x14ac:dyDescent="0.15">
      <c r="A14444"/>
      <c r="B14444"/>
      <c r="C14444"/>
      <c r="D14444"/>
      <c r="E14444"/>
    </row>
    <row r="14445" spans="1:5" x14ac:dyDescent="0.15">
      <c r="A14445"/>
      <c r="B14445"/>
      <c r="C14445"/>
      <c r="D14445"/>
      <c r="E14445"/>
    </row>
    <row r="14446" spans="1:5" x14ac:dyDescent="0.15">
      <c r="A14446"/>
      <c r="B14446"/>
      <c r="C14446"/>
      <c r="D14446"/>
      <c r="E14446"/>
    </row>
    <row r="14447" spans="1:5" x14ac:dyDescent="0.15">
      <c r="A14447"/>
      <c r="B14447"/>
      <c r="C14447"/>
      <c r="D14447"/>
      <c r="E14447"/>
    </row>
    <row r="14448" spans="1:5" x14ac:dyDescent="0.15">
      <c r="A14448"/>
      <c r="B14448"/>
      <c r="C14448"/>
      <c r="D14448"/>
      <c r="E14448"/>
    </row>
    <row r="14449" spans="1:5" x14ac:dyDescent="0.15">
      <c r="A14449"/>
      <c r="B14449"/>
      <c r="C14449"/>
      <c r="D14449"/>
      <c r="E14449"/>
    </row>
    <row r="14450" spans="1:5" x14ac:dyDescent="0.15">
      <c r="A14450"/>
      <c r="B14450"/>
      <c r="C14450"/>
      <c r="D14450"/>
      <c r="E14450"/>
    </row>
    <row r="14451" spans="1:5" x14ac:dyDescent="0.15">
      <c r="A14451"/>
      <c r="B14451"/>
      <c r="C14451"/>
      <c r="D14451"/>
      <c r="E14451"/>
    </row>
    <row r="14452" spans="1:5" x14ac:dyDescent="0.15">
      <c r="A14452"/>
      <c r="B14452"/>
      <c r="C14452"/>
      <c r="D14452"/>
      <c r="E14452"/>
    </row>
    <row r="14453" spans="1:5" x14ac:dyDescent="0.15">
      <c r="A14453"/>
      <c r="B14453"/>
      <c r="C14453"/>
      <c r="D14453"/>
      <c r="E14453"/>
    </row>
    <row r="14454" spans="1:5" x14ac:dyDescent="0.15">
      <c r="A14454"/>
      <c r="B14454"/>
      <c r="C14454"/>
      <c r="D14454"/>
      <c r="E14454"/>
    </row>
    <row r="14455" spans="1:5" x14ac:dyDescent="0.15">
      <c r="A14455"/>
      <c r="B14455"/>
      <c r="C14455"/>
      <c r="D14455"/>
      <c r="E14455"/>
    </row>
    <row r="14456" spans="1:5" x14ac:dyDescent="0.15">
      <c r="A14456"/>
      <c r="B14456"/>
      <c r="C14456"/>
      <c r="D14456"/>
      <c r="E14456"/>
    </row>
    <row r="14457" spans="1:5" x14ac:dyDescent="0.15">
      <c r="A14457"/>
      <c r="B14457"/>
      <c r="C14457"/>
      <c r="D14457"/>
      <c r="E14457"/>
    </row>
    <row r="14458" spans="1:5" x14ac:dyDescent="0.15">
      <c r="A14458"/>
      <c r="B14458"/>
      <c r="C14458"/>
      <c r="D14458"/>
      <c r="E14458"/>
    </row>
    <row r="14459" spans="1:5" x14ac:dyDescent="0.15">
      <c r="A14459"/>
      <c r="B14459"/>
      <c r="C14459"/>
      <c r="D14459"/>
      <c r="E14459"/>
    </row>
    <row r="14460" spans="1:5" x14ac:dyDescent="0.15">
      <c r="A14460"/>
      <c r="B14460"/>
      <c r="C14460"/>
      <c r="D14460"/>
      <c r="E14460"/>
    </row>
    <row r="14461" spans="1:5" x14ac:dyDescent="0.15">
      <c r="A14461"/>
      <c r="B14461"/>
      <c r="C14461"/>
      <c r="D14461"/>
      <c r="E14461"/>
    </row>
    <row r="14462" spans="1:5" x14ac:dyDescent="0.15">
      <c r="A14462"/>
      <c r="B14462"/>
      <c r="C14462"/>
      <c r="D14462"/>
      <c r="E14462"/>
    </row>
    <row r="14463" spans="1:5" x14ac:dyDescent="0.15">
      <c r="A14463"/>
      <c r="B14463"/>
      <c r="C14463"/>
      <c r="D14463"/>
      <c r="E14463"/>
    </row>
    <row r="14464" spans="1:5" x14ac:dyDescent="0.15">
      <c r="A14464"/>
      <c r="B14464"/>
      <c r="C14464"/>
      <c r="D14464"/>
      <c r="E14464"/>
    </row>
    <row r="14465" spans="1:5" x14ac:dyDescent="0.15">
      <c r="A14465"/>
      <c r="B14465"/>
      <c r="C14465"/>
      <c r="D14465"/>
      <c r="E14465"/>
    </row>
    <row r="14466" spans="1:5" x14ac:dyDescent="0.15">
      <c r="A14466"/>
      <c r="B14466"/>
      <c r="C14466"/>
      <c r="D14466"/>
      <c r="E14466"/>
    </row>
    <row r="14467" spans="1:5" x14ac:dyDescent="0.15">
      <c r="A14467"/>
      <c r="B14467"/>
      <c r="C14467"/>
      <c r="D14467"/>
      <c r="E14467"/>
    </row>
    <row r="14468" spans="1:5" x14ac:dyDescent="0.15">
      <c r="A14468"/>
      <c r="B14468"/>
      <c r="C14468"/>
      <c r="D14468"/>
      <c r="E14468"/>
    </row>
    <row r="14469" spans="1:5" x14ac:dyDescent="0.15">
      <c r="A14469"/>
      <c r="B14469"/>
      <c r="C14469"/>
      <c r="D14469"/>
      <c r="E14469"/>
    </row>
    <row r="14470" spans="1:5" x14ac:dyDescent="0.15">
      <c r="A14470"/>
      <c r="B14470"/>
      <c r="C14470"/>
      <c r="D14470"/>
      <c r="E14470"/>
    </row>
    <row r="14471" spans="1:5" x14ac:dyDescent="0.15">
      <c r="A14471"/>
      <c r="B14471"/>
      <c r="C14471"/>
      <c r="D14471"/>
      <c r="E14471"/>
    </row>
    <row r="14472" spans="1:5" x14ac:dyDescent="0.15">
      <c r="A14472"/>
      <c r="B14472"/>
      <c r="C14472"/>
      <c r="D14472"/>
      <c r="E14472"/>
    </row>
    <row r="14473" spans="1:5" x14ac:dyDescent="0.15">
      <c r="A14473"/>
      <c r="B14473"/>
      <c r="C14473"/>
      <c r="D14473"/>
      <c r="E14473"/>
    </row>
    <row r="14474" spans="1:5" x14ac:dyDescent="0.15">
      <c r="A14474"/>
      <c r="B14474"/>
      <c r="C14474"/>
      <c r="D14474"/>
      <c r="E14474"/>
    </row>
    <row r="14475" spans="1:5" x14ac:dyDescent="0.15">
      <c r="A14475"/>
      <c r="B14475"/>
      <c r="C14475"/>
      <c r="D14475"/>
      <c r="E14475"/>
    </row>
    <row r="14476" spans="1:5" x14ac:dyDescent="0.15">
      <c r="A14476"/>
      <c r="B14476"/>
      <c r="C14476"/>
      <c r="D14476"/>
      <c r="E14476"/>
    </row>
    <row r="14477" spans="1:5" x14ac:dyDescent="0.15">
      <c r="A14477"/>
      <c r="B14477"/>
      <c r="C14477"/>
      <c r="D14477"/>
      <c r="E14477"/>
    </row>
    <row r="14478" spans="1:5" x14ac:dyDescent="0.15">
      <c r="A14478"/>
      <c r="B14478"/>
      <c r="C14478"/>
      <c r="D14478"/>
      <c r="E14478"/>
    </row>
    <row r="14479" spans="1:5" x14ac:dyDescent="0.15">
      <c r="A14479"/>
      <c r="B14479"/>
      <c r="C14479"/>
      <c r="D14479"/>
      <c r="E14479"/>
    </row>
    <row r="14480" spans="1:5" x14ac:dyDescent="0.15">
      <c r="A14480"/>
      <c r="B14480"/>
      <c r="C14480"/>
      <c r="D14480"/>
      <c r="E14480"/>
    </row>
    <row r="14481" spans="1:5" x14ac:dyDescent="0.15">
      <c r="A14481"/>
      <c r="B14481"/>
      <c r="C14481"/>
      <c r="D14481"/>
      <c r="E14481"/>
    </row>
    <row r="14482" spans="1:5" x14ac:dyDescent="0.15">
      <c r="A14482"/>
      <c r="B14482"/>
      <c r="C14482"/>
      <c r="D14482"/>
      <c r="E14482"/>
    </row>
    <row r="14483" spans="1:5" x14ac:dyDescent="0.15">
      <c r="A14483"/>
      <c r="B14483"/>
      <c r="C14483"/>
      <c r="D14483"/>
      <c r="E14483"/>
    </row>
    <row r="14484" spans="1:5" x14ac:dyDescent="0.15">
      <c r="A14484"/>
      <c r="B14484"/>
      <c r="C14484"/>
      <c r="D14484"/>
      <c r="E14484"/>
    </row>
    <row r="14485" spans="1:5" x14ac:dyDescent="0.15">
      <c r="A14485"/>
      <c r="B14485"/>
      <c r="C14485"/>
      <c r="D14485"/>
      <c r="E14485"/>
    </row>
    <row r="14486" spans="1:5" x14ac:dyDescent="0.15">
      <c r="A14486"/>
      <c r="B14486"/>
      <c r="C14486"/>
      <c r="D14486"/>
      <c r="E14486"/>
    </row>
    <row r="14487" spans="1:5" x14ac:dyDescent="0.15">
      <c r="A14487"/>
      <c r="B14487"/>
      <c r="C14487"/>
      <c r="D14487"/>
      <c r="E14487"/>
    </row>
    <row r="14488" spans="1:5" x14ac:dyDescent="0.15">
      <c r="A14488"/>
      <c r="B14488"/>
      <c r="C14488"/>
      <c r="D14488"/>
      <c r="E14488"/>
    </row>
    <row r="14489" spans="1:5" x14ac:dyDescent="0.15">
      <c r="A14489"/>
      <c r="B14489"/>
      <c r="C14489"/>
      <c r="D14489"/>
      <c r="E14489"/>
    </row>
    <row r="14490" spans="1:5" x14ac:dyDescent="0.15">
      <c r="A14490"/>
      <c r="B14490"/>
      <c r="C14490"/>
      <c r="D14490"/>
      <c r="E14490"/>
    </row>
    <row r="14491" spans="1:5" x14ac:dyDescent="0.15">
      <c r="A14491"/>
      <c r="B14491"/>
      <c r="C14491"/>
      <c r="D14491"/>
      <c r="E14491"/>
    </row>
    <row r="14492" spans="1:5" x14ac:dyDescent="0.15">
      <c r="A14492"/>
      <c r="B14492"/>
      <c r="C14492"/>
      <c r="D14492"/>
      <c r="E14492"/>
    </row>
    <row r="14493" spans="1:5" x14ac:dyDescent="0.15">
      <c r="A14493"/>
      <c r="B14493"/>
      <c r="C14493"/>
      <c r="D14493"/>
      <c r="E14493"/>
    </row>
    <row r="14494" spans="1:5" x14ac:dyDescent="0.15">
      <c r="A14494"/>
      <c r="B14494"/>
      <c r="C14494"/>
      <c r="D14494"/>
      <c r="E14494"/>
    </row>
    <row r="14495" spans="1:5" x14ac:dyDescent="0.15">
      <c r="A14495"/>
      <c r="B14495"/>
      <c r="C14495"/>
      <c r="D14495"/>
      <c r="E14495"/>
    </row>
    <row r="14496" spans="1:5" x14ac:dyDescent="0.15">
      <c r="A14496"/>
      <c r="B14496"/>
      <c r="C14496"/>
      <c r="D14496"/>
      <c r="E14496"/>
    </row>
    <row r="14497" spans="1:5" x14ac:dyDescent="0.15">
      <c r="A14497"/>
      <c r="B14497"/>
      <c r="C14497"/>
      <c r="D14497"/>
      <c r="E14497"/>
    </row>
    <row r="14498" spans="1:5" x14ac:dyDescent="0.15">
      <c r="A14498"/>
      <c r="B14498"/>
      <c r="C14498"/>
      <c r="D14498"/>
      <c r="E14498"/>
    </row>
    <row r="14499" spans="1:5" x14ac:dyDescent="0.15">
      <c r="A14499"/>
      <c r="B14499"/>
      <c r="C14499"/>
      <c r="D14499"/>
      <c r="E14499"/>
    </row>
    <row r="14500" spans="1:5" x14ac:dyDescent="0.15">
      <c r="A14500"/>
      <c r="B14500"/>
      <c r="C14500"/>
      <c r="D14500"/>
      <c r="E14500"/>
    </row>
    <row r="14501" spans="1:5" x14ac:dyDescent="0.15">
      <c r="A14501"/>
      <c r="B14501"/>
      <c r="C14501"/>
      <c r="D14501"/>
      <c r="E14501"/>
    </row>
    <row r="14502" spans="1:5" x14ac:dyDescent="0.15">
      <c r="A14502"/>
      <c r="B14502"/>
      <c r="C14502"/>
      <c r="D14502"/>
      <c r="E14502"/>
    </row>
    <row r="14503" spans="1:5" x14ac:dyDescent="0.15">
      <c r="A14503"/>
      <c r="B14503"/>
      <c r="C14503"/>
      <c r="D14503"/>
      <c r="E14503"/>
    </row>
    <row r="14504" spans="1:5" x14ac:dyDescent="0.15">
      <c r="A14504"/>
      <c r="B14504"/>
      <c r="C14504"/>
      <c r="D14504"/>
      <c r="E14504"/>
    </row>
    <row r="14505" spans="1:5" x14ac:dyDescent="0.15">
      <c r="A14505"/>
      <c r="B14505"/>
      <c r="C14505"/>
      <c r="D14505"/>
      <c r="E14505"/>
    </row>
    <row r="14506" spans="1:5" x14ac:dyDescent="0.15">
      <c r="A14506"/>
      <c r="B14506"/>
      <c r="C14506"/>
      <c r="D14506"/>
      <c r="E14506"/>
    </row>
    <row r="14507" spans="1:5" x14ac:dyDescent="0.15">
      <c r="A14507"/>
      <c r="B14507"/>
      <c r="C14507"/>
      <c r="D14507"/>
      <c r="E14507"/>
    </row>
    <row r="14508" spans="1:5" x14ac:dyDescent="0.15">
      <c r="A14508"/>
      <c r="B14508"/>
      <c r="C14508"/>
      <c r="D14508"/>
      <c r="E14508"/>
    </row>
    <row r="14509" spans="1:5" x14ac:dyDescent="0.15">
      <c r="A14509"/>
      <c r="B14509"/>
      <c r="C14509"/>
      <c r="D14509"/>
      <c r="E14509"/>
    </row>
    <row r="14510" spans="1:5" x14ac:dyDescent="0.15">
      <c r="A14510"/>
      <c r="B14510"/>
      <c r="C14510"/>
      <c r="D14510"/>
      <c r="E14510"/>
    </row>
    <row r="14511" spans="1:5" x14ac:dyDescent="0.15">
      <c r="A14511"/>
      <c r="B14511"/>
      <c r="C14511"/>
      <c r="D14511"/>
      <c r="E14511"/>
    </row>
    <row r="14512" spans="1:5" x14ac:dyDescent="0.15">
      <c r="A14512"/>
      <c r="B14512"/>
      <c r="C14512"/>
      <c r="D14512"/>
      <c r="E14512"/>
    </row>
    <row r="14513" spans="1:5" x14ac:dyDescent="0.15">
      <c r="A14513"/>
      <c r="B14513"/>
      <c r="C14513"/>
      <c r="D14513"/>
      <c r="E14513"/>
    </row>
    <row r="14514" spans="1:5" x14ac:dyDescent="0.15">
      <c r="A14514"/>
      <c r="B14514"/>
      <c r="C14514"/>
      <c r="D14514"/>
      <c r="E14514"/>
    </row>
    <row r="14515" spans="1:5" x14ac:dyDescent="0.15">
      <c r="A14515"/>
      <c r="B14515"/>
      <c r="C14515"/>
      <c r="D14515"/>
      <c r="E14515"/>
    </row>
    <row r="14516" spans="1:5" x14ac:dyDescent="0.15">
      <c r="A14516"/>
      <c r="B14516"/>
      <c r="C14516"/>
      <c r="D14516"/>
      <c r="E14516"/>
    </row>
    <row r="14517" spans="1:5" x14ac:dyDescent="0.15">
      <c r="A14517"/>
      <c r="B14517"/>
      <c r="C14517"/>
      <c r="D14517"/>
      <c r="E14517"/>
    </row>
    <row r="14518" spans="1:5" x14ac:dyDescent="0.15">
      <c r="A14518"/>
      <c r="B14518"/>
      <c r="C14518"/>
      <c r="D14518"/>
      <c r="E14518"/>
    </row>
    <row r="14519" spans="1:5" x14ac:dyDescent="0.15">
      <c r="A14519"/>
      <c r="B14519"/>
      <c r="C14519"/>
      <c r="D14519"/>
      <c r="E14519"/>
    </row>
    <row r="14520" spans="1:5" x14ac:dyDescent="0.15">
      <c r="A14520"/>
      <c r="B14520"/>
      <c r="C14520"/>
      <c r="D14520"/>
      <c r="E14520"/>
    </row>
    <row r="14521" spans="1:5" x14ac:dyDescent="0.15">
      <c r="A14521"/>
      <c r="B14521"/>
      <c r="C14521"/>
      <c r="D14521"/>
      <c r="E14521"/>
    </row>
    <row r="14522" spans="1:5" x14ac:dyDescent="0.15">
      <c r="A14522"/>
      <c r="B14522"/>
      <c r="C14522"/>
      <c r="D14522"/>
      <c r="E14522"/>
    </row>
    <row r="14523" spans="1:5" x14ac:dyDescent="0.15">
      <c r="A14523"/>
      <c r="B14523"/>
      <c r="C14523"/>
      <c r="D14523"/>
      <c r="E14523"/>
    </row>
    <row r="14524" spans="1:5" x14ac:dyDescent="0.15">
      <c r="A14524"/>
      <c r="B14524"/>
      <c r="C14524"/>
      <c r="D14524"/>
      <c r="E14524"/>
    </row>
    <row r="14525" spans="1:5" x14ac:dyDescent="0.15">
      <c r="A14525"/>
      <c r="B14525"/>
      <c r="C14525"/>
      <c r="D14525"/>
      <c r="E14525"/>
    </row>
    <row r="14526" spans="1:5" x14ac:dyDescent="0.15">
      <c r="A14526"/>
      <c r="B14526"/>
      <c r="C14526"/>
      <c r="D14526"/>
      <c r="E14526"/>
    </row>
    <row r="14527" spans="1:5" x14ac:dyDescent="0.15">
      <c r="A14527"/>
      <c r="B14527"/>
      <c r="C14527"/>
      <c r="D14527"/>
      <c r="E14527"/>
    </row>
    <row r="14528" spans="1:5" x14ac:dyDescent="0.15">
      <c r="A14528"/>
      <c r="B14528"/>
      <c r="C14528"/>
      <c r="D14528"/>
      <c r="E14528"/>
    </row>
    <row r="14529" spans="1:5" x14ac:dyDescent="0.15">
      <c r="A14529"/>
      <c r="B14529"/>
      <c r="C14529"/>
      <c r="D14529"/>
      <c r="E14529"/>
    </row>
    <row r="14530" spans="1:5" x14ac:dyDescent="0.15">
      <c r="A14530"/>
      <c r="B14530"/>
      <c r="C14530"/>
      <c r="D14530"/>
      <c r="E14530"/>
    </row>
    <row r="14531" spans="1:5" x14ac:dyDescent="0.15">
      <c r="A14531"/>
      <c r="B14531"/>
      <c r="C14531"/>
      <c r="D14531"/>
      <c r="E14531"/>
    </row>
    <row r="14532" spans="1:5" x14ac:dyDescent="0.15">
      <c r="A14532"/>
      <c r="B14532"/>
      <c r="C14532"/>
      <c r="D14532"/>
      <c r="E14532"/>
    </row>
    <row r="14533" spans="1:5" x14ac:dyDescent="0.15">
      <c r="A14533"/>
      <c r="B14533"/>
      <c r="C14533"/>
      <c r="D14533"/>
      <c r="E14533"/>
    </row>
    <row r="14534" spans="1:5" x14ac:dyDescent="0.15">
      <c r="A14534"/>
      <c r="B14534"/>
      <c r="C14534"/>
      <c r="D14534"/>
      <c r="E14534"/>
    </row>
    <row r="14535" spans="1:5" x14ac:dyDescent="0.15">
      <c r="A14535"/>
      <c r="B14535"/>
      <c r="C14535"/>
      <c r="D14535"/>
      <c r="E14535"/>
    </row>
    <row r="14536" spans="1:5" x14ac:dyDescent="0.15">
      <c r="A14536"/>
      <c r="B14536"/>
      <c r="C14536"/>
      <c r="D14536"/>
      <c r="E14536"/>
    </row>
    <row r="14537" spans="1:5" x14ac:dyDescent="0.15">
      <c r="A14537"/>
      <c r="B14537"/>
      <c r="C14537"/>
      <c r="D14537"/>
      <c r="E14537"/>
    </row>
    <row r="14538" spans="1:5" x14ac:dyDescent="0.15">
      <c r="A14538"/>
      <c r="B14538"/>
      <c r="C14538"/>
      <c r="D14538"/>
      <c r="E14538"/>
    </row>
    <row r="14539" spans="1:5" x14ac:dyDescent="0.15">
      <c r="A14539"/>
      <c r="B14539"/>
      <c r="C14539"/>
      <c r="D14539"/>
      <c r="E14539"/>
    </row>
    <row r="14540" spans="1:5" x14ac:dyDescent="0.15">
      <c r="A14540"/>
      <c r="B14540"/>
      <c r="C14540"/>
      <c r="D14540"/>
      <c r="E14540"/>
    </row>
    <row r="14541" spans="1:5" x14ac:dyDescent="0.15">
      <c r="A14541"/>
      <c r="B14541"/>
      <c r="C14541"/>
      <c r="D14541"/>
      <c r="E14541"/>
    </row>
    <row r="14542" spans="1:5" x14ac:dyDescent="0.15">
      <c r="A14542"/>
      <c r="B14542"/>
      <c r="C14542"/>
      <c r="D14542"/>
      <c r="E14542"/>
    </row>
    <row r="14543" spans="1:5" x14ac:dyDescent="0.15">
      <c r="A14543"/>
      <c r="B14543"/>
      <c r="C14543"/>
      <c r="D14543"/>
      <c r="E14543"/>
    </row>
    <row r="14544" spans="1:5" x14ac:dyDescent="0.15">
      <c r="A14544"/>
      <c r="B14544"/>
      <c r="C14544"/>
      <c r="D14544"/>
      <c r="E14544"/>
    </row>
    <row r="14545" spans="1:5" x14ac:dyDescent="0.15">
      <c r="A14545"/>
      <c r="B14545"/>
      <c r="C14545"/>
      <c r="D14545"/>
      <c r="E14545"/>
    </row>
    <row r="14546" spans="1:5" x14ac:dyDescent="0.15">
      <c r="A14546"/>
      <c r="B14546"/>
      <c r="C14546"/>
      <c r="D14546"/>
      <c r="E14546"/>
    </row>
    <row r="14547" spans="1:5" x14ac:dyDescent="0.15">
      <c r="A14547"/>
      <c r="B14547"/>
      <c r="C14547"/>
      <c r="D14547"/>
      <c r="E14547"/>
    </row>
    <row r="14548" spans="1:5" x14ac:dyDescent="0.15">
      <c r="A14548"/>
      <c r="B14548"/>
      <c r="C14548"/>
      <c r="D14548"/>
      <c r="E14548"/>
    </row>
    <row r="14549" spans="1:5" x14ac:dyDescent="0.15">
      <c r="A14549"/>
      <c r="B14549"/>
      <c r="C14549"/>
      <c r="D14549"/>
      <c r="E14549"/>
    </row>
    <row r="14550" spans="1:5" x14ac:dyDescent="0.15">
      <c r="A14550"/>
      <c r="B14550"/>
      <c r="C14550"/>
      <c r="D14550"/>
      <c r="E14550"/>
    </row>
    <row r="14551" spans="1:5" x14ac:dyDescent="0.15">
      <c r="A14551"/>
      <c r="B14551"/>
      <c r="C14551"/>
      <c r="D14551"/>
      <c r="E14551"/>
    </row>
    <row r="14552" spans="1:5" x14ac:dyDescent="0.15">
      <c r="A14552"/>
      <c r="B14552"/>
      <c r="C14552"/>
      <c r="D14552"/>
      <c r="E14552"/>
    </row>
    <row r="14553" spans="1:5" x14ac:dyDescent="0.15">
      <c r="A14553"/>
      <c r="B14553"/>
      <c r="C14553"/>
      <c r="D14553"/>
      <c r="E14553"/>
    </row>
    <row r="14554" spans="1:5" x14ac:dyDescent="0.15">
      <c r="A14554"/>
      <c r="B14554"/>
      <c r="C14554"/>
      <c r="D14554"/>
      <c r="E14554"/>
    </row>
    <row r="14555" spans="1:5" x14ac:dyDescent="0.15">
      <c r="A14555"/>
      <c r="B14555"/>
      <c r="C14555"/>
      <c r="D14555"/>
      <c r="E14555"/>
    </row>
    <row r="14556" spans="1:5" x14ac:dyDescent="0.15">
      <c r="A14556"/>
      <c r="B14556"/>
      <c r="C14556"/>
      <c r="D14556"/>
      <c r="E14556"/>
    </row>
    <row r="14557" spans="1:5" x14ac:dyDescent="0.15">
      <c r="A14557"/>
      <c r="B14557"/>
      <c r="C14557"/>
      <c r="D14557"/>
      <c r="E14557"/>
    </row>
    <row r="14558" spans="1:5" x14ac:dyDescent="0.15">
      <c r="A14558"/>
      <c r="B14558"/>
      <c r="C14558"/>
      <c r="D14558"/>
      <c r="E14558"/>
    </row>
    <row r="14559" spans="1:5" x14ac:dyDescent="0.15">
      <c r="A14559"/>
      <c r="B14559"/>
      <c r="C14559"/>
      <c r="D14559"/>
      <c r="E14559"/>
    </row>
    <row r="14560" spans="1:5" x14ac:dyDescent="0.15">
      <c r="A14560"/>
      <c r="B14560"/>
      <c r="C14560"/>
      <c r="D14560"/>
      <c r="E14560"/>
    </row>
    <row r="14561" spans="1:5" x14ac:dyDescent="0.15">
      <c r="A14561"/>
      <c r="B14561"/>
      <c r="C14561"/>
      <c r="D14561"/>
      <c r="E14561"/>
    </row>
    <row r="14562" spans="1:5" x14ac:dyDescent="0.15">
      <c r="A14562"/>
      <c r="B14562"/>
      <c r="C14562"/>
      <c r="D14562"/>
      <c r="E14562"/>
    </row>
    <row r="14563" spans="1:5" x14ac:dyDescent="0.15">
      <c r="A14563"/>
      <c r="B14563"/>
      <c r="C14563"/>
      <c r="D14563"/>
      <c r="E14563"/>
    </row>
    <row r="14564" spans="1:5" x14ac:dyDescent="0.15">
      <c r="A14564"/>
      <c r="B14564"/>
      <c r="C14564"/>
      <c r="D14564"/>
      <c r="E14564"/>
    </row>
    <row r="14565" spans="1:5" x14ac:dyDescent="0.15">
      <c r="A14565"/>
      <c r="B14565"/>
      <c r="C14565"/>
      <c r="D14565"/>
      <c r="E14565"/>
    </row>
    <row r="14566" spans="1:5" x14ac:dyDescent="0.15">
      <c r="A14566"/>
      <c r="B14566"/>
      <c r="C14566"/>
      <c r="D14566"/>
      <c r="E14566"/>
    </row>
    <row r="14567" spans="1:5" x14ac:dyDescent="0.15">
      <c r="A14567"/>
      <c r="B14567"/>
      <c r="C14567"/>
      <c r="D14567"/>
      <c r="E14567"/>
    </row>
    <row r="14568" spans="1:5" x14ac:dyDescent="0.15">
      <c r="A14568"/>
      <c r="B14568"/>
      <c r="C14568"/>
      <c r="D14568"/>
      <c r="E14568"/>
    </row>
    <row r="14569" spans="1:5" x14ac:dyDescent="0.15">
      <c r="A14569"/>
      <c r="B14569"/>
      <c r="C14569"/>
      <c r="D14569"/>
      <c r="E14569"/>
    </row>
    <row r="14570" spans="1:5" x14ac:dyDescent="0.15">
      <c r="A14570"/>
      <c r="B14570"/>
      <c r="C14570"/>
      <c r="D14570"/>
      <c r="E14570"/>
    </row>
    <row r="14571" spans="1:5" x14ac:dyDescent="0.15">
      <c r="A14571"/>
      <c r="B14571"/>
      <c r="C14571"/>
      <c r="D14571"/>
      <c r="E14571"/>
    </row>
    <row r="14572" spans="1:5" x14ac:dyDescent="0.15">
      <c r="A14572"/>
      <c r="B14572"/>
      <c r="C14572"/>
      <c r="D14572"/>
      <c r="E14572"/>
    </row>
    <row r="14573" spans="1:5" x14ac:dyDescent="0.15">
      <c r="A14573"/>
      <c r="B14573"/>
      <c r="C14573"/>
      <c r="D14573"/>
      <c r="E14573"/>
    </row>
    <row r="14574" spans="1:5" x14ac:dyDescent="0.15">
      <c r="A14574"/>
      <c r="B14574"/>
      <c r="C14574"/>
      <c r="D14574"/>
      <c r="E14574"/>
    </row>
    <row r="14575" spans="1:5" x14ac:dyDescent="0.15">
      <c r="A14575"/>
      <c r="B14575"/>
      <c r="C14575"/>
      <c r="D14575"/>
      <c r="E14575"/>
    </row>
    <row r="14576" spans="1:5" x14ac:dyDescent="0.15">
      <c r="A14576"/>
      <c r="B14576"/>
      <c r="C14576"/>
      <c r="D14576"/>
      <c r="E14576"/>
    </row>
    <row r="14577" spans="1:5" x14ac:dyDescent="0.15">
      <c r="A14577"/>
      <c r="B14577"/>
      <c r="C14577"/>
      <c r="D14577"/>
      <c r="E14577"/>
    </row>
    <row r="14578" spans="1:5" x14ac:dyDescent="0.15">
      <c r="A14578"/>
      <c r="B14578"/>
      <c r="C14578"/>
      <c r="D14578"/>
      <c r="E14578"/>
    </row>
    <row r="14579" spans="1:5" x14ac:dyDescent="0.15">
      <c r="A14579"/>
      <c r="B14579"/>
      <c r="C14579"/>
      <c r="D14579"/>
      <c r="E14579"/>
    </row>
    <row r="14580" spans="1:5" x14ac:dyDescent="0.15">
      <c r="A14580"/>
      <c r="B14580"/>
      <c r="C14580"/>
      <c r="D14580"/>
      <c r="E14580"/>
    </row>
    <row r="14581" spans="1:5" x14ac:dyDescent="0.15">
      <c r="A14581"/>
      <c r="B14581"/>
      <c r="C14581"/>
      <c r="D14581"/>
      <c r="E14581"/>
    </row>
    <row r="14582" spans="1:5" x14ac:dyDescent="0.15">
      <c r="A14582"/>
      <c r="B14582"/>
      <c r="C14582"/>
      <c r="D14582"/>
      <c r="E14582"/>
    </row>
    <row r="14583" spans="1:5" x14ac:dyDescent="0.15">
      <c r="A14583"/>
      <c r="B14583"/>
      <c r="C14583"/>
      <c r="D14583"/>
      <c r="E14583"/>
    </row>
    <row r="14584" spans="1:5" x14ac:dyDescent="0.15">
      <c r="A14584"/>
      <c r="B14584"/>
      <c r="C14584"/>
      <c r="D14584"/>
      <c r="E14584"/>
    </row>
    <row r="14585" spans="1:5" x14ac:dyDescent="0.15">
      <c r="A14585"/>
      <c r="B14585"/>
      <c r="C14585"/>
      <c r="D14585"/>
      <c r="E14585"/>
    </row>
    <row r="14586" spans="1:5" x14ac:dyDescent="0.15">
      <c r="A14586"/>
      <c r="B14586"/>
      <c r="C14586"/>
      <c r="D14586"/>
      <c r="E14586"/>
    </row>
    <row r="14587" spans="1:5" x14ac:dyDescent="0.15">
      <c r="A14587"/>
      <c r="B14587"/>
      <c r="C14587"/>
      <c r="D14587"/>
      <c r="E14587"/>
    </row>
    <row r="14588" spans="1:5" x14ac:dyDescent="0.15">
      <c r="A14588"/>
      <c r="B14588"/>
      <c r="C14588"/>
      <c r="D14588"/>
      <c r="E14588"/>
    </row>
    <row r="14589" spans="1:5" x14ac:dyDescent="0.15">
      <c r="A14589"/>
      <c r="B14589"/>
      <c r="C14589"/>
      <c r="D14589"/>
      <c r="E14589"/>
    </row>
    <row r="14590" spans="1:5" x14ac:dyDescent="0.15">
      <c r="A14590"/>
      <c r="B14590"/>
      <c r="C14590"/>
      <c r="D14590"/>
      <c r="E14590"/>
    </row>
    <row r="14591" spans="1:5" x14ac:dyDescent="0.15">
      <c r="A14591"/>
      <c r="B14591"/>
      <c r="C14591"/>
      <c r="D14591"/>
      <c r="E14591"/>
    </row>
    <row r="14592" spans="1:5" x14ac:dyDescent="0.15">
      <c r="A14592"/>
      <c r="B14592"/>
      <c r="C14592"/>
      <c r="D14592"/>
      <c r="E14592"/>
    </row>
    <row r="14593" spans="1:5" x14ac:dyDescent="0.15">
      <c r="A14593"/>
      <c r="B14593"/>
      <c r="C14593"/>
      <c r="D14593"/>
      <c r="E14593"/>
    </row>
    <row r="14594" spans="1:5" x14ac:dyDescent="0.15">
      <c r="A14594"/>
      <c r="B14594"/>
      <c r="C14594"/>
      <c r="D14594"/>
      <c r="E14594"/>
    </row>
    <row r="14595" spans="1:5" x14ac:dyDescent="0.15">
      <c r="A14595"/>
      <c r="B14595"/>
      <c r="C14595"/>
      <c r="D14595"/>
      <c r="E14595"/>
    </row>
    <row r="14596" spans="1:5" x14ac:dyDescent="0.15">
      <c r="A14596"/>
      <c r="B14596"/>
      <c r="C14596"/>
      <c r="D14596"/>
      <c r="E14596"/>
    </row>
    <row r="14597" spans="1:5" x14ac:dyDescent="0.15">
      <c r="A14597"/>
      <c r="B14597"/>
      <c r="C14597"/>
      <c r="D14597"/>
      <c r="E14597"/>
    </row>
    <row r="14598" spans="1:5" x14ac:dyDescent="0.15">
      <c r="A14598"/>
      <c r="B14598"/>
      <c r="C14598"/>
      <c r="D14598"/>
      <c r="E14598"/>
    </row>
    <row r="14599" spans="1:5" x14ac:dyDescent="0.15">
      <c r="A14599"/>
      <c r="B14599"/>
      <c r="C14599"/>
      <c r="D14599"/>
      <c r="E14599"/>
    </row>
    <row r="14600" spans="1:5" x14ac:dyDescent="0.15">
      <c r="A14600"/>
      <c r="B14600"/>
      <c r="C14600"/>
      <c r="D14600"/>
      <c r="E14600"/>
    </row>
    <row r="14601" spans="1:5" x14ac:dyDescent="0.15">
      <c r="A14601"/>
      <c r="B14601"/>
      <c r="C14601"/>
      <c r="D14601"/>
      <c r="E14601"/>
    </row>
    <row r="14602" spans="1:5" x14ac:dyDescent="0.15">
      <c r="A14602"/>
      <c r="B14602"/>
      <c r="C14602"/>
      <c r="D14602"/>
      <c r="E14602"/>
    </row>
    <row r="14603" spans="1:5" x14ac:dyDescent="0.15">
      <c r="A14603"/>
      <c r="B14603"/>
      <c r="C14603"/>
      <c r="D14603"/>
      <c r="E14603"/>
    </row>
    <row r="14604" spans="1:5" x14ac:dyDescent="0.15">
      <c r="A14604"/>
      <c r="B14604"/>
      <c r="C14604"/>
      <c r="D14604"/>
      <c r="E14604"/>
    </row>
    <row r="14605" spans="1:5" x14ac:dyDescent="0.15">
      <c r="A14605"/>
      <c r="B14605"/>
      <c r="C14605"/>
      <c r="D14605"/>
      <c r="E14605"/>
    </row>
    <row r="14606" spans="1:5" x14ac:dyDescent="0.15">
      <c r="A14606"/>
      <c r="B14606"/>
      <c r="C14606"/>
      <c r="D14606"/>
      <c r="E14606"/>
    </row>
    <row r="14607" spans="1:5" x14ac:dyDescent="0.15">
      <c r="A14607"/>
      <c r="B14607"/>
      <c r="C14607"/>
      <c r="D14607"/>
      <c r="E14607"/>
    </row>
    <row r="14608" spans="1:5" x14ac:dyDescent="0.15">
      <c r="A14608"/>
      <c r="B14608"/>
      <c r="C14608"/>
      <c r="D14608"/>
      <c r="E14608"/>
    </row>
    <row r="14609" spans="1:5" x14ac:dyDescent="0.15">
      <c r="A14609"/>
      <c r="B14609"/>
      <c r="C14609"/>
      <c r="D14609"/>
      <c r="E14609"/>
    </row>
    <row r="14610" spans="1:5" x14ac:dyDescent="0.15">
      <c r="A14610"/>
      <c r="B14610"/>
      <c r="C14610"/>
      <c r="D14610"/>
      <c r="E14610"/>
    </row>
    <row r="14611" spans="1:5" x14ac:dyDescent="0.15">
      <c r="A14611"/>
      <c r="B14611"/>
      <c r="C14611"/>
      <c r="D14611"/>
      <c r="E14611"/>
    </row>
    <row r="14612" spans="1:5" x14ac:dyDescent="0.15">
      <c r="A14612"/>
      <c r="B14612"/>
      <c r="C14612"/>
      <c r="D14612"/>
      <c r="E14612"/>
    </row>
    <row r="14613" spans="1:5" x14ac:dyDescent="0.15">
      <c r="A14613"/>
      <c r="B14613"/>
      <c r="C14613"/>
      <c r="D14613"/>
      <c r="E14613"/>
    </row>
    <row r="14614" spans="1:5" x14ac:dyDescent="0.15">
      <c r="A14614"/>
      <c r="B14614"/>
      <c r="C14614"/>
      <c r="D14614"/>
      <c r="E14614"/>
    </row>
    <row r="14615" spans="1:5" x14ac:dyDescent="0.15">
      <c r="A14615"/>
      <c r="B14615"/>
      <c r="C14615"/>
      <c r="D14615"/>
      <c r="E14615"/>
    </row>
    <row r="14616" spans="1:5" x14ac:dyDescent="0.15">
      <c r="A14616"/>
      <c r="B14616"/>
      <c r="C14616"/>
      <c r="D14616"/>
      <c r="E14616"/>
    </row>
    <row r="14617" spans="1:5" x14ac:dyDescent="0.15">
      <c r="A14617"/>
      <c r="B14617"/>
      <c r="C14617"/>
      <c r="D14617"/>
      <c r="E14617"/>
    </row>
    <row r="14618" spans="1:5" x14ac:dyDescent="0.15">
      <c r="A14618"/>
      <c r="B14618"/>
      <c r="C14618"/>
      <c r="D14618"/>
      <c r="E14618"/>
    </row>
    <row r="14619" spans="1:5" x14ac:dyDescent="0.15">
      <c r="A14619"/>
      <c r="B14619"/>
      <c r="C14619"/>
      <c r="D14619"/>
      <c r="E14619"/>
    </row>
    <row r="14620" spans="1:5" x14ac:dyDescent="0.15">
      <c r="A14620"/>
      <c r="B14620"/>
      <c r="C14620"/>
      <c r="D14620"/>
      <c r="E14620"/>
    </row>
    <row r="14621" spans="1:5" x14ac:dyDescent="0.15">
      <c r="A14621"/>
      <c r="B14621"/>
      <c r="C14621"/>
      <c r="D14621"/>
      <c r="E14621"/>
    </row>
    <row r="14622" spans="1:5" x14ac:dyDescent="0.15">
      <c r="A14622"/>
      <c r="B14622"/>
      <c r="C14622"/>
      <c r="D14622"/>
      <c r="E14622"/>
    </row>
    <row r="14623" spans="1:5" x14ac:dyDescent="0.15">
      <c r="A14623"/>
      <c r="B14623"/>
      <c r="C14623"/>
      <c r="D14623"/>
      <c r="E14623"/>
    </row>
    <row r="14624" spans="1:5" x14ac:dyDescent="0.15">
      <c r="A14624"/>
      <c r="B14624"/>
      <c r="C14624"/>
      <c r="D14624"/>
      <c r="E14624"/>
    </row>
    <row r="14625" spans="1:5" x14ac:dyDescent="0.15">
      <c r="A14625"/>
      <c r="B14625"/>
      <c r="C14625"/>
      <c r="D14625"/>
      <c r="E14625"/>
    </row>
    <row r="14626" spans="1:5" x14ac:dyDescent="0.15">
      <c r="A14626"/>
      <c r="B14626"/>
      <c r="C14626"/>
      <c r="D14626"/>
      <c r="E14626"/>
    </row>
    <row r="14627" spans="1:5" x14ac:dyDescent="0.15">
      <c r="A14627"/>
      <c r="B14627"/>
      <c r="C14627"/>
      <c r="D14627"/>
      <c r="E14627"/>
    </row>
    <row r="14628" spans="1:5" x14ac:dyDescent="0.15">
      <c r="A14628"/>
      <c r="B14628"/>
      <c r="C14628"/>
      <c r="D14628"/>
      <c r="E14628"/>
    </row>
    <row r="14629" spans="1:5" x14ac:dyDescent="0.15">
      <c r="A14629"/>
      <c r="B14629"/>
      <c r="C14629"/>
      <c r="D14629"/>
      <c r="E14629"/>
    </row>
    <row r="14630" spans="1:5" x14ac:dyDescent="0.15">
      <c r="A14630"/>
      <c r="B14630"/>
      <c r="C14630"/>
      <c r="D14630"/>
      <c r="E14630"/>
    </row>
    <row r="14631" spans="1:5" x14ac:dyDescent="0.15">
      <c r="A14631"/>
      <c r="B14631"/>
      <c r="C14631"/>
      <c r="D14631"/>
      <c r="E14631"/>
    </row>
    <row r="14632" spans="1:5" x14ac:dyDescent="0.15">
      <c r="A14632"/>
      <c r="B14632"/>
      <c r="C14632"/>
      <c r="D14632"/>
      <c r="E14632"/>
    </row>
    <row r="14633" spans="1:5" x14ac:dyDescent="0.15">
      <c r="A14633"/>
      <c r="B14633"/>
      <c r="C14633"/>
      <c r="D14633"/>
      <c r="E14633"/>
    </row>
    <row r="14634" spans="1:5" x14ac:dyDescent="0.15">
      <c r="A14634"/>
      <c r="B14634"/>
      <c r="C14634"/>
      <c r="D14634"/>
      <c r="E14634"/>
    </row>
    <row r="14635" spans="1:5" x14ac:dyDescent="0.15">
      <c r="A14635"/>
      <c r="B14635"/>
      <c r="C14635"/>
      <c r="D14635"/>
      <c r="E14635"/>
    </row>
    <row r="14636" spans="1:5" x14ac:dyDescent="0.15">
      <c r="A14636"/>
      <c r="B14636"/>
      <c r="C14636"/>
      <c r="D14636"/>
      <c r="E14636"/>
    </row>
    <row r="14637" spans="1:5" x14ac:dyDescent="0.15">
      <c r="A14637"/>
      <c r="B14637"/>
      <c r="C14637"/>
      <c r="D14637"/>
      <c r="E14637"/>
    </row>
    <row r="14638" spans="1:5" x14ac:dyDescent="0.15">
      <c r="A14638"/>
      <c r="B14638"/>
      <c r="C14638"/>
      <c r="D14638"/>
      <c r="E14638"/>
    </row>
    <row r="14639" spans="1:5" x14ac:dyDescent="0.15">
      <c r="A14639"/>
      <c r="B14639"/>
      <c r="C14639"/>
      <c r="D14639"/>
      <c r="E14639"/>
    </row>
    <row r="14640" spans="1:5" x14ac:dyDescent="0.15">
      <c r="A14640"/>
      <c r="B14640"/>
      <c r="C14640"/>
      <c r="D14640"/>
      <c r="E14640"/>
    </row>
    <row r="14641" spans="1:5" x14ac:dyDescent="0.15">
      <c r="A14641"/>
      <c r="B14641"/>
      <c r="C14641"/>
      <c r="D14641"/>
      <c r="E14641"/>
    </row>
    <row r="14642" spans="1:5" x14ac:dyDescent="0.15">
      <c r="A14642"/>
      <c r="B14642"/>
      <c r="C14642"/>
      <c r="D14642"/>
      <c r="E14642"/>
    </row>
    <row r="14643" spans="1:5" x14ac:dyDescent="0.15">
      <c r="A14643"/>
      <c r="B14643"/>
      <c r="C14643"/>
      <c r="D14643"/>
      <c r="E14643"/>
    </row>
    <row r="14644" spans="1:5" x14ac:dyDescent="0.15">
      <c r="A14644"/>
      <c r="B14644"/>
      <c r="C14644"/>
      <c r="D14644"/>
      <c r="E14644"/>
    </row>
    <row r="14645" spans="1:5" x14ac:dyDescent="0.15">
      <c r="A14645"/>
      <c r="B14645"/>
      <c r="C14645"/>
      <c r="D14645"/>
      <c r="E14645"/>
    </row>
    <row r="14646" spans="1:5" x14ac:dyDescent="0.15">
      <c r="A14646"/>
      <c r="B14646"/>
      <c r="C14646"/>
      <c r="D14646"/>
      <c r="E14646"/>
    </row>
    <row r="14647" spans="1:5" x14ac:dyDescent="0.15">
      <c r="A14647"/>
      <c r="B14647"/>
      <c r="C14647"/>
      <c r="D14647"/>
      <c r="E14647"/>
    </row>
    <row r="14648" spans="1:5" x14ac:dyDescent="0.15">
      <c r="A14648"/>
      <c r="B14648"/>
      <c r="C14648"/>
      <c r="D14648"/>
      <c r="E14648"/>
    </row>
    <row r="14649" spans="1:5" x14ac:dyDescent="0.15">
      <c r="A14649"/>
      <c r="B14649"/>
      <c r="C14649"/>
      <c r="D14649"/>
      <c r="E14649"/>
    </row>
    <row r="14650" spans="1:5" x14ac:dyDescent="0.15">
      <c r="A14650"/>
      <c r="B14650"/>
      <c r="C14650"/>
      <c r="D14650"/>
      <c r="E14650"/>
    </row>
    <row r="14651" spans="1:5" x14ac:dyDescent="0.15">
      <c r="A14651"/>
      <c r="B14651"/>
      <c r="C14651"/>
      <c r="D14651"/>
      <c r="E14651"/>
    </row>
    <row r="14652" spans="1:5" x14ac:dyDescent="0.15">
      <c r="A14652"/>
      <c r="B14652"/>
      <c r="C14652"/>
      <c r="D14652"/>
      <c r="E14652"/>
    </row>
    <row r="14653" spans="1:5" x14ac:dyDescent="0.15">
      <c r="A14653"/>
      <c r="B14653"/>
      <c r="C14653"/>
      <c r="D14653"/>
      <c r="E14653"/>
    </row>
    <row r="14654" spans="1:5" x14ac:dyDescent="0.15">
      <c r="A14654"/>
      <c r="B14654"/>
      <c r="C14654"/>
      <c r="D14654"/>
      <c r="E14654"/>
    </row>
    <row r="14655" spans="1:5" x14ac:dyDescent="0.15">
      <c r="A14655"/>
      <c r="B14655"/>
      <c r="C14655"/>
      <c r="D14655"/>
      <c r="E14655"/>
    </row>
    <row r="14656" spans="1:5" x14ac:dyDescent="0.15">
      <c r="A14656"/>
      <c r="B14656"/>
      <c r="C14656"/>
      <c r="D14656"/>
      <c r="E14656"/>
    </row>
    <row r="14657" spans="1:5" x14ac:dyDescent="0.15">
      <c r="A14657"/>
      <c r="B14657"/>
      <c r="C14657"/>
      <c r="D14657"/>
      <c r="E14657"/>
    </row>
    <row r="14658" spans="1:5" x14ac:dyDescent="0.15">
      <c r="A14658"/>
      <c r="B14658"/>
      <c r="C14658"/>
      <c r="D14658"/>
      <c r="E14658"/>
    </row>
    <row r="14659" spans="1:5" x14ac:dyDescent="0.15">
      <c r="A14659"/>
      <c r="B14659"/>
      <c r="C14659"/>
      <c r="D14659"/>
      <c r="E14659"/>
    </row>
    <row r="14660" spans="1:5" x14ac:dyDescent="0.15">
      <c r="A14660"/>
      <c r="B14660"/>
      <c r="C14660"/>
      <c r="D14660"/>
      <c r="E14660"/>
    </row>
    <row r="14661" spans="1:5" x14ac:dyDescent="0.15">
      <c r="A14661"/>
      <c r="B14661"/>
      <c r="C14661"/>
      <c r="D14661"/>
      <c r="E14661"/>
    </row>
    <row r="14662" spans="1:5" x14ac:dyDescent="0.15">
      <c r="A14662"/>
      <c r="B14662"/>
      <c r="C14662"/>
      <c r="D14662"/>
      <c r="E14662"/>
    </row>
    <row r="14663" spans="1:5" x14ac:dyDescent="0.15">
      <c r="A14663"/>
      <c r="B14663"/>
      <c r="C14663"/>
      <c r="D14663"/>
      <c r="E14663"/>
    </row>
    <row r="14664" spans="1:5" x14ac:dyDescent="0.15">
      <c r="A14664"/>
      <c r="B14664"/>
      <c r="C14664"/>
      <c r="D14664"/>
      <c r="E14664"/>
    </row>
    <row r="14665" spans="1:5" x14ac:dyDescent="0.15">
      <c r="A14665"/>
      <c r="B14665"/>
      <c r="C14665"/>
      <c r="D14665"/>
      <c r="E14665"/>
    </row>
    <row r="14666" spans="1:5" x14ac:dyDescent="0.15">
      <c r="A14666"/>
      <c r="B14666"/>
      <c r="C14666"/>
      <c r="D14666"/>
      <c r="E14666"/>
    </row>
    <row r="14667" spans="1:5" x14ac:dyDescent="0.15">
      <c r="A14667"/>
      <c r="B14667"/>
      <c r="C14667"/>
      <c r="D14667"/>
      <c r="E14667"/>
    </row>
    <row r="14668" spans="1:5" x14ac:dyDescent="0.15">
      <c r="A14668"/>
      <c r="B14668"/>
      <c r="C14668"/>
      <c r="D14668"/>
      <c r="E14668"/>
    </row>
    <row r="14669" spans="1:5" x14ac:dyDescent="0.15">
      <c r="A14669"/>
      <c r="B14669"/>
      <c r="C14669"/>
      <c r="D14669"/>
      <c r="E14669"/>
    </row>
    <row r="14670" spans="1:5" x14ac:dyDescent="0.15">
      <c r="A14670"/>
      <c r="B14670"/>
      <c r="C14670"/>
      <c r="D14670"/>
      <c r="E14670"/>
    </row>
    <row r="14671" spans="1:5" x14ac:dyDescent="0.15">
      <c r="A14671"/>
      <c r="B14671"/>
      <c r="C14671"/>
      <c r="D14671"/>
      <c r="E14671"/>
    </row>
    <row r="14672" spans="1:5" x14ac:dyDescent="0.15">
      <c r="A14672"/>
      <c r="B14672"/>
      <c r="C14672"/>
      <c r="D14672"/>
      <c r="E14672"/>
    </row>
    <row r="14673" spans="1:5" x14ac:dyDescent="0.15">
      <c r="A14673"/>
      <c r="B14673"/>
      <c r="C14673"/>
      <c r="D14673"/>
      <c r="E14673"/>
    </row>
    <row r="14674" spans="1:5" x14ac:dyDescent="0.15">
      <c r="A14674"/>
      <c r="B14674"/>
      <c r="C14674"/>
      <c r="D14674"/>
      <c r="E14674"/>
    </row>
    <row r="14675" spans="1:5" x14ac:dyDescent="0.15">
      <c r="A14675"/>
      <c r="B14675"/>
      <c r="C14675"/>
      <c r="D14675"/>
      <c r="E14675"/>
    </row>
    <row r="14676" spans="1:5" x14ac:dyDescent="0.15">
      <c r="A14676"/>
      <c r="B14676"/>
      <c r="C14676"/>
      <c r="D14676"/>
      <c r="E14676"/>
    </row>
    <row r="14677" spans="1:5" x14ac:dyDescent="0.15">
      <c r="A14677"/>
      <c r="B14677"/>
      <c r="C14677"/>
      <c r="D14677"/>
      <c r="E14677"/>
    </row>
    <row r="14678" spans="1:5" x14ac:dyDescent="0.15">
      <c r="A14678"/>
      <c r="B14678"/>
      <c r="C14678"/>
      <c r="D14678"/>
      <c r="E14678"/>
    </row>
    <row r="14679" spans="1:5" x14ac:dyDescent="0.15">
      <c r="A14679"/>
      <c r="B14679"/>
      <c r="C14679"/>
      <c r="D14679"/>
      <c r="E14679"/>
    </row>
    <row r="14680" spans="1:5" x14ac:dyDescent="0.15">
      <c r="A14680"/>
      <c r="B14680"/>
      <c r="C14680"/>
      <c r="D14680"/>
      <c r="E14680"/>
    </row>
    <row r="14681" spans="1:5" x14ac:dyDescent="0.15">
      <c r="A14681"/>
      <c r="B14681"/>
      <c r="C14681"/>
      <c r="D14681"/>
      <c r="E14681"/>
    </row>
    <row r="14682" spans="1:5" x14ac:dyDescent="0.15">
      <c r="A14682"/>
      <c r="B14682"/>
      <c r="C14682"/>
      <c r="D14682"/>
      <c r="E14682"/>
    </row>
    <row r="14683" spans="1:5" x14ac:dyDescent="0.15">
      <c r="A14683"/>
      <c r="B14683"/>
      <c r="C14683"/>
      <c r="D14683"/>
      <c r="E14683"/>
    </row>
    <row r="14684" spans="1:5" x14ac:dyDescent="0.15">
      <c r="A14684"/>
      <c r="B14684"/>
      <c r="C14684"/>
      <c r="D14684"/>
      <c r="E14684"/>
    </row>
    <row r="14685" spans="1:5" x14ac:dyDescent="0.15">
      <c r="A14685"/>
      <c r="B14685"/>
      <c r="C14685"/>
      <c r="D14685"/>
      <c r="E14685"/>
    </row>
    <row r="14686" spans="1:5" x14ac:dyDescent="0.15">
      <c r="A14686"/>
      <c r="B14686"/>
      <c r="C14686"/>
      <c r="D14686"/>
      <c r="E14686"/>
    </row>
    <row r="14687" spans="1:5" x14ac:dyDescent="0.15">
      <c r="A14687"/>
      <c r="B14687"/>
      <c r="C14687"/>
      <c r="D14687"/>
      <c r="E14687"/>
    </row>
    <row r="14688" spans="1:5" x14ac:dyDescent="0.15">
      <c r="A14688"/>
      <c r="B14688"/>
      <c r="C14688"/>
      <c r="D14688"/>
      <c r="E14688"/>
    </row>
    <row r="14689" spans="1:5" x14ac:dyDescent="0.15">
      <c r="A14689"/>
      <c r="B14689"/>
      <c r="C14689"/>
      <c r="D14689"/>
      <c r="E14689"/>
    </row>
    <row r="14690" spans="1:5" x14ac:dyDescent="0.15">
      <c r="A14690"/>
      <c r="B14690"/>
      <c r="C14690"/>
      <c r="D14690"/>
      <c r="E14690"/>
    </row>
    <row r="14691" spans="1:5" x14ac:dyDescent="0.15">
      <c r="A14691"/>
      <c r="B14691"/>
      <c r="C14691"/>
      <c r="D14691"/>
      <c r="E14691"/>
    </row>
    <row r="14692" spans="1:5" x14ac:dyDescent="0.15">
      <c r="A14692"/>
      <c r="B14692"/>
      <c r="C14692"/>
      <c r="D14692"/>
      <c r="E14692"/>
    </row>
    <row r="14693" spans="1:5" x14ac:dyDescent="0.15">
      <c r="A14693"/>
      <c r="B14693"/>
      <c r="C14693"/>
      <c r="D14693"/>
      <c r="E14693"/>
    </row>
    <row r="14694" spans="1:5" x14ac:dyDescent="0.15">
      <c r="A14694"/>
      <c r="B14694"/>
      <c r="C14694"/>
      <c r="D14694"/>
      <c r="E14694"/>
    </row>
    <row r="14695" spans="1:5" x14ac:dyDescent="0.15">
      <c r="A14695"/>
      <c r="B14695"/>
      <c r="C14695"/>
      <c r="D14695"/>
      <c r="E14695"/>
    </row>
    <row r="14696" spans="1:5" x14ac:dyDescent="0.15">
      <c r="A14696"/>
      <c r="B14696"/>
      <c r="C14696"/>
      <c r="D14696"/>
      <c r="E14696"/>
    </row>
    <row r="14697" spans="1:5" x14ac:dyDescent="0.15">
      <c r="A14697"/>
      <c r="B14697"/>
      <c r="C14697"/>
      <c r="D14697"/>
      <c r="E14697"/>
    </row>
    <row r="14698" spans="1:5" x14ac:dyDescent="0.15">
      <c r="A14698"/>
      <c r="B14698"/>
      <c r="C14698"/>
      <c r="D14698"/>
      <c r="E14698"/>
    </row>
    <row r="14699" spans="1:5" x14ac:dyDescent="0.15">
      <c r="A14699"/>
      <c r="B14699"/>
      <c r="C14699"/>
      <c r="D14699"/>
      <c r="E14699"/>
    </row>
    <row r="14700" spans="1:5" x14ac:dyDescent="0.15">
      <c r="A14700"/>
      <c r="B14700"/>
      <c r="C14700"/>
      <c r="D14700"/>
      <c r="E14700"/>
    </row>
    <row r="14701" spans="1:5" x14ac:dyDescent="0.15">
      <c r="A14701"/>
      <c r="B14701"/>
      <c r="C14701"/>
      <c r="D14701"/>
      <c r="E14701"/>
    </row>
    <row r="14702" spans="1:5" x14ac:dyDescent="0.15">
      <c r="A14702"/>
      <c r="B14702"/>
      <c r="C14702"/>
      <c r="D14702"/>
      <c r="E14702"/>
    </row>
    <row r="14703" spans="1:5" x14ac:dyDescent="0.15">
      <c r="A14703"/>
      <c r="B14703"/>
      <c r="C14703"/>
      <c r="D14703"/>
      <c r="E14703"/>
    </row>
    <row r="14704" spans="1:5" x14ac:dyDescent="0.15">
      <c r="A14704"/>
      <c r="B14704"/>
      <c r="C14704"/>
      <c r="D14704"/>
      <c r="E14704"/>
    </row>
    <row r="14705" spans="1:5" x14ac:dyDescent="0.15">
      <c r="A14705"/>
      <c r="B14705"/>
      <c r="C14705"/>
      <c r="D14705"/>
      <c r="E14705"/>
    </row>
    <row r="14706" spans="1:5" x14ac:dyDescent="0.15">
      <c r="A14706"/>
      <c r="B14706"/>
      <c r="C14706"/>
      <c r="D14706"/>
      <c r="E14706"/>
    </row>
    <row r="14707" spans="1:5" x14ac:dyDescent="0.15">
      <c r="A14707"/>
      <c r="B14707"/>
      <c r="C14707"/>
      <c r="D14707"/>
      <c r="E14707"/>
    </row>
    <row r="14708" spans="1:5" x14ac:dyDescent="0.15">
      <c r="A14708"/>
      <c r="B14708"/>
      <c r="C14708"/>
      <c r="D14708"/>
      <c r="E14708"/>
    </row>
    <row r="14709" spans="1:5" x14ac:dyDescent="0.15">
      <c r="A14709"/>
      <c r="B14709"/>
      <c r="C14709"/>
      <c r="D14709"/>
      <c r="E14709"/>
    </row>
    <row r="14710" spans="1:5" x14ac:dyDescent="0.15">
      <c r="A14710"/>
      <c r="B14710"/>
      <c r="C14710"/>
      <c r="D14710"/>
      <c r="E14710"/>
    </row>
    <row r="14711" spans="1:5" x14ac:dyDescent="0.15">
      <c r="A14711"/>
      <c r="B14711"/>
      <c r="C14711"/>
      <c r="D14711"/>
      <c r="E14711"/>
    </row>
    <row r="14712" spans="1:5" x14ac:dyDescent="0.15">
      <c r="A14712"/>
      <c r="B14712"/>
      <c r="C14712"/>
      <c r="D14712"/>
      <c r="E14712"/>
    </row>
    <row r="14713" spans="1:5" x14ac:dyDescent="0.15">
      <c r="A14713"/>
      <c r="B14713"/>
      <c r="C14713"/>
      <c r="D14713"/>
      <c r="E14713"/>
    </row>
    <row r="14714" spans="1:5" x14ac:dyDescent="0.15">
      <c r="A14714"/>
      <c r="B14714"/>
      <c r="C14714"/>
      <c r="D14714"/>
      <c r="E14714"/>
    </row>
    <row r="14715" spans="1:5" x14ac:dyDescent="0.15">
      <c r="A14715"/>
      <c r="B14715"/>
      <c r="C14715"/>
      <c r="D14715"/>
      <c r="E14715"/>
    </row>
    <row r="14716" spans="1:5" x14ac:dyDescent="0.15">
      <c r="A14716"/>
      <c r="B14716"/>
      <c r="C14716"/>
      <c r="D14716"/>
      <c r="E14716"/>
    </row>
    <row r="14717" spans="1:5" x14ac:dyDescent="0.15">
      <c r="A14717"/>
      <c r="B14717"/>
      <c r="C14717"/>
      <c r="D14717"/>
      <c r="E14717"/>
    </row>
    <row r="14718" spans="1:5" x14ac:dyDescent="0.15">
      <c r="A14718"/>
      <c r="B14718"/>
      <c r="C14718"/>
      <c r="D14718"/>
      <c r="E14718"/>
    </row>
    <row r="14719" spans="1:5" x14ac:dyDescent="0.15">
      <c r="A14719"/>
      <c r="B14719"/>
      <c r="C14719"/>
      <c r="D14719"/>
      <c r="E14719"/>
    </row>
    <row r="14720" spans="1:5" x14ac:dyDescent="0.15">
      <c r="A14720"/>
      <c r="B14720"/>
      <c r="C14720"/>
      <c r="D14720"/>
      <c r="E14720"/>
    </row>
    <row r="14721" spans="1:5" x14ac:dyDescent="0.15">
      <c r="A14721"/>
      <c r="B14721"/>
      <c r="C14721"/>
      <c r="D14721"/>
      <c r="E14721"/>
    </row>
    <row r="14722" spans="1:5" x14ac:dyDescent="0.15">
      <c r="A14722"/>
      <c r="B14722"/>
      <c r="C14722"/>
      <c r="D14722"/>
      <c r="E14722"/>
    </row>
    <row r="14723" spans="1:5" x14ac:dyDescent="0.15">
      <c r="A14723"/>
      <c r="B14723"/>
      <c r="C14723"/>
      <c r="D14723"/>
      <c r="E14723"/>
    </row>
    <row r="14724" spans="1:5" x14ac:dyDescent="0.15">
      <c r="A14724"/>
      <c r="B14724"/>
      <c r="C14724"/>
      <c r="D14724"/>
      <c r="E14724"/>
    </row>
    <row r="14725" spans="1:5" x14ac:dyDescent="0.15">
      <c r="A14725"/>
      <c r="B14725"/>
      <c r="C14725"/>
      <c r="D14725"/>
      <c r="E14725"/>
    </row>
    <row r="14726" spans="1:5" x14ac:dyDescent="0.15">
      <c r="A14726"/>
      <c r="B14726"/>
      <c r="C14726"/>
      <c r="D14726"/>
      <c r="E14726"/>
    </row>
    <row r="14727" spans="1:5" x14ac:dyDescent="0.15">
      <c r="A14727"/>
      <c r="B14727"/>
      <c r="C14727"/>
      <c r="D14727"/>
      <c r="E14727"/>
    </row>
    <row r="14728" spans="1:5" x14ac:dyDescent="0.15">
      <c r="A14728"/>
      <c r="B14728"/>
      <c r="C14728"/>
      <c r="D14728"/>
      <c r="E14728"/>
    </row>
    <row r="14729" spans="1:5" x14ac:dyDescent="0.15">
      <c r="A14729"/>
      <c r="B14729"/>
      <c r="C14729"/>
      <c r="D14729"/>
      <c r="E14729"/>
    </row>
    <row r="14730" spans="1:5" x14ac:dyDescent="0.15">
      <c r="A14730"/>
      <c r="B14730"/>
      <c r="C14730"/>
      <c r="D14730"/>
      <c r="E14730"/>
    </row>
    <row r="14731" spans="1:5" x14ac:dyDescent="0.15">
      <c r="A14731"/>
      <c r="B14731"/>
      <c r="C14731"/>
      <c r="D14731"/>
      <c r="E14731"/>
    </row>
    <row r="14732" spans="1:5" x14ac:dyDescent="0.15">
      <c r="A14732"/>
      <c r="B14732"/>
      <c r="C14732"/>
      <c r="D14732"/>
      <c r="E14732"/>
    </row>
    <row r="14733" spans="1:5" x14ac:dyDescent="0.15">
      <c r="A14733"/>
      <c r="B14733"/>
      <c r="C14733"/>
      <c r="D14733"/>
      <c r="E14733"/>
    </row>
    <row r="14734" spans="1:5" x14ac:dyDescent="0.15">
      <c r="A14734"/>
      <c r="B14734"/>
      <c r="C14734"/>
      <c r="D14734"/>
      <c r="E14734"/>
    </row>
    <row r="14735" spans="1:5" x14ac:dyDescent="0.15">
      <c r="A14735"/>
      <c r="B14735"/>
      <c r="C14735"/>
      <c r="D14735"/>
      <c r="E14735"/>
    </row>
    <row r="14736" spans="1:5" x14ac:dyDescent="0.15">
      <c r="A14736"/>
      <c r="B14736"/>
      <c r="C14736"/>
      <c r="D14736"/>
      <c r="E14736"/>
    </row>
    <row r="14737" spans="1:5" x14ac:dyDescent="0.15">
      <c r="A14737"/>
      <c r="B14737"/>
      <c r="C14737"/>
      <c r="D14737"/>
      <c r="E14737"/>
    </row>
    <row r="14738" spans="1:5" x14ac:dyDescent="0.15">
      <c r="A14738"/>
      <c r="B14738"/>
      <c r="C14738"/>
      <c r="D14738"/>
      <c r="E14738"/>
    </row>
    <row r="14739" spans="1:5" x14ac:dyDescent="0.15">
      <c r="A14739"/>
      <c r="B14739"/>
      <c r="C14739"/>
      <c r="D14739"/>
      <c r="E14739"/>
    </row>
    <row r="14740" spans="1:5" x14ac:dyDescent="0.15">
      <c r="A14740"/>
      <c r="B14740"/>
      <c r="C14740"/>
      <c r="D14740"/>
      <c r="E14740"/>
    </row>
    <row r="14741" spans="1:5" x14ac:dyDescent="0.15">
      <c r="A14741"/>
      <c r="B14741"/>
      <c r="C14741"/>
      <c r="D14741"/>
      <c r="E14741"/>
    </row>
    <row r="14742" spans="1:5" x14ac:dyDescent="0.15">
      <c r="A14742"/>
      <c r="B14742"/>
      <c r="C14742"/>
      <c r="D14742"/>
      <c r="E14742"/>
    </row>
    <row r="14743" spans="1:5" x14ac:dyDescent="0.15">
      <c r="A14743"/>
      <c r="B14743"/>
      <c r="C14743"/>
      <c r="D14743"/>
      <c r="E14743"/>
    </row>
    <row r="14744" spans="1:5" x14ac:dyDescent="0.15">
      <c r="A14744"/>
      <c r="B14744"/>
      <c r="C14744"/>
      <c r="D14744"/>
      <c r="E14744"/>
    </row>
    <row r="14745" spans="1:5" x14ac:dyDescent="0.15">
      <c r="A14745"/>
      <c r="B14745"/>
      <c r="C14745"/>
      <c r="D14745"/>
      <c r="E14745"/>
    </row>
    <row r="14746" spans="1:5" x14ac:dyDescent="0.15">
      <c r="A14746"/>
      <c r="B14746"/>
      <c r="C14746"/>
      <c r="D14746"/>
      <c r="E14746"/>
    </row>
    <row r="14747" spans="1:5" x14ac:dyDescent="0.15">
      <c r="A14747"/>
      <c r="B14747"/>
      <c r="C14747"/>
      <c r="D14747"/>
      <c r="E14747"/>
    </row>
    <row r="14748" spans="1:5" x14ac:dyDescent="0.15">
      <c r="A14748"/>
      <c r="B14748"/>
      <c r="C14748"/>
      <c r="D14748"/>
      <c r="E14748"/>
    </row>
    <row r="14749" spans="1:5" x14ac:dyDescent="0.15">
      <c r="A14749"/>
      <c r="B14749"/>
      <c r="C14749"/>
      <c r="D14749"/>
      <c r="E14749"/>
    </row>
    <row r="14750" spans="1:5" x14ac:dyDescent="0.15">
      <c r="A14750"/>
      <c r="B14750"/>
      <c r="C14750"/>
      <c r="D14750"/>
      <c r="E14750"/>
    </row>
    <row r="14751" spans="1:5" x14ac:dyDescent="0.15">
      <c r="A14751"/>
      <c r="B14751"/>
      <c r="C14751"/>
      <c r="D14751"/>
      <c r="E14751"/>
    </row>
    <row r="14752" spans="1:5" x14ac:dyDescent="0.15">
      <c r="A14752"/>
      <c r="B14752"/>
      <c r="C14752"/>
      <c r="D14752"/>
      <c r="E14752"/>
    </row>
    <row r="14753" spans="1:5" x14ac:dyDescent="0.15">
      <c r="A14753"/>
      <c r="B14753"/>
      <c r="C14753"/>
      <c r="D14753"/>
      <c r="E14753"/>
    </row>
    <row r="14754" spans="1:5" x14ac:dyDescent="0.15">
      <c r="A14754"/>
      <c r="B14754"/>
      <c r="C14754"/>
      <c r="D14754"/>
      <c r="E14754"/>
    </row>
    <row r="14755" spans="1:5" x14ac:dyDescent="0.15">
      <c r="A14755"/>
      <c r="B14755"/>
      <c r="C14755"/>
      <c r="D14755"/>
      <c r="E14755"/>
    </row>
    <row r="14756" spans="1:5" x14ac:dyDescent="0.15">
      <c r="A14756"/>
      <c r="B14756"/>
      <c r="C14756"/>
      <c r="D14756"/>
      <c r="E14756"/>
    </row>
    <row r="14757" spans="1:5" x14ac:dyDescent="0.15">
      <c r="A14757"/>
      <c r="B14757"/>
      <c r="C14757"/>
      <c r="D14757"/>
      <c r="E14757"/>
    </row>
    <row r="14758" spans="1:5" x14ac:dyDescent="0.15">
      <c r="A14758"/>
      <c r="B14758"/>
      <c r="C14758"/>
      <c r="D14758"/>
      <c r="E14758"/>
    </row>
    <row r="14759" spans="1:5" x14ac:dyDescent="0.15">
      <c r="A14759"/>
      <c r="B14759"/>
      <c r="C14759"/>
      <c r="D14759"/>
      <c r="E14759"/>
    </row>
    <row r="14760" spans="1:5" x14ac:dyDescent="0.15">
      <c r="A14760"/>
      <c r="B14760"/>
      <c r="C14760"/>
      <c r="D14760"/>
      <c r="E14760"/>
    </row>
    <row r="14761" spans="1:5" x14ac:dyDescent="0.15">
      <c r="A14761"/>
      <c r="B14761"/>
      <c r="C14761"/>
      <c r="D14761"/>
      <c r="E14761"/>
    </row>
    <row r="14762" spans="1:5" x14ac:dyDescent="0.15">
      <c r="A14762"/>
      <c r="B14762"/>
      <c r="C14762"/>
      <c r="D14762"/>
      <c r="E14762"/>
    </row>
    <row r="14763" spans="1:5" x14ac:dyDescent="0.15">
      <c r="A14763"/>
      <c r="B14763"/>
      <c r="C14763"/>
      <c r="D14763"/>
      <c r="E14763"/>
    </row>
    <row r="14764" spans="1:5" x14ac:dyDescent="0.15">
      <c r="A14764"/>
      <c r="B14764"/>
      <c r="C14764"/>
      <c r="D14764"/>
      <c r="E14764"/>
    </row>
    <row r="14765" spans="1:5" x14ac:dyDescent="0.15">
      <c r="A14765"/>
      <c r="B14765"/>
      <c r="C14765"/>
      <c r="D14765"/>
      <c r="E14765"/>
    </row>
    <row r="14766" spans="1:5" x14ac:dyDescent="0.15">
      <c r="A14766"/>
      <c r="B14766"/>
      <c r="C14766"/>
      <c r="D14766"/>
      <c r="E14766"/>
    </row>
    <row r="14767" spans="1:5" x14ac:dyDescent="0.15">
      <c r="A14767"/>
      <c r="B14767"/>
      <c r="C14767"/>
      <c r="D14767"/>
      <c r="E14767"/>
    </row>
    <row r="14768" spans="1:5" x14ac:dyDescent="0.15">
      <c r="A14768"/>
      <c r="B14768"/>
      <c r="C14768"/>
      <c r="D14768"/>
      <c r="E14768"/>
    </row>
    <row r="14769" spans="1:5" x14ac:dyDescent="0.15">
      <c r="A14769"/>
      <c r="B14769"/>
      <c r="C14769"/>
      <c r="D14769"/>
      <c r="E14769"/>
    </row>
    <row r="14770" spans="1:5" x14ac:dyDescent="0.15">
      <c r="A14770"/>
      <c r="B14770"/>
      <c r="C14770"/>
      <c r="D14770"/>
      <c r="E14770"/>
    </row>
    <row r="14771" spans="1:5" x14ac:dyDescent="0.15">
      <c r="A14771"/>
      <c r="B14771"/>
      <c r="C14771"/>
      <c r="D14771"/>
      <c r="E14771"/>
    </row>
    <row r="14772" spans="1:5" x14ac:dyDescent="0.15">
      <c r="A14772"/>
      <c r="B14772"/>
      <c r="C14772"/>
      <c r="D14772"/>
      <c r="E14772"/>
    </row>
    <row r="14773" spans="1:5" x14ac:dyDescent="0.15">
      <c r="A14773"/>
      <c r="B14773"/>
      <c r="C14773"/>
      <c r="D14773"/>
      <c r="E14773"/>
    </row>
    <row r="14774" spans="1:5" x14ac:dyDescent="0.15">
      <c r="A14774"/>
      <c r="B14774"/>
      <c r="C14774"/>
      <c r="D14774"/>
      <c r="E14774"/>
    </row>
    <row r="14775" spans="1:5" x14ac:dyDescent="0.15">
      <c r="A14775"/>
      <c r="B14775"/>
      <c r="C14775"/>
      <c r="D14775"/>
      <c r="E14775"/>
    </row>
    <row r="14776" spans="1:5" x14ac:dyDescent="0.15">
      <c r="A14776"/>
      <c r="B14776"/>
      <c r="C14776"/>
      <c r="D14776"/>
      <c r="E14776"/>
    </row>
    <row r="14777" spans="1:5" x14ac:dyDescent="0.15">
      <c r="A14777"/>
      <c r="B14777"/>
      <c r="C14777"/>
      <c r="D14777"/>
      <c r="E14777"/>
    </row>
    <row r="14778" spans="1:5" x14ac:dyDescent="0.15">
      <c r="A14778"/>
      <c r="B14778"/>
      <c r="C14778"/>
      <c r="D14778"/>
      <c r="E14778"/>
    </row>
    <row r="14779" spans="1:5" x14ac:dyDescent="0.15">
      <c r="A14779"/>
      <c r="B14779"/>
      <c r="C14779"/>
      <c r="D14779"/>
      <c r="E14779"/>
    </row>
    <row r="14780" spans="1:5" x14ac:dyDescent="0.15">
      <c r="A14780"/>
      <c r="B14780"/>
      <c r="C14780"/>
      <c r="D14780"/>
      <c r="E14780"/>
    </row>
    <row r="14781" spans="1:5" x14ac:dyDescent="0.15">
      <c r="A14781"/>
      <c r="B14781"/>
      <c r="C14781"/>
      <c r="D14781"/>
      <c r="E14781"/>
    </row>
    <row r="14782" spans="1:5" x14ac:dyDescent="0.15">
      <c r="A14782"/>
      <c r="B14782"/>
      <c r="C14782"/>
      <c r="D14782"/>
      <c r="E14782"/>
    </row>
    <row r="14783" spans="1:5" x14ac:dyDescent="0.15">
      <c r="A14783"/>
      <c r="B14783"/>
      <c r="C14783"/>
      <c r="D14783"/>
      <c r="E14783"/>
    </row>
    <row r="14784" spans="1:5" x14ac:dyDescent="0.15">
      <c r="A14784"/>
      <c r="B14784"/>
      <c r="C14784"/>
      <c r="D14784"/>
      <c r="E14784"/>
    </row>
    <row r="14785" spans="1:5" x14ac:dyDescent="0.15">
      <c r="A14785"/>
      <c r="B14785"/>
      <c r="C14785"/>
      <c r="D14785"/>
      <c r="E14785"/>
    </row>
    <row r="14786" spans="1:5" x14ac:dyDescent="0.15">
      <c r="A14786"/>
      <c r="B14786"/>
      <c r="C14786"/>
      <c r="D14786"/>
      <c r="E14786"/>
    </row>
    <row r="14787" spans="1:5" x14ac:dyDescent="0.15">
      <c r="A14787"/>
      <c r="B14787"/>
      <c r="C14787"/>
      <c r="D14787"/>
      <c r="E14787"/>
    </row>
    <row r="14788" spans="1:5" x14ac:dyDescent="0.15">
      <c r="A14788"/>
      <c r="B14788"/>
      <c r="C14788"/>
      <c r="D14788"/>
      <c r="E14788"/>
    </row>
    <row r="14789" spans="1:5" x14ac:dyDescent="0.15">
      <c r="A14789"/>
      <c r="B14789"/>
      <c r="C14789"/>
      <c r="D14789"/>
      <c r="E14789"/>
    </row>
    <row r="14790" spans="1:5" x14ac:dyDescent="0.15">
      <c r="A14790"/>
      <c r="B14790"/>
      <c r="C14790"/>
      <c r="D14790"/>
      <c r="E14790"/>
    </row>
    <row r="14791" spans="1:5" x14ac:dyDescent="0.15">
      <c r="A14791"/>
      <c r="B14791"/>
      <c r="C14791"/>
      <c r="D14791"/>
      <c r="E14791"/>
    </row>
    <row r="14792" spans="1:5" x14ac:dyDescent="0.15">
      <c r="A14792"/>
      <c r="B14792"/>
      <c r="C14792"/>
      <c r="D14792"/>
      <c r="E14792"/>
    </row>
    <row r="14793" spans="1:5" x14ac:dyDescent="0.15">
      <c r="A14793"/>
      <c r="B14793"/>
      <c r="C14793"/>
      <c r="D14793"/>
      <c r="E14793"/>
    </row>
    <row r="14794" spans="1:5" x14ac:dyDescent="0.15">
      <c r="A14794"/>
      <c r="B14794"/>
      <c r="C14794"/>
      <c r="D14794"/>
      <c r="E14794"/>
    </row>
    <row r="14795" spans="1:5" x14ac:dyDescent="0.15">
      <c r="A14795"/>
      <c r="B14795"/>
      <c r="C14795"/>
      <c r="D14795"/>
      <c r="E14795"/>
    </row>
    <row r="14796" spans="1:5" x14ac:dyDescent="0.15">
      <c r="A14796"/>
      <c r="B14796"/>
      <c r="C14796"/>
      <c r="D14796"/>
      <c r="E14796"/>
    </row>
    <row r="14797" spans="1:5" x14ac:dyDescent="0.15">
      <c r="A14797"/>
      <c r="B14797"/>
      <c r="C14797"/>
      <c r="D14797"/>
      <c r="E14797"/>
    </row>
    <row r="14798" spans="1:5" x14ac:dyDescent="0.15">
      <c r="A14798"/>
      <c r="B14798"/>
      <c r="C14798"/>
      <c r="D14798"/>
      <c r="E14798"/>
    </row>
    <row r="14799" spans="1:5" x14ac:dyDescent="0.15">
      <c r="A14799"/>
      <c r="B14799"/>
      <c r="C14799"/>
      <c r="D14799"/>
      <c r="E14799"/>
    </row>
    <row r="14800" spans="1:5" x14ac:dyDescent="0.15">
      <c r="A14800"/>
      <c r="B14800"/>
      <c r="C14800"/>
      <c r="D14800"/>
      <c r="E14800"/>
    </row>
    <row r="14801" spans="1:5" x14ac:dyDescent="0.15">
      <c r="A14801"/>
      <c r="B14801"/>
      <c r="C14801"/>
      <c r="D14801"/>
      <c r="E14801"/>
    </row>
    <row r="14802" spans="1:5" x14ac:dyDescent="0.15">
      <c r="A14802"/>
      <c r="B14802"/>
      <c r="C14802"/>
      <c r="D14802"/>
      <c r="E14802"/>
    </row>
    <row r="14803" spans="1:5" x14ac:dyDescent="0.15">
      <c r="A14803"/>
      <c r="B14803"/>
      <c r="C14803"/>
      <c r="D14803"/>
      <c r="E14803"/>
    </row>
    <row r="14804" spans="1:5" x14ac:dyDescent="0.15">
      <c r="A14804"/>
      <c r="B14804"/>
      <c r="C14804"/>
      <c r="D14804"/>
      <c r="E14804"/>
    </row>
    <row r="14805" spans="1:5" x14ac:dyDescent="0.15">
      <c r="A14805"/>
      <c r="B14805"/>
      <c r="C14805"/>
      <c r="D14805"/>
      <c r="E14805"/>
    </row>
    <row r="14806" spans="1:5" x14ac:dyDescent="0.15">
      <c r="A14806"/>
      <c r="B14806"/>
      <c r="C14806"/>
      <c r="D14806"/>
      <c r="E14806"/>
    </row>
    <row r="14807" spans="1:5" x14ac:dyDescent="0.15">
      <c r="A14807"/>
      <c r="B14807"/>
      <c r="C14807"/>
      <c r="D14807"/>
      <c r="E14807"/>
    </row>
    <row r="14808" spans="1:5" x14ac:dyDescent="0.15">
      <c r="A14808"/>
      <c r="B14808"/>
      <c r="C14808"/>
      <c r="D14808"/>
      <c r="E14808"/>
    </row>
    <row r="14809" spans="1:5" x14ac:dyDescent="0.15">
      <c r="A14809"/>
      <c r="B14809"/>
      <c r="C14809"/>
      <c r="D14809"/>
      <c r="E14809"/>
    </row>
    <row r="14810" spans="1:5" x14ac:dyDescent="0.15">
      <c r="A14810"/>
      <c r="B14810"/>
      <c r="C14810"/>
      <c r="D14810"/>
      <c r="E14810"/>
    </row>
    <row r="14811" spans="1:5" x14ac:dyDescent="0.15">
      <c r="A14811"/>
      <c r="B14811"/>
      <c r="C14811"/>
      <c r="D14811"/>
      <c r="E14811"/>
    </row>
    <row r="14812" spans="1:5" x14ac:dyDescent="0.15">
      <c r="A14812"/>
      <c r="B14812"/>
      <c r="C14812"/>
      <c r="D14812"/>
      <c r="E14812"/>
    </row>
    <row r="14813" spans="1:5" x14ac:dyDescent="0.15">
      <c r="A14813"/>
      <c r="B14813"/>
      <c r="C14813"/>
      <c r="D14813"/>
      <c r="E14813"/>
    </row>
    <row r="14814" spans="1:5" x14ac:dyDescent="0.15">
      <c r="A14814"/>
      <c r="B14814"/>
      <c r="C14814"/>
      <c r="D14814"/>
      <c r="E14814"/>
    </row>
    <row r="14815" spans="1:5" x14ac:dyDescent="0.15">
      <c r="A14815"/>
      <c r="B14815"/>
      <c r="C14815"/>
      <c r="D14815"/>
      <c r="E14815"/>
    </row>
    <row r="14816" spans="1:5" x14ac:dyDescent="0.15">
      <c r="A14816"/>
      <c r="B14816"/>
      <c r="C14816"/>
      <c r="D14816"/>
      <c r="E14816"/>
    </row>
    <row r="14817" spans="1:5" x14ac:dyDescent="0.15">
      <c r="A14817"/>
      <c r="B14817"/>
      <c r="C14817"/>
      <c r="D14817"/>
      <c r="E14817"/>
    </row>
    <row r="14818" spans="1:5" x14ac:dyDescent="0.15">
      <c r="A14818"/>
      <c r="B14818"/>
      <c r="C14818"/>
      <c r="D14818"/>
      <c r="E14818"/>
    </row>
    <row r="14819" spans="1:5" x14ac:dyDescent="0.15">
      <c r="A14819"/>
      <c r="B14819"/>
      <c r="C14819"/>
      <c r="D14819"/>
      <c r="E14819"/>
    </row>
    <row r="14820" spans="1:5" x14ac:dyDescent="0.15">
      <c r="A14820"/>
      <c r="B14820"/>
      <c r="C14820"/>
      <c r="D14820"/>
      <c r="E14820"/>
    </row>
    <row r="14821" spans="1:5" x14ac:dyDescent="0.15">
      <c r="A14821"/>
      <c r="B14821"/>
      <c r="C14821"/>
      <c r="D14821"/>
      <c r="E14821"/>
    </row>
    <row r="14822" spans="1:5" x14ac:dyDescent="0.15">
      <c r="A14822"/>
      <c r="B14822"/>
      <c r="C14822"/>
      <c r="D14822"/>
      <c r="E14822"/>
    </row>
    <row r="14823" spans="1:5" x14ac:dyDescent="0.15">
      <c r="A14823"/>
      <c r="B14823"/>
      <c r="C14823"/>
      <c r="D14823"/>
      <c r="E14823"/>
    </row>
    <row r="14824" spans="1:5" x14ac:dyDescent="0.15">
      <c r="A14824"/>
      <c r="B14824"/>
      <c r="C14824"/>
      <c r="D14824"/>
      <c r="E14824"/>
    </row>
    <row r="14825" spans="1:5" x14ac:dyDescent="0.15">
      <c r="A14825"/>
      <c r="B14825"/>
      <c r="C14825"/>
      <c r="D14825"/>
      <c r="E14825"/>
    </row>
    <row r="14826" spans="1:5" x14ac:dyDescent="0.15">
      <c r="A14826"/>
      <c r="B14826"/>
      <c r="C14826"/>
      <c r="D14826"/>
      <c r="E14826"/>
    </row>
    <row r="14827" spans="1:5" x14ac:dyDescent="0.15">
      <c r="A14827"/>
      <c r="B14827"/>
      <c r="C14827"/>
      <c r="D14827"/>
      <c r="E14827"/>
    </row>
    <row r="14828" spans="1:5" x14ac:dyDescent="0.15">
      <c r="A14828"/>
      <c r="B14828"/>
      <c r="C14828"/>
      <c r="D14828"/>
      <c r="E14828"/>
    </row>
    <row r="14829" spans="1:5" x14ac:dyDescent="0.15">
      <c r="A14829"/>
      <c r="B14829"/>
      <c r="C14829"/>
      <c r="D14829"/>
      <c r="E14829"/>
    </row>
    <row r="14830" spans="1:5" x14ac:dyDescent="0.15">
      <c r="A14830"/>
      <c r="B14830"/>
      <c r="C14830"/>
      <c r="D14830"/>
      <c r="E14830"/>
    </row>
    <row r="14831" spans="1:5" x14ac:dyDescent="0.15">
      <c r="A14831"/>
      <c r="B14831"/>
      <c r="C14831"/>
      <c r="D14831"/>
      <c r="E14831"/>
    </row>
    <row r="14832" spans="1:5" x14ac:dyDescent="0.15">
      <c r="A14832"/>
      <c r="B14832"/>
      <c r="C14832"/>
      <c r="D14832"/>
      <c r="E14832"/>
    </row>
    <row r="14833" spans="1:5" x14ac:dyDescent="0.15">
      <c r="A14833"/>
      <c r="B14833"/>
      <c r="C14833"/>
      <c r="D14833"/>
      <c r="E14833"/>
    </row>
    <row r="14834" spans="1:5" x14ac:dyDescent="0.15">
      <c r="A14834"/>
      <c r="B14834"/>
      <c r="C14834"/>
      <c r="D14834"/>
      <c r="E14834"/>
    </row>
    <row r="14835" spans="1:5" x14ac:dyDescent="0.15">
      <c r="A14835"/>
      <c r="B14835"/>
      <c r="C14835"/>
      <c r="D14835"/>
      <c r="E14835"/>
    </row>
    <row r="14836" spans="1:5" x14ac:dyDescent="0.15">
      <c r="A14836"/>
      <c r="B14836"/>
      <c r="C14836"/>
      <c r="D14836"/>
      <c r="E14836"/>
    </row>
    <row r="14837" spans="1:5" x14ac:dyDescent="0.15">
      <c r="A14837"/>
      <c r="B14837"/>
      <c r="C14837"/>
      <c r="D14837"/>
      <c r="E14837"/>
    </row>
    <row r="14838" spans="1:5" x14ac:dyDescent="0.15">
      <c r="A14838"/>
      <c r="B14838"/>
      <c r="C14838"/>
      <c r="D14838"/>
      <c r="E14838"/>
    </row>
    <row r="14839" spans="1:5" x14ac:dyDescent="0.15">
      <c r="A14839"/>
      <c r="B14839"/>
      <c r="C14839"/>
      <c r="D14839"/>
      <c r="E14839"/>
    </row>
    <row r="14840" spans="1:5" x14ac:dyDescent="0.15">
      <c r="A14840"/>
      <c r="B14840"/>
      <c r="C14840"/>
      <c r="D14840"/>
      <c r="E14840"/>
    </row>
    <row r="14841" spans="1:5" x14ac:dyDescent="0.15">
      <c r="A14841"/>
      <c r="B14841"/>
      <c r="C14841"/>
      <c r="D14841"/>
      <c r="E14841"/>
    </row>
    <row r="14842" spans="1:5" x14ac:dyDescent="0.15">
      <c r="A14842"/>
      <c r="B14842"/>
      <c r="C14842"/>
      <c r="D14842"/>
      <c r="E14842"/>
    </row>
    <row r="14843" spans="1:5" x14ac:dyDescent="0.15">
      <c r="A14843"/>
      <c r="B14843"/>
      <c r="C14843"/>
      <c r="D14843"/>
      <c r="E14843"/>
    </row>
    <row r="14844" spans="1:5" x14ac:dyDescent="0.15">
      <c r="A14844"/>
      <c r="B14844"/>
      <c r="C14844"/>
      <c r="D14844"/>
      <c r="E14844"/>
    </row>
    <row r="14845" spans="1:5" x14ac:dyDescent="0.15">
      <c r="A14845"/>
      <c r="B14845"/>
      <c r="C14845"/>
      <c r="D14845"/>
      <c r="E14845"/>
    </row>
    <row r="14846" spans="1:5" x14ac:dyDescent="0.15">
      <c r="A14846"/>
      <c r="B14846"/>
      <c r="C14846"/>
      <c r="D14846"/>
      <c r="E14846"/>
    </row>
    <row r="14847" spans="1:5" x14ac:dyDescent="0.15">
      <c r="A14847"/>
      <c r="B14847"/>
      <c r="C14847"/>
      <c r="D14847"/>
      <c r="E14847"/>
    </row>
    <row r="14848" spans="1:5" x14ac:dyDescent="0.15">
      <c r="A14848"/>
      <c r="B14848"/>
      <c r="C14848"/>
      <c r="D14848"/>
      <c r="E14848"/>
    </row>
    <row r="14849" spans="1:5" x14ac:dyDescent="0.15">
      <c r="A14849"/>
      <c r="B14849"/>
      <c r="C14849"/>
      <c r="D14849"/>
      <c r="E14849"/>
    </row>
    <row r="14850" spans="1:5" x14ac:dyDescent="0.15">
      <c r="A14850"/>
      <c r="B14850"/>
      <c r="C14850"/>
      <c r="D14850"/>
      <c r="E14850"/>
    </row>
    <row r="14851" spans="1:5" x14ac:dyDescent="0.15">
      <c r="A14851"/>
      <c r="B14851"/>
      <c r="C14851"/>
      <c r="D14851"/>
      <c r="E14851"/>
    </row>
    <row r="14852" spans="1:5" x14ac:dyDescent="0.15">
      <c r="A14852"/>
      <c r="B14852"/>
      <c r="C14852"/>
      <c r="D14852"/>
      <c r="E14852"/>
    </row>
    <row r="14853" spans="1:5" x14ac:dyDescent="0.15">
      <c r="A14853"/>
      <c r="B14853"/>
      <c r="C14853"/>
      <c r="D14853"/>
      <c r="E14853"/>
    </row>
    <row r="14854" spans="1:5" x14ac:dyDescent="0.15">
      <c r="A14854"/>
      <c r="B14854"/>
      <c r="C14854"/>
      <c r="D14854"/>
      <c r="E14854"/>
    </row>
    <row r="14855" spans="1:5" x14ac:dyDescent="0.15">
      <c r="A14855"/>
      <c r="B14855"/>
      <c r="C14855"/>
      <c r="D14855"/>
      <c r="E14855"/>
    </row>
    <row r="14856" spans="1:5" x14ac:dyDescent="0.15">
      <c r="A14856"/>
      <c r="B14856"/>
      <c r="C14856"/>
      <c r="D14856"/>
      <c r="E14856"/>
    </row>
    <row r="14857" spans="1:5" x14ac:dyDescent="0.15">
      <c r="A14857"/>
      <c r="B14857"/>
      <c r="C14857"/>
      <c r="D14857"/>
      <c r="E14857"/>
    </row>
    <row r="14858" spans="1:5" x14ac:dyDescent="0.15">
      <c r="A14858"/>
      <c r="B14858"/>
      <c r="C14858"/>
      <c r="D14858"/>
      <c r="E14858"/>
    </row>
    <row r="14859" spans="1:5" x14ac:dyDescent="0.15">
      <c r="A14859"/>
      <c r="B14859"/>
      <c r="C14859"/>
      <c r="D14859"/>
      <c r="E14859"/>
    </row>
    <row r="14860" spans="1:5" x14ac:dyDescent="0.15">
      <c r="A14860"/>
      <c r="B14860"/>
      <c r="C14860"/>
      <c r="D14860"/>
      <c r="E14860"/>
    </row>
    <row r="14861" spans="1:5" x14ac:dyDescent="0.15">
      <c r="A14861"/>
      <c r="B14861"/>
      <c r="C14861"/>
      <c r="D14861"/>
      <c r="E14861"/>
    </row>
    <row r="14862" spans="1:5" x14ac:dyDescent="0.15">
      <c r="A14862"/>
      <c r="B14862"/>
      <c r="C14862"/>
      <c r="D14862"/>
      <c r="E14862"/>
    </row>
    <row r="14863" spans="1:5" x14ac:dyDescent="0.15">
      <c r="A14863"/>
      <c r="B14863"/>
      <c r="C14863"/>
      <c r="D14863"/>
      <c r="E14863"/>
    </row>
    <row r="14864" spans="1:5" x14ac:dyDescent="0.15">
      <c r="A14864"/>
      <c r="B14864"/>
      <c r="C14864"/>
      <c r="D14864"/>
      <c r="E14864"/>
    </row>
    <row r="14865" spans="1:5" x14ac:dyDescent="0.15">
      <c r="A14865"/>
      <c r="B14865"/>
      <c r="C14865"/>
      <c r="D14865"/>
      <c r="E14865"/>
    </row>
    <row r="14866" spans="1:5" x14ac:dyDescent="0.15">
      <c r="A14866"/>
      <c r="B14866"/>
      <c r="C14866"/>
      <c r="D14866"/>
      <c r="E14866"/>
    </row>
    <row r="14867" spans="1:5" x14ac:dyDescent="0.15">
      <c r="A14867"/>
      <c r="B14867"/>
      <c r="C14867"/>
      <c r="D14867"/>
      <c r="E14867"/>
    </row>
    <row r="14868" spans="1:5" x14ac:dyDescent="0.15">
      <c r="A14868"/>
      <c r="B14868"/>
      <c r="C14868"/>
      <c r="D14868"/>
      <c r="E14868"/>
    </row>
    <row r="14869" spans="1:5" x14ac:dyDescent="0.15">
      <c r="A14869"/>
      <c r="B14869"/>
      <c r="C14869"/>
      <c r="D14869"/>
      <c r="E14869"/>
    </row>
    <row r="14870" spans="1:5" x14ac:dyDescent="0.15">
      <c r="A14870"/>
      <c r="B14870"/>
      <c r="C14870"/>
      <c r="D14870"/>
      <c r="E14870"/>
    </row>
    <row r="14871" spans="1:5" x14ac:dyDescent="0.15">
      <c r="A14871"/>
      <c r="B14871"/>
      <c r="C14871"/>
      <c r="D14871"/>
      <c r="E14871"/>
    </row>
    <row r="14872" spans="1:5" x14ac:dyDescent="0.15">
      <c r="A14872"/>
      <c r="B14872"/>
      <c r="C14872"/>
      <c r="D14872"/>
      <c r="E14872"/>
    </row>
    <row r="14873" spans="1:5" x14ac:dyDescent="0.15">
      <c r="A14873"/>
      <c r="B14873"/>
      <c r="C14873"/>
      <c r="D14873"/>
      <c r="E14873"/>
    </row>
    <row r="14874" spans="1:5" x14ac:dyDescent="0.15">
      <c r="A14874"/>
      <c r="B14874"/>
      <c r="C14874"/>
      <c r="D14874"/>
      <c r="E14874"/>
    </row>
    <row r="14875" spans="1:5" x14ac:dyDescent="0.15">
      <c r="A14875"/>
      <c r="B14875"/>
      <c r="C14875"/>
      <c r="D14875"/>
      <c r="E14875"/>
    </row>
    <row r="14876" spans="1:5" x14ac:dyDescent="0.15">
      <c r="A14876"/>
      <c r="B14876"/>
      <c r="C14876"/>
      <c r="D14876"/>
      <c r="E14876"/>
    </row>
    <row r="14877" spans="1:5" x14ac:dyDescent="0.15">
      <c r="A14877"/>
      <c r="B14877"/>
      <c r="C14877"/>
      <c r="D14877"/>
      <c r="E14877"/>
    </row>
    <row r="14878" spans="1:5" x14ac:dyDescent="0.15">
      <c r="A14878"/>
      <c r="B14878"/>
      <c r="C14878"/>
      <c r="D14878"/>
      <c r="E14878"/>
    </row>
    <row r="14879" spans="1:5" x14ac:dyDescent="0.15">
      <c r="A14879"/>
      <c r="B14879"/>
      <c r="C14879"/>
      <c r="D14879"/>
      <c r="E14879"/>
    </row>
    <row r="14880" spans="1:5" x14ac:dyDescent="0.15">
      <c r="A14880"/>
      <c r="B14880"/>
      <c r="C14880"/>
      <c r="D14880"/>
      <c r="E14880"/>
    </row>
    <row r="14881" spans="1:5" x14ac:dyDescent="0.15">
      <c r="A14881"/>
      <c r="B14881"/>
      <c r="C14881"/>
      <c r="D14881"/>
      <c r="E14881"/>
    </row>
    <row r="14882" spans="1:5" x14ac:dyDescent="0.15">
      <c r="A14882"/>
      <c r="B14882"/>
      <c r="C14882"/>
      <c r="D14882"/>
      <c r="E14882"/>
    </row>
    <row r="14883" spans="1:5" x14ac:dyDescent="0.15">
      <c r="A14883"/>
      <c r="B14883"/>
      <c r="C14883"/>
      <c r="D14883"/>
      <c r="E14883"/>
    </row>
    <row r="14884" spans="1:5" x14ac:dyDescent="0.15">
      <c r="A14884"/>
      <c r="B14884"/>
      <c r="C14884"/>
      <c r="D14884"/>
      <c r="E14884"/>
    </row>
    <row r="14885" spans="1:5" x14ac:dyDescent="0.15">
      <c r="A14885"/>
      <c r="B14885"/>
      <c r="C14885"/>
      <c r="D14885"/>
      <c r="E14885"/>
    </row>
    <row r="14886" spans="1:5" x14ac:dyDescent="0.15">
      <c r="A14886"/>
      <c r="B14886"/>
      <c r="C14886"/>
      <c r="D14886"/>
      <c r="E14886"/>
    </row>
    <row r="14887" spans="1:5" x14ac:dyDescent="0.15">
      <c r="A14887"/>
      <c r="B14887"/>
      <c r="C14887"/>
      <c r="D14887"/>
      <c r="E14887"/>
    </row>
    <row r="14888" spans="1:5" x14ac:dyDescent="0.15">
      <c r="A14888"/>
      <c r="B14888"/>
      <c r="C14888"/>
      <c r="D14888"/>
      <c r="E14888"/>
    </row>
    <row r="14889" spans="1:5" x14ac:dyDescent="0.15">
      <c r="A14889"/>
      <c r="B14889"/>
      <c r="C14889"/>
      <c r="D14889"/>
      <c r="E14889"/>
    </row>
    <row r="14890" spans="1:5" x14ac:dyDescent="0.15">
      <c r="A14890"/>
      <c r="B14890"/>
      <c r="C14890"/>
      <c r="D14890"/>
      <c r="E14890"/>
    </row>
    <row r="14891" spans="1:5" x14ac:dyDescent="0.15">
      <c r="A14891"/>
      <c r="B14891"/>
      <c r="C14891"/>
      <c r="D14891"/>
      <c r="E14891"/>
    </row>
    <row r="14892" spans="1:5" x14ac:dyDescent="0.15">
      <c r="A14892"/>
      <c r="B14892"/>
      <c r="C14892"/>
      <c r="D14892"/>
      <c r="E14892"/>
    </row>
    <row r="14893" spans="1:5" x14ac:dyDescent="0.15">
      <c r="A14893"/>
      <c r="B14893"/>
      <c r="C14893"/>
      <c r="D14893"/>
      <c r="E14893"/>
    </row>
    <row r="14894" spans="1:5" x14ac:dyDescent="0.15">
      <c r="A14894"/>
      <c r="B14894"/>
      <c r="C14894"/>
      <c r="D14894"/>
      <c r="E14894"/>
    </row>
    <row r="14895" spans="1:5" x14ac:dyDescent="0.15">
      <c r="A14895"/>
      <c r="B14895"/>
      <c r="C14895"/>
      <c r="D14895"/>
      <c r="E14895"/>
    </row>
    <row r="14896" spans="1:5" x14ac:dyDescent="0.15">
      <c r="A14896"/>
      <c r="B14896"/>
      <c r="C14896"/>
      <c r="D14896"/>
      <c r="E14896"/>
    </row>
    <row r="14897" spans="1:5" x14ac:dyDescent="0.15">
      <c r="A14897"/>
      <c r="B14897"/>
      <c r="C14897"/>
      <c r="D14897"/>
      <c r="E14897"/>
    </row>
    <row r="14898" spans="1:5" x14ac:dyDescent="0.15">
      <c r="A14898"/>
      <c r="B14898"/>
      <c r="C14898"/>
      <c r="D14898"/>
      <c r="E14898"/>
    </row>
    <row r="14899" spans="1:5" x14ac:dyDescent="0.15">
      <c r="A14899"/>
      <c r="B14899"/>
      <c r="C14899"/>
      <c r="D14899"/>
      <c r="E14899"/>
    </row>
    <row r="14900" spans="1:5" x14ac:dyDescent="0.15">
      <c r="A14900"/>
      <c r="B14900"/>
      <c r="C14900"/>
      <c r="D14900"/>
      <c r="E14900"/>
    </row>
    <row r="14901" spans="1:5" x14ac:dyDescent="0.15">
      <c r="A14901"/>
      <c r="B14901"/>
      <c r="C14901"/>
      <c r="D14901"/>
      <c r="E14901"/>
    </row>
    <row r="14902" spans="1:5" x14ac:dyDescent="0.15">
      <c r="A14902"/>
      <c r="B14902"/>
      <c r="C14902"/>
      <c r="D14902"/>
      <c r="E14902"/>
    </row>
    <row r="14903" spans="1:5" x14ac:dyDescent="0.15">
      <c r="A14903"/>
      <c r="B14903"/>
      <c r="C14903"/>
      <c r="D14903"/>
      <c r="E14903"/>
    </row>
    <row r="14904" spans="1:5" x14ac:dyDescent="0.15">
      <c r="A14904"/>
      <c r="B14904"/>
      <c r="C14904"/>
      <c r="D14904"/>
      <c r="E14904"/>
    </row>
    <row r="14905" spans="1:5" x14ac:dyDescent="0.15">
      <c r="A14905"/>
      <c r="B14905"/>
      <c r="C14905"/>
      <c r="D14905"/>
      <c r="E14905"/>
    </row>
    <row r="14906" spans="1:5" x14ac:dyDescent="0.15">
      <c r="A14906"/>
      <c r="B14906"/>
      <c r="C14906"/>
      <c r="D14906"/>
      <c r="E14906"/>
    </row>
    <row r="14907" spans="1:5" x14ac:dyDescent="0.15">
      <c r="A14907"/>
      <c r="B14907"/>
      <c r="C14907"/>
      <c r="D14907"/>
      <c r="E14907"/>
    </row>
    <row r="14908" spans="1:5" x14ac:dyDescent="0.15">
      <c r="A14908"/>
      <c r="B14908"/>
      <c r="C14908"/>
      <c r="D14908"/>
      <c r="E14908"/>
    </row>
    <row r="14909" spans="1:5" x14ac:dyDescent="0.15">
      <c r="A14909"/>
      <c r="B14909"/>
      <c r="C14909"/>
      <c r="D14909"/>
      <c r="E14909"/>
    </row>
    <row r="14910" spans="1:5" x14ac:dyDescent="0.15">
      <c r="A14910"/>
      <c r="B14910"/>
      <c r="C14910"/>
      <c r="D14910"/>
      <c r="E14910"/>
    </row>
    <row r="14911" spans="1:5" x14ac:dyDescent="0.15">
      <c r="A14911"/>
      <c r="B14911"/>
      <c r="C14911"/>
      <c r="D14911"/>
      <c r="E14911"/>
    </row>
    <row r="14912" spans="1:5" x14ac:dyDescent="0.15">
      <c r="A14912"/>
      <c r="B14912"/>
      <c r="C14912"/>
      <c r="D14912"/>
      <c r="E14912"/>
    </row>
    <row r="14913" spans="1:5" x14ac:dyDescent="0.15">
      <c r="A14913"/>
      <c r="B14913"/>
      <c r="C14913"/>
      <c r="D14913"/>
      <c r="E14913"/>
    </row>
    <row r="14914" spans="1:5" x14ac:dyDescent="0.15">
      <c r="A14914"/>
      <c r="B14914"/>
      <c r="C14914"/>
      <c r="D14914"/>
      <c r="E14914"/>
    </row>
    <row r="14915" spans="1:5" x14ac:dyDescent="0.15">
      <c r="A14915"/>
      <c r="B14915"/>
      <c r="C14915"/>
      <c r="D14915"/>
      <c r="E14915"/>
    </row>
    <row r="14916" spans="1:5" x14ac:dyDescent="0.15">
      <c r="A14916"/>
      <c r="B14916"/>
      <c r="C14916"/>
      <c r="D14916"/>
      <c r="E14916"/>
    </row>
    <row r="14917" spans="1:5" x14ac:dyDescent="0.15">
      <c r="A14917"/>
      <c r="B14917"/>
      <c r="C14917"/>
      <c r="D14917"/>
      <c r="E14917"/>
    </row>
    <row r="14918" spans="1:5" x14ac:dyDescent="0.15">
      <c r="A14918"/>
      <c r="B14918"/>
      <c r="C14918"/>
      <c r="D14918"/>
      <c r="E14918"/>
    </row>
    <row r="14919" spans="1:5" x14ac:dyDescent="0.15">
      <c r="A14919"/>
      <c r="B14919"/>
      <c r="C14919"/>
      <c r="D14919"/>
      <c r="E14919"/>
    </row>
    <row r="14920" spans="1:5" x14ac:dyDescent="0.15">
      <c r="A14920"/>
      <c r="B14920"/>
      <c r="C14920"/>
      <c r="D14920"/>
      <c r="E14920"/>
    </row>
    <row r="14921" spans="1:5" x14ac:dyDescent="0.15">
      <c r="A14921"/>
      <c r="B14921"/>
      <c r="C14921"/>
      <c r="D14921"/>
      <c r="E14921"/>
    </row>
    <row r="14922" spans="1:5" x14ac:dyDescent="0.15">
      <c r="A14922"/>
      <c r="B14922"/>
      <c r="C14922"/>
      <c r="D14922"/>
      <c r="E14922"/>
    </row>
    <row r="14923" spans="1:5" x14ac:dyDescent="0.15">
      <c r="A14923"/>
      <c r="B14923"/>
      <c r="C14923"/>
      <c r="D14923"/>
      <c r="E14923"/>
    </row>
    <row r="14924" spans="1:5" x14ac:dyDescent="0.15">
      <c r="A14924"/>
      <c r="B14924"/>
      <c r="C14924"/>
      <c r="D14924"/>
      <c r="E14924"/>
    </row>
    <row r="14925" spans="1:5" x14ac:dyDescent="0.15">
      <c r="A14925"/>
      <c r="B14925"/>
      <c r="C14925"/>
      <c r="D14925"/>
      <c r="E14925"/>
    </row>
    <row r="14926" spans="1:5" x14ac:dyDescent="0.15">
      <c r="A14926"/>
      <c r="B14926"/>
      <c r="C14926"/>
      <c r="D14926"/>
      <c r="E14926"/>
    </row>
    <row r="14927" spans="1:5" x14ac:dyDescent="0.15">
      <c r="A14927"/>
      <c r="B14927"/>
      <c r="C14927"/>
      <c r="D14927"/>
      <c r="E14927"/>
    </row>
    <row r="14928" spans="1:5" x14ac:dyDescent="0.15">
      <c r="A14928"/>
      <c r="B14928"/>
      <c r="C14928"/>
      <c r="D14928"/>
      <c r="E14928"/>
    </row>
    <row r="14929" spans="1:5" x14ac:dyDescent="0.15">
      <c r="A14929"/>
      <c r="B14929"/>
      <c r="C14929"/>
      <c r="D14929"/>
      <c r="E14929"/>
    </row>
    <row r="14930" spans="1:5" x14ac:dyDescent="0.15">
      <c r="A14930"/>
      <c r="B14930"/>
      <c r="C14930"/>
      <c r="D14930"/>
      <c r="E14930"/>
    </row>
    <row r="14931" spans="1:5" x14ac:dyDescent="0.15">
      <c r="A14931"/>
      <c r="B14931"/>
      <c r="C14931"/>
      <c r="D14931"/>
      <c r="E14931"/>
    </row>
    <row r="14932" spans="1:5" x14ac:dyDescent="0.15">
      <c r="A14932"/>
      <c r="B14932"/>
      <c r="C14932"/>
      <c r="D14932"/>
      <c r="E14932"/>
    </row>
    <row r="14933" spans="1:5" x14ac:dyDescent="0.15">
      <c r="A14933"/>
      <c r="B14933"/>
      <c r="C14933"/>
      <c r="D14933"/>
      <c r="E14933"/>
    </row>
    <row r="14934" spans="1:5" x14ac:dyDescent="0.15">
      <c r="A14934"/>
      <c r="B14934"/>
      <c r="C14934"/>
      <c r="D14934"/>
      <c r="E14934"/>
    </row>
    <row r="14935" spans="1:5" x14ac:dyDescent="0.15">
      <c r="A14935"/>
      <c r="B14935"/>
      <c r="C14935"/>
      <c r="D14935"/>
      <c r="E14935"/>
    </row>
    <row r="14936" spans="1:5" x14ac:dyDescent="0.15">
      <c r="A14936"/>
      <c r="B14936"/>
      <c r="C14936"/>
      <c r="D14936"/>
      <c r="E14936"/>
    </row>
    <row r="14937" spans="1:5" x14ac:dyDescent="0.15">
      <c r="A14937"/>
      <c r="B14937"/>
      <c r="C14937"/>
      <c r="D14937"/>
      <c r="E14937"/>
    </row>
    <row r="14938" spans="1:5" x14ac:dyDescent="0.15">
      <c r="A14938"/>
      <c r="B14938"/>
      <c r="C14938"/>
      <c r="D14938"/>
      <c r="E14938"/>
    </row>
    <row r="14939" spans="1:5" x14ac:dyDescent="0.15">
      <c r="A14939"/>
      <c r="B14939"/>
      <c r="C14939"/>
      <c r="D14939"/>
      <c r="E14939"/>
    </row>
    <row r="14940" spans="1:5" x14ac:dyDescent="0.15">
      <c r="A14940"/>
      <c r="B14940"/>
      <c r="C14940"/>
      <c r="D14940"/>
      <c r="E14940"/>
    </row>
    <row r="14941" spans="1:5" x14ac:dyDescent="0.15">
      <c r="A14941"/>
      <c r="B14941"/>
      <c r="C14941"/>
      <c r="D14941"/>
      <c r="E14941"/>
    </row>
    <row r="14942" spans="1:5" x14ac:dyDescent="0.15">
      <c r="A14942"/>
      <c r="B14942"/>
      <c r="C14942"/>
      <c r="D14942"/>
      <c r="E14942"/>
    </row>
    <row r="14943" spans="1:5" x14ac:dyDescent="0.15">
      <c r="A14943"/>
      <c r="B14943"/>
      <c r="C14943"/>
      <c r="D14943"/>
      <c r="E14943"/>
    </row>
    <row r="14944" spans="1:5" x14ac:dyDescent="0.15">
      <c r="A14944"/>
      <c r="B14944"/>
      <c r="C14944"/>
      <c r="D14944"/>
      <c r="E14944"/>
    </row>
    <row r="14945" spans="1:5" x14ac:dyDescent="0.15">
      <c r="A14945"/>
      <c r="B14945"/>
      <c r="C14945"/>
      <c r="D14945"/>
      <c r="E14945"/>
    </row>
    <row r="14946" spans="1:5" x14ac:dyDescent="0.15">
      <c r="A14946"/>
      <c r="B14946"/>
      <c r="C14946"/>
      <c r="D14946"/>
      <c r="E14946"/>
    </row>
    <row r="14947" spans="1:5" x14ac:dyDescent="0.15">
      <c r="A14947"/>
      <c r="B14947"/>
      <c r="C14947"/>
      <c r="D14947"/>
      <c r="E14947"/>
    </row>
    <row r="14948" spans="1:5" x14ac:dyDescent="0.15">
      <c r="A14948"/>
      <c r="B14948"/>
      <c r="C14948"/>
      <c r="D14948"/>
      <c r="E14948"/>
    </row>
    <row r="14949" spans="1:5" x14ac:dyDescent="0.15">
      <c r="A14949"/>
      <c r="B14949"/>
      <c r="C14949"/>
      <c r="D14949"/>
      <c r="E14949"/>
    </row>
    <row r="14950" spans="1:5" x14ac:dyDescent="0.15">
      <c r="A14950"/>
      <c r="B14950"/>
      <c r="C14950"/>
      <c r="D14950"/>
      <c r="E14950"/>
    </row>
    <row r="14951" spans="1:5" x14ac:dyDescent="0.15">
      <c r="A14951"/>
      <c r="B14951"/>
      <c r="C14951"/>
      <c r="D14951"/>
      <c r="E14951"/>
    </row>
    <row r="14952" spans="1:5" x14ac:dyDescent="0.15">
      <c r="A14952"/>
      <c r="B14952"/>
      <c r="C14952"/>
      <c r="D14952"/>
      <c r="E14952"/>
    </row>
    <row r="14953" spans="1:5" x14ac:dyDescent="0.15">
      <c r="A14953"/>
      <c r="B14953"/>
      <c r="C14953"/>
      <c r="D14953"/>
      <c r="E14953"/>
    </row>
    <row r="14954" spans="1:5" x14ac:dyDescent="0.15">
      <c r="A14954"/>
      <c r="B14954"/>
      <c r="C14954"/>
      <c r="D14954"/>
      <c r="E14954"/>
    </row>
    <row r="14955" spans="1:5" x14ac:dyDescent="0.15">
      <c r="A14955"/>
      <c r="B14955"/>
      <c r="C14955"/>
      <c r="D14955"/>
      <c r="E14955"/>
    </row>
    <row r="14956" spans="1:5" x14ac:dyDescent="0.15">
      <c r="A14956"/>
      <c r="B14956"/>
      <c r="C14956"/>
      <c r="D14956"/>
      <c r="E14956"/>
    </row>
    <row r="14957" spans="1:5" x14ac:dyDescent="0.15">
      <c r="A14957"/>
      <c r="B14957"/>
      <c r="C14957"/>
      <c r="D14957"/>
      <c r="E14957"/>
    </row>
    <row r="14958" spans="1:5" x14ac:dyDescent="0.15">
      <c r="A14958"/>
      <c r="B14958"/>
      <c r="C14958"/>
      <c r="D14958"/>
      <c r="E14958"/>
    </row>
    <row r="14959" spans="1:5" x14ac:dyDescent="0.15">
      <c r="A14959"/>
      <c r="B14959"/>
      <c r="C14959"/>
      <c r="D14959"/>
      <c r="E14959"/>
    </row>
    <row r="14960" spans="1:5" x14ac:dyDescent="0.15">
      <c r="A14960"/>
      <c r="B14960"/>
      <c r="C14960"/>
      <c r="D14960"/>
      <c r="E14960"/>
    </row>
    <row r="14961" spans="1:5" x14ac:dyDescent="0.15">
      <c r="A14961"/>
      <c r="B14961"/>
      <c r="C14961"/>
      <c r="D14961"/>
      <c r="E14961"/>
    </row>
    <row r="14962" spans="1:5" x14ac:dyDescent="0.15">
      <c r="A14962"/>
      <c r="B14962"/>
      <c r="C14962"/>
      <c r="D14962"/>
      <c r="E14962"/>
    </row>
    <row r="14963" spans="1:5" x14ac:dyDescent="0.15">
      <c r="A14963"/>
      <c r="B14963"/>
      <c r="C14963"/>
      <c r="D14963"/>
      <c r="E14963"/>
    </row>
    <row r="14964" spans="1:5" x14ac:dyDescent="0.15">
      <c r="A14964"/>
      <c r="B14964"/>
      <c r="C14964"/>
      <c r="D14964"/>
      <c r="E14964"/>
    </row>
    <row r="14965" spans="1:5" x14ac:dyDescent="0.15">
      <c r="A14965"/>
      <c r="B14965"/>
      <c r="C14965"/>
      <c r="D14965"/>
      <c r="E14965"/>
    </row>
    <row r="14966" spans="1:5" x14ac:dyDescent="0.15">
      <c r="A14966"/>
      <c r="B14966"/>
      <c r="C14966"/>
      <c r="D14966"/>
      <c r="E14966"/>
    </row>
    <row r="14967" spans="1:5" x14ac:dyDescent="0.15">
      <c r="A14967"/>
      <c r="B14967"/>
      <c r="C14967"/>
      <c r="D14967"/>
      <c r="E14967"/>
    </row>
    <row r="14968" spans="1:5" x14ac:dyDescent="0.15">
      <c r="A14968"/>
      <c r="B14968"/>
      <c r="C14968"/>
      <c r="D14968"/>
      <c r="E14968"/>
    </row>
    <row r="14969" spans="1:5" x14ac:dyDescent="0.15">
      <c r="A14969"/>
      <c r="B14969"/>
      <c r="C14969"/>
      <c r="D14969"/>
      <c r="E14969"/>
    </row>
    <row r="14970" spans="1:5" x14ac:dyDescent="0.15">
      <c r="A14970"/>
      <c r="B14970"/>
      <c r="C14970"/>
      <c r="D14970"/>
      <c r="E14970"/>
    </row>
    <row r="14971" spans="1:5" x14ac:dyDescent="0.15">
      <c r="A14971"/>
      <c r="B14971"/>
      <c r="C14971"/>
      <c r="D14971"/>
      <c r="E14971"/>
    </row>
    <row r="14972" spans="1:5" x14ac:dyDescent="0.15">
      <c r="A14972"/>
      <c r="B14972"/>
      <c r="C14972"/>
      <c r="D14972"/>
      <c r="E14972"/>
    </row>
    <row r="14973" spans="1:5" x14ac:dyDescent="0.15">
      <c r="A14973"/>
      <c r="B14973"/>
      <c r="C14973"/>
      <c r="D14973"/>
      <c r="E14973"/>
    </row>
    <row r="14974" spans="1:5" x14ac:dyDescent="0.15">
      <c r="A14974"/>
      <c r="B14974"/>
      <c r="C14974"/>
      <c r="D14974"/>
      <c r="E14974"/>
    </row>
    <row r="14975" spans="1:5" x14ac:dyDescent="0.15">
      <c r="A14975"/>
      <c r="B14975"/>
      <c r="C14975"/>
      <c r="D14975"/>
      <c r="E14975"/>
    </row>
    <row r="14976" spans="1:5" x14ac:dyDescent="0.15">
      <c r="A14976"/>
      <c r="B14976"/>
      <c r="C14976"/>
      <c r="D14976"/>
      <c r="E14976"/>
    </row>
    <row r="14977" spans="1:5" x14ac:dyDescent="0.15">
      <c r="A14977"/>
      <c r="B14977"/>
      <c r="C14977"/>
      <c r="D14977"/>
      <c r="E14977"/>
    </row>
    <row r="14978" spans="1:5" x14ac:dyDescent="0.15">
      <c r="A14978"/>
      <c r="B14978"/>
      <c r="C14978"/>
      <c r="D14978"/>
      <c r="E14978"/>
    </row>
    <row r="14979" spans="1:5" x14ac:dyDescent="0.15">
      <c r="A14979"/>
      <c r="B14979"/>
      <c r="C14979"/>
      <c r="D14979"/>
      <c r="E14979"/>
    </row>
    <row r="14980" spans="1:5" x14ac:dyDescent="0.15">
      <c r="A14980"/>
      <c r="B14980"/>
      <c r="C14980"/>
      <c r="D14980"/>
      <c r="E14980"/>
    </row>
    <row r="14981" spans="1:5" x14ac:dyDescent="0.15">
      <c r="A14981"/>
      <c r="B14981"/>
      <c r="C14981"/>
      <c r="D14981"/>
      <c r="E14981"/>
    </row>
    <row r="14982" spans="1:5" x14ac:dyDescent="0.15">
      <c r="A14982"/>
      <c r="B14982"/>
      <c r="C14982"/>
      <c r="D14982"/>
      <c r="E14982"/>
    </row>
    <row r="14983" spans="1:5" x14ac:dyDescent="0.15">
      <c r="A14983"/>
      <c r="B14983"/>
      <c r="C14983"/>
      <c r="D14983"/>
      <c r="E14983"/>
    </row>
    <row r="14984" spans="1:5" x14ac:dyDescent="0.15">
      <c r="A14984"/>
      <c r="B14984"/>
      <c r="C14984"/>
      <c r="D14984"/>
      <c r="E14984"/>
    </row>
    <row r="14985" spans="1:5" x14ac:dyDescent="0.15">
      <c r="A14985"/>
      <c r="B14985"/>
      <c r="C14985"/>
      <c r="D14985"/>
      <c r="E14985"/>
    </row>
    <row r="14986" spans="1:5" x14ac:dyDescent="0.15">
      <c r="A14986"/>
      <c r="B14986"/>
      <c r="C14986"/>
      <c r="D14986"/>
      <c r="E14986"/>
    </row>
    <row r="14987" spans="1:5" x14ac:dyDescent="0.15">
      <c r="A14987"/>
      <c r="B14987"/>
      <c r="C14987"/>
      <c r="D14987"/>
      <c r="E14987"/>
    </row>
    <row r="14988" spans="1:5" x14ac:dyDescent="0.15">
      <c r="A14988"/>
      <c r="B14988"/>
      <c r="C14988"/>
      <c r="D14988"/>
      <c r="E14988"/>
    </row>
    <row r="14989" spans="1:5" x14ac:dyDescent="0.15">
      <c r="A14989"/>
      <c r="B14989"/>
      <c r="C14989"/>
      <c r="D14989"/>
      <c r="E14989"/>
    </row>
    <row r="14990" spans="1:5" x14ac:dyDescent="0.15">
      <c r="A14990"/>
      <c r="B14990"/>
      <c r="C14990"/>
      <c r="D14990"/>
      <c r="E14990"/>
    </row>
    <row r="14991" spans="1:5" x14ac:dyDescent="0.15">
      <c r="A14991"/>
      <c r="B14991"/>
      <c r="C14991"/>
      <c r="D14991"/>
      <c r="E14991"/>
    </row>
    <row r="14992" spans="1:5" x14ac:dyDescent="0.15">
      <c r="A14992"/>
      <c r="B14992"/>
      <c r="C14992"/>
      <c r="D14992"/>
      <c r="E14992"/>
    </row>
    <row r="14993" spans="1:5" x14ac:dyDescent="0.15">
      <c r="A14993"/>
      <c r="B14993"/>
      <c r="C14993"/>
      <c r="D14993"/>
      <c r="E14993"/>
    </row>
    <row r="14994" spans="1:5" x14ac:dyDescent="0.15">
      <c r="A14994"/>
      <c r="B14994"/>
      <c r="C14994"/>
      <c r="D14994"/>
      <c r="E14994"/>
    </row>
    <row r="14995" spans="1:5" x14ac:dyDescent="0.15">
      <c r="A14995"/>
      <c r="B14995"/>
      <c r="C14995"/>
      <c r="D14995"/>
      <c r="E14995"/>
    </row>
    <row r="14996" spans="1:5" x14ac:dyDescent="0.15">
      <c r="A14996"/>
      <c r="B14996"/>
      <c r="C14996"/>
      <c r="D14996"/>
      <c r="E14996"/>
    </row>
    <row r="14997" spans="1:5" x14ac:dyDescent="0.15">
      <c r="A14997"/>
      <c r="B14997"/>
      <c r="C14997"/>
      <c r="D14997"/>
      <c r="E14997"/>
    </row>
    <row r="14998" spans="1:5" x14ac:dyDescent="0.15">
      <c r="A14998"/>
      <c r="B14998"/>
      <c r="C14998"/>
      <c r="D14998"/>
      <c r="E14998"/>
    </row>
    <row r="14999" spans="1:5" x14ac:dyDescent="0.15">
      <c r="A14999"/>
      <c r="B14999"/>
      <c r="C14999"/>
      <c r="D14999"/>
      <c r="E14999"/>
    </row>
    <row r="15000" spans="1:5" x14ac:dyDescent="0.15">
      <c r="A15000"/>
      <c r="B15000"/>
      <c r="C15000"/>
      <c r="D15000"/>
      <c r="E15000"/>
    </row>
    <row r="15001" spans="1:5" x14ac:dyDescent="0.15">
      <c r="A15001"/>
      <c r="B15001"/>
      <c r="C15001"/>
      <c r="D15001"/>
      <c r="E15001"/>
    </row>
    <row r="15002" spans="1:5" x14ac:dyDescent="0.15">
      <c r="A15002"/>
      <c r="B15002"/>
      <c r="C15002"/>
      <c r="D15002"/>
      <c r="E15002"/>
    </row>
    <row r="15003" spans="1:5" x14ac:dyDescent="0.15">
      <c r="A15003"/>
      <c r="B15003"/>
      <c r="C15003"/>
      <c r="D15003"/>
      <c r="E15003"/>
    </row>
    <row r="15004" spans="1:5" x14ac:dyDescent="0.15">
      <c r="A15004"/>
      <c r="B15004"/>
      <c r="C15004"/>
      <c r="D15004"/>
      <c r="E15004"/>
    </row>
    <row r="15005" spans="1:5" x14ac:dyDescent="0.15">
      <c r="A15005"/>
      <c r="B15005"/>
      <c r="C15005"/>
      <c r="D15005"/>
      <c r="E15005"/>
    </row>
    <row r="15006" spans="1:5" x14ac:dyDescent="0.15">
      <c r="A15006"/>
      <c r="B15006"/>
      <c r="C15006"/>
      <c r="D15006"/>
      <c r="E15006"/>
    </row>
    <row r="15007" spans="1:5" x14ac:dyDescent="0.15">
      <c r="A15007"/>
      <c r="B15007"/>
      <c r="C15007"/>
      <c r="D15007"/>
      <c r="E15007"/>
    </row>
    <row r="15008" spans="1:5" x14ac:dyDescent="0.15">
      <c r="A15008"/>
      <c r="B15008"/>
      <c r="C15008"/>
      <c r="D15008"/>
      <c r="E15008"/>
    </row>
    <row r="15009" spans="1:5" x14ac:dyDescent="0.15">
      <c r="A15009"/>
      <c r="B15009"/>
      <c r="C15009"/>
      <c r="D15009"/>
      <c r="E15009"/>
    </row>
    <row r="15010" spans="1:5" x14ac:dyDescent="0.15">
      <c r="A15010"/>
      <c r="B15010"/>
      <c r="C15010"/>
      <c r="D15010"/>
      <c r="E15010"/>
    </row>
    <row r="15011" spans="1:5" x14ac:dyDescent="0.15">
      <c r="A15011"/>
      <c r="B15011"/>
      <c r="C15011"/>
      <c r="D15011"/>
      <c r="E15011"/>
    </row>
    <row r="15012" spans="1:5" x14ac:dyDescent="0.15">
      <c r="A15012"/>
      <c r="B15012"/>
      <c r="C15012"/>
      <c r="D15012"/>
      <c r="E15012"/>
    </row>
    <row r="15013" spans="1:5" x14ac:dyDescent="0.15">
      <c r="A15013"/>
      <c r="B15013"/>
      <c r="C15013"/>
      <c r="D15013"/>
      <c r="E15013"/>
    </row>
    <row r="15014" spans="1:5" x14ac:dyDescent="0.15">
      <c r="A15014"/>
      <c r="B15014"/>
      <c r="C15014"/>
      <c r="D15014"/>
      <c r="E15014"/>
    </row>
    <row r="15015" spans="1:5" x14ac:dyDescent="0.15">
      <c r="A15015"/>
      <c r="B15015"/>
      <c r="C15015"/>
      <c r="D15015"/>
      <c r="E15015"/>
    </row>
    <row r="15016" spans="1:5" x14ac:dyDescent="0.15">
      <c r="A15016"/>
      <c r="B15016"/>
      <c r="C15016"/>
      <c r="D15016"/>
      <c r="E15016"/>
    </row>
    <row r="15017" spans="1:5" x14ac:dyDescent="0.15">
      <c r="A15017"/>
      <c r="B15017"/>
      <c r="C15017"/>
      <c r="D15017"/>
      <c r="E15017"/>
    </row>
    <row r="15018" spans="1:5" x14ac:dyDescent="0.15">
      <c r="A15018"/>
      <c r="B15018"/>
      <c r="C15018"/>
      <c r="D15018"/>
      <c r="E15018"/>
    </row>
    <row r="15019" spans="1:5" x14ac:dyDescent="0.15">
      <c r="A15019"/>
      <c r="B15019"/>
      <c r="C15019"/>
      <c r="D15019"/>
      <c r="E15019"/>
    </row>
    <row r="15020" spans="1:5" x14ac:dyDescent="0.15">
      <c r="A15020"/>
      <c r="B15020"/>
      <c r="C15020"/>
      <c r="D15020"/>
      <c r="E15020"/>
    </row>
    <row r="15021" spans="1:5" x14ac:dyDescent="0.15">
      <c r="A15021"/>
      <c r="B15021"/>
      <c r="C15021"/>
      <c r="D15021"/>
      <c r="E15021"/>
    </row>
    <row r="15022" spans="1:5" x14ac:dyDescent="0.15">
      <c r="A15022"/>
      <c r="B15022"/>
      <c r="C15022"/>
      <c r="D15022"/>
      <c r="E15022"/>
    </row>
    <row r="15023" spans="1:5" x14ac:dyDescent="0.15">
      <c r="A15023"/>
      <c r="B15023"/>
      <c r="C15023"/>
      <c r="D15023"/>
      <c r="E15023"/>
    </row>
    <row r="15024" spans="1:5" x14ac:dyDescent="0.15">
      <c r="A15024"/>
      <c r="B15024"/>
      <c r="C15024"/>
      <c r="D15024"/>
      <c r="E15024"/>
    </row>
    <row r="15025" spans="1:5" x14ac:dyDescent="0.15">
      <c r="A15025"/>
      <c r="B15025"/>
      <c r="C15025"/>
      <c r="D15025"/>
      <c r="E15025"/>
    </row>
    <row r="15026" spans="1:5" x14ac:dyDescent="0.15">
      <c r="A15026"/>
      <c r="B15026"/>
      <c r="C15026"/>
      <c r="D15026"/>
      <c r="E15026"/>
    </row>
    <row r="15027" spans="1:5" x14ac:dyDescent="0.15">
      <c r="A15027"/>
      <c r="B15027"/>
      <c r="C15027"/>
      <c r="D15027"/>
      <c r="E15027"/>
    </row>
    <row r="15028" spans="1:5" x14ac:dyDescent="0.15">
      <c r="A15028"/>
      <c r="B15028"/>
      <c r="C15028"/>
      <c r="D15028"/>
      <c r="E15028"/>
    </row>
    <row r="15029" spans="1:5" x14ac:dyDescent="0.15">
      <c r="A15029"/>
      <c r="B15029"/>
      <c r="C15029"/>
      <c r="D15029"/>
      <c r="E15029"/>
    </row>
    <row r="15030" spans="1:5" x14ac:dyDescent="0.15">
      <c r="A15030"/>
      <c r="B15030"/>
      <c r="C15030"/>
      <c r="D15030"/>
      <c r="E15030"/>
    </row>
    <row r="15031" spans="1:5" x14ac:dyDescent="0.15">
      <c r="A15031"/>
      <c r="B15031"/>
      <c r="C15031"/>
      <c r="D15031"/>
      <c r="E15031"/>
    </row>
    <row r="15032" spans="1:5" x14ac:dyDescent="0.15">
      <c r="A15032"/>
      <c r="B15032"/>
      <c r="C15032"/>
      <c r="D15032"/>
      <c r="E15032"/>
    </row>
    <row r="15033" spans="1:5" x14ac:dyDescent="0.15">
      <c r="A15033"/>
      <c r="B15033"/>
      <c r="C15033"/>
      <c r="D15033"/>
      <c r="E15033"/>
    </row>
    <row r="15034" spans="1:5" x14ac:dyDescent="0.15">
      <c r="A15034"/>
      <c r="B15034"/>
      <c r="C15034"/>
      <c r="D15034"/>
      <c r="E15034"/>
    </row>
    <row r="15035" spans="1:5" x14ac:dyDescent="0.15">
      <c r="A15035"/>
      <c r="B15035"/>
      <c r="C15035"/>
      <c r="D15035"/>
      <c r="E15035"/>
    </row>
    <row r="15036" spans="1:5" x14ac:dyDescent="0.15">
      <c r="A15036"/>
      <c r="B15036"/>
      <c r="C15036"/>
      <c r="D15036"/>
      <c r="E15036"/>
    </row>
    <row r="15037" spans="1:5" x14ac:dyDescent="0.15">
      <c r="A15037"/>
      <c r="B15037"/>
      <c r="C15037"/>
      <c r="D15037"/>
      <c r="E15037"/>
    </row>
    <row r="15038" spans="1:5" x14ac:dyDescent="0.15">
      <c r="A15038"/>
      <c r="B15038"/>
      <c r="C15038"/>
      <c r="D15038"/>
      <c r="E15038"/>
    </row>
    <row r="15039" spans="1:5" x14ac:dyDescent="0.15">
      <c r="A15039"/>
      <c r="B15039"/>
      <c r="C15039"/>
      <c r="D15039"/>
      <c r="E15039"/>
    </row>
    <row r="15040" spans="1:5" x14ac:dyDescent="0.15">
      <c r="A15040"/>
      <c r="B15040"/>
      <c r="C15040"/>
      <c r="D15040"/>
      <c r="E15040"/>
    </row>
    <row r="15041" spans="1:5" x14ac:dyDescent="0.15">
      <c r="A15041"/>
      <c r="B15041"/>
      <c r="C15041"/>
      <c r="D15041"/>
      <c r="E15041"/>
    </row>
    <row r="15042" spans="1:5" x14ac:dyDescent="0.15">
      <c r="A15042"/>
      <c r="B15042"/>
      <c r="C15042"/>
      <c r="D15042"/>
      <c r="E15042"/>
    </row>
    <row r="15043" spans="1:5" x14ac:dyDescent="0.15">
      <c r="A15043"/>
      <c r="B15043"/>
      <c r="C15043"/>
      <c r="D15043"/>
      <c r="E15043"/>
    </row>
    <row r="15044" spans="1:5" x14ac:dyDescent="0.15">
      <c r="A15044"/>
      <c r="B15044"/>
      <c r="C15044"/>
      <c r="D15044"/>
      <c r="E15044"/>
    </row>
    <row r="15045" spans="1:5" x14ac:dyDescent="0.15">
      <c r="A15045"/>
      <c r="B15045"/>
      <c r="C15045"/>
      <c r="D15045"/>
      <c r="E15045"/>
    </row>
    <row r="15046" spans="1:5" x14ac:dyDescent="0.15">
      <c r="A15046"/>
      <c r="B15046"/>
      <c r="C15046"/>
      <c r="D15046"/>
      <c r="E15046"/>
    </row>
    <row r="15047" spans="1:5" x14ac:dyDescent="0.15">
      <c r="A15047"/>
      <c r="B15047"/>
      <c r="C15047"/>
      <c r="D15047"/>
      <c r="E15047"/>
    </row>
    <row r="15048" spans="1:5" x14ac:dyDescent="0.15">
      <c r="A15048"/>
      <c r="B15048"/>
      <c r="C15048"/>
      <c r="D15048"/>
      <c r="E15048"/>
    </row>
    <row r="15049" spans="1:5" x14ac:dyDescent="0.15">
      <c r="A15049"/>
      <c r="B15049"/>
      <c r="C15049"/>
      <c r="D15049"/>
      <c r="E15049"/>
    </row>
    <row r="15050" spans="1:5" x14ac:dyDescent="0.15">
      <c r="A15050"/>
      <c r="B15050"/>
      <c r="C15050"/>
      <c r="D15050"/>
      <c r="E15050"/>
    </row>
    <row r="15051" spans="1:5" x14ac:dyDescent="0.15">
      <c r="A15051"/>
      <c r="B15051"/>
      <c r="C15051"/>
      <c r="D15051"/>
      <c r="E15051"/>
    </row>
    <row r="15052" spans="1:5" x14ac:dyDescent="0.15">
      <c r="A15052"/>
      <c r="B15052"/>
      <c r="C15052"/>
      <c r="D15052"/>
      <c r="E15052"/>
    </row>
    <row r="15053" spans="1:5" x14ac:dyDescent="0.15">
      <c r="A15053"/>
      <c r="B15053"/>
      <c r="C15053"/>
      <c r="D15053"/>
      <c r="E15053"/>
    </row>
    <row r="15054" spans="1:5" x14ac:dyDescent="0.15">
      <c r="A15054"/>
      <c r="B15054"/>
      <c r="C15054"/>
      <c r="D15054"/>
      <c r="E15054"/>
    </row>
    <row r="15055" spans="1:5" x14ac:dyDescent="0.15">
      <c r="A15055"/>
      <c r="B15055"/>
      <c r="C15055"/>
      <c r="D15055"/>
      <c r="E15055"/>
    </row>
    <row r="15056" spans="1:5" x14ac:dyDescent="0.15">
      <c r="A15056"/>
      <c r="B15056"/>
      <c r="C15056"/>
      <c r="D15056"/>
      <c r="E15056"/>
    </row>
    <row r="15057" spans="1:5" x14ac:dyDescent="0.15">
      <c r="A15057"/>
      <c r="B15057"/>
      <c r="C15057"/>
      <c r="D15057"/>
      <c r="E15057"/>
    </row>
    <row r="15058" spans="1:5" x14ac:dyDescent="0.15">
      <c r="A15058"/>
      <c r="B15058"/>
      <c r="C15058"/>
      <c r="D15058"/>
      <c r="E15058"/>
    </row>
    <row r="15059" spans="1:5" x14ac:dyDescent="0.15">
      <c r="A15059"/>
      <c r="B15059"/>
      <c r="C15059"/>
      <c r="D15059"/>
      <c r="E15059"/>
    </row>
    <row r="15060" spans="1:5" x14ac:dyDescent="0.15">
      <c r="A15060"/>
      <c r="B15060"/>
      <c r="C15060"/>
      <c r="D15060"/>
      <c r="E15060"/>
    </row>
    <row r="15061" spans="1:5" x14ac:dyDescent="0.15">
      <c r="A15061"/>
      <c r="B15061"/>
      <c r="C15061"/>
      <c r="D15061"/>
      <c r="E15061"/>
    </row>
    <row r="15062" spans="1:5" x14ac:dyDescent="0.15">
      <c r="A15062"/>
      <c r="B15062"/>
      <c r="C15062"/>
      <c r="D15062"/>
      <c r="E15062"/>
    </row>
    <row r="15063" spans="1:5" x14ac:dyDescent="0.15">
      <c r="A15063"/>
      <c r="B15063"/>
      <c r="C15063"/>
      <c r="D15063"/>
      <c r="E15063"/>
    </row>
    <row r="15064" spans="1:5" x14ac:dyDescent="0.15">
      <c r="A15064"/>
      <c r="B15064"/>
      <c r="C15064"/>
      <c r="D15064"/>
      <c r="E15064"/>
    </row>
    <row r="15065" spans="1:5" x14ac:dyDescent="0.15">
      <c r="A15065"/>
      <c r="B15065"/>
      <c r="C15065"/>
      <c r="D15065"/>
      <c r="E15065"/>
    </row>
    <row r="15066" spans="1:5" x14ac:dyDescent="0.15">
      <c r="A15066"/>
      <c r="B15066"/>
      <c r="C15066"/>
      <c r="D15066"/>
      <c r="E15066"/>
    </row>
    <row r="15067" spans="1:5" x14ac:dyDescent="0.15">
      <c r="A15067"/>
      <c r="B15067"/>
      <c r="C15067"/>
      <c r="D15067"/>
      <c r="E15067"/>
    </row>
    <row r="15068" spans="1:5" x14ac:dyDescent="0.15">
      <c r="A15068"/>
      <c r="B15068"/>
      <c r="C15068"/>
      <c r="D15068"/>
      <c r="E15068"/>
    </row>
    <row r="15069" spans="1:5" x14ac:dyDescent="0.15">
      <c r="A15069"/>
      <c r="B15069"/>
      <c r="C15069"/>
      <c r="D15069"/>
      <c r="E15069"/>
    </row>
    <row r="15070" spans="1:5" x14ac:dyDescent="0.15">
      <c r="A15070"/>
      <c r="B15070"/>
      <c r="C15070"/>
      <c r="D15070"/>
      <c r="E15070"/>
    </row>
    <row r="15071" spans="1:5" x14ac:dyDescent="0.15">
      <c r="A15071"/>
      <c r="B15071"/>
      <c r="C15071"/>
      <c r="D15071"/>
      <c r="E15071"/>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1"/>
  </sheetPr>
  <dimension ref="A1:K750"/>
  <sheetViews>
    <sheetView workbookViewId="0">
      <selection activeCell="J10" sqref="J10"/>
    </sheetView>
  </sheetViews>
  <sheetFormatPr defaultRowHeight="13.5" x14ac:dyDescent="0.15"/>
  <cols>
    <col min="1" max="1" width="9.125" customWidth="1"/>
    <col min="2" max="2" width="6.5" customWidth="1"/>
    <col min="3" max="3" width="10.5" customWidth="1"/>
    <col min="4" max="4" width="15.75" style="26" customWidth="1"/>
    <col min="5" max="5" width="9" style="26"/>
    <col min="10" max="10" width="13.25" customWidth="1"/>
    <col min="11" max="11" width="12.75" customWidth="1"/>
  </cols>
  <sheetData>
    <row r="1" spans="1:11" x14ac:dyDescent="0.15">
      <c r="A1" s="4" t="s">
        <v>3</v>
      </c>
      <c r="B1" t="s">
        <v>1</v>
      </c>
      <c r="C1" t="s">
        <v>2</v>
      </c>
      <c r="E1" s="27" t="s">
        <v>39</v>
      </c>
      <c r="F1" s="10" t="s">
        <v>29</v>
      </c>
      <c r="G1" s="10" t="s">
        <v>1</v>
      </c>
      <c r="H1" s="10" t="s">
        <v>2</v>
      </c>
      <c r="J1" t="s">
        <v>30</v>
      </c>
      <c r="K1">
        <f>MAX(A:A)</f>
        <v>280</v>
      </c>
    </row>
    <row r="2" spans="1:11" x14ac:dyDescent="0.15">
      <c r="A2">
        <v>0.59</v>
      </c>
      <c r="B2" s="91">
        <v>459</v>
      </c>
      <c r="C2" s="91">
        <v>270.81</v>
      </c>
      <c r="E2" s="28">
        <v>0</v>
      </c>
      <c r="F2" s="9">
        <f t="array" ref="F2:F23">FREQUENCY(A:A,E:E)</f>
        <v>0</v>
      </c>
      <c r="G2" s="9">
        <f ca="1">IF(F2=0,0,SUM(INDIRECT("B"&amp;(SUM(F$2:INDIRECT("F"&amp;(ROW()-1)))+2)):INDIRECT("B"&amp;((SUM(F$2:INDIRECT("F"&amp;(ROW()-1)))+2)+INDIRECT("F"&amp;ROW())-1))))</f>
        <v>0</v>
      </c>
      <c r="H2" s="9">
        <f ca="1">IF(F2=0,0,SUM(INDIRECT("C"&amp;(SUM(F$2:INDIRECT("F"&amp;(ROW()-1)))+2)):INDIRECT("C"&amp;((SUM(F$2:INDIRECT("F"&amp;(ROW()-1)))+2)+INDIRECT("F"&amp;ROW())-1))))</f>
        <v>0</v>
      </c>
      <c r="J2" t="s">
        <v>31</v>
      </c>
      <c r="K2">
        <f>MIN(A:A)</f>
        <v>0.59</v>
      </c>
    </row>
    <row r="3" spans="1:11" x14ac:dyDescent="0.15">
      <c r="A3">
        <v>0.65</v>
      </c>
      <c r="B3" s="91">
        <v>64</v>
      </c>
      <c r="C3" s="91">
        <v>41.6</v>
      </c>
      <c r="D3" s="26" t="str">
        <f>ROUND(E2,1)&amp;"~"&amp;ROUND(E3,1)&amp;"元"</f>
        <v>0~10元</v>
      </c>
      <c r="E3" s="29">
        <v>10</v>
      </c>
      <c r="F3" s="9">
        <v>269</v>
      </c>
      <c r="G3" s="11">
        <f ca="1">IF(F3=0,0,SUM(INDIRECT("B"&amp;(SUM(F$2:INDIRECT("F"&amp;(ROW()-1)))+2)):INDIRECT("B"&amp;((SUM(F$2:INDIRECT("F"&amp;(ROW()-1)))+2)+INDIRECT("F"&amp;ROW())-1))))</f>
        <v>381878</v>
      </c>
      <c r="H3" s="11">
        <f ca="1">IF(F3=0,0,SUM(INDIRECT("C"&amp;(SUM(F$2:INDIRECT("F"&amp;(ROW()-1)))+2)):INDIRECT("C"&amp;((SUM(F$2:INDIRECT("F"&amp;(ROW()-1)))+2)+INDIRECT("F"&amp;ROW())-1))))</f>
        <v>2216453.2599999998</v>
      </c>
      <c r="J3" t="s">
        <v>32</v>
      </c>
      <c r="K3">
        <f>(K1-K2)/20</f>
        <v>13.970500000000001</v>
      </c>
    </row>
    <row r="4" spans="1:11" x14ac:dyDescent="0.15">
      <c r="A4">
        <v>0.67</v>
      </c>
      <c r="B4" s="91">
        <v>241</v>
      </c>
      <c r="C4" s="91">
        <v>161.47</v>
      </c>
      <c r="D4" s="26" t="str">
        <f t="shared" ref="D4:D23" si="0">ROUND(E3,1)&amp;"~"&amp;ROUND(E4,1)&amp;"元"</f>
        <v>10~114.5元</v>
      </c>
      <c r="E4" s="29">
        <v>114.5</v>
      </c>
      <c r="F4" s="9">
        <v>464</v>
      </c>
      <c r="G4" s="11">
        <f ca="1">IF(F4=0,0,SUM(INDIRECT("B"&amp;(SUM(F$2:INDIRECT("F"&amp;(ROW()-1)))+2)):INDIRECT("B"&amp;((SUM(F$2:INDIRECT("F"&amp;(ROW()-1)))+2)+INDIRECT("F"&amp;ROW())-1))))</f>
        <v>249236</v>
      </c>
      <c r="H4" s="11">
        <f ca="1">IF(F4=0,0,SUM(INDIRECT("C"&amp;(SUM(F$2:INDIRECT("F"&amp;(ROW()-1)))+2)):INDIRECT("C"&amp;((SUM(F$2:INDIRECT("F"&amp;(ROW()-1)))+2)+INDIRECT("F"&amp;ROW())-1))))</f>
        <v>5466760.0500000035</v>
      </c>
      <c r="J4" t="s">
        <v>33</v>
      </c>
    </row>
    <row r="5" spans="1:11" x14ac:dyDescent="0.15">
      <c r="A5">
        <v>0.69</v>
      </c>
      <c r="B5" s="91">
        <v>3</v>
      </c>
      <c r="C5" s="91">
        <v>2.0699999999999998</v>
      </c>
      <c r="D5" s="26" t="str">
        <f t="shared" si="0"/>
        <v>114.5~219元</v>
      </c>
      <c r="E5" s="29">
        <v>219</v>
      </c>
      <c r="F5" s="9">
        <v>14</v>
      </c>
      <c r="G5" s="11">
        <f ca="1">IF(F5=0,0,SUM(INDIRECT("B"&amp;(SUM(F$2:INDIRECT("F"&amp;(ROW()-1)))+2)):INDIRECT("B"&amp;((SUM(F$2:INDIRECT("F"&amp;(ROW()-1)))+2)+INDIRECT("F"&amp;ROW())-1))))</f>
        <v>388</v>
      </c>
      <c r="H5" s="11">
        <f ca="1">IF(F5=0,0,SUM(INDIRECT("C"&amp;(SUM(F$2:INDIRECT("F"&amp;(ROW()-1)))+2)):INDIRECT("C"&amp;((SUM(F$2:INDIRECT("F"&amp;(ROW()-1)))+2)+INDIRECT("F"&amp;ROW())-1))))</f>
        <v>51789.520000000004</v>
      </c>
      <c r="J5" t="s">
        <v>34</v>
      </c>
      <c r="K5">
        <v>10</v>
      </c>
    </row>
    <row r="6" spans="1:11" x14ac:dyDescent="0.15">
      <c r="A6">
        <v>0.7</v>
      </c>
      <c r="B6" s="91">
        <v>1465</v>
      </c>
      <c r="C6" s="91">
        <v>1025.5</v>
      </c>
      <c r="D6" s="26" t="str">
        <f t="shared" si="0"/>
        <v>219~323.5元</v>
      </c>
      <c r="E6" s="29">
        <v>323.5</v>
      </c>
      <c r="F6" s="9">
        <v>2</v>
      </c>
      <c r="G6" s="11">
        <f ca="1">IF(F6=0,0,SUM(INDIRECT("B"&amp;(SUM(F$2:INDIRECT("F"&amp;(ROW()-1)))+2)):INDIRECT("B"&amp;((SUM(F$2:INDIRECT("F"&amp;(ROW()-1)))+2)+INDIRECT("F"&amp;ROW())-1))))</f>
        <v>31</v>
      </c>
      <c r="H6" s="11">
        <f ca="1">IF(F6=0,0,SUM(INDIRECT("C"&amp;(SUM(F$2:INDIRECT("F"&amp;(ROW()-1)))+2)):INDIRECT("C"&amp;((SUM(F$2:INDIRECT("F"&amp;(ROW()-1)))+2)+INDIRECT("F"&amp;ROW())-1))))</f>
        <v>8554</v>
      </c>
      <c r="J6" t="s">
        <v>35</v>
      </c>
      <c r="K6">
        <v>2100</v>
      </c>
    </row>
    <row r="7" spans="1:11" x14ac:dyDescent="0.15">
      <c r="A7">
        <v>0.85</v>
      </c>
      <c r="B7" s="91">
        <v>5</v>
      </c>
      <c r="C7" s="91">
        <v>4.25</v>
      </c>
      <c r="D7" s="26" t="str">
        <f t="shared" si="0"/>
        <v>323.5~428元</v>
      </c>
      <c r="E7" s="29">
        <v>428</v>
      </c>
      <c r="F7" s="9">
        <v>0</v>
      </c>
      <c r="G7" s="11">
        <f ca="1">IF(F7=0,0,SUM(INDIRECT("B"&amp;(SUM(F$2:INDIRECT("F"&amp;(ROW()-1)))+2)):INDIRECT("B"&amp;((SUM(F$2:INDIRECT("F"&amp;(ROW()-1)))+2)+INDIRECT("F"&amp;ROW())-1))))</f>
        <v>0</v>
      </c>
      <c r="H7" s="11">
        <f ca="1">IF(F7=0,0,SUM(INDIRECT("C"&amp;(SUM(F$2:INDIRECT("F"&amp;(ROW()-1)))+2)):INDIRECT("C"&amp;((SUM(F$2:INDIRECT("F"&amp;(ROW()-1)))+2)+INDIRECT("F"&amp;ROW())-1))))</f>
        <v>0</v>
      </c>
      <c r="J7" t="s">
        <v>36</v>
      </c>
      <c r="K7">
        <f>(K6-K5)/20</f>
        <v>104.5</v>
      </c>
    </row>
    <row r="8" spans="1:11" x14ac:dyDescent="0.15">
      <c r="A8">
        <v>1</v>
      </c>
      <c r="B8" s="91">
        <v>781</v>
      </c>
      <c r="C8" s="91">
        <v>781</v>
      </c>
      <c r="D8" s="26" t="str">
        <f t="shared" si="0"/>
        <v>428~532.5元</v>
      </c>
      <c r="E8" s="29">
        <v>532.5</v>
      </c>
      <c r="F8" s="9">
        <v>0</v>
      </c>
      <c r="G8" s="11">
        <f ca="1">IF(F8=0,0,SUM(INDIRECT("B"&amp;(SUM(F$2:INDIRECT("F"&amp;(ROW()-1)))+2)):INDIRECT("B"&amp;((SUM(F$2:INDIRECT("F"&amp;(ROW()-1)))+2)+INDIRECT("F"&amp;ROW())-1))))</f>
        <v>0</v>
      </c>
      <c r="H8" s="11">
        <f ca="1">IF(F8=0,0,SUM(INDIRECT("C"&amp;(SUM(F$2:INDIRECT("F"&amp;(ROW()-1)))+2)):INDIRECT("C"&amp;((SUM(F$2:INDIRECT("F"&amp;(ROW()-1)))+2)+INDIRECT("F"&amp;ROW())-1))))</f>
        <v>0</v>
      </c>
    </row>
    <row r="9" spans="1:11" x14ac:dyDescent="0.15">
      <c r="A9">
        <v>1.01</v>
      </c>
      <c r="B9" s="91">
        <v>92</v>
      </c>
      <c r="C9" s="91">
        <v>92.92</v>
      </c>
      <c r="D9" s="26" t="str">
        <f t="shared" si="0"/>
        <v>532.5~637元</v>
      </c>
      <c r="E9" s="29">
        <v>637</v>
      </c>
      <c r="F9" s="9">
        <v>0</v>
      </c>
      <c r="G9" s="11">
        <f ca="1">IF(F9=0,0,SUM(INDIRECT("B"&amp;(SUM(F$2:INDIRECT("F"&amp;(ROW()-1)))+2)):INDIRECT("B"&amp;((SUM(F$2:INDIRECT("F"&amp;(ROW()-1)))+2)+INDIRECT("F"&amp;ROW())-1))))</f>
        <v>0</v>
      </c>
      <c r="H9" s="11">
        <f ca="1">IF(F9=0,0,SUM(INDIRECT("C"&amp;(SUM(F$2:INDIRECT("F"&amp;(ROW()-1)))+2)):INDIRECT("C"&amp;((SUM(F$2:INDIRECT("F"&amp;(ROW()-1)))+2)+INDIRECT("F"&amp;ROW())-1))))</f>
        <v>0</v>
      </c>
    </row>
    <row r="10" spans="1:11" x14ac:dyDescent="0.15">
      <c r="A10">
        <v>1.08</v>
      </c>
      <c r="B10" s="91">
        <v>139</v>
      </c>
      <c r="C10" s="91">
        <v>150.12</v>
      </c>
      <c r="D10" s="26" t="str">
        <f t="shared" si="0"/>
        <v>637~741.5元</v>
      </c>
      <c r="E10" s="29">
        <v>741.5</v>
      </c>
      <c r="F10" s="9">
        <v>0</v>
      </c>
      <c r="G10" s="11">
        <f ca="1">IF(F10=0,0,SUM(INDIRECT("B"&amp;(SUM(F$2:INDIRECT("F"&amp;(ROW()-1)))+2)):INDIRECT("B"&amp;((SUM(F$2:INDIRECT("F"&amp;(ROW()-1)))+2)+INDIRECT("F"&amp;ROW())-1))))</f>
        <v>0</v>
      </c>
      <c r="H10" s="11">
        <f ca="1">IF(F10=0,0,SUM(INDIRECT("C"&amp;(SUM(F$2:INDIRECT("F"&amp;(ROW()-1)))+2)):INDIRECT("C"&amp;((SUM(F$2:INDIRECT("F"&amp;(ROW()-1)))+2)+INDIRECT("F"&amp;ROW())-1))))</f>
        <v>0</v>
      </c>
    </row>
    <row r="11" spans="1:11" x14ac:dyDescent="0.15">
      <c r="A11">
        <v>1.2</v>
      </c>
      <c r="B11" s="91">
        <v>248</v>
      </c>
      <c r="C11" s="91">
        <v>297.59999999999997</v>
      </c>
      <c r="D11" s="26" t="str">
        <f t="shared" si="0"/>
        <v>741.5~846元</v>
      </c>
      <c r="E11" s="29">
        <v>846</v>
      </c>
      <c r="F11" s="9">
        <v>0</v>
      </c>
      <c r="G11" s="11">
        <f ca="1">IF(F11=0,0,SUM(INDIRECT("B"&amp;(SUM(F$2:INDIRECT("F"&amp;(ROW()-1)))+2)):INDIRECT("B"&amp;((SUM(F$2:INDIRECT("F"&amp;(ROW()-1)))+2)+INDIRECT("F"&amp;ROW())-1))))</f>
        <v>0</v>
      </c>
      <c r="H11" s="11">
        <f ca="1">IF(F11=0,0,SUM(INDIRECT("C"&amp;(SUM(F$2:INDIRECT("F"&amp;(ROW()-1)))+2)):INDIRECT("C"&amp;((SUM(F$2:INDIRECT("F"&amp;(ROW()-1)))+2)+INDIRECT("F"&amp;ROW())-1))))</f>
        <v>0</v>
      </c>
    </row>
    <row r="12" spans="1:11" x14ac:dyDescent="0.15">
      <c r="A12">
        <v>1.38</v>
      </c>
      <c r="B12" s="91">
        <v>220</v>
      </c>
      <c r="C12" s="91">
        <v>303.59999999999997</v>
      </c>
      <c r="D12" s="26" t="str">
        <f t="shared" si="0"/>
        <v>846~950.5元</v>
      </c>
      <c r="E12" s="29">
        <v>950.5</v>
      </c>
      <c r="F12" s="9">
        <v>0</v>
      </c>
      <c r="G12" s="11">
        <f ca="1">IF(F12=0,0,SUM(INDIRECT("B"&amp;(SUM(F$2:INDIRECT("F"&amp;(ROW()-1)))+2)):INDIRECT("B"&amp;((SUM(F$2:INDIRECT("F"&amp;(ROW()-1)))+2)+INDIRECT("F"&amp;ROW())-1))))</f>
        <v>0</v>
      </c>
      <c r="H12" s="11">
        <f ca="1">IF(F12=0,0,SUM(INDIRECT("C"&amp;(SUM(F$2:INDIRECT("F"&amp;(ROW()-1)))+2)):INDIRECT("C"&amp;((SUM(F$2:INDIRECT("F"&amp;(ROW()-1)))+2)+INDIRECT("F"&amp;ROW())-1))))</f>
        <v>0</v>
      </c>
    </row>
    <row r="13" spans="1:11" x14ac:dyDescent="0.15">
      <c r="A13">
        <v>1.4</v>
      </c>
      <c r="B13" s="91">
        <v>177</v>
      </c>
      <c r="C13" s="91">
        <v>247.79999999999998</v>
      </c>
      <c r="D13" s="26" t="str">
        <f t="shared" si="0"/>
        <v>950.5~1055元</v>
      </c>
      <c r="E13" s="29">
        <v>1055</v>
      </c>
      <c r="F13" s="9">
        <v>0</v>
      </c>
      <c r="G13" s="11">
        <f ca="1">IF(F13=0,0,SUM(INDIRECT("B"&amp;(SUM(F$2:INDIRECT("F"&amp;(ROW()-1)))+2)):INDIRECT("B"&amp;((SUM(F$2:INDIRECT("F"&amp;(ROW()-1)))+2)+INDIRECT("F"&amp;ROW())-1))))</f>
        <v>0</v>
      </c>
      <c r="H13" s="11">
        <f ca="1">IF(F13=0,0,SUM(INDIRECT("C"&amp;(SUM(F$2:INDIRECT("F"&amp;(ROW()-1)))+2)):INDIRECT("C"&amp;((SUM(F$2:INDIRECT("F"&amp;(ROW()-1)))+2)+INDIRECT("F"&amp;ROW())-1))))</f>
        <v>0</v>
      </c>
    </row>
    <row r="14" spans="1:11" x14ac:dyDescent="0.15">
      <c r="A14">
        <v>1.5</v>
      </c>
      <c r="B14" s="91">
        <v>696</v>
      </c>
      <c r="C14" s="91">
        <v>1044</v>
      </c>
      <c r="D14" s="26" t="str">
        <f t="shared" si="0"/>
        <v>1055~1159.5元</v>
      </c>
      <c r="E14" s="29">
        <v>1159.5</v>
      </c>
      <c r="F14" s="9">
        <v>0</v>
      </c>
      <c r="G14" s="11">
        <f ca="1">IF(F14=0,0,SUM(INDIRECT("B"&amp;(SUM(F$2:INDIRECT("F"&amp;(ROW()-1)))+2)):INDIRECT("B"&amp;((SUM(F$2:INDIRECT("F"&amp;(ROW()-1)))+2)+INDIRECT("F"&amp;ROW())-1))))</f>
        <v>0</v>
      </c>
      <c r="H14" s="11">
        <f ca="1">IF(F14=0,0,SUM(INDIRECT("C"&amp;(SUM(F$2:INDIRECT("F"&amp;(ROW()-1)))+2)):INDIRECT("C"&amp;((SUM(F$2:INDIRECT("F"&amp;(ROW()-1)))+2)+INDIRECT("F"&amp;ROW())-1))))</f>
        <v>0</v>
      </c>
    </row>
    <row r="15" spans="1:11" x14ac:dyDescent="0.15">
      <c r="A15">
        <v>1.59</v>
      </c>
      <c r="B15" s="91">
        <v>57</v>
      </c>
      <c r="C15" s="91">
        <v>90.63000000000001</v>
      </c>
      <c r="D15" s="26" t="str">
        <f t="shared" si="0"/>
        <v>1159.5~1264元</v>
      </c>
      <c r="E15" s="29">
        <v>1264</v>
      </c>
      <c r="F15" s="9">
        <v>0</v>
      </c>
      <c r="G15" s="11">
        <f ca="1">IF(F15=0,0,SUM(INDIRECT("B"&amp;(SUM(F$2:INDIRECT("F"&amp;(ROW()-1)))+2)):INDIRECT("B"&amp;((SUM(F$2:INDIRECT("F"&amp;(ROW()-1)))+2)+INDIRECT("F"&amp;ROW())-1))))</f>
        <v>0</v>
      </c>
      <c r="H15" s="11">
        <f ca="1">IF(F15=0,0,SUM(INDIRECT("C"&amp;(SUM(F$2:INDIRECT("F"&amp;(ROW()-1)))+2)):INDIRECT("C"&amp;((SUM(F$2:INDIRECT("F"&amp;(ROW()-1)))+2)+INDIRECT("F"&amp;ROW())-1))))</f>
        <v>0</v>
      </c>
    </row>
    <row r="16" spans="1:11" x14ac:dyDescent="0.15">
      <c r="A16">
        <v>1.6</v>
      </c>
      <c r="B16" s="91">
        <v>204</v>
      </c>
      <c r="C16" s="91">
        <v>326.39999999999998</v>
      </c>
      <c r="D16" s="26" t="str">
        <f t="shared" si="0"/>
        <v>1264~1368.5元</v>
      </c>
      <c r="E16" s="29">
        <v>1368.5</v>
      </c>
      <c r="F16" s="9">
        <v>0</v>
      </c>
      <c r="G16" s="11">
        <f ca="1">IF(F16=0,0,SUM(INDIRECT("B"&amp;(SUM(F$2:INDIRECT("F"&amp;(ROW()-1)))+2)):INDIRECT("B"&amp;((SUM(F$2:INDIRECT("F"&amp;(ROW()-1)))+2)+INDIRECT("F"&amp;ROW())-1))))</f>
        <v>0</v>
      </c>
      <c r="H16" s="11">
        <f ca="1">IF(F16=0,0,SUM(INDIRECT("C"&amp;(SUM(F$2:INDIRECT("F"&amp;(ROW()-1)))+2)):INDIRECT("C"&amp;((SUM(F$2:INDIRECT("F"&amp;(ROW()-1)))+2)+INDIRECT("F"&amp;ROW())-1))))</f>
        <v>0</v>
      </c>
    </row>
    <row r="17" spans="1:8" x14ac:dyDescent="0.15">
      <c r="A17">
        <v>1.7</v>
      </c>
      <c r="B17" s="91">
        <v>159</v>
      </c>
      <c r="C17" s="91">
        <v>270.3</v>
      </c>
      <c r="D17" s="26" t="str">
        <f t="shared" si="0"/>
        <v>1368.5~1473元</v>
      </c>
      <c r="E17" s="29">
        <v>1473</v>
      </c>
      <c r="F17" s="9">
        <v>0</v>
      </c>
      <c r="G17" s="11">
        <f ca="1">IF(F17=0,0,SUM(INDIRECT("B"&amp;(SUM(F$2:INDIRECT("F"&amp;(ROW()-1)))+2)):INDIRECT("B"&amp;((SUM(F$2:INDIRECT("F"&amp;(ROW()-1)))+2)+INDIRECT("F"&amp;ROW())-1))))</f>
        <v>0</v>
      </c>
      <c r="H17" s="11">
        <f ca="1">IF(F17=0,0,SUM(INDIRECT("C"&amp;(SUM(F$2:INDIRECT("F"&amp;(ROW()-1)))+2)):INDIRECT("C"&amp;((SUM(F$2:INDIRECT("F"&amp;(ROW()-1)))+2)+INDIRECT("F"&amp;ROW())-1))))</f>
        <v>0</v>
      </c>
    </row>
    <row r="18" spans="1:8" x14ac:dyDescent="0.15">
      <c r="A18">
        <v>1.76</v>
      </c>
      <c r="B18" s="91">
        <v>62</v>
      </c>
      <c r="C18" s="91">
        <v>109.12</v>
      </c>
      <c r="D18" s="26" t="str">
        <f t="shared" si="0"/>
        <v>1473~1577.5元</v>
      </c>
      <c r="E18" s="29">
        <v>1577.5</v>
      </c>
      <c r="F18" s="9">
        <v>0</v>
      </c>
      <c r="G18" s="11">
        <f ca="1">IF(F18=0,0,SUM(INDIRECT("B"&amp;(SUM(F$2:INDIRECT("F"&amp;(ROW()-1)))+2)):INDIRECT("B"&amp;((SUM(F$2:INDIRECT("F"&amp;(ROW()-1)))+2)+INDIRECT("F"&amp;ROW())-1))))</f>
        <v>0</v>
      </c>
      <c r="H18" s="11">
        <f ca="1">IF(F18=0,0,SUM(INDIRECT("C"&amp;(SUM(F$2:INDIRECT("F"&amp;(ROW()-1)))+2)):INDIRECT("C"&amp;((SUM(F$2:INDIRECT("F"&amp;(ROW()-1)))+2)+INDIRECT("F"&amp;ROW())-1))))</f>
        <v>0</v>
      </c>
    </row>
    <row r="19" spans="1:8" x14ac:dyDescent="0.15">
      <c r="A19">
        <v>1.8</v>
      </c>
      <c r="B19" s="91">
        <v>561</v>
      </c>
      <c r="C19" s="91">
        <v>1009.8</v>
      </c>
      <c r="D19" s="26" t="str">
        <f t="shared" si="0"/>
        <v>1577.5~1682元</v>
      </c>
      <c r="E19" s="29">
        <v>1682</v>
      </c>
      <c r="F19" s="9">
        <v>0</v>
      </c>
      <c r="G19" s="11">
        <f ca="1">IF(F19=0,0,SUM(INDIRECT("B"&amp;(SUM(F$2:INDIRECT("F"&amp;(ROW()-1)))+2)):INDIRECT("B"&amp;((SUM(F$2:INDIRECT("F"&amp;(ROW()-1)))+2)+INDIRECT("F"&amp;ROW())-1))))</f>
        <v>0</v>
      </c>
      <c r="H19" s="11">
        <f ca="1">IF(F19=0,0,SUM(INDIRECT("C"&amp;(SUM(F$2:INDIRECT("F"&amp;(ROW()-1)))+2)):INDIRECT("C"&amp;((SUM(F$2:INDIRECT("F"&amp;(ROW()-1)))+2)+INDIRECT("F"&amp;ROW())-1))))</f>
        <v>0</v>
      </c>
    </row>
    <row r="20" spans="1:8" x14ac:dyDescent="0.15">
      <c r="A20">
        <v>1.88</v>
      </c>
      <c r="B20" s="91">
        <v>4874</v>
      </c>
      <c r="C20" s="91">
        <v>9163.119999999999</v>
      </c>
      <c r="D20" s="26" t="str">
        <f t="shared" si="0"/>
        <v>1682~1786.5元</v>
      </c>
      <c r="E20" s="29">
        <v>1786.5</v>
      </c>
      <c r="F20" s="9">
        <v>0</v>
      </c>
      <c r="G20" s="11">
        <f ca="1">IF(F20=0,0,SUM(INDIRECT("B"&amp;(SUM(F$2:INDIRECT("F"&amp;(ROW()-1)))+2)):INDIRECT("B"&amp;((SUM(F$2:INDIRECT("F"&amp;(ROW()-1)))+2)+INDIRECT("F"&amp;ROW())-1))))</f>
        <v>0</v>
      </c>
      <c r="H20" s="11">
        <f ca="1">IF(F20=0,0,SUM(INDIRECT("C"&amp;(SUM(F$2:INDIRECT("F"&amp;(ROW()-1)))+2)):INDIRECT("C"&amp;((SUM(F$2:INDIRECT("F"&amp;(ROW()-1)))+2)+INDIRECT("F"&amp;ROW())-1))))</f>
        <v>0</v>
      </c>
    </row>
    <row r="21" spans="1:8" x14ac:dyDescent="0.15">
      <c r="A21">
        <v>1.89</v>
      </c>
      <c r="B21" s="91">
        <v>7</v>
      </c>
      <c r="C21" s="91">
        <v>13.229999999999999</v>
      </c>
      <c r="D21" s="26" t="str">
        <f t="shared" si="0"/>
        <v>1786.5~1891元</v>
      </c>
      <c r="E21" s="29">
        <v>1891</v>
      </c>
      <c r="F21" s="9">
        <v>0</v>
      </c>
      <c r="G21" s="11">
        <f ca="1">IF(F21=0,0,SUM(INDIRECT("B"&amp;(SUM(F$2:INDIRECT("F"&amp;(ROW()-1)))+2)):INDIRECT("B"&amp;((SUM(F$2:INDIRECT("F"&amp;(ROW()-1)))+2)+INDIRECT("F"&amp;ROW())-1))))</f>
        <v>0</v>
      </c>
      <c r="H21" s="11">
        <f ca="1">IF(F21=0,0,SUM(INDIRECT("C"&amp;(SUM(F$2:INDIRECT("F"&amp;(ROW()-1)))+2)):INDIRECT("C"&amp;((SUM(F$2:INDIRECT("F"&amp;(ROW()-1)))+2)+INDIRECT("F"&amp;ROW())-1))))</f>
        <v>0</v>
      </c>
    </row>
    <row r="22" spans="1:8" x14ac:dyDescent="0.15">
      <c r="A22">
        <v>1.9</v>
      </c>
      <c r="B22" s="91">
        <v>4954</v>
      </c>
      <c r="C22" s="91">
        <v>9412.6000000000022</v>
      </c>
      <c r="D22" s="26" t="str">
        <f t="shared" si="0"/>
        <v>1891~1995.5元</v>
      </c>
      <c r="E22" s="29">
        <v>1995.5</v>
      </c>
      <c r="F22" s="9">
        <v>0</v>
      </c>
      <c r="G22" s="11">
        <f ca="1">IF(F22=0,0,SUM(INDIRECT("B"&amp;(SUM(F$2:INDIRECT("F"&amp;(ROW()-1)))+2)):INDIRECT("B"&amp;((SUM(F$2:INDIRECT("F"&amp;(ROW()-1)))+2)+INDIRECT("F"&amp;ROW())-1))))</f>
        <v>0</v>
      </c>
      <c r="H22" s="11">
        <f ca="1">IF(F22=0,0,SUM(INDIRECT("C"&amp;(SUM(F$2:INDIRECT("F"&amp;(ROW()-1)))+2)):INDIRECT("C"&amp;((SUM(F$2:INDIRECT("F"&amp;(ROW()-1)))+2)+INDIRECT("F"&amp;ROW())-1))))</f>
        <v>0</v>
      </c>
    </row>
    <row r="23" spans="1:8" x14ac:dyDescent="0.15">
      <c r="A23">
        <v>1.95</v>
      </c>
      <c r="B23" s="91">
        <v>416</v>
      </c>
      <c r="C23" s="91">
        <v>811.19999999999993</v>
      </c>
      <c r="D23" s="26" t="str">
        <f t="shared" si="0"/>
        <v>1995.5~2100元</v>
      </c>
      <c r="E23" s="29">
        <v>2100</v>
      </c>
      <c r="F23" s="9">
        <v>0</v>
      </c>
      <c r="G23" s="11">
        <f ca="1">IF(F23=0,0,SUM(INDIRECT("B"&amp;(SUM(F$2:INDIRECT("F"&amp;(ROW()-1)))+2)):INDIRECT("B"&amp;((SUM(F$2:INDIRECT("F"&amp;(ROW()-1)))+2)+INDIRECT("F"&amp;ROW())-1))))</f>
        <v>0</v>
      </c>
      <c r="H23" s="11">
        <f ca="1">IF(F23=0,0,SUM(INDIRECT("C"&amp;(SUM(F$2:INDIRECT("F"&amp;(ROW()-1)))+2)):INDIRECT("C"&amp;((SUM(F$2:INDIRECT("F"&amp;(ROW()-1)))+2)+INDIRECT("F"&amp;ROW())-1))))</f>
        <v>0</v>
      </c>
    </row>
    <row r="24" spans="1:8" x14ac:dyDescent="0.15">
      <c r="A24">
        <v>1.98</v>
      </c>
      <c r="B24" s="91">
        <v>205</v>
      </c>
      <c r="C24" s="91">
        <v>405.9</v>
      </c>
    </row>
    <row r="25" spans="1:8" x14ac:dyDescent="0.15">
      <c r="A25">
        <v>2</v>
      </c>
      <c r="B25" s="91">
        <v>2078</v>
      </c>
      <c r="C25" s="91">
        <v>4156</v>
      </c>
    </row>
    <row r="26" spans="1:8" x14ac:dyDescent="0.15">
      <c r="A26">
        <v>2.1800000000000002</v>
      </c>
      <c r="B26" s="91">
        <v>2445</v>
      </c>
      <c r="C26" s="91">
        <v>5330.1</v>
      </c>
    </row>
    <row r="27" spans="1:8" x14ac:dyDescent="0.15">
      <c r="A27">
        <v>2.2000000000000002</v>
      </c>
      <c r="B27" s="91">
        <v>21</v>
      </c>
      <c r="C27" s="91">
        <v>46.2</v>
      </c>
    </row>
    <row r="28" spans="1:8" x14ac:dyDescent="0.15">
      <c r="A28">
        <v>2.25</v>
      </c>
      <c r="B28" s="91">
        <v>2059</v>
      </c>
      <c r="C28" s="91">
        <v>4632.75</v>
      </c>
    </row>
    <row r="29" spans="1:8" x14ac:dyDescent="0.15">
      <c r="A29">
        <v>2.29</v>
      </c>
      <c r="B29" s="91">
        <v>27</v>
      </c>
      <c r="C29" s="91">
        <v>61.83</v>
      </c>
    </row>
    <row r="30" spans="1:8" x14ac:dyDescent="0.15">
      <c r="A30">
        <v>2.38</v>
      </c>
      <c r="B30" s="91">
        <v>795</v>
      </c>
      <c r="C30" s="91">
        <v>1892.1</v>
      </c>
    </row>
    <row r="31" spans="1:8" x14ac:dyDescent="0.15">
      <c r="A31">
        <v>2.4</v>
      </c>
      <c r="B31" s="91">
        <v>25</v>
      </c>
      <c r="C31" s="91">
        <v>60</v>
      </c>
    </row>
    <row r="32" spans="1:8" x14ac:dyDescent="0.15">
      <c r="A32">
        <v>2.5</v>
      </c>
      <c r="B32" s="91">
        <v>4014</v>
      </c>
      <c r="C32" s="91">
        <v>10035</v>
      </c>
    </row>
    <row r="33" spans="1:3" x14ac:dyDescent="0.15">
      <c r="A33">
        <v>2.58</v>
      </c>
      <c r="B33" s="91">
        <v>11615</v>
      </c>
      <c r="C33" s="91">
        <v>29966.7</v>
      </c>
    </row>
    <row r="34" spans="1:3" x14ac:dyDescent="0.15">
      <c r="A34">
        <v>2.6</v>
      </c>
      <c r="B34" s="91">
        <v>31</v>
      </c>
      <c r="C34" s="91">
        <v>80.600000000000009</v>
      </c>
    </row>
    <row r="35" spans="1:3" x14ac:dyDescent="0.15">
      <c r="A35">
        <v>2.65</v>
      </c>
      <c r="B35" s="91">
        <v>3</v>
      </c>
      <c r="C35" s="91">
        <v>7.9499999999999993</v>
      </c>
    </row>
    <row r="36" spans="1:3" x14ac:dyDescent="0.15">
      <c r="A36">
        <v>2.66</v>
      </c>
      <c r="B36" s="91">
        <v>715</v>
      </c>
      <c r="C36" s="91">
        <v>1901.9</v>
      </c>
    </row>
    <row r="37" spans="1:3" x14ac:dyDescent="0.15">
      <c r="A37">
        <v>2.7</v>
      </c>
      <c r="B37" s="91">
        <v>122</v>
      </c>
      <c r="C37" s="91">
        <v>329.4</v>
      </c>
    </row>
    <row r="38" spans="1:3" x14ac:dyDescent="0.15">
      <c r="A38">
        <v>2.75</v>
      </c>
      <c r="B38" s="91">
        <v>227</v>
      </c>
      <c r="C38" s="91">
        <v>624.25</v>
      </c>
    </row>
    <row r="39" spans="1:3" x14ac:dyDescent="0.15">
      <c r="A39">
        <v>2.76</v>
      </c>
      <c r="B39" s="91">
        <v>16</v>
      </c>
      <c r="C39" s="91">
        <v>44.16</v>
      </c>
    </row>
    <row r="40" spans="1:3" x14ac:dyDescent="0.15">
      <c r="A40">
        <v>2.8</v>
      </c>
      <c r="B40" s="91">
        <v>3571</v>
      </c>
      <c r="C40" s="91">
        <v>9998.8000000000011</v>
      </c>
    </row>
    <row r="41" spans="1:3" x14ac:dyDescent="0.15">
      <c r="A41">
        <v>2.9</v>
      </c>
      <c r="B41" s="91">
        <v>343</v>
      </c>
      <c r="C41" s="91">
        <v>994.7</v>
      </c>
    </row>
    <row r="42" spans="1:3" x14ac:dyDescent="0.15">
      <c r="A42">
        <v>2.95</v>
      </c>
      <c r="B42" s="91">
        <v>15</v>
      </c>
      <c r="C42" s="91">
        <v>44.25</v>
      </c>
    </row>
    <row r="43" spans="1:3" x14ac:dyDescent="0.15">
      <c r="A43">
        <v>2.98</v>
      </c>
      <c r="B43" s="91">
        <v>99</v>
      </c>
      <c r="C43" s="91">
        <v>295.02</v>
      </c>
    </row>
    <row r="44" spans="1:3" x14ac:dyDescent="0.15">
      <c r="A44">
        <v>2.99</v>
      </c>
      <c r="B44" s="91">
        <v>817</v>
      </c>
      <c r="C44" s="91">
        <v>2442.83</v>
      </c>
    </row>
    <row r="45" spans="1:3" x14ac:dyDescent="0.15">
      <c r="A45">
        <v>3</v>
      </c>
      <c r="B45" s="91">
        <v>2160</v>
      </c>
      <c r="C45" s="91">
        <v>6480</v>
      </c>
    </row>
    <row r="46" spans="1:3" x14ac:dyDescent="0.15">
      <c r="A46">
        <v>3.02</v>
      </c>
      <c r="B46" s="91">
        <v>41</v>
      </c>
      <c r="C46" s="91">
        <v>123.82000000000001</v>
      </c>
    </row>
    <row r="47" spans="1:3" x14ac:dyDescent="0.15">
      <c r="A47">
        <v>3.09</v>
      </c>
      <c r="B47" s="91">
        <v>143</v>
      </c>
      <c r="C47" s="91">
        <v>441.87</v>
      </c>
    </row>
    <row r="48" spans="1:3" x14ac:dyDescent="0.15">
      <c r="A48">
        <v>3.15</v>
      </c>
      <c r="B48" s="91">
        <v>34</v>
      </c>
      <c r="C48" s="91">
        <v>107.1</v>
      </c>
    </row>
    <row r="49" spans="1:3" x14ac:dyDescent="0.15">
      <c r="A49">
        <v>3.18</v>
      </c>
      <c r="B49" s="91">
        <v>26</v>
      </c>
      <c r="C49" s="91">
        <v>82.68</v>
      </c>
    </row>
    <row r="50" spans="1:3" x14ac:dyDescent="0.15">
      <c r="A50">
        <v>3.19</v>
      </c>
      <c r="B50" s="91">
        <v>478</v>
      </c>
      <c r="C50" s="91">
        <v>1524.82</v>
      </c>
    </row>
    <row r="51" spans="1:3" x14ac:dyDescent="0.15">
      <c r="A51">
        <v>3.2</v>
      </c>
      <c r="B51" s="91">
        <v>4678</v>
      </c>
      <c r="C51" s="91">
        <v>14969.6</v>
      </c>
    </row>
    <row r="52" spans="1:3" x14ac:dyDescent="0.15">
      <c r="A52">
        <v>3.28</v>
      </c>
      <c r="B52" s="91">
        <v>248</v>
      </c>
      <c r="C52" s="91">
        <v>813.43999999999994</v>
      </c>
    </row>
    <row r="53" spans="1:3" x14ac:dyDescent="0.15">
      <c r="A53">
        <v>3.3</v>
      </c>
      <c r="B53" s="91">
        <v>3773</v>
      </c>
      <c r="C53" s="91">
        <v>12450.9</v>
      </c>
    </row>
    <row r="54" spans="1:3" x14ac:dyDescent="0.15">
      <c r="A54">
        <v>3.31</v>
      </c>
      <c r="B54" s="91">
        <v>1683</v>
      </c>
      <c r="C54" s="91">
        <v>5570.7300000000005</v>
      </c>
    </row>
    <row r="55" spans="1:3" x14ac:dyDescent="0.15">
      <c r="A55">
        <v>3.32</v>
      </c>
      <c r="B55" s="91">
        <v>460</v>
      </c>
      <c r="C55" s="91">
        <v>1527.2</v>
      </c>
    </row>
    <row r="56" spans="1:3" x14ac:dyDescent="0.15">
      <c r="A56">
        <v>3.4</v>
      </c>
      <c r="B56" s="91">
        <v>6171</v>
      </c>
      <c r="C56" s="91">
        <v>20981.4</v>
      </c>
    </row>
    <row r="57" spans="1:3" x14ac:dyDescent="0.15">
      <c r="A57">
        <v>3.45</v>
      </c>
      <c r="B57" s="91">
        <v>106</v>
      </c>
      <c r="C57" s="91">
        <v>365.7</v>
      </c>
    </row>
    <row r="58" spans="1:3" x14ac:dyDescent="0.15">
      <c r="A58">
        <v>3.47</v>
      </c>
      <c r="B58" s="91">
        <v>27</v>
      </c>
      <c r="C58" s="91">
        <v>93.690000000000012</v>
      </c>
    </row>
    <row r="59" spans="1:3" x14ac:dyDescent="0.15">
      <c r="A59">
        <v>3.5</v>
      </c>
      <c r="B59" s="91">
        <v>6323</v>
      </c>
      <c r="C59" s="91">
        <v>22130.5</v>
      </c>
    </row>
    <row r="60" spans="1:3" x14ac:dyDescent="0.15">
      <c r="A60">
        <v>3.55</v>
      </c>
      <c r="B60" s="91">
        <v>6</v>
      </c>
      <c r="C60" s="91">
        <v>21.299999999999997</v>
      </c>
    </row>
    <row r="61" spans="1:3" x14ac:dyDescent="0.15">
      <c r="A61">
        <v>3.6</v>
      </c>
      <c r="B61" s="91">
        <v>15829</v>
      </c>
      <c r="C61" s="91">
        <v>56984.400000000009</v>
      </c>
    </row>
    <row r="62" spans="1:3" x14ac:dyDescent="0.15">
      <c r="A62">
        <v>3.68</v>
      </c>
      <c r="B62" s="91">
        <v>909</v>
      </c>
      <c r="C62" s="91">
        <v>3345.1200000000003</v>
      </c>
    </row>
    <row r="63" spans="1:3" x14ac:dyDescent="0.15">
      <c r="A63">
        <v>3.69</v>
      </c>
      <c r="B63" s="91">
        <v>2073</v>
      </c>
      <c r="C63" s="91">
        <v>7649.37</v>
      </c>
    </row>
    <row r="64" spans="1:3" x14ac:dyDescent="0.15">
      <c r="A64">
        <v>3.7</v>
      </c>
      <c r="B64" s="91">
        <v>88</v>
      </c>
      <c r="C64" s="91">
        <v>325.60000000000002</v>
      </c>
    </row>
    <row r="65" spans="1:3" x14ac:dyDescent="0.15">
      <c r="A65">
        <v>3.75</v>
      </c>
      <c r="B65" s="91">
        <v>130</v>
      </c>
      <c r="C65" s="91">
        <v>487.5</v>
      </c>
    </row>
    <row r="66" spans="1:3" x14ac:dyDescent="0.15">
      <c r="A66">
        <v>3.77</v>
      </c>
      <c r="B66" s="91">
        <v>60</v>
      </c>
      <c r="C66" s="91">
        <v>226.2</v>
      </c>
    </row>
    <row r="67" spans="1:3" x14ac:dyDescent="0.15">
      <c r="A67">
        <v>3.78</v>
      </c>
      <c r="B67" s="91">
        <v>1350</v>
      </c>
      <c r="C67" s="91">
        <v>5102.9999999999991</v>
      </c>
    </row>
    <row r="68" spans="1:3" x14ac:dyDescent="0.15">
      <c r="A68">
        <v>3.8</v>
      </c>
      <c r="B68" s="91">
        <v>5622</v>
      </c>
      <c r="C68" s="91">
        <v>21363.600000000002</v>
      </c>
    </row>
    <row r="69" spans="1:3" x14ac:dyDescent="0.15">
      <c r="A69">
        <v>3.85</v>
      </c>
      <c r="B69" s="91">
        <v>1534</v>
      </c>
      <c r="C69" s="91">
        <v>5905.9</v>
      </c>
    </row>
    <row r="70" spans="1:3" x14ac:dyDescent="0.15">
      <c r="A70">
        <v>3.88</v>
      </c>
      <c r="B70" s="91">
        <v>260</v>
      </c>
      <c r="C70" s="91">
        <v>1008.8</v>
      </c>
    </row>
    <row r="71" spans="1:3" x14ac:dyDescent="0.15">
      <c r="A71">
        <v>3.89</v>
      </c>
      <c r="B71" s="91">
        <v>16</v>
      </c>
      <c r="C71" s="91">
        <v>62.24</v>
      </c>
    </row>
    <row r="72" spans="1:3" x14ac:dyDescent="0.15">
      <c r="A72">
        <v>3.9</v>
      </c>
      <c r="B72" s="91">
        <v>1901</v>
      </c>
      <c r="C72" s="91">
        <v>7413.9</v>
      </c>
    </row>
    <row r="73" spans="1:3" x14ac:dyDescent="0.15">
      <c r="A73">
        <v>3.98</v>
      </c>
      <c r="B73" s="91">
        <v>545</v>
      </c>
      <c r="C73" s="91">
        <v>2169.1</v>
      </c>
    </row>
    <row r="74" spans="1:3" x14ac:dyDescent="0.15">
      <c r="A74">
        <v>3.99</v>
      </c>
      <c r="B74" s="91">
        <v>446</v>
      </c>
      <c r="C74" s="91">
        <v>1779.5400000000002</v>
      </c>
    </row>
    <row r="75" spans="1:3" x14ac:dyDescent="0.15">
      <c r="A75">
        <v>4</v>
      </c>
      <c r="B75" s="91">
        <v>8340</v>
      </c>
      <c r="C75" s="91">
        <v>33360</v>
      </c>
    </row>
    <row r="76" spans="1:3" x14ac:dyDescent="0.15">
      <c r="A76">
        <v>4.05</v>
      </c>
      <c r="B76" s="91">
        <v>15</v>
      </c>
      <c r="C76" s="91">
        <v>60.75</v>
      </c>
    </row>
    <row r="77" spans="1:3" x14ac:dyDescent="0.15">
      <c r="A77">
        <v>4.0999999999999996</v>
      </c>
      <c r="B77" s="91">
        <v>626</v>
      </c>
      <c r="C77" s="91">
        <v>2566.5999999999995</v>
      </c>
    </row>
    <row r="78" spans="1:3" x14ac:dyDescent="0.15">
      <c r="A78">
        <v>4.18</v>
      </c>
      <c r="B78" s="91">
        <v>76</v>
      </c>
      <c r="C78" s="91">
        <v>317.67999999999995</v>
      </c>
    </row>
    <row r="79" spans="1:3" x14ac:dyDescent="0.15">
      <c r="A79">
        <v>4.2</v>
      </c>
      <c r="B79" s="91">
        <v>2937</v>
      </c>
      <c r="C79" s="91">
        <v>12335.4</v>
      </c>
    </row>
    <row r="80" spans="1:3" x14ac:dyDescent="0.15">
      <c r="A80">
        <v>4.25</v>
      </c>
      <c r="B80" s="91">
        <v>1065</v>
      </c>
      <c r="C80" s="91">
        <v>4526.25</v>
      </c>
    </row>
    <row r="81" spans="1:3" x14ac:dyDescent="0.15">
      <c r="A81">
        <v>4.28</v>
      </c>
      <c r="B81" s="91">
        <v>141</v>
      </c>
      <c r="C81" s="91">
        <v>603.48</v>
      </c>
    </row>
    <row r="82" spans="1:3" x14ac:dyDescent="0.15">
      <c r="A82">
        <v>4.3</v>
      </c>
      <c r="B82" s="91">
        <v>144</v>
      </c>
      <c r="C82" s="91">
        <v>619.19999999999993</v>
      </c>
    </row>
    <row r="83" spans="1:3" x14ac:dyDescent="0.15">
      <c r="A83">
        <v>4.5</v>
      </c>
      <c r="B83" s="91">
        <v>6345</v>
      </c>
      <c r="C83" s="91">
        <v>28552.5</v>
      </c>
    </row>
    <row r="84" spans="1:3" x14ac:dyDescent="0.15">
      <c r="A84">
        <v>4.58</v>
      </c>
      <c r="B84" s="91">
        <v>137</v>
      </c>
      <c r="C84" s="91">
        <v>627.46</v>
      </c>
    </row>
    <row r="85" spans="1:3" x14ac:dyDescent="0.15">
      <c r="A85">
        <v>4.5999999999999996</v>
      </c>
      <c r="B85" s="91">
        <v>670</v>
      </c>
      <c r="C85" s="91">
        <v>3082</v>
      </c>
    </row>
    <row r="86" spans="1:3" x14ac:dyDescent="0.15">
      <c r="A86">
        <v>4.6100000000000003</v>
      </c>
      <c r="B86" s="91">
        <v>102</v>
      </c>
      <c r="C86" s="91">
        <v>470.22</v>
      </c>
    </row>
    <row r="87" spans="1:3" x14ac:dyDescent="0.15">
      <c r="A87">
        <v>4.6500000000000004</v>
      </c>
      <c r="B87" s="91">
        <v>3</v>
      </c>
      <c r="C87" s="91">
        <v>13.950000000000001</v>
      </c>
    </row>
    <row r="88" spans="1:3" x14ac:dyDescent="0.15">
      <c r="A88">
        <v>4.68</v>
      </c>
      <c r="B88" s="91">
        <v>83</v>
      </c>
      <c r="C88" s="91">
        <v>388.44</v>
      </c>
    </row>
    <row r="89" spans="1:3" x14ac:dyDescent="0.15">
      <c r="A89">
        <v>4.7</v>
      </c>
      <c r="B89" s="91">
        <v>96</v>
      </c>
      <c r="C89" s="91">
        <v>451.20000000000005</v>
      </c>
    </row>
    <row r="90" spans="1:3" x14ac:dyDescent="0.15">
      <c r="A90">
        <v>4.75</v>
      </c>
      <c r="B90" s="91">
        <v>80</v>
      </c>
      <c r="C90" s="91">
        <v>380</v>
      </c>
    </row>
    <row r="91" spans="1:3" x14ac:dyDescent="0.15">
      <c r="A91">
        <v>4.78</v>
      </c>
      <c r="B91" s="91">
        <v>3139</v>
      </c>
      <c r="C91" s="91">
        <v>15004.42</v>
      </c>
    </row>
    <row r="92" spans="1:3" x14ac:dyDescent="0.15">
      <c r="A92">
        <v>4.8</v>
      </c>
      <c r="B92" s="91">
        <v>15364</v>
      </c>
      <c r="C92" s="91">
        <v>73747.200000000012</v>
      </c>
    </row>
    <row r="93" spans="1:3" x14ac:dyDescent="0.15">
      <c r="A93">
        <v>4.84</v>
      </c>
      <c r="B93" s="91">
        <v>84</v>
      </c>
      <c r="C93" s="91">
        <v>406.56</v>
      </c>
    </row>
    <row r="94" spans="1:3" x14ac:dyDescent="0.15">
      <c r="A94">
        <v>4.88</v>
      </c>
      <c r="B94" s="91">
        <v>6</v>
      </c>
      <c r="C94" s="91">
        <v>29.28</v>
      </c>
    </row>
    <row r="95" spans="1:3" x14ac:dyDescent="0.15">
      <c r="A95">
        <v>4.8899999999999997</v>
      </c>
      <c r="B95" s="91">
        <v>26</v>
      </c>
      <c r="C95" s="91">
        <v>127.13999999999999</v>
      </c>
    </row>
    <row r="96" spans="1:3" x14ac:dyDescent="0.15">
      <c r="A96">
        <v>4.9000000000000004</v>
      </c>
      <c r="B96" s="91">
        <v>1169</v>
      </c>
      <c r="C96" s="91">
        <v>5728.0999999999995</v>
      </c>
    </row>
    <row r="97" spans="1:3" x14ac:dyDescent="0.15">
      <c r="A97">
        <v>4.95</v>
      </c>
      <c r="B97" s="91">
        <v>274</v>
      </c>
      <c r="C97" s="91">
        <v>1356.3</v>
      </c>
    </row>
    <row r="98" spans="1:3" x14ac:dyDescent="0.15">
      <c r="A98">
        <v>4.9800000000000004</v>
      </c>
      <c r="B98" s="91">
        <v>68</v>
      </c>
      <c r="C98" s="91">
        <v>338.64</v>
      </c>
    </row>
    <row r="99" spans="1:3" x14ac:dyDescent="0.15">
      <c r="A99">
        <v>4.99</v>
      </c>
      <c r="B99" s="91">
        <v>697</v>
      </c>
      <c r="C99" s="91">
        <v>3478.03</v>
      </c>
    </row>
    <row r="100" spans="1:3" x14ac:dyDescent="0.15">
      <c r="A100">
        <v>5</v>
      </c>
      <c r="B100" s="91">
        <v>3343</v>
      </c>
      <c r="C100" s="91">
        <v>16715</v>
      </c>
    </row>
    <row r="101" spans="1:3" x14ac:dyDescent="0.15">
      <c r="A101">
        <v>5.0999999999999996</v>
      </c>
      <c r="B101" s="91">
        <v>406</v>
      </c>
      <c r="C101" s="91">
        <v>2070.6</v>
      </c>
    </row>
    <row r="102" spans="1:3" x14ac:dyDescent="0.15">
      <c r="A102">
        <v>5.2</v>
      </c>
      <c r="B102" s="91">
        <v>719</v>
      </c>
      <c r="C102" s="91">
        <v>3738.8</v>
      </c>
    </row>
    <row r="103" spans="1:3" x14ac:dyDescent="0.15">
      <c r="A103">
        <v>5.28</v>
      </c>
      <c r="B103" s="91">
        <v>303</v>
      </c>
      <c r="C103" s="91">
        <v>1599.8400000000001</v>
      </c>
    </row>
    <row r="104" spans="1:3" x14ac:dyDescent="0.15">
      <c r="A104">
        <v>5.29</v>
      </c>
      <c r="B104" s="91">
        <v>35</v>
      </c>
      <c r="C104" s="91">
        <v>185.15</v>
      </c>
    </row>
    <row r="105" spans="1:3" x14ac:dyDescent="0.15">
      <c r="A105">
        <v>5.3</v>
      </c>
      <c r="B105" s="91">
        <v>1154</v>
      </c>
      <c r="C105" s="91">
        <v>6116.2</v>
      </c>
    </row>
    <row r="106" spans="1:3" x14ac:dyDescent="0.15">
      <c r="A106">
        <v>5.4</v>
      </c>
      <c r="B106" s="91">
        <v>2552</v>
      </c>
      <c r="C106" s="91">
        <v>13780.800000000001</v>
      </c>
    </row>
    <row r="107" spans="1:3" x14ac:dyDescent="0.15">
      <c r="A107">
        <v>5.44</v>
      </c>
      <c r="B107" s="91">
        <v>115</v>
      </c>
      <c r="C107" s="91">
        <v>625.6</v>
      </c>
    </row>
    <row r="108" spans="1:3" x14ac:dyDescent="0.15">
      <c r="A108">
        <v>5.45</v>
      </c>
      <c r="B108" s="91">
        <v>109</v>
      </c>
      <c r="C108" s="91">
        <v>594.04999999999995</v>
      </c>
    </row>
    <row r="109" spans="1:3" x14ac:dyDescent="0.15">
      <c r="A109">
        <v>5.48</v>
      </c>
      <c r="B109" s="91">
        <v>4319</v>
      </c>
      <c r="C109" s="91">
        <v>23668.120000000003</v>
      </c>
    </row>
    <row r="110" spans="1:3" x14ac:dyDescent="0.15">
      <c r="A110">
        <v>5.49</v>
      </c>
      <c r="B110" s="91">
        <v>353</v>
      </c>
      <c r="C110" s="91">
        <v>1937.97</v>
      </c>
    </row>
    <row r="111" spans="1:3" x14ac:dyDescent="0.15">
      <c r="A111">
        <v>5.5</v>
      </c>
      <c r="B111" s="91">
        <v>17335</v>
      </c>
      <c r="C111" s="91">
        <v>95342.5</v>
      </c>
    </row>
    <row r="112" spans="1:3" x14ac:dyDescent="0.15">
      <c r="A112">
        <v>5.52</v>
      </c>
      <c r="B112" s="91">
        <v>3336</v>
      </c>
      <c r="C112" s="91">
        <v>18414.719999999998</v>
      </c>
    </row>
    <row r="113" spans="1:3" x14ac:dyDescent="0.15">
      <c r="A113">
        <v>5.54</v>
      </c>
      <c r="B113" s="91">
        <v>57</v>
      </c>
      <c r="C113" s="91">
        <v>315.78000000000003</v>
      </c>
    </row>
    <row r="114" spans="1:3" x14ac:dyDescent="0.15">
      <c r="A114">
        <v>5.55</v>
      </c>
      <c r="B114" s="91">
        <v>1124</v>
      </c>
      <c r="C114" s="91">
        <v>6238.2</v>
      </c>
    </row>
    <row r="115" spans="1:3" x14ac:dyDescent="0.15">
      <c r="A115">
        <v>5.58</v>
      </c>
      <c r="B115" s="91">
        <v>712</v>
      </c>
      <c r="C115" s="91">
        <v>3972.96</v>
      </c>
    </row>
    <row r="116" spans="1:3" x14ac:dyDescent="0.15">
      <c r="A116">
        <v>5.59</v>
      </c>
      <c r="B116" s="91">
        <v>33</v>
      </c>
      <c r="C116" s="91">
        <v>184.47</v>
      </c>
    </row>
    <row r="117" spans="1:3" x14ac:dyDescent="0.15">
      <c r="A117">
        <v>5.6</v>
      </c>
      <c r="B117" s="91">
        <v>4253</v>
      </c>
      <c r="C117" s="91">
        <v>23816.799999999996</v>
      </c>
    </row>
    <row r="118" spans="1:3" x14ac:dyDescent="0.15">
      <c r="A118">
        <v>5.66</v>
      </c>
      <c r="B118" s="91">
        <v>19</v>
      </c>
      <c r="C118" s="91">
        <v>107.54</v>
      </c>
    </row>
    <row r="119" spans="1:3" x14ac:dyDescent="0.15">
      <c r="A119">
        <v>5.68</v>
      </c>
      <c r="B119" s="91">
        <v>1757</v>
      </c>
      <c r="C119" s="91">
        <v>9979.76</v>
      </c>
    </row>
    <row r="120" spans="1:3" x14ac:dyDescent="0.15">
      <c r="A120">
        <v>5.69</v>
      </c>
      <c r="B120" s="91">
        <v>4</v>
      </c>
      <c r="C120" s="91">
        <v>22.76</v>
      </c>
    </row>
    <row r="121" spans="1:3" x14ac:dyDescent="0.15">
      <c r="A121">
        <v>5.7</v>
      </c>
      <c r="B121" s="91">
        <v>365</v>
      </c>
      <c r="C121" s="91">
        <v>2080.5</v>
      </c>
    </row>
    <row r="122" spans="1:3" x14ac:dyDescent="0.15">
      <c r="A122">
        <v>5.76</v>
      </c>
      <c r="B122" s="91">
        <v>208</v>
      </c>
      <c r="C122" s="91">
        <v>1198.08</v>
      </c>
    </row>
    <row r="123" spans="1:3" x14ac:dyDescent="0.15">
      <c r="A123">
        <v>5.8</v>
      </c>
      <c r="B123" s="91">
        <v>6441</v>
      </c>
      <c r="C123" s="91">
        <v>37357.799999999996</v>
      </c>
    </row>
    <row r="124" spans="1:3" x14ac:dyDescent="0.15">
      <c r="A124">
        <v>5.81</v>
      </c>
      <c r="B124" s="91">
        <v>70</v>
      </c>
      <c r="C124" s="91">
        <v>406.7</v>
      </c>
    </row>
    <row r="125" spans="1:3" x14ac:dyDescent="0.15">
      <c r="A125">
        <v>5.85</v>
      </c>
      <c r="B125" s="91">
        <v>52</v>
      </c>
      <c r="C125" s="91">
        <v>304.2</v>
      </c>
    </row>
    <row r="126" spans="1:3" x14ac:dyDescent="0.15">
      <c r="A126">
        <v>5.87</v>
      </c>
      <c r="B126" s="91">
        <v>117</v>
      </c>
      <c r="C126" s="91">
        <v>686.79</v>
      </c>
    </row>
    <row r="127" spans="1:3" x14ac:dyDescent="0.15">
      <c r="A127">
        <v>5.9</v>
      </c>
      <c r="B127" s="91">
        <v>11879</v>
      </c>
      <c r="C127" s="91">
        <v>70086.100000000035</v>
      </c>
    </row>
    <row r="128" spans="1:3" x14ac:dyDescent="0.15">
      <c r="A128">
        <v>5.92</v>
      </c>
      <c r="B128" s="91">
        <v>735</v>
      </c>
      <c r="C128" s="91">
        <v>4351.2</v>
      </c>
    </row>
    <row r="129" spans="1:3" x14ac:dyDescent="0.15">
      <c r="A129">
        <v>5.94</v>
      </c>
      <c r="B129" s="91">
        <v>31</v>
      </c>
      <c r="C129" s="91">
        <v>184.14000000000001</v>
      </c>
    </row>
    <row r="130" spans="1:3" x14ac:dyDescent="0.15">
      <c r="A130">
        <v>5.95</v>
      </c>
      <c r="B130" s="91">
        <v>1849</v>
      </c>
      <c r="C130" s="91">
        <v>11001.55</v>
      </c>
    </row>
    <row r="131" spans="1:3" x14ac:dyDescent="0.15">
      <c r="A131">
        <v>5.96</v>
      </c>
      <c r="B131" s="91">
        <v>10</v>
      </c>
      <c r="C131" s="91">
        <v>59.6</v>
      </c>
    </row>
    <row r="132" spans="1:3" x14ac:dyDescent="0.15">
      <c r="A132">
        <v>5.98</v>
      </c>
      <c r="B132" s="91">
        <v>6433</v>
      </c>
      <c r="C132" s="91">
        <v>38469.339999999997</v>
      </c>
    </row>
    <row r="133" spans="1:3" x14ac:dyDescent="0.15">
      <c r="A133">
        <v>5.99</v>
      </c>
      <c r="B133" s="91">
        <v>5875</v>
      </c>
      <c r="C133" s="91">
        <v>35191.25</v>
      </c>
    </row>
    <row r="134" spans="1:3" x14ac:dyDescent="0.15">
      <c r="A134">
        <v>6</v>
      </c>
      <c r="B134" s="91">
        <v>6738</v>
      </c>
      <c r="C134" s="91">
        <v>40428</v>
      </c>
    </row>
    <row r="135" spans="1:3" x14ac:dyDescent="0.15">
      <c r="A135">
        <v>6.08</v>
      </c>
      <c r="B135" s="91">
        <v>102</v>
      </c>
      <c r="C135" s="91">
        <v>620.16</v>
      </c>
    </row>
    <row r="136" spans="1:3" x14ac:dyDescent="0.15">
      <c r="A136">
        <v>6.1</v>
      </c>
      <c r="B136" s="91">
        <v>167</v>
      </c>
      <c r="C136" s="91">
        <v>1018.6999999999999</v>
      </c>
    </row>
    <row r="137" spans="1:3" x14ac:dyDescent="0.15">
      <c r="A137">
        <v>6.12</v>
      </c>
      <c r="B137" s="91">
        <v>33</v>
      </c>
      <c r="C137" s="91">
        <v>201.96</v>
      </c>
    </row>
    <row r="138" spans="1:3" x14ac:dyDescent="0.15">
      <c r="A138">
        <v>6.16</v>
      </c>
      <c r="B138" s="91">
        <v>15</v>
      </c>
      <c r="C138" s="91">
        <v>92.4</v>
      </c>
    </row>
    <row r="139" spans="1:3" x14ac:dyDescent="0.15">
      <c r="A139">
        <v>6.2</v>
      </c>
      <c r="B139" s="91">
        <v>779</v>
      </c>
      <c r="C139" s="91">
        <v>4829.8</v>
      </c>
    </row>
    <row r="140" spans="1:3" x14ac:dyDescent="0.15">
      <c r="A140">
        <v>6.23</v>
      </c>
      <c r="B140" s="91">
        <v>11</v>
      </c>
      <c r="C140" s="91">
        <v>68.53</v>
      </c>
    </row>
    <row r="141" spans="1:3" x14ac:dyDescent="0.15">
      <c r="A141">
        <v>6.27</v>
      </c>
      <c r="B141" s="91">
        <v>87</v>
      </c>
      <c r="C141" s="91">
        <v>545.49</v>
      </c>
    </row>
    <row r="142" spans="1:3" x14ac:dyDescent="0.15">
      <c r="A142">
        <v>6.3</v>
      </c>
      <c r="B142" s="91">
        <v>2270</v>
      </c>
      <c r="C142" s="91">
        <v>14300.999999999998</v>
      </c>
    </row>
    <row r="143" spans="1:3" x14ac:dyDescent="0.15">
      <c r="A143">
        <v>6.32</v>
      </c>
      <c r="B143" s="91">
        <v>163</v>
      </c>
      <c r="C143" s="91">
        <v>1030.1600000000001</v>
      </c>
    </row>
    <row r="144" spans="1:3" x14ac:dyDescent="0.15">
      <c r="A144">
        <v>6.35</v>
      </c>
      <c r="B144" s="91">
        <v>162</v>
      </c>
      <c r="C144" s="91">
        <v>1028.6999999999998</v>
      </c>
    </row>
    <row r="145" spans="1:3" x14ac:dyDescent="0.15">
      <c r="A145">
        <v>6.37</v>
      </c>
      <c r="B145" s="91">
        <v>27</v>
      </c>
      <c r="C145" s="91">
        <v>171.99</v>
      </c>
    </row>
    <row r="146" spans="1:3" x14ac:dyDescent="0.15">
      <c r="A146">
        <v>6.38</v>
      </c>
      <c r="B146" s="91">
        <v>41</v>
      </c>
      <c r="C146" s="91">
        <v>261.58</v>
      </c>
    </row>
    <row r="147" spans="1:3" x14ac:dyDescent="0.15">
      <c r="A147">
        <v>6.4</v>
      </c>
      <c r="B147" s="91">
        <v>1122</v>
      </c>
      <c r="C147" s="91">
        <v>7180.7999999999993</v>
      </c>
    </row>
    <row r="148" spans="1:3" x14ac:dyDescent="0.15">
      <c r="A148">
        <v>6.44</v>
      </c>
      <c r="B148" s="91">
        <v>99</v>
      </c>
      <c r="C148" s="91">
        <v>637.56000000000006</v>
      </c>
    </row>
    <row r="149" spans="1:3" x14ac:dyDescent="0.15">
      <c r="A149">
        <v>6.46</v>
      </c>
      <c r="B149" s="91">
        <v>131</v>
      </c>
      <c r="C149" s="91">
        <v>846.26</v>
      </c>
    </row>
    <row r="150" spans="1:3" x14ac:dyDescent="0.15">
      <c r="A150">
        <v>6.48</v>
      </c>
      <c r="B150" s="91">
        <v>4297</v>
      </c>
      <c r="C150" s="91">
        <v>27844.560000000001</v>
      </c>
    </row>
    <row r="151" spans="1:3" x14ac:dyDescent="0.15">
      <c r="A151">
        <v>6.49</v>
      </c>
      <c r="B151" s="91">
        <v>214</v>
      </c>
      <c r="C151" s="91">
        <v>1388.8600000000001</v>
      </c>
    </row>
    <row r="152" spans="1:3" x14ac:dyDescent="0.15">
      <c r="A152">
        <v>6.5</v>
      </c>
      <c r="B152" s="91">
        <v>12590</v>
      </c>
      <c r="C152" s="91">
        <v>81835</v>
      </c>
    </row>
    <row r="153" spans="1:3" x14ac:dyDescent="0.15">
      <c r="A153">
        <v>6.53</v>
      </c>
      <c r="B153" s="91">
        <v>82</v>
      </c>
      <c r="C153" s="91">
        <v>535.46</v>
      </c>
    </row>
    <row r="154" spans="1:3" x14ac:dyDescent="0.15">
      <c r="A154">
        <v>6.6</v>
      </c>
      <c r="B154" s="91">
        <v>1427</v>
      </c>
      <c r="C154" s="91">
        <v>9418.1999999999989</v>
      </c>
    </row>
    <row r="155" spans="1:3" x14ac:dyDescent="0.15">
      <c r="A155">
        <v>6.65</v>
      </c>
      <c r="B155" s="91">
        <v>92</v>
      </c>
      <c r="C155" s="91">
        <v>611.80000000000007</v>
      </c>
    </row>
    <row r="156" spans="1:3" x14ac:dyDescent="0.15">
      <c r="A156">
        <v>6.7</v>
      </c>
      <c r="B156" s="91">
        <v>21</v>
      </c>
      <c r="C156" s="91">
        <v>140.70000000000002</v>
      </c>
    </row>
    <row r="157" spans="1:3" x14ac:dyDescent="0.15">
      <c r="A157">
        <v>6.73</v>
      </c>
      <c r="B157" s="91">
        <v>23</v>
      </c>
      <c r="C157" s="91">
        <v>154.79000000000002</v>
      </c>
    </row>
    <row r="158" spans="1:3" x14ac:dyDescent="0.15">
      <c r="A158">
        <v>6.75</v>
      </c>
      <c r="B158" s="91">
        <v>508</v>
      </c>
      <c r="C158" s="91">
        <v>3429</v>
      </c>
    </row>
    <row r="159" spans="1:3" x14ac:dyDescent="0.15">
      <c r="A159">
        <v>6.76</v>
      </c>
      <c r="B159" s="91">
        <v>324</v>
      </c>
      <c r="C159" s="91">
        <v>2190.2399999999998</v>
      </c>
    </row>
    <row r="160" spans="1:3" x14ac:dyDescent="0.15">
      <c r="A160">
        <v>6.77</v>
      </c>
      <c r="B160" s="91">
        <v>145</v>
      </c>
      <c r="C160" s="91">
        <v>981.65</v>
      </c>
    </row>
    <row r="161" spans="1:3" x14ac:dyDescent="0.15">
      <c r="A161">
        <v>6.79</v>
      </c>
      <c r="B161" s="91">
        <v>89</v>
      </c>
      <c r="C161" s="91">
        <v>604.31000000000006</v>
      </c>
    </row>
    <row r="162" spans="1:3" x14ac:dyDescent="0.15">
      <c r="A162">
        <v>6.8</v>
      </c>
      <c r="B162" s="91">
        <v>9495</v>
      </c>
      <c r="C162" s="91">
        <v>64566</v>
      </c>
    </row>
    <row r="163" spans="1:3" x14ac:dyDescent="0.15">
      <c r="A163">
        <v>6.81</v>
      </c>
      <c r="B163" s="91">
        <v>6</v>
      </c>
      <c r="C163" s="91">
        <v>40.86</v>
      </c>
    </row>
    <row r="164" spans="1:3" x14ac:dyDescent="0.15">
      <c r="A164">
        <v>6.83</v>
      </c>
      <c r="B164" s="91">
        <v>198</v>
      </c>
      <c r="C164" s="91">
        <v>1352.34</v>
      </c>
    </row>
    <row r="165" spans="1:3" x14ac:dyDescent="0.15">
      <c r="A165">
        <v>6.84</v>
      </c>
      <c r="B165" s="91">
        <v>36</v>
      </c>
      <c r="C165" s="91">
        <v>246.24</v>
      </c>
    </row>
    <row r="166" spans="1:3" x14ac:dyDescent="0.15">
      <c r="A166">
        <v>6.85</v>
      </c>
      <c r="B166" s="91">
        <v>471</v>
      </c>
      <c r="C166" s="91">
        <v>3226.35</v>
      </c>
    </row>
    <row r="167" spans="1:3" x14ac:dyDescent="0.15">
      <c r="A167">
        <v>6.88</v>
      </c>
      <c r="B167" s="91">
        <v>38</v>
      </c>
      <c r="C167" s="91">
        <v>261.44</v>
      </c>
    </row>
    <row r="168" spans="1:3" x14ac:dyDescent="0.15">
      <c r="A168">
        <v>6.89</v>
      </c>
      <c r="B168" s="91">
        <v>1630</v>
      </c>
      <c r="C168" s="91">
        <v>11230.699999999999</v>
      </c>
    </row>
    <row r="169" spans="1:3" x14ac:dyDescent="0.15">
      <c r="A169">
        <v>6.9</v>
      </c>
      <c r="B169" s="91">
        <v>1058</v>
      </c>
      <c r="C169" s="91">
        <v>7300.2</v>
      </c>
    </row>
    <row r="170" spans="1:3" x14ac:dyDescent="0.15">
      <c r="A170">
        <v>6.92</v>
      </c>
      <c r="B170" s="91">
        <v>21</v>
      </c>
      <c r="C170" s="91">
        <v>145.32</v>
      </c>
    </row>
    <row r="171" spans="1:3" x14ac:dyDescent="0.15">
      <c r="A171">
        <v>6.93</v>
      </c>
      <c r="B171" s="91">
        <v>38</v>
      </c>
      <c r="C171" s="91">
        <v>263.33999999999997</v>
      </c>
    </row>
    <row r="172" spans="1:3" x14ac:dyDescent="0.15">
      <c r="A172">
        <v>6.94</v>
      </c>
      <c r="B172" s="91">
        <v>39</v>
      </c>
      <c r="C172" s="91">
        <v>270.66000000000003</v>
      </c>
    </row>
    <row r="173" spans="1:3" x14ac:dyDescent="0.15">
      <c r="A173">
        <v>6.95</v>
      </c>
      <c r="B173" s="91">
        <v>1314</v>
      </c>
      <c r="C173" s="91">
        <v>9132.2999999999993</v>
      </c>
    </row>
    <row r="174" spans="1:3" x14ac:dyDescent="0.15">
      <c r="A174">
        <v>6.98</v>
      </c>
      <c r="B174" s="91">
        <v>22</v>
      </c>
      <c r="C174" s="91">
        <v>153.56</v>
      </c>
    </row>
    <row r="175" spans="1:3" x14ac:dyDescent="0.15">
      <c r="A175">
        <v>6.99</v>
      </c>
      <c r="B175" s="91">
        <v>1822</v>
      </c>
      <c r="C175" s="91">
        <v>12735.780000000002</v>
      </c>
    </row>
    <row r="176" spans="1:3" x14ac:dyDescent="0.15">
      <c r="A176">
        <v>7</v>
      </c>
      <c r="B176" s="91">
        <v>6458</v>
      </c>
      <c r="C176" s="91">
        <v>45206</v>
      </c>
    </row>
    <row r="177" spans="1:3" x14ac:dyDescent="0.15">
      <c r="A177">
        <v>7.02</v>
      </c>
      <c r="B177" s="91">
        <v>96</v>
      </c>
      <c r="C177" s="91">
        <v>673.92</v>
      </c>
    </row>
    <row r="178" spans="1:3" x14ac:dyDescent="0.15">
      <c r="A178">
        <v>7.13</v>
      </c>
      <c r="B178" s="91">
        <v>53</v>
      </c>
      <c r="C178" s="91">
        <v>377.89</v>
      </c>
    </row>
    <row r="179" spans="1:3" x14ac:dyDescent="0.15">
      <c r="A179">
        <v>7.15</v>
      </c>
      <c r="B179" s="91">
        <v>830</v>
      </c>
      <c r="C179" s="91">
        <v>5934.5</v>
      </c>
    </row>
    <row r="180" spans="1:3" x14ac:dyDescent="0.15">
      <c r="A180">
        <v>7.2</v>
      </c>
      <c r="B180" s="91">
        <v>2104</v>
      </c>
      <c r="C180" s="91">
        <v>15148.8</v>
      </c>
    </row>
    <row r="181" spans="1:3" x14ac:dyDescent="0.15">
      <c r="A181">
        <v>7.3</v>
      </c>
      <c r="B181" s="91">
        <v>47</v>
      </c>
      <c r="C181" s="91">
        <v>343.1</v>
      </c>
    </row>
    <row r="182" spans="1:3" x14ac:dyDescent="0.15">
      <c r="A182">
        <v>7.31</v>
      </c>
      <c r="B182" s="91">
        <v>4</v>
      </c>
      <c r="C182" s="91">
        <v>29.24</v>
      </c>
    </row>
    <row r="183" spans="1:3" x14ac:dyDescent="0.15">
      <c r="A183">
        <v>7.35</v>
      </c>
      <c r="B183" s="91">
        <v>19</v>
      </c>
      <c r="C183" s="91">
        <v>139.65</v>
      </c>
    </row>
    <row r="184" spans="1:3" x14ac:dyDescent="0.15">
      <c r="A184">
        <v>7.39</v>
      </c>
      <c r="B184" s="91">
        <v>38</v>
      </c>
      <c r="C184" s="91">
        <v>280.82</v>
      </c>
    </row>
    <row r="185" spans="1:3" x14ac:dyDescent="0.15">
      <c r="A185">
        <v>7.4</v>
      </c>
      <c r="B185" s="91">
        <v>375</v>
      </c>
      <c r="C185" s="91">
        <v>2775</v>
      </c>
    </row>
    <row r="186" spans="1:3" x14ac:dyDescent="0.15">
      <c r="A186">
        <v>7.41</v>
      </c>
      <c r="B186" s="91">
        <v>443</v>
      </c>
      <c r="C186" s="91">
        <v>3282.6299999999997</v>
      </c>
    </row>
    <row r="187" spans="1:3" x14ac:dyDescent="0.15">
      <c r="A187">
        <v>7.43</v>
      </c>
      <c r="B187" s="91">
        <v>1848</v>
      </c>
      <c r="C187" s="91">
        <v>13730.64</v>
      </c>
    </row>
    <row r="188" spans="1:3" x14ac:dyDescent="0.15">
      <c r="A188">
        <v>7.48</v>
      </c>
      <c r="B188" s="91">
        <v>10</v>
      </c>
      <c r="C188" s="91">
        <v>74.800000000000011</v>
      </c>
    </row>
    <row r="189" spans="1:3" x14ac:dyDescent="0.15">
      <c r="A189">
        <v>7.49</v>
      </c>
      <c r="B189" s="91">
        <v>44</v>
      </c>
      <c r="C189" s="91">
        <v>329.56</v>
      </c>
    </row>
    <row r="190" spans="1:3" x14ac:dyDescent="0.15">
      <c r="A190">
        <v>7.5</v>
      </c>
      <c r="B190" s="91">
        <v>3084</v>
      </c>
      <c r="C190" s="91">
        <v>23130</v>
      </c>
    </row>
    <row r="191" spans="1:3" x14ac:dyDescent="0.15">
      <c r="A191">
        <v>7.52</v>
      </c>
      <c r="B191" s="91">
        <v>1282</v>
      </c>
      <c r="C191" s="91">
        <v>9640.64</v>
      </c>
    </row>
    <row r="192" spans="1:3" x14ac:dyDescent="0.15">
      <c r="A192">
        <v>7.54</v>
      </c>
      <c r="B192" s="91">
        <v>6</v>
      </c>
      <c r="C192" s="91">
        <v>45.24</v>
      </c>
    </row>
    <row r="193" spans="1:3" x14ac:dyDescent="0.15">
      <c r="A193">
        <v>7.58</v>
      </c>
      <c r="B193" s="91">
        <v>6</v>
      </c>
      <c r="C193" s="91">
        <v>45.480000000000004</v>
      </c>
    </row>
    <row r="194" spans="1:3" x14ac:dyDescent="0.15">
      <c r="A194">
        <v>7.59</v>
      </c>
      <c r="B194" s="91">
        <v>102</v>
      </c>
      <c r="C194" s="91">
        <v>774.18</v>
      </c>
    </row>
    <row r="195" spans="1:3" x14ac:dyDescent="0.15">
      <c r="A195">
        <v>7.6</v>
      </c>
      <c r="B195" s="91">
        <v>132</v>
      </c>
      <c r="C195" s="91">
        <v>1003.1999999999999</v>
      </c>
    </row>
    <row r="196" spans="1:3" x14ac:dyDescent="0.15">
      <c r="A196">
        <v>7.65</v>
      </c>
      <c r="B196" s="91">
        <v>176</v>
      </c>
      <c r="C196" s="91">
        <v>1346.4</v>
      </c>
    </row>
    <row r="197" spans="1:3" x14ac:dyDescent="0.15">
      <c r="A197">
        <v>7.68</v>
      </c>
      <c r="B197" s="91">
        <v>187</v>
      </c>
      <c r="C197" s="91">
        <v>1436.1599999999999</v>
      </c>
    </row>
    <row r="198" spans="1:3" x14ac:dyDescent="0.15">
      <c r="A198">
        <v>7.7</v>
      </c>
      <c r="B198" s="91">
        <v>312</v>
      </c>
      <c r="C198" s="91">
        <v>2402.4</v>
      </c>
    </row>
    <row r="199" spans="1:3" x14ac:dyDescent="0.15">
      <c r="A199">
        <v>7.75</v>
      </c>
      <c r="B199" s="91">
        <v>78</v>
      </c>
      <c r="C199" s="91">
        <v>604.5</v>
      </c>
    </row>
    <row r="200" spans="1:3" x14ac:dyDescent="0.15">
      <c r="A200">
        <v>7.79</v>
      </c>
      <c r="B200" s="91">
        <v>7240</v>
      </c>
      <c r="C200" s="91">
        <v>56399.6</v>
      </c>
    </row>
    <row r="201" spans="1:3" x14ac:dyDescent="0.15">
      <c r="A201">
        <v>7.8</v>
      </c>
      <c r="B201" s="91">
        <v>4806</v>
      </c>
      <c r="C201" s="91">
        <v>37486.799999999996</v>
      </c>
    </row>
    <row r="202" spans="1:3" x14ac:dyDescent="0.15">
      <c r="A202">
        <v>7.83</v>
      </c>
      <c r="B202" s="91">
        <v>123</v>
      </c>
      <c r="C202" s="91">
        <v>963.09</v>
      </c>
    </row>
    <row r="203" spans="1:3" x14ac:dyDescent="0.15">
      <c r="A203">
        <v>7.84</v>
      </c>
      <c r="B203" s="91">
        <v>105</v>
      </c>
      <c r="C203" s="91">
        <v>823.2</v>
      </c>
    </row>
    <row r="204" spans="1:3" x14ac:dyDescent="0.15">
      <c r="A204">
        <v>7.88</v>
      </c>
      <c r="B204" s="91">
        <v>818</v>
      </c>
      <c r="C204" s="91">
        <v>6445.84</v>
      </c>
    </row>
    <row r="205" spans="1:3" x14ac:dyDescent="0.15">
      <c r="A205">
        <v>7.89</v>
      </c>
      <c r="B205" s="91">
        <v>7</v>
      </c>
      <c r="C205" s="91">
        <v>55.23</v>
      </c>
    </row>
    <row r="206" spans="1:3" x14ac:dyDescent="0.15">
      <c r="A206">
        <v>7.9</v>
      </c>
      <c r="B206" s="91">
        <v>12077</v>
      </c>
      <c r="C206" s="91">
        <v>95408.3</v>
      </c>
    </row>
    <row r="207" spans="1:3" x14ac:dyDescent="0.15">
      <c r="A207">
        <v>7.92</v>
      </c>
      <c r="B207" s="91">
        <v>5223</v>
      </c>
      <c r="C207" s="91">
        <v>41366.159999999996</v>
      </c>
    </row>
    <row r="208" spans="1:3" x14ac:dyDescent="0.15">
      <c r="A208">
        <v>7.94</v>
      </c>
      <c r="B208" s="91">
        <v>45</v>
      </c>
      <c r="C208" s="91">
        <v>357.3</v>
      </c>
    </row>
    <row r="209" spans="1:3" x14ac:dyDescent="0.15">
      <c r="A209">
        <v>7.96</v>
      </c>
      <c r="B209" s="91">
        <v>19</v>
      </c>
      <c r="C209" s="91">
        <v>151.24</v>
      </c>
    </row>
    <row r="210" spans="1:3" x14ac:dyDescent="0.15">
      <c r="A210">
        <v>7.97</v>
      </c>
      <c r="B210" s="91">
        <v>37</v>
      </c>
      <c r="C210" s="91">
        <v>294.89</v>
      </c>
    </row>
    <row r="211" spans="1:3" x14ac:dyDescent="0.15">
      <c r="A211">
        <v>7.98</v>
      </c>
      <c r="B211" s="91">
        <v>29</v>
      </c>
      <c r="C211" s="91">
        <v>231.42000000000002</v>
      </c>
    </row>
    <row r="212" spans="1:3" x14ac:dyDescent="0.15">
      <c r="A212">
        <v>7.99</v>
      </c>
      <c r="B212" s="91">
        <v>1766</v>
      </c>
      <c r="C212" s="91">
        <v>14110.34</v>
      </c>
    </row>
    <row r="213" spans="1:3" x14ac:dyDescent="0.15">
      <c r="A213">
        <v>8</v>
      </c>
      <c r="B213" s="91">
        <v>4147</v>
      </c>
      <c r="C213" s="91">
        <v>33176</v>
      </c>
    </row>
    <row r="214" spans="1:3" x14ac:dyDescent="0.15">
      <c r="A214">
        <v>8.01</v>
      </c>
      <c r="B214" s="91">
        <v>87</v>
      </c>
      <c r="C214" s="91">
        <v>696.87</v>
      </c>
    </row>
    <row r="215" spans="1:3" x14ac:dyDescent="0.15">
      <c r="A215">
        <v>8.08</v>
      </c>
      <c r="B215" s="91">
        <v>61</v>
      </c>
      <c r="C215" s="91">
        <v>492.88</v>
      </c>
    </row>
    <row r="216" spans="1:3" x14ac:dyDescent="0.15">
      <c r="A216">
        <v>8.09</v>
      </c>
      <c r="B216" s="91">
        <v>887</v>
      </c>
      <c r="C216" s="91">
        <v>7175.83</v>
      </c>
    </row>
    <row r="217" spans="1:3" x14ac:dyDescent="0.15">
      <c r="A217">
        <v>8.1</v>
      </c>
      <c r="B217" s="91">
        <v>81</v>
      </c>
      <c r="C217" s="91">
        <v>656.09999999999991</v>
      </c>
    </row>
    <row r="218" spans="1:3" x14ac:dyDescent="0.15">
      <c r="A218">
        <v>8.16</v>
      </c>
      <c r="B218" s="91">
        <v>14</v>
      </c>
      <c r="C218" s="91">
        <v>114.24000000000001</v>
      </c>
    </row>
    <row r="219" spans="1:3" x14ac:dyDescent="0.15">
      <c r="A219">
        <v>8.1999999999999993</v>
      </c>
      <c r="B219" s="91">
        <v>368</v>
      </c>
      <c r="C219" s="91">
        <v>3017.5999999999995</v>
      </c>
    </row>
    <row r="220" spans="1:3" x14ac:dyDescent="0.15">
      <c r="A220">
        <v>8.2899999999999991</v>
      </c>
      <c r="B220" s="91">
        <v>89</v>
      </c>
      <c r="C220" s="91">
        <v>737.81</v>
      </c>
    </row>
    <row r="221" spans="1:3" x14ac:dyDescent="0.15">
      <c r="A221">
        <v>8.3000000000000007</v>
      </c>
      <c r="B221" s="91">
        <v>166</v>
      </c>
      <c r="C221" s="91">
        <v>1377.8</v>
      </c>
    </row>
    <row r="222" spans="1:3" x14ac:dyDescent="0.15">
      <c r="A222">
        <v>8.33</v>
      </c>
      <c r="B222" s="91">
        <v>27</v>
      </c>
      <c r="C222" s="91">
        <v>224.91</v>
      </c>
    </row>
    <row r="223" spans="1:3" x14ac:dyDescent="0.15">
      <c r="A223">
        <v>8.4</v>
      </c>
      <c r="B223" s="91">
        <v>159</v>
      </c>
      <c r="C223" s="91">
        <v>1335.6</v>
      </c>
    </row>
    <row r="224" spans="1:3" x14ac:dyDescent="0.15">
      <c r="A224">
        <v>8.42</v>
      </c>
      <c r="B224" s="91">
        <v>24</v>
      </c>
      <c r="C224" s="91">
        <v>202.07999999999998</v>
      </c>
    </row>
    <row r="225" spans="1:3" x14ac:dyDescent="0.15">
      <c r="A225">
        <v>8.4499999999999993</v>
      </c>
      <c r="B225" s="91">
        <v>65</v>
      </c>
      <c r="C225" s="91">
        <v>549.25</v>
      </c>
    </row>
    <row r="226" spans="1:3" x14ac:dyDescent="0.15">
      <c r="A226">
        <v>8.4600000000000009</v>
      </c>
      <c r="B226" s="91">
        <v>8</v>
      </c>
      <c r="C226" s="91">
        <v>67.680000000000007</v>
      </c>
    </row>
    <row r="227" spans="1:3" x14ac:dyDescent="0.15">
      <c r="A227">
        <v>8.5</v>
      </c>
      <c r="B227" s="91">
        <v>2839</v>
      </c>
      <c r="C227" s="91">
        <v>24131.5</v>
      </c>
    </row>
    <row r="228" spans="1:3" x14ac:dyDescent="0.15">
      <c r="A228">
        <v>8.51</v>
      </c>
      <c r="B228" s="91">
        <v>22</v>
      </c>
      <c r="C228" s="91">
        <v>187.22</v>
      </c>
    </row>
    <row r="229" spans="1:3" x14ac:dyDescent="0.15">
      <c r="A229">
        <v>8.57</v>
      </c>
      <c r="B229" s="91">
        <v>109</v>
      </c>
      <c r="C229" s="91">
        <v>934.13</v>
      </c>
    </row>
    <row r="230" spans="1:3" x14ac:dyDescent="0.15">
      <c r="A230">
        <v>8.58</v>
      </c>
      <c r="B230" s="91">
        <v>26</v>
      </c>
      <c r="C230" s="91">
        <v>223.07999999999998</v>
      </c>
    </row>
    <row r="231" spans="1:3" x14ac:dyDescent="0.15">
      <c r="A231">
        <v>8.6</v>
      </c>
      <c r="B231" s="91">
        <v>446</v>
      </c>
      <c r="C231" s="91">
        <v>3835.5999999999995</v>
      </c>
    </row>
    <row r="232" spans="1:3" x14ac:dyDescent="0.15">
      <c r="A232">
        <v>8.64</v>
      </c>
      <c r="B232" s="91">
        <v>56</v>
      </c>
      <c r="C232" s="91">
        <v>483.84000000000003</v>
      </c>
    </row>
    <row r="233" spans="1:3" x14ac:dyDescent="0.15">
      <c r="A233">
        <v>8.68</v>
      </c>
      <c r="B233" s="91">
        <v>128</v>
      </c>
      <c r="C233" s="91">
        <v>1111.04</v>
      </c>
    </row>
    <row r="234" spans="1:3" x14ac:dyDescent="0.15">
      <c r="A234">
        <v>8.69</v>
      </c>
      <c r="B234" s="91">
        <v>52</v>
      </c>
      <c r="C234" s="91">
        <v>451.88</v>
      </c>
    </row>
    <row r="235" spans="1:3" x14ac:dyDescent="0.15">
      <c r="A235">
        <v>8.6999999999999993</v>
      </c>
      <c r="B235" s="91">
        <v>231</v>
      </c>
      <c r="C235" s="91">
        <v>2009.6999999999998</v>
      </c>
    </row>
    <row r="236" spans="1:3" x14ac:dyDescent="0.15">
      <c r="A236">
        <v>8.7200000000000006</v>
      </c>
      <c r="B236" s="91">
        <v>69</v>
      </c>
      <c r="C236" s="91">
        <v>601.68000000000006</v>
      </c>
    </row>
    <row r="237" spans="1:3" x14ac:dyDescent="0.15">
      <c r="A237">
        <v>8.7799999999999994</v>
      </c>
      <c r="B237" s="91">
        <v>515</v>
      </c>
      <c r="C237" s="91">
        <v>4521.7</v>
      </c>
    </row>
    <row r="238" spans="1:3" x14ac:dyDescent="0.15">
      <c r="A238">
        <v>8.8000000000000007</v>
      </c>
      <c r="B238" s="91">
        <v>6050</v>
      </c>
      <c r="C238" s="91">
        <v>53239.999999999993</v>
      </c>
    </row>
    <row r="239" spans="1:3" x14ac:dyDescent="0.15">
      <c r="A239">
        <v>8.81</v>
      </c>
      <c r="B239" s="91">
        <v>610</v>
      </c>
      <c r="C239" s="91">
        <v>5374.0999999999995</v>
      </c>
    </row>
    <row r="240" spans="1:3" x14ac:dyDescent="0.15">
      <c r="A240">
        <v>8.82</v>
      </c>
      <c r="B240" s="91">
        <v>96</v>
      </c>
      <c r="C240" s="91">
        <v>846.72</v>
      </c>
    </row>
    <row r="241" spans="1:3" x14ac:dyDescent="0.15">
      <c r="A241">
        <v>8.8800000000000008</v>
      </c>
      <c r="B241" s="91">
        <v>34</v>
      </c>
      <c r="C241" s="91">
        <v>301.92</v>
      </c>
    </row>
    <row r="242" spans="1:3" x14ac:dyDescent="0.15">
      <c r="A242">
        <v>8.9</v>
      </c>
      <c r="B242" s="91">
        <v>1953</v>
      </c>
      <c r="C242" s="91">
        <v>17381.7</v>
      </c>
    </row>
    <row r="243" spans="1:3" x14ac:dyDescent="0.15">
      <c r="A243">
        <v>8.91</v>
      </c>
      <c r="B243" s="91">
        <v>210</v>
      </c>
      <c r="C243" s="91">
        <v>1871.1000000000001</v>
      </c>
    </row>
    <row r="244" spans="1:3" x14ac:dyDescent="0.15">
      <c r="A244">
        <v>8.9600000000000009</v>
      </c>
      <c r="B244" s="91">
        <v>13</v>
      </c>
      <c r="C244" s="91">
        <v>116.48000000000002</v>
      </c>
    </row>
    <row r="245" spans="1:3" x14ac:dyDescent="0.15">
      <c r="A245">
        <v>8.99</v>
      </c>
      <c r="B245" s="91">
        <v>108</v>
      </c>
      <c r="C245" s="91">
        <v>970.92000000000007</v>
      </c>
    </row>
    <row r="246" spans="1:3" x14ac:dyDescent="0.15">
      <c r="A246">
        <v>9</v>
      </c>
      <c r="B246" s="91">
        <v>2496</v>
      </c>
      <c r="C246" s="91">
        <v>22464</v>
      </c>
    </row>
    <row r="247" spans="1:3" x14ac:dyDescent="0.15">
      <c r="A247">
        <v>9.01</v>
      </c>
      <c r="B247" s="91">
        <v>11</v>
      </c>
      <c r="C247" s="91">
        <v>99.11</v>
      </c>
    </row>
    <row r="248" spans="1:3" x14ac:dyDescent="0.15">
      <c r="A248">
        <v>9.06</v>
      </c>
      <c r="B248" s="91">
        <v>8</v>
      </c>
      <c r="C248" s="91">
        <v>72.48</v>
      </c>
    </row>
    <row r="249" spans="1:3" x14ac:dyDescent="0.15">
      <c r="A249">
        <v>9.1999999999999993</v>
      </c>
      <c r="B249" s="91">
        <v>21</v>
      </c>
      <c r="C249" s="91">
        <v>193.2</v>
      </c>
    </row>
    <row r="250" spans="1:3" x14ac:dyDescent="0.15">
      <c r="A250">
        <v>9.3800000000000008</v>
      </c>
      <c r="B250" s="91">
        <v>103</v>
      </c>
      <c r="C250" s="91">
        <v>966.1400000000001</v>
      </c>
    </row>
    <row r="251" spans="1:3" x14ac:dyDescent="0.15">
      <c r="A251">
        <v>9.41</v>
      </c>
      <c r="B251" s="91">
        <v>20</v>
      </c>
      <c r="C251" s="91">
        <v>188.2</v>
      </c>
    </row>
    <row r="252" spans="1:3" x14ac:dyDescent="0.15">
      <c r="A252">
        <v>9.4499999999999993</v>
      </c>
      <c r="B252" s="91">
        <v>19</v>
      </c>
      <c r="C252" s="91">
        <v>179.54999999999998</v>
      </c>
    </row>
    <row r="253" spans="1:3" x14ac:dyDescent="0.15">
      <c r="A253">
        <v>9.49</v>
      </c>
      <c r="B253" s="91">
        <v>26</v>
      </c>
      <c r="C253" s="91">
        <v>246.73999999999998</v>
      </c>
    </row>
    <row r="254" spans="1:3" x14ac:dyDescent="0.15">
      <c r="A254">
        <v>9.5</v>
      </c>
      <c r="B254" s="91">
        <v>2028</v>
      </c>
      <c r="C254" s="91">
        <v>19266</v>
      </c>
    </row>
    <row r="255" spans="1:3" x14ac:dyDescent="0.15">
      <c r="A255">
        <v>9.52</v>
      </c>
      <c r="B255" s="91">
        <v>45</v>
      </c>
      <c r="C255" s="91">
        <v>428.4</v>
      </c>
    </row>
    <row r="256" spans="1:3" x14ac:dyDescent="0.15">
      <c r="A256">
        <v>9.56</v>
      </c>
      <c r="B256" s="91">
        <v>37</v>
      </c>
      <c r="C256" s="91">
        <v>353.72</v>
      </c>
    </row>
    <row r="257" spans="1:3" x14ac:dyDescent="0.15">
      <c r="A257">
        <v>9.6</v>
      </c>
      <c r="B257" s="91">
        <v>3243</v>
      </c>
      <c r="C257" s="91">
        <v>31132.799999999999</v>
      </c>
    </row>
    <row r="258" spans="1:3" x14ac:dyDescent="0.15">
      <c r="A258">
        <v>9.65</v>
      </c>
      <c r="B258" s="91">
        <v>8</v>
      </c>
      <c r="C258" s="91">
        <v>77.2</v>
      </c>
    </row>
    <row r="259" spans="1:3" x14ac:dyDescent="0.15">
      <c r="A259">
        <v>9.66</v>
      </c>
      <c r="B259" s="91">
        <v>5</v>
      </c>
      <c r="C259" s="91">
        <v>48.3</v>
      </c>
    </row>
    <row r="260" spans="1:3" x14ac:dyDescent="0.15">
      <c r="A260">
        <v>9.6999999999999993</v>
      </c>
      <c r="B260" s="91">
        <v>647</v>
      </c>
      <c r="C260" s="91">
        <v>6275.9</v>
      </c>
    </row>
    <row r="261" spans="1:3" x14ac:dyDescent="0.15">
      <c r="A261">
        <v>9.7200000000000006</v>
      </c>
      <c r="B261" s="91">
        <v>90</v>
      </c>
      <c r="C261" s="91">
        <v>874.8</v>
      </c>
    </row>
    <row r="262" spans="1:3" x14ac:dyDescent="0.15">
      <c r="A262">
        <v>9.7899999999999991</v>
      </c>
      <c r="B262" s="91">
        <v>8</v>
      </c>
      <c r="C262" s="91">
        <v>78.319999999999993</v>
      </c>
    </row>
    <row r="263" spans="1:3" x14ac:dyDescent="0.15">
      <c r="A263">
        <v>9.8000000000000007</v>
      </c>
      <c r="B263" s="91">
        <v>7688</v>
      </c>
      <c r="C263" s="91">
        <v>75342.400000000023</v>
      </c>
    </row>
    <row r="264" spans="1:3" x14ac:dyDescent="0.15">
      <c r="A264">
        <v>9.8800000000000008</v>
      </c>
      <c r="B264" s="91">
        <v>544</v>
      </c>
      <c r="C264" s="91">
        <v>5374.72</v>
      </c>
    </row>
    <row r="265" spans="1:3" x14ac:dyDescent="0.15">
      <c r="A265">
        <v>9.89</v>
      </c>
      <c r="B265" s="91">
        <v>37</v>
      </c>
      <c r="C265" s="91">
        <v>365.93</v>
      </c>
    </row>
    <row r="266" spans="1:3" x14ac:dyDescent="0.15">
      <c r="A266">
        <v>9.9</v>
      </c>
      <c r="B266" s="91">
        <v>23267</v>
      </c>
      <c r="C266" s="91">
        <v>230343.30000000005</v>
      </c>
    </row>
    <row r="267" spans="1:3" x14ac:dyDescent="0.15">
      <c r="A267">
        <v>9.9600000000000009</v>
      </c>
      <c r="B267" s="91">
        <v>100</v>
      </c>
      <c r="C267" s="91">
        <v>996.00000000000011</v>
      </c>
    </row>
    <row r="268" spans="1:3" x14ac:dyDescent="0.15">
      <c r="A268">
        <v>9.98</v>
      </c>
      <c r="B268" s="91">
        <v>143</v>
      </c>
      <c r="C268" s="91">
        <v>1427.14</v>
      </c>
    </row>
    <row r="269" spans="1:3" x14ac:dyDescent="0.15">
      <c r="A269">
        <v>9.99</v>
      </c>
      <c r="B269" s="91">
        <v>523</v>
      </c>
      <c r="C269" s="91">
        <v>5224.7699999999995</v>
      </c>
    </row>
    <row r="270" spans="1:3" x14ac:dyDescent="0.15">
      <c r="A270">
        <v>10</v>
      </c>
      <c r="B270" s="91">
        <v>2998</v>
      </c>
      <c r="C270" s="91">
        <v>29980</v>
      </c>
    </row>
    <row r="271" spans="1:3" x14ac:dyDescent="0.15">
      <c r="A271">
        <v>10.08</v>
      </c>
      <c r="B271" s="91">
        <v>252</v>
      </c>
      <c r="C271" s="91">
        <v>2540.16</v>
      </c>
    </row>
    <row r="272" spans="1:3" x14ac:dyDescent="0.15">
      <c r="A272">
        <v>10.11</v>
      </c>
      <c r="B272" s="91">
        <v>280</v>
      </c>
      <c r="C272" s="91">
        <v>2830.7999999999997</v>
      </c>
    </row>
    <row r="273" spans="1:3" x14ac:dyDescent="0.15">
      <c r="A273">
        <v>10.3</v>
      </c>
      <c r="B273" s="91">
        <v>17</v>
      </c>
      <c r="C273" s="91">
        <v>175.10000000000002</v>
      </c>
    </row>
    <row r="274" spans="1:3" x14ac:dyDescent="0.15">
      <c r="A274">
        <v>10.36</v>
      </c>
      <c r="B274" s="91">
        <v>47</v>
      </c>
      <c r="C274" s="91">
        <v>486.91999999999996</v>
      </c>
    </row>
    <row r="275" spans="1:3" x14ac:dyDescent="0.15">
      <c r="A275">
        <v>10.5</v>
      </c>
      <c r="B275" s="91">
        <v>1150</v>
      </c>
      <c r="C275" s="91">
        <v>12075</v>
      </c>
    </row>
    <row r="276" spans="1:3" x14ac:dyDescent="0.15">
      <c r="A276">
        <v>10.56</v>
      </c>
      <c r="B276" s="91">
        <v>3</v>
      </c>
      <c r="C276" s="91">
        <v>31.68</v>
      </c>
    </row>
    <row r="277" spans="1:3" x14ac:dyDescent="0.15">
      <c r="A277">
        <v>10.58</v>
      </c>
      <c r="B277" s="91">
        <v>11</v>
      </c>
      <c r="C277" s="91">
        <v>116.38</v>
      </c>
    </row>
    <row r="278" spans="1:3" x14ac:dyDescent="0.15">
      <c r="A278">
        <v>10.59</v>
      </c>
      <c r="B278" s="91">
        <v>28</v>
      </c>
      <c r="C278" s="91">
        <v>296.52</v>
      </c>
    </row>
    <row r="279" spans="1:3" x14ac:dyDescent="0.15">
      <c r="A279">
        <v>10.6</v>
      </c>
      <c r="B279" s="91">
        <v>1907</v>
      </c>
      <c r="C279" s="91">
        <v>20214.199999999997</v>
      </c>
    </row>
    <row r="280" spans="1:3" x14ac:dyDescent="0.15">
      <c r="A280">
        <v>10.69</v>
      </c>
      <c r="B280" s="91">
        <v>8</v>
      </c>
      <c r="C280" s="91">
        <v>85.52</v>
      </c>
    </row>
    <row r="281" spans="1:3" x14ac:dyDescent="0.15">
      <c r="A281">
        <v>10.79</v>
      </c>
      <c r="B281" s="91">
        <v>517</v>
      </c>
      <c r="C281" s="91">
        <v>5578.4299999999994</v>
      </c>
    </row>
    <row r="282" spans="1:3" x14ac:dyDescent="0.15">
      <c r="A282">
        <v>10.8</v>
      </c>
      <c r="B282" s="91">
        <v>3571</v>
      </c>
      <c r="C282" s="91">
        <v>38566.800000000003</v>
      </c>
    </row>
    <row r="283" spans="1:3" x14ac:dyDescent="0.15">
      <c r="A283">
        <v>10.85</v>
      </c>
      <c r="B283" s="91">
        <v>587</v>
      </c>
      <c r="C283" s="91">
        <v>6368.95</v>
      </c>
    </row>
    <row r="284" spans="1:3" x14ac:dyDescent="0.15">
      <c r="A284">
        <v>10.9</v>
      </c>
      <c r="B284" s="91">
        <v>251</v>
      </c>
      <c r="C284" s="91">
        <v>2735.9</v>
      </c>
    </row>
    <row r="285" spans="1:3" x14ac:dyDescent="0.15">
      <c r="A285">
        <v>10.95</v>
      </c>
      <c r="B285" s="91">
        <v>5</v>
      </c>
      <c r="C285" s="91">
        <v>54.75</v>
      </c>
    </row>
    <row r="286" spans="1:3" x14ac:dyDescent="0.15">
      <c r="A286">
        <v>10.97</v>
      </c>
      <c r="B286" s="91">
        <v>149</v>
      </c>
      <c r="C286" s="91">
        <v>1634.5300000000002</v>
      </c>
    </row>
    <row r="287" spans="1:3" x14ac:dyDescent="0.15">
      <c r="A287">
        <v>10.98</v>
      </c>
      <c r="B287" s="91">
        <v>89</v>
      </c>
      <c r="C287" s="91">
        <v>977.22000000000014</v>
      </c>
    </row>
    <row r="288" spans="1:3" x14ac:dyDescent="0.15">
      <c r="A288">
        <v>10.99</v>
      </c>
      <c r="B288" s="91">
        <v>1104</v>
      </c>
      <c r="C288" s="91">
        <v>12132.960000000001</v>
      </c>
    </row>
    <row r="289" spans="1:3" x14ac:dyDescent="0.15">
      <c r="A289">
        <v>11</v>
      </c>
      <c r="B289" s="91">
        <v>3569</v>
      </c>
      <c r="C289" s="91">
        <v>39259</v>
      </c>
    </row>
    <row r="290" spans="1:3" x14ac:dyDescent="0.15">
      <c r="A290">
        <v>11.01</v>
      </c>
      <c r="B290" s="91">
        <v>184</v>
      </c>
      <c r="C290" s="91">
        <v>2025.84</v>
      </c>
    </row>
    <row r="291" spans="1:3" x14ac:dyDescent="0.15">
      <c r="A291">
        <v>11.06</v>
      </c>
      <c r="B291" s="91">
        <v>220</v>
      </c>
      <c r="C291" s="91">
        <v>2433.2000000000003</v>
      </c>
    </row>
    <row r="292" spans="1:3" x14ac:dyDescent="0.15">
      <c r="A292">
        <v>11.2</v>
      </c>
      <c r="B292" s="91">
        <v>399</v>
      </c>
      <c r="C292" s="91">
        <v>4468.7999999999993</v>
      </c>
    </row>
    <row r="293" spans="1:3" x14ac:dyDescent="0.15">
      <c r="A293">
        <v>11.39</v>
      </c>
      <c r="B293" s="91">
        <v>64</v>
      </c>
      <c r="C293" s="91">
        <v>728.96</v>
      </c>
    </row>
    <row r="294" spans="1:3" x14ac:dyDescent="0.15">
      <c r="A294">
        <v>11.4</v>
      </c>
      <c r="B294" s="91">
        <v>23</v>
      </c>
      <c r="C294" s="91">
        <v>262.2</v>
      </c>
    </row>
    <row r="295" spans="1:3" x14ac:dyDescent="0.15">
      <c r="A295">
        <v>11.5</v>
      </c>
      <c r="B295" s="91">
        <v>972</v>
      </c>
      <c r="C295" s="91">
        <v>11178</v>
      </c>
    </row>
    <row r="296" spans="1:3" x14ac:dyDescent="0.15">
      <c r="A296">
        <v>11.52</v>
      </c>
      <c r="B296" s="91">
        <v>1159</v>
      </c>
      <c r="C296" s="91">
        <v>13351.68</v>
      </c>
    </row>
    <row r="297" spans="1:3" x14ac:dyDescent="0.15">
      <c r="A297">
        <v>11.56</v>
      </c>
      <c r="B297" s="91">
        <v>87</v>
      </c>
      <c r="C297" s="91">
        <v>1005.72</v>
      </c>
    </row>
    <row r="298" spans="1:3" x14ac:dyDescent="0.15">
      <c r="A298">
        <v>11.6</v>
      </c>
      <c r="B298" s="91">
        <v>179</v>
      </c>
      <c r="C298" s="91">
        <v>2076.3999999999996</v>
      </c>
    </row>
    <row r="299" spans="1:3" x14ac:dyDescent="0.15">
      <c r="A299">
        <v>11.63</v>
      </c>
      <c r="B299" s="91">
        <v>9</v>
      </c>
      <c r="C299" s="91">
        <v>104.67</v>
      </c>
    </row>
    <row r="300" spans="1:3" x14ac:dyDescent="0.15">
      <c r="A300">
        <v>11.7</v>
      </c>
      <c r="B300" s="91">
        <v>153</v>
      </c>
      <c r="C300" s="91">
        <v>1790.1</v>
      </c>
    </row>
    <row r="301" spans="1:3" x14ac:dyDescent="0.15">
      <c r="A301">
        <v>11.76</v>
      </c>
      <c r="B301" s="91">
        <v>732</v>
      </c>
      <c r="C301" s="91">
        <v>8608.32</v>
      </c>
    </row>
    <row r="302" spans="1:3" x14ac:dyDescent="0.15">
      <c r="A302">
        <v>11.78</v>
      </c>
      <c r="B302" s="91">
        <v>51</v>
      </c>
      <c r="C302" s="91">
        <v>600.78</v>
      </c>
    </row>
    <row r="303" spans="1:3" x14ac:dyDescent="0.15">
      <c r="A303">
        <v>11.79</v>
      </c>
      <c r="B303" s="91">
        <v>49</v>
      </c>
      <c r="C303" s="91">
        <v>577.70999999999992</v>
      </c>
    </row>
    <row r="304" spans="1:3" x14ac:dyDescent="0.15">
      <c r="A304">
        <v>11.8</v>
      </c>
      <c r="B304" s="91">
        <v>1554</v>
      </c>
      <c r="C304" s="91">
        <v>18337.199999999997</v>
      </c>
    </row>
    <row r="305" spans="1:3" x14ac:dyDescent="0.15">
      <c r="A305">
        <v>11.88</v>
      </c>
      <c r="B305" s="91">
        <v>493</v>
      </c>
      <c r="C305" s="91">
        <v>5856.8399999999992</v>
      </c>
    </row>
    <row r="306" spans="1:3" x14ac:dyDescent="0.15">
      <c r="A306">
        <v>11.89</v>
      </c>
      <c r="B306" s="91">
        <v>775</v>
      </c>
      <c r="C306" s="91">
        <v>9214.75</v>
      </c>
    </row>
    <row r="307" spans="1:3" x14ac:dyDescent="0.15">
      <c r="A307">
        <v>11.9</v>
      </c>
      <c r="B307" s="91">
        <v>247</v>
      </c>
      <c r="C307" s="91">
        <v>2939.3</v>
      </c>
    </row>
    <row r="308" spans="1:3" x14ac:dyDescent="0.15">
      <c r="A308">
        <v>11.96</v>
      </c>
      <c r="B308" s="91">
        <v>280</v>
      </c>
      <c r="C308" s="91">
        <v>3348.7999999999997</v>
      </c>
    </row>
    <row r="309" spans="1:3" x14ac:dyDescent="0.15">
      <c r="A309">
        <v>11.99</v>
      </c>
      <c r="B309" s="91">
        <v>329</v>
      </c>
      <c r="C309" s="91">
        <v>3944.71</v>
      </c>
    </row>
    <row r="310" spans="1:3" x14ac:dyDescent="0.15">
      <c r="A310">
        <v>12</v>
      </c>
      <c r="B310" s="91">
        <v>9547</v>
      </c>
      <c r="C310" s="91">
        <v>114564</v>
      </c>
    </row>
    <row r="311" spans="1:3" x14ac:dyDescent="0.15">
      <c r="A311">
        <v>12.12</v>
      </c>
      <c r="B311" s="91">
        <v>182</v>
      </c>
      <c r="C311" s="91">
        <v>2205.8399999999997</v>
      </c>
    </row>
    <row r="312" spans="1:3" x14ac:dyDescent="0.15">
      <c r="A312">
        <v>12.15</v>
      </c>
      <c r="B312" s="91">
        <v>91</v>
      </c>
      <c r="C312" s="91">
        <v>1105.6500000000001</v>
      </c>
    </row>
    <row r="313" spans="1:3" x14ac:dyDescent="0.15">
      <c r="A313">
        <v>12.22</v>
      </c>
      <c r="B313" s="91">
        <v>35</v>
      </c>
      <c r="C313" s="91">
        <v>427.70000000000005</v>
      </c>
    </row>
    <row r="314" spans="1:3" x14ac:dyDescent="0.15">
      <c r="A314">
        <v>12.25</v>
      </c>
      <c r="B314" s="91">
        <v>2</v>
      </c>
      <c r="C314" s="91">
        <v>24.5</v>
      </c>
    </row>
    <row r="315" spans="1:3" x14ac:dyDescent="0.15">
      <c r="A315">
        <v>12.29</v>
      </c>
      <c r="B315" s="91">
        <v>55</v>
      </c>
      <c r="C315" s="91">
        <v>675.94999999999993</v>
      </c>
    </row>
    <row r="316" spans="1:3" x14ac:dyDescent="0.15">
      <c r="A316">
        <v>12.33</v>
      </c>
      <c r="B316" s="91">
        <v>1309</v>
      </c>
      <c r="C316" s="91">
        <v>16139.97</v>
      </c>
    </row>
    <row r="317" spans="1:3" x14ac:dyDescent="0.15">
      <c r="A317">
        <v>12.4</v>
      </c>
      <c r="B317" s="91">
        <v>50</v>
      </c>
      <c r="C317" s="91">
        <v>620</v>
      </c>
    </row>
    <row r="318" spans="1:3" x14ac:dyDescent="0.15">
      <c r="A318">
        <v>12.42</v>
      </c>
      <c r="B318" s="91">
        <v>62</v>
      </c>
      <c r="C318" s="91">
        <v>770.04</v>
      </c>
    </row>
    <row r="319" spans="1:3" x14ac:dyDescent="0.15">
      <c r="A319">
        <v>12.5</v>
      </c>
      <c r="B319" s="91">
        <v>2003</v>
      </c>
      <c r="C319" s="91">
        <v>25037.5</v>
      </c>
    </row>
    <row r="320" spans="1:3" x14ac:dyDescent="0.15">
      <c r="A320">
        <v>12.52</v>
      </c>
      <c r="B320" s="91">
        <v>141</v>
      </c>
      <c r="C320" s="91">
        <v>1765.32</v>
      </c>
    </row>
    <row r="321" spans="1:3" x14ac:dyDescent="0.15">
      <c r="A321">
        <v>12.6</v>
      </c>
      <c r="B321" s="91">
        <v>211</v>
      </c>
      <c r="C321" s="91">
        <v>2658.6000000000004</v>
      </c>
    </row>
    <row r="322" spans="1:3" x14ac:dyDescent="0.15">
      <c r="A322">
        <v>12.65</v>
      </c>
      <c r="B322" s="91">
        <v>2</v>
      </c>
      <c r="C322" s="91">
        <v>25.3</v>
      </c>
    </row>
    <row r="323" spans="1:3" x14ac:dyDescent="0.15">
      <c r="A323">
        <v>12.67</v>
      </c>
      <c r="B323" s="91">
        <v>444</v>
      </c>
      <c r="C323" s="91">
        <v>5625.4800000000005</v>
      </c>
    </row>
    <row r="324" spans="1:3" x14ac:dyDescent="0.15">
      <c r="A324">
        <v>12.68</v>
      </c>
      <c r="B324" s="91">
        <v>20</v>
      </c>
      <c r="C324" s="91">
        <v>253.6</v>
      </c>
    </row>
    <row r="325" spans="1:3" x14ac:dyDescent="0.15">
      <c r="A325">
        <v>12.7</v>
      </c>
      <c r="B325" s="91">
        <v>2194</v>
      </c>
      <c r="C325" s="91">
        <v>27863.799999999996</v>
      </c>
    </row>
    <row r="326" spans="1:3" x14ac:dyDescent="0.15">
      <c r="A326">
        <v>12.74</v>
      </c>
      <c r="B326" s="91">
        <v>15</v>
      </c>
      <c r="C326" s="91">
        <v>191.1</v>
      </c>
    </row>
    <row r="327" spans="1:3" x14ac:dyDescent="0.15">
      <c r="A327">
        <v>12.8</v>
      </c>
      <c r="B327" s="91">
        <v>7731</v>
      </c>
      <c r="C327" s="91">
        <v>98956.800000000061</v>
      </c>
    </row>
    <row r="328" spans="1:3" x14ac:dyDescent="0.15">
      <c r="A328">
        <v>12.81</v>
      </c>
      <c r="B328" s="91">
        <v>14</v>
      </c>
      <c r="C328" s="91">
        <v>179.34</v>
      </c>
    </row>
    <row r="329" spans="1:3" x14ac:dyDescent="0.15">
      <c r="A329">
        <v>12.86</v>
      </c>
      <c r="B329" s="91">
        <v>43</v>
      </c>
      <c r="C329" s="91">
        <v>552.98</v>
      </c>
    </row>
    <row r="330" spans="1:3" x14ac:dyDescent="0.15">
      <c r="A330">
        <v>12.88</v>
      </c>
      <c r="B330" s="91">
        <v>85</v>
      </c>
      <c r="C330" s="91">
        <v>1094.8</v>
      </c>
    </row>
    <row r="331" spans="1:3" x14ac:dyDescent="0.15">
      <c r="A331">
        <v>12.89</v>
      </c>
      <c r="B331" s="91">
        <v>2738</v>
      </c>
      <c r="C331" s="91">
        <v>35292.82</v>
      </c>
    </row>
    <row r="332" spans="1:3" x14ac:dyDescent="0.15">
      <c r="A332">
        <v>12.9</v>
      </c>
      <c r="B332" s="91">
        <v>4187</v>
      </c>
      <c r="C332" s="91">
        <v>54012.3</v>
      </c>
    </row>
    <row r="333" spans="1:3" x14ac:dyDescent="0.15">
      <c r="A333">
        <v>12.91</v>
      </c>
      <c r="B333" s="91">
        <v>22</v>
      </c>
      <c r="C333" s="91">
        <v>284.02000000000004</v>
      </c>
    </row>
    <row r="334" spans="1:3" x14ac:dyDescent="0.15">
      <c r="A334">
        <v>12.96</v>
      </c>
      <c r="B334" s="91">
        <v>42</v>
      </c>
      <c r="C334" s="91">
        <v>544.32000000000005</v>
      </c>
    </row>
    <row r="335" spans="1:3" x14ac:dyDescent="0.15">
      <c r="A335">
        <v>12.98</v>
      </c>
      <c r="B335" s="91">
        <v>86</v>
      </c>
      <c r="C335" s="91">
        <v>1116.28</v>
      </c>
    </row>
    <row r="336" spans="1:3" x14ac:dyDescent="0.15">
      <c r="A336">
        <v>12.99</v>
      </c>
      <c r="B336" s="91">
        <v>164</v>
      </c>
      <c r="C336" s="91">
        <v>2130.36</v>
      </c>
    </row>
    <row r="337" spans="1:3" x14ac:dyDescent="0.15">
      <c r="A337">
        <v>13</v>
      </c>
      <c r="B337" s="91">
        <v>2595</v>
      </c>
      <c r="C337" s="91">
        <v>33735</v>
      </c>
    </row>
    <row r="338" spans="1:3" x14ac:dyDescent="0.15">
      <c r="A338">
        <v>13.03</v>
      </c>
      <c r="B338" s="91">
        <v>116</v>
      </c>
      <c r="C338" s="91">
        <v>1511.48</v>
      </c>
    </row>
    <row r="339" spans="1:3" x14ac:dyDescent="0.15">
      <c r="A339">
        <v>13.05</v>
      </c>
      <c r="B339" s="91">
        <v>29</v>
      </c>
      <c r="C339" s="91">
        <v>378.45000000000005</v>
      </c>
    </row>
    <row r="340" spans="1:3" x14ac:dyDescent="0.15">
      <c r="A340">
        <v>13.11</v>
      </c>
      <c r="B340" s="91">
        <v>14</v>
      </c>
      <c r="C340" s="91">
        <v>183.54</v>
      </c>
    </row>
    <row r="341" spans="1:3" x14ac:dyDescent="0.15">
      <c r="A341">
        <v>13.3</v>
      </c>
      <c r="B341" s="91">
        <v>9</v>
      </c>
      <c r="C341" s="91">
        <v>119.7</v>
      </c>
    </row>
    <row r="342" spans="1:3" x14ac:dyDescent="0.15">
      <c r="A342">
        <v>13.32</v>
      </c>
      <c r="B342" s="91">
        <v>850</v>
      </c>
      <c r="C342" s="91">
        <v>11321.999999999996</v>
      </c>
    </row>
    <row r="343" spans="1:3" x14ac:dyDescent="0.15">
      <c r="A343">
        <v>13.39</v>
      </c>
      <c r="B343" s="91">
        <v>53</v>
      </c>
      <c r="C343" s="91">
        <v>709.67000000000007</v>
      </c>
    </row>
    <row r="344" spans="1:3" x14ac:dyDescent="0.15">
      <c r="A344">
        <v>13.4</v>
      </c>
      <c r="B344" s="91">
        <v>7</v>
      </c>
      <c r="C344" s="91">
        <v>93.8</v>
      </c>
    </row>
    <row r="345" spans="1:3" x14ac:dyDescent="0.15">
      <c r="A345">
        <v>13.44</v>
      </c>
      <c r="B345" s="91">
        <v>45</v>
      </c>
      <c r="C345" s="91">
        <v>604.79999999999995</v>
      </c>
    </row>
    <row r="346" spans="1:3" x14ac:dyDescent="0.15">
      <c r="A346">
        <v>13.5</v>
      </c>
      <c r="B346" s="91">
        <v>3561</v>
      </c>
      <c r="C346" s="91">
        <v>48073.5</v>
      </c>
    </row>
    <row r="347" spans="1:3" x14ac:dyDescent="0.15">
      <c r="A347">
        <v>13.6</v>
      </c>
      <c r="B347" s="91">
        <v>69</v>
      </c>
      <c r="C347" s="91">
        <v>938.40000000000009</v>
      </c>
    </row>
    <row r="348" spans="1:3" x14ac:dyDescent="0.15">
      <c r="A348">
        <v>13.66</v>
      </c>
      <c r="B348" s="91">
        <v>472</v>
      </c>
      <c r="C348" s="91">
        <v>6447.5199999999995</v>
      </c>
    </row>
    <row r="349" spans="1:3" x14ac:dyDescent="0.15">
      <c r="A349">
        <v>13.74</v>
      </c>
      <c r="B349" s="91">
        <v>73</v>
      </c>
      <c r="C349" s="91">
        <v>1003.02</v>
      </c>
    </row>
    <row r="350" spans="1:3" x14ac:dyDescent="0.15">
      <c r="A350">
        <v>13.76</v>
      </c>
      <c r="B350" s="91">
        <v>47</v>
      </c>
      <c r="C350" s="91">
        <v>646.72</v>
      </c>
    </row>
    <row r="351" spans="1:3" x14ac:dyDescent="0.15">
      <c r="A351">
        <v>13.78</v>
      </c>
      <c r="B351" s="91">
        <v>11</v>
      </c>
      <c r="C351" s="91">
        <v>151.57999999999998</v>
      </c>
    </row>
    <row r="352" spans="1:3" x14ac:dyDescent="0.15">
      <c r="A352">
        <v>13.79</v>
      </c>
      <c r="B352" s="91">
        <v>635</v>
      </c>
      <c r="C352" s="91">
        <v>8756.65</v>
      </c>
    </row>
    <row r="353" spans="1:3" x14ac:dyDescent="0.15">
      <c r="A353">
        <v>13.8</v>
      </c>
      <c r="B353" s="91">
        <v>2000</v>
      </c>
      <c r="C353" s="91">
        <v>27600.000000000004</v>
      </c>
    </row>
    <row r="354" spans="1:3" x14ac:dyDescent="0.15">
      <c r="A354">
        <v>13.84</v>
      </c>
      <c r="B354" s="91">
        <v>64</v>
      </c>
      <c r="C354" s="91">
        <v>885.76</v>
      </c>
    </row>
    <row r="355" spans="1:3" x14ac:dyDescent="0.15">
      <c r="A355">
        <v>13.85</v>
      </c>
      <c r="B355" s="91">
        <v>4</v>
      </c>
      <c r="C355" s="91">
        <v>55.4</v>
      </c>
    </row>
    <row r="356" spans="1:3" x14ac:dyDescent="0.15">
      <c r="A356">
        <v>13.9</v>
      </c>
      <c r="B356" s="91">
        <v>243</v>
      </c>
      <c r="C356" s="91">
        <v>3377.7</v>
      </c>
    </row>
    <row r="357" spans="1:3" x14ac:dyDescent="0.15">
      <c r="A357">
        <v>13.94</v>
      </c>
      <c r="B357" s="91">
        <v>72</v>
      </c>
      <c r="C357" s="91">
        <v>1003.68</v>
      </c>
    </row>
    <row r="358" spans="1:3" x14ac:dyDescent="0.15">
      <c r="A358">
        <v>13.95</v>
      </c>
      <c r="B358" s="91">
        <v>19</v>
      </c>
      <c r="C358" s="91">
        <v>265.04999999999995</v>
      </c>
    </row>
    <row r="359" spans="1:3" x14ac:dyDescent="0.15">
      <c r="A359">
        <v>13.99</v>
      </c>
      <c r="B359" s="91">
        <v>169</v>
      </c>
      <c r="C359" s="91">
        <v>2364.31</v>
      </c>
    </row>
    <row r="360" spans="1:3" x14ac:dyDescent="0.15">
      <c r="A360">
        <v>14</v>
      </c>
      <c r="B360" s="91">
        <v>1548</v>
      </c>
      <c r="C360" s="91">
        <v>21672</v>
      </c>
    </row>
    <row r="361" spans="1:3" x14ac:dyDescent="0.15">
      <c r="A361">
        <v>14.07</v>
      </c>
      <c r="B361" s="91">
        <v>29</v>
      </c>
      <c r="C361" s="91">
        <v>408.03000000000003</v>
      </c>
    </row>
    <row r="362" spans="1:3" x14ac:dyDescent="0.15">
      <c r="A362">
        <v>14.2</v>
      </c>
      <c r="B362" s="91">
        <v>42</v>
      </c>
      <c r="C362" s="91">
        <v>596.4</v>
      </c>
    </row>
    <row r="363" spans="1:3" x14ac:dyDescent="0.15">
      <c r="A363">
        <v>14.22</v>
      </c>
      <c r="B363" s="91">
        <v>55</v>
      </c>
      <c r="C363" s="91">
        <v>782.1</v>
      </c>
    </row>
    <row r="364" spans="1:3" x14ac:dyDescent="0.15">
      <c r="A364">
        <v>14.25</v>
      </c>
      <c r="B364" s="91">
        <v>127</v>
      </c>
      <c r="C364" s="91">
        <v>1809.75</v>
      </c>
    </row>
    <row r="365" spans="1:3" x14ac:dyDescent="0.15">
      <c r="A365">
        <v>14.26</v>
      </c>
      <c r="B365" s="91">
        <v>2</v>
      </c>
      <c r="C365" s="91">
        <v>28.52</v>
      </c>
    </row>
    <row r="366" spans="1:3" x14ac:dyDescent="0.15">
      <c r="A366">
        <v>14.36</v>
      </c>
      <c r="B366" s="91">
        <v>7</v>
      </c>
      <c r="C366" s="91">
        <v>100.52</v>
      </c>
    </row>
    <row r="367" spans="1:3" x14ac:dyDescent="0.15">
      <c r="A367">
        <v>14.4</v>
      </c>
      <c r="B367" s="91">
        <v>65</v>
      </c>
      <c r="C367" s="91">
        <v>936</v>
      </c>
    </row>
    <row r="368" spans="1:3" x14ac:dyDescent="0.15">
      <c r="A368">
        <v>14.43</v>
      </c>
      <c r="B368" s="91">
        <v>17</v>
      </c>
      <c r="C368" s="91">
        <v>245.31</v>
      </c>
    </row>
    <row r="369" spans="1:3" x14ac:dyDescent="0.15">
      <c r="A369">
        <v>14.46</v>
      </c>
      <c r="B369" s="91">
        <v>19</v>
      </c>
      <c r="C369" s="91">
        <v>274.74</v>
      </c>
    </row>
    <row r="370" spans="1:3" x14ac:dyDescent="0.15">
      <c r="A370">
        <v>14.49</v>
      </c>
      <c r="B370" s="91">
        <v>3</v>
      </c>
      <c r="C370" s="91">
        <v>43.47</v>
      </c>
    </row>
    <row r="371" spans="1:3" x14ac:dyDescent="0.15">
      <c r="A371">
        <v>14.5</v>
      </c>
      <c r="B371" s="91">
        <v>1122</v>
      </c>
      <c r="C371" s="91">
        <v>16269</v>
      </c>
    </row>
    <row r="372" spans="1:3" x14ac:dyDescent="0.15">
      <c r="A372">
        <v>14.6</v>
      </c>
      <c r="B372" s="91">
        <v>89</v>
      </c>
      <c r="C372" s="91">
        <v>1299.4000000000001</v>
      </c>
    </row>
    <row r="373" spans="1:3" x14ac:dyDescent="0.15">
      <c r="A373">
        <v>14.65</v>
      </c>
      <c r="B373" s="91">
        <v>225</v>
      </c>
      <c r="C373" s="91">
        <v>3296.25</v>
      </c>
    </row>
    <row r="374" spans="1:3" x14ac:dyDescent="0.15">
      <c r="A374">
        <v>14.7</v>
      </c>
      <c r="B374" s="91">
        <v>29</v>
      </c>
      <c r="C374" s="91">
        <v>426.3</v>
      </c>
    </row>
    <row r="375" spans="1:3" x14ac:dyDescent="0.15">
      <c r="A375">
        <v>14.72</v>
      </c>
      <c r="B375" s="91">
        <v>32</v>
      </c>
      <c r="C375" s="91">
        <v>471.04</v>
      </c>
    </row>
    <row r="376" spans="1:3" x14ac:dyDescent="0.15">
      <c r="A376">
        <v>14.75</v>
      </c>
      <c r="B376" s="91">
        <v>11</v>
      </c>
      <c r="C376" s="91">
        <v>162.25</v>
      </c>
    </row>
    <row r="377" spans="1:3" x14ac:dyDescent="0.15">
      <c r="A377">
        <v>14.76</v>
      </c>
      <c r="B377" s="91">
        <v>95</v>
      </c>
      <c r="C377" s="91">
        <v>1402.2</v>
      </c>
    </row>
    <row r="378" spans="1:3" x14ac:dyDescent="0.15">
      <c r="A378">
        <v>14.8</v>
      </c>
      <c r="B378" s="91">
        <v>4029</v>
      </c>
      <c r="C378" s="91">
        <v>59629.200000000012</v>
      </c>
    </row>
    <row r="379" spans="1:3" x14ac:dyDescent="0.15">
      <c r="A379">
        <v>14.82</v>
      </c>
      <c r="B379" s="91">
        <v>79</v>
      </c>
      <c r="C379" s="91">
        <v>1170.78</v>
      </c>
    </row>
    <row r="380" spans="1:3" x14ac:dyDescent="0.15">
      <c r="A380">
        <v>14.85</v>
      </c>
      <c r="B380" s="91">
        <v>7</v>
      </c>
      <c r="C380" s="91">
        <v>103.95</v>
      </c>
    </row>
    <row r="381" spans="1:3" x14ac:dyDescent="0.15">
      <c r="A381">
        <v>14.9</v>
      </c>
      <c r="B381" s="91">
        <v>46</v>
      </c>
      <c r="C381" s="91">
        <v>685.40000000000009</v>
      </c>
    </row>
    <row r="382" spans="1:3" x14ac:dyDescent="0.15">
      <c r="A382">
        <v>14.97</v>
      </c>
      <c r="B382" s="91">
        <v>1103</v>
      </c>
      <c r="C382" s="91">
        <v>16511.91</v>
      </c>
    </row>
    <row r="383" spans="1:3" x14ac:dyDescent="0.15">
      <c r="A383">
        <v>14.99</v>
      </c>
      <c r="B383" s="91">
        <v>1008</v>
      </c>
      <c r="C383" s="91">
        <v>15109.92</v>
      </c>
    </row>
    <row r="384" spans="1:3" x14ac:dyDescent="0.15">
      <c r="A384">
        <v>15</v>
      </c>
      <c r="B384" s="91">
        <v>6512</v>
      </c>
      <c r="C384" s="91">
        <v>97680</v>
      </c>
    </row>
    <row r="385" spans="1:3" x14ac:dyDescent="0.15">
      <c r="A385">
        <v>15.05</v>
      </c>
      <c r="B385" s="91">
        <v>15</v>
      </c>
      <c r="C385" s="91">
        <v>225.75</v>
      </c>
    </row>
    <row r="386" spans="1:3" x14ac:dyDescent="0.15">
      <c r="A386">
        <v>15.1</v>
      </c>
      <c r="B386" s="91">
        <v>36</v>
      </c>
      <c r="C386" s="91">
        <v>543.6</v>
      </c>
    </row>
    <row r="387" spans="1:3" x14ac:dyDescent="0.15">
      <c r="A387">
        <v>15.12</v>
      </c>
      <c r="B387" s="91">
        <v>82</v>
      </c>
      <c r="C387" s="91">
        <v>1239.8399999999999</v>
      </c>
    </row>
    <row r="388" spans="1:3" x14ac:dyDescent="0.15">
      <c r="A388">
        <v>15.18</v>
      </c>
      <c r="B388" s="91">
        <v>24</v>
      </c>
      <c r="C388" s="91">
        <v>364.32</v>
      </c>
    </row>
    <row r="389" spans="1:3" x14ac:dyDescent="0.15">
      <c r="A389">
        <v>15.2</v>
      </c>
      <c r="B389" s="91">
        <v>291</v>
      </c>
      <c r="C389" s="91">
        <v>4423.2</v>
      </c>
    </row>
    <row r="390" spans="1:3" x14ac:dyDescent="0.15">
      <c r="A390">
        <v>15.3</v>
      </c>
      <c r="B390" s="91">
        <v>75</v>
      </c>
      <c r="C390" s="91">
        <v>1147.5000000000002</v>
      </c>
    </row>
    <row r="391" spans="1:3" x14ac:dyDescent="0.15">
      <c r="A391">
        <v>15.33</v>
      </c>
      <c r="B391" s="91">
        <v>2</v>
      </c>
      <c r="C391" s="91">
        <v>30.66</v>
      </c>
    </row>
    <row r="392" spans="1:3" x14ac:dyDescent="0.15">
      <c r="A392">
        <v>15.5</v>
      </c>
      <c r="B392" s="91">
        <v>660</v>
      </c>
      <c r="C392" s="91">
        <v>10230</v>
      </c>
    </row>
    <row r="393" spans="1:3" x14ac:dyDescent="0.15">
      <c r="A393">
        <v>15.55</v>
      </c>
      <c r="B393" s="91">
        <v>9</v>
      </c>
      <c r="C393" s="91">
        <v>139.95000000000002</v>
      </c>
    </row>
    <row r="394" spans="1:3" x14ac:dyDescent="0.15">
      <c r="A394">
        <v>15.6</v>
      </c>
      <c r="B394" s="91">
        <v>59</v>
      </c>
      <c r="C394" s="91">
        <v>920.4</v>
      </c>
    </row>
    <row r="395" spans="1:3" x14ac:dyDescent="0.15">
      <c r="A395">
        <v>15.64</v>
      </c>
      <c r="B395" s="91">
        <v>484</v>
      </c>
      <c r="C395" s="91">
        <v>7569.76</v>
      </c>
    </row>
    <row r="396" spans="1:3" x14ac:dyDescent="0.15">
      <c r="A396">
        <v>15.7</v>
      </c>
      <c r="B396" s="91">
        <v>36</v>
      </c>
      <c r="C396" s="91">
        <v>565.19999999999993</v>
      </c>
    </row>
    <row r="397" spans="1:3" x14ac:dyDescent="0.15">
      <c r="A397">
        <v>15.73</v>
      </c>
      <c r="B397" s="91">
        <v>19</v>
      </c>
      <c r="C397" s="91">
        <v>298.87</v>
      </c>
    </row>
    <row r="398" spans="1:3" x14ac:dyDescent="0.15">
      <c r="A398">
        <v>15.79</v>
      </c>
      <c r="B398" s="91">
        <v>7</v>
      </c>
      <c r="C398" s="91">
        <v>110.53</v>
      </c>
    </row>
    <row r="399" spans="1:3" x14ac:dyDescent="0.15">
      <c r="A399">
        <v>15.8</v>
      </c>
      <c r="B399" s="91">
        <v>2941</v>
      </c>
      <c r="C399" s="91">
        <v>46467.80000000001</v>
      </c>
    </row>
    <row r="400" spans="1:3" x14ac:dyDescent="0.15">
      <c r="A400">
        <v>15.84</v>
      </c>
      <c r="B400" s="91">
        <v>2715</v>
      </c>
      <c r="C400" s="91">
        <v>43005.599999999999</v>
      </c>
    </row>
    <row r="401" spans="1:3" x14ac:dyDescent="0.15">
      <c r="A401">
        <v>15.88</v>
      </c>
      <c r="B401" s="91">
        <v>38</v>
      </c>
      <c r="C401" s="91">
        <v>603.44000000000005</v>
      </c>
    </row>
    <row r="402" spans="1:3" x14ac:dyDescent="0.15">
      <c r="A402">
        <v>15.9</v>
      </c>
      <c r="B402" s="91">
        <v>6073</v>
      </c>
      <c r="C402" s="91">
        <v>96560.700000000012</v>
      </c>
    </row>
    <row r="403" spans="1:3" x14ac:dyDescent="0.15">
      <c r="A403">
        <v>15.93</v>
      </c>
      <c r="B403" s="91">
        <v>112</v>
      </c>
      <c r="C403" s="91">
        <v>1784.1599999999999</v>
      </c>
    </row>
    <row r="404" spans="1:3" x14ac:dyDescent="0.15">
      <c r="A404">
        <v>15.96</v>
      </c>
      <c r="B404" s="91">
        <v>187</v>
      </c>
      <c r="C404" s="91">
        <v>2984.52</v>
      </c>
    </row>
    <row r="405" spans="1:3" x14ac:dyDescent="0.15">
      <c r="A405">
        <v>15.98</v>
      </c>
      <c r="B405" s="91">
        <v>3</v>
      </c>
      <c r="C405" s="91">
        <v>47.94</v>
      </c>
    </row>
    <row r="406" spans="1:3" x14ac:dyDescent="0.15">
      <c r="A406">
        <v>15.99</v>
      </c>
      <c r="B406" s="91">
        <v>6750</v>
      </c>
      <c r="C406" s="91">
        <v>107932.49999999999</v>
      </c>
    </row>
    <row r="407" spans="1:3" x14ac:dyDescent="0.15">
      <c r="A407">
        <v>16</v>
      </c>
      <c r="B407" s="91">
        <v>4130</v>
      </c>
      <c r="C407" s="91">
        <v>66080</v>
      </c>
    </row>
    <row r="408" spans="1:3" x14ac:dyDescent="0.15">
      <c r="A408">
        <v>16.02</v>
      </c>
      <c r="B408" s="91">
        <v>5</v>
      </c>
      <c r="C408" s="91">
        <v>80.099999999999994</v>
      </c>
    </row>
    <row r="409" spans="1:3" x14ac:dyDescent="0.15">
      <c r="A409">
        <v>16.100000000000001</v>
      </c>
      <c r="B409" s="91">
        <v>7</v>
      </c>
      <c r="C409" s="91">
        <v>112.70000000000002</v>
      </c>
    </row>
    <row r="410" spans="1:3" x14ac:dyDescent="0.15">
      <c r="A410">
        <v>16.149999999999999</v>
      </c>
      <c r="B410" s="91">
        <v>23</v>
      </c>
      <c r="C410" s="91">
        <v>371.45</v>
      </c>
    </row>
    <row r="411" spans="1:3" x14ac:dyDescent="0.15">
      <c r="A411">
        <v>16.2</v>
      </c>
      <c r="B411" s="91">
        <v>421</v>
      </c>
      <c r="C411" s="91">
        <v>6820.2</v>
      </c>
    </row>
    <row r="412" spans="1:3" x14ac:dyDescent="0.15">
      <c r="A412">
        <v>16.239999999999998</v>
      </c>
      <c r="B412" s="91">
        <v>4</v>
      </c>
      <c r="C412" s="91">
        <v>64.959999999999994</v>
      </c>
    </row>
    <row r="413" spans="1:3" x14ac:dyDescent="0.15">
      <c r="A413">
        <v>16.27</v>
      </c>
      <c r="B413" s="91">
        <v>184</v>
      </c>
      <c r="C413" s="91">
        <v>2993.68</v>
      </c>
    </row>
    <row r="414" spans="1:3" x14ac:dyDescent="0.15">
      <c r="A414">
        <v>16.3</v>
      </c>
      <c r="B414" s="91">
        <v>41</v>
      </c>
      <c r="C414" s="91">
        <v>668.30000000000007</v>
      </c>
    </row>
    <row r="415" spans="1:3" x14ac:dyDescent="0.15">
      <c r="A415">
        <v>16.399999999999999</v>
      </c>
      <c r="B415" s="91">
        <v>3</v>
      </c>
      <c r="C415" s="91">
        <v>49.199999999999996</v>
      </c>
    </row>
    <row r="416" spans="1:3" x14ac:dyDescent="0.15">
      <c r="A416">
        <v>16.48</v>
      </c>
      <c r="B416" s="91">
        <v>387</v>
      </c>
      <c r="C416" s="91">
        <v>6377.76</v>
      </c>
    </row>
    <row r="417" spans="1:3" x14ac:dyDescent="0.15">
      <c r="A417">
        <v>16.5</v>
      </c>
      <c r="B417" s="91">
        <v>9906</v>
      </c>
      <c r="C417" s="91">
        <v>163449</v>
      </c>
    </row>
    <row r="418" spans="1:3" x14ac:dyDescent="0.15">
      <c r="A418">
        <v>16.600000000000001</v>
      </c>
      <c r="B418" s="91">
        <v>127</v>
      </c>
      <c r="C418" s="91">
        <v>2108.2000000000003</v>
      </c>
    </row>
    <row r="419" spans="1:3" x14ac:dyDescent="0.15">
      <c r="A419">
        <v>16.63</v>
      </c>
      <c r="B419" s="91">
        <v>736</v>
      </c>
      <c r="C419" s="91">
        <v>12239.68</v>
      </c>
    </row>
    <row r="420" spans="1:3" x14ac:dyDescent="0.15">
      <c r="A420">
        <v>16.66</v>
      </c>
      <c r="B420" s="91">
        <v>54</v>
      </c>
      <c r="C420" s="91">
        <v>899.64</v>
      </c>
    </row>
    <row r="421" spans="1:3" x14ac:dyDescent="0.15">
      <c r="A421">
        <v>16.7</v>
      </c>
      <c r="B421" s="91">
        <v>73</v>
      </c>
      <c r="C421" s="91">
        <v>1219.0999999999999</v>
      </c>
    </row>
    <row r="422" spans="1:3" x14ac:dyDescent="0.15">
      <c r="A422">
        <v>16.75</v>
      </c>
      <c r="B422" s="91">
        <v>2963</v>
      </c>
      <c r="C422" s="91">
        <v>49630.25</v>
      </c>
    </row>
    <row r="423" spans="1:3" x14ac:dyDescent="0.15">
      <c r="A423">
        <v>16.8</v>
      </c>
      <c r="B423" s="91">
        <v>1135</v>
      </c>
      <c r="C423" s="91">
        <v>19068.000000000007</v>
      </c>
    </row>
    <row r="424" spans="1:3" x14ac:dyDescent="0.15">
      <c r="A424">
        <v>16.88</v>
      </c>
      <c r="B424" s="91">
        <v>49</v>
      </c>
      <c r="C424" s="91">
        <v>827.12</v>
      </c>
    </row>
    <row r="425" spans="1:3" x14ac:dyDescent="0.15">
      <c r="A425">
        <v>16.899999999999999</v>
      </c>
      <c r="B425" s="91">
        <v>1148</v>
      </c>
      <c r="C425" s="91">
        <v>19401.199999999993</v>
      </c>
    </row>
    <row r="426" spans="1:3" x14ac:dyDescent="0.15">
      <c r="A426">
        <v>16.98</v>
      </c>
      <c r="B426" s="91">
        <v>200</v>
      </c>
      <c r="C426" s="91">
        <v>3396</v>
      </c>
    </row>
    <row r="427" spans="1:3" x14ac:dyDescent="0.15">
      <c r="A427">
        <v>16.989999999999998</v>
      </c>
      <c r="B427" s="91">
        <v>31</v>
      </c>
      <c r="C427" s="91">
        <v>526.68999999999994</v>
      </c>
    </row>
    <row r="428" spans="1:3" x14ac:dyDescent="0.15">
      <c r="A428">
        <v>17</v>
      </c>
      <c r="B428" s="91">
        <v>1674</v>
      </c>
      <c r="C428" s="91">
        <v>28458</v>
      </c>
    </row>
    <row r="429" spans="1:3" x14ac:dyDescent="0.15">
      <c r="A429">
        <v>17.100000000000001</v>
      </c>
      <c r="B429" s="91">
        <v>710</v>
      </c>
      <c r="C429" s="91">
        <v>12141.000000000002</v>
      </c>
    </row>
    <row r="430" spans="1:3" x14ac:dyDescent="0.15">
      <c r="A430">
        <v>17.18</v>
      </c>
      <c r="B430" s="91">
        <v>135</v>
      </c>
      <c r="C430" s="91">
        <v>2319.3000000000002</v>
      </c>
    </row>
    <row r="431" spans="1:3" x14ac:dyDescent="0.15">
      <c r="A431">
        <v>17.350000000000001</v>
      </c>
      <c r="B431" s="91">
        <v>3</v>
      </c>
      <c r="C431" s="91">
        <v>52.050000000000004</v>
      </c>
    </row>
    <row r="432" spans="1:3" x14ac:dyDescent="0.15">
      <c r="A432">
        <v>17.399999999999999</v>
      </c>
      <c r="B432" s="91">
        <v>1377</v>
      </c>
      <c r="C432" s="91">
        <v>23959.8</v>
      </c>
    </row>
    <row r="433" spans="1:3" x14ac:dyDescent="0.15">
      <c r="A433">
        <v>17.43</v>
      </c>
      <c r="B433" s="91">
        <v>113</v>
      </c>
      <c r="C433" s="91">
        <v>1969.59</v>
      </c>
    </row>
    <row r="434" spans="1:3" x14ac:dyDescent="0.15">
      <c r="A434">
        <v>17.5</v>
      </c>
      <c r="B434" s="91">
        <v>1046</v>
      </c>
      <c r="C434" s="91">
        <v>18305</v>
      </c>
    </row>
    <row r="435" spans="1:3" x14ac:dyDescent="0.15">
      <c r="A435">
        <v>17.600000000000001</v>
      </c>
      <c r="B435" s="91">
        <v>6</v>
      </c>
      <c r="C435" s="91">
        <v>105.60000000000001</v>
      </c>
    </row>
    <row r="436" spans="1:3" x14ac:dyDescent="0.15">
      <c r="A436">
        <v>17.72</v>
      </c>
      <c r="B436" s="91">
        <v>59</v>
      </c>
      <c r="C436" s="91">
        <v>1045.48</v>
      </c>
    </row>
    <row r="437" spans="1:3" x14ac:dyDescent="0.15">
      <c r="A437">
        <v>17.8</v>
      </c>
      <c r="B437" s="91">
        <v>299</v>
      </c>
      <c r="C437" s="91">
        <v>5322.2000000000007</v>
      </c>
    </row>
    <row r="438" spans="1:3" x14ac:dyDescent="0.15">
      <c r="A438">
        <v>17.82</v>
      </c>
      <c r="B438" s="91">
        <v>150</v>
      </c>
      <c r="C438" s="91">
        <v>2673.0000000000005</v>
      </c>
    </row>
    <row r="439" spans="1:3" x14ac:dyDescent="0.15">
      <c r="A439">
        <v>17.899999999999999</v>
      </c>
      <c r="B439" s="91">
        <v>549</v>
      </c>
      <c r="C439" s="91">
        <v>9827.0999999999985</v>
      </c>
    </row>
    <row r="440" spans="1:3" x14ac:dyDescent="0.15">
      <c r="A440">
        <v>17.940000000000001</v>
      </c>
      <c r="B440" s="91">
        <v>2</v>
      </c>
      <c r="C440" s="91">
        <v>35.880000000000003</v>
      </c>
    </row>
    <row r="441" spans="1:3" x14ac:dyDescent="0.15">
      <c r="A441">
        <v>17.98</v>
      </c>
      <c r="B441" s="91">
        <v>218</v>
      </c>
      <c r="C441" s="91">
        <v>3919.6400000000003</v>
      </c>
    </row>
    <row r="442" spans="1:3" x14ac:dyDescent="0.15">
      <c r="A442">
        <v>18</v>
      </c>
      <c r="B442" s="91">
        <v>6864</v>
      </c>
      <c r="C442" s="91">
        <v>123552</v>
      </c>
    </row>
    <row r="443" spans="1:3" x14ac:dyDescent="0.15">
      <c r="A443">
        <v>18.2</v>
      </c>
      <c r="B443" s="91">
        <v>526</v>
      </c>
      <c r="C443" s="91">
        <v>9573.2000000000007</v>
      </c>
    </row>
    <row r="444" spans="1:3" x14ac:dyDescent="0.15">
      <c r="A444">
        <v>18.3</v>
      </c>
      <c r="B444" s="91">
        <v>1016</v>
      </c>
      <c r="C444" s="91">
        <v>18592.8</v>
      </c>
    </row>
    <row r="445" spans="1:3" x14ac:dyDescent="0.15">
      <c r="A445">
        <v>18.5</v>
      </c>
      <c r="B445" s="91">
        <v>476</v>
      </c>
      <c r="C445" s="91">
        <v>8806</v>
      </c>
    </row>
    <row r="446" spans="1:3" x14ac:dyDescent="0.15">
      <c r="A446">
        <v>18.600000000000001</v>
      </c>
      <c r="B446" s="91">
        <v>505</v>
      </c>
      <c r="C446" s="91">
        <v>9393</v>
      </c>
    </row>
    <row r="447" spans="1:3" x14ac:dyDescent="0.15">
      <c r="A447">
        <v>18.61</v>
      </c>
      <c r="B447" s="91">
        <v>5</v>
      </c>
      <c r="C447" s="91">
        <v>93.05</v>
      </c>
    </row>
    <row r="448" spans="1:3" x14ac:dyDescent="0.15">
      <c r="A448">
        <v>18.7</v>
      </c>
      <c r="B448" s="91">
        <v>685</v>
      </c>
      <c r="C448" s="91">
        <v>12809.5</v>
      </c>
    </row>
    <row r="449" spans="1:3" x14ac:dyDescent="0.15">
      <c r="A449">
        <v>18.71</v>
      </c>
      <c r="B449" s="91">
        <v>37</v>
      </c>
      <c r="C449" s="91">
        <v>692.27</v>
      </c>
    </row>
    <row r="450" spans="1:3" x14ac:dyDescent="0.15">
      <c r="A450">
        <v>18.75</v>
      </c>
      <c r="B450" s="91">
        <v>98</v>
      </c>
      <c r="C450" s="91">
        <v>1837.5</v>
      </c>
    </row>
    <row r="451" spans="1:3" x14ac:dyDescent="0.15">
      <c r="A451">
        <v>18.8</v>
      </c>
      <c r="B451" s="91">
        <v>590</v>
      </c>
      <c r="C451" s="91">
        <v>11092.000000000002</v>
      </c>
    </row>
    <row r="452" spans="1:3" x14ac:dyDescent="0.15">
      <c r="A452">
        <v>18.809999999999999</v>
      </c>
      <c r="B452" s="91">
        <v>75</v>
      </c>
      <c r="C452" s="91">
        <v>1410.75</v>
      </c>
    </row>
    <row r="453" spans="1:3" x14ac:dyDescent="0.15">
      <c r="A453">
        <v>18.88</v>
      </c>
      <c r="B453" s="91">
        <v>57</v>
      </c>
      <c r="C453" s="91">
        <v>1076.1599999999999</v>
      </c>
    </row>
    <row r="454" spans="1:3" x14ac:dyDescent="0.15">
      <c r="A454">
        <v>18.899999999999999</v>
      </c>
      <c r="B454" s="91">
        <v>2068</v>
      </c>
      <c r="C454" s="91">
        <v>39085.199999999997</v>
      </c>
    </row>
    <row r="455" spans="1:3" x14ac:dyDescent="0.15">
      <c r="A455">
        <v>19</v>
      </c>
      <c r="B455" s="91">
        <v>326</v>
      </c>
      <c r="C455" s="91">
        <v>6194</v>
      </c>
    </row>
    <row r="456" spans="1:3" x14ac:dyDescent="0.15">
      <c r="A456">
        <v>19.399999999999999</v>
      </c>
      <c r="B456" s="91">
        <v>9</v>
      </c>
      <c r="C456" s="91">
        <v>174.6</v>
      </c>
    </row>
    <row r="457" spans="1:3" x14ac:dyDescent="0.15">
      <c r="A457">
        <v>19.5</v>
      </c>
      <c r="B457" s="91">
        <v>1268</v>
      </c>
      <c r="C457" s="91">
        <v>24726</v>
      </c>
    </row>
    <row r="458" spans="1:3" x14ac:dyDescent="0.15">
      <c r="A458">
        <v>19.600000000000001</v>
      </c>
      <c r="B458" s="91">
        <v>2170</v>
      </c>
      <c r="C458" s="91">
        <v>42532.000000000007</v>
      </c>
    </row>
    <row r="459" spans="1:3" x14ac:dyDescent="0.15">
      <c r="A459">
        <v>19.760000000000002</v>
      </c>
      <c r="B459" s="91">
        <v>4</v>
      </c>
      <c r="C459" s="91">
        <v>79.040000000000006</v>
      </c>
    </row>
    <row r="460" spans="1:3" x14ac:dyDescent="0.15">
      <c r="A460">
        <v>19.8</v>
      </c>
      <c r="B460" s="91">
        <v>2901</v>
      </c>
      <c r="C460" s="91">
        <v>57439.8</v>
      </c>
    </row>
    <row r="461" spans="1:3" x14ac:dyDescent="0.15">
      <c r="A461">
        <v>19.87</v>
      </c>
      <c r="B461" s="91">
        <v>927</v>
      </c>
      <c r="C461" s="91">
        <v>18419.490000000002</v>
      </c>
    </row>
    <row r="462" spans="1:3" x14ac:dyDescent="0.15">
      <c r="A462">
        <v>19.899999999999999</v>
      </c>
      <c r="B462" s="91">
        <v>5260</v>
      </c>
      <c r="C462" s="91">
        <v>104673.99999999999</v>
      </c>
    </row>
    <row r="463" spans="1:3" x14ac:dyDescent="0.15">
      <c r="A463">
        <v>19.95</v>
      </c>
      <c r="B463" s="91">
        <v>717</v>
      </c>
      <c r="C463" s="91">
        <v>14304.15</v>
      </c>
    </row>
    <row r="464" spans="1:3" x14ac:dyDescent="0.15">
      <c r="A464">
        <v>19.98</v>
      </c>
      <c r="B464" s="91">
        <v>168</v>
      </c>
      <c r="C464" s="91">
        <v>3356.64</v>
      </c>
    </row>
    <row r="465" spans="1:3" x14ac:dyDescent="0.15">
      <c r="A465">
        <v>19.989999999999998</v>
      </c>
      <c r="B465" s="91">
        <v>3063</v>
      </c>
      <c r="C465" s="91">
        <v>61229.37</v>
      </c>
    </row>
    <row r="466" spans="1:3" x14ac:dyDescent="0.15">
      <c r="A466">
        <v>20</v>
      </c>
      <c r="B466" s="91">
        <v>3416</v>
      </c>
      <c r="C466" s="91">
        <v>68320</v>
      </c>
    </row>
    <row r="467" spans="1:3" x14ac:dyDescent="0.15">
      <c r="A467">
        <v>20.05</v>
      </c>
      <c r="B467" s="91">
        <v>42</v>
      </c>
      <c r="C467" s="91">
        <v>842.1</v>
      </c>
    </row>
    <row r="468" spans="1:3" x14ac:dyDescent="0.15">
      <c r="A468">
        <v>20.16</v>
      </c>
      <c r="B468" s="91">
        <v>167</v>
      </c>
      <c r="C468" s="91">
        <v>3366.72</v>
      </c>
    </row>
    <row r="469" spans="1:3" x14ac:dyDescent="0.15">
      <c r="A469">
        <v>20.18</v>
      </c>
      <c r="B469" s="91">
        <v>17</v>
      </c>
      <c r="C469" s="91">
        <v>343.06</v>
      </c>
    </row>
    <row r="470" spans="1:3" x14ac:dyDescent="0.15">
      <c r="A470">
        <v>20.350000000000001</v>
      </c>
      <c r="B470" s="91">
        <v>2</v>
      </c>
      <c r="C470" s="91">
        <v>40.700000000000003</v>
      </c>
    </row>
    <row r="471" spans="1:3" x14ac:dyDescent="0.15">
      <c r="A471">
        <v>20.5</v>
      </c>
      <c r="B471" s="91">
        <v>1051</v>
      </c>
      <c r="C471" s="91">
        <v>21545.5</v>
      </c>
    </row>
    <row r="472" spans="1:3" x14ac:dyDescent="0.15">
      <c r="A472">
        <v>20.8</v>
      </c>
      <c r="B472" s="91">
        <v>235</v>
      </c>
      <c r="C472" s="91">
        <v>4888</v>
      </c>
    </row>
    <row r="473" spans="1:3" x14ac:dyDescent="0.15">
      <c r="A473">
        <v>20.88</v>
      </c>
      <c r="B473" s="91">
        <v>2</v>
      </c>
      <c r="C473" s="91">
        <v>41.76</v>
      </c>
    </row>
    <row r="474" spans="1:3" x14ac:dyDescent="0.15">
      <c r="A474">
        <v>20.9</v>
      </c>
      <c r="B474" s="91">
        <v>485</v>
      </c>
      <c r="C474" s="91">
        <v>10136.499999999998</v>
      </c>
    </row>
    <row r="475" spans="1:3" x14ac:dyDescent="0.15">
      <c r="A475">
        <v>20.99</v>
      </c>
      <c r="B475" s="91">
        <v>1295</v>
      </c>
      <c r="C475" s="91">
        <v>27182.05</v>
      </c>
    </row>
    <row r="476" spans="1:3" x14ac:dyDescent="0.15">
      <c r="A476">
        <v>21</v>
      </c>
      <c r="B476" s="91">
        <v>4533</v>
      </c>
      <c r="C476" s="91">
        <v>95193</v>
      </c>
    </row>
    <row r="477" spans="1:3" x14ac:dyDescent="0.15">
      <c r="A477">
        <v>21.05</v>
      </c>
      <c r="B477" s="91">
        <v>141</v>
      </c>
      <c r="C477" s="91">
        <v>2968.05</v>
      </c>
    </row>
    <row r="478" spans="1:3" x14ac:dyDescent="0.15">
      <c r="A478">
        <v>21.38</v>
      </c>
      <c r="B478" s="91">
        <v>12</v>
      </c>
      <c r="C478" s="91">
        <v>256.56</v>
      </c>
    </row>
    <row r="479" spans="1:3" x14ac:dyDescent="0.15">
      <c r="A479">
        <v>21.5</v>
      </c>
      <c r="B479" s="91">
        <v>665</v>
      </c>
      <c r="C479" s="91">
        <v>14297.5</v>
      </c>
    </row>
    <row r="480" spans="1:3" x14ac:dyDescent="0.15">
      <c r="A480">
        <v>21.6</v>
      </c>
      <c r="B480" s="91">
        <v>89</v>
      </c>
      <c r="C480" s="91">
        <v>1922.4</v>
      </c>
    </row>
    <row r="481" spans="1:3" x14ac:dyDescent="0.15">
      <c r="A481">
        <v>21.7</v>
      </c>
      <c r="B481" s="91">
        <v>7</v>
      </c>
      <c r="C481" s="91">
        <v>151.9</v>
      </c>
    </row>
    <row r="482" spans="1:3" x14ac:dyDescent="0.15">
      <c r="A482">
        <v>21.78</v>
      </c>
      <c r="B482" s="91">
        <v>12</v>
      </c>
      <c r="C482" s="91">
        <v>261.36</v>
      </c>
    </row>
    <row r="483" spans="1:3" x14ac:dyDescent="0.15">
      <c r="A483">
        <v>21.8</v>
      </c>
      <c r="B483" s="91">
        <v>139</v>
      </c>
      <c r="C483" s="91">
        <v>3030.2000000000007</v>
      </c>
    </row>
    <row r="484" spans="1:3" x14ac:dyDescent="0.15">
      <c r="A484">
        <v>21.9</v>
      </c>
      <c r="B484" s="91">
        <v>78</v>
      </c>
      <c r="C484" s="91">
        <v>1708.1999999999998</v>
      </c>
    </row>
    <row r="485" spans="1:3" x14ac:dyDescent="0.15">
      <c r="A485">
        <v>22</v>
      </c>
      <c r="B485" s="91">
        <v>822</v>
      </c>
      <c r="C485" s="91">
        <v>18084</v>
      </c>
    </row>
    <row r="486" spans="1:3" x14ac:dyDescent="0.15">
      <c r="A486">
        <v>22.08</v>
      </c>
      <c r="B486" s="91">
        <v>1096</v>
      </c>
      <c r="C486" s="91">
        <v>24199.679999999997</v>
      </c>
    </row>
    <row r="487" spans="1:3" x14ac:dyDescent="0.15">
      <c r="A487">
        <v>22.5</v>
      </c>
      <c r="B487" s="91">
        <v>831</v>
      </c>
      <c r="C487" s="91">
        <v>18697.5</v>
      </c>
    </row>
    <row r="488" spans="1:3" x14ac:dyDescent="0.15">
      <c r="A488">
        <v>22.65</v>
      </c>
      <c r="B488" s="91">
        <v>137</v>
      </c>
      <c r="C488" s="91">
        <v>3103.0499999999997</v>
      </c>
    </row>
    <row r="489" spans="1:3" x14ac:dyDescent="0.15">
      <c r="A489">
        <v>22.8</v>
      </c>
      <c r="B489" s="91">
        <v>141</v>
      </c>
      <c r="C489" s="91">
        <v>3214.8</v>
      </c>
    </row>
    <row r="490" spans="1:3" x14ac:dyDescent="0.15">
      <c r="A490">
        <v>22.9</v>
      </c>
      <c r="B490" s="91">
        <v>6</v>
      </c>
      <c r="C490" s="91">
        <v>137.39999999999998</v>
      </c>
    </row>
    <row r="491" spans="1:3" x14ac:dyDescent="0.15">
      <c r="A491">
        <v>23</v>
      </c>
      <c r="B491" s="91">
        <v>346</v>
      </c>
      <c r="C491" s="91">
        <v>7958</v>
      </c>
    </row>
    <row r="492" spans="1:3" x14ac:dyDescent="0.15">
      <c r="A492">
        <v>23.04</v>
      </c>
      <c r="B492" s="91">
        <v>121</v>
      </c>
      <c r="C492" s="91">
        <v>2787.84</v>
      </c>
    </row>
    <row r="493" spans="1:3" x14ac:dyDescent="0.15">
      <c r="A493">
        <v>23.1</v>
      </c>
      <c r="B493" s="91">
        <v>9</v>
      </c>
      <c r="C493" s="91">
        <v>207.9</v>
      </c>
    </row>
    <row r="494" spans="1:3" x14ac:dyDescent="0.15">
      <c r="A494">
        <v>23.27</v>
      </c>
      <c r="B494" s="91">
        <v>674</v>
      </c>
      <c r="C494" s="91">
        <v>15683.98</v>
      </c>
    </row>
    <row r="495" spans="1:3" x14ac:dyDescent="0.15">
      <c r="A495">
        <v>23.34</v>
      </c>
      <c r="B495" s="91">
        <v>90</v>
      </c>
      <c r="C495" s="91">
        <v>2100.6</v>
      </c>
    </row>
    <row r="496" spans="1:3" x14ac:dyDescent="0.15">
      <c r="A496">
        <v>23.4</v>
      </c>
      <c r="B496" s="91">
        <v>118</v>
      </c>
      <c r="C496" s="91">
        <v>2761.2</v>
      </c>
    </row>
    <row r="497" spans="1:3" x14ac:dyDescent="0.15">
      <c r="A497">
        <v>23.5</v>
      </c>
      <c r="B497" s="91">
        <v>1152</v>
      </c>
      <c r="C497" s="91">
        <v>27072</v>
      </c>
    </row>
    <row r="498" spans="1:3" x14ac:dyDescent="0.15">
      <c r="A498">
        <v>23.6</v>
      </c>
      <c r="B498" s="91">
        <v>9</v>
      </c>
      <c r="C498" s="91">
        <v>212.40000000000003</v>
      </c>
    </row>
    <row r="499" spans="1:3" x14ac:dyDescent="0.15">
      <c r="A499">
        <v>23.8</v>
      </c>
      <c r="B499" s="91">
        <v>196</v>
      </c>
      <c r="C499" s="91">
        <v>4664.8</v>
      </c>
    </row>
    <row r="500" spans="1:3" x14ac:dyDescent="0.15">
      <c r="A500">
        <v>23.92</v>
      </c>
      <c r="B500" s="91">
        <v>24</v>
      </c>
      <c r="C500" s="91">
        <v>574.08000000000004</v>
      </c>
    </row>
    <row r="501" spans="1:3" x14ac:dyDescent="0.15">
      <c r="A501">
        <v>24</v>
      </c>
      <c r="B501" s="91">
        <v>1315</v>
      </c>
      <c r="C501" s="91">
        <v>31560</v>
      </c>
    </row>
    <row r="502" spans="1:3" x14ac:dyDescent="0.15">
      <c r="A502">
        <v>24.2</v>
      </c>
      <c r="B502" s="91">
        <v>344</v>
      </c>
      <c r="C502" s="91">
        <v>8324.7999999999993</v>
      </c>
    </row>
    <row r="503" spans="1:3" x14ac:dyDescent="0.15">
      <c r="A503">
        <v>24.3</v>
      </c>
      <c r="B503" s="91">
        <v>62</v>
      </c>
      <c r="C503" s="91">
        <v>1506.6000000000001</v>
      </c>
    </row>
    <row r="504" spans="1:3" x14ac:dyDescent="0.15">
      <c r="A504">
        <v>24.5</v>
      </c>
      <c r="B504" s="91">
        <v>18</v>
      </c>
      <c r="C504" s="91">
        <v>441</v>
      </c>
    </row>
    <row r="505" spans="1:3" x14ac:dyDescent="0.15">
      <c r="A505">
        <v>24.7</v>
      </c>
      <c r="B505" s="91">
        <v>38</v>
      </c>
      <c r="C505" s="91">
        <v>938.6</v>
      </c>
    </row>
    <row r="506" spans="1:3" x14ac:dyDescent="0.15">
      <c r="A506">
        <v>24.75</v>
      </c>
      <c r="B506" s="91">
        <v>31</v>
      </c>
      <c r="C506" s="91">
        <v>767.25</v>
      </c>
    </row>
    <row r="507" spans="1:3" x14ac:dyDescent="0.15">
      <c r="A507">
        <v>24.8</v>
      </c>
      <c r="B507" s="91">
        <v>283</v>
      </c>
      <c r="C507" s="91">
        <v>7018.4</v>
      </c>
    </row>
    <row r="508" spans="1:3" x14ac:dyDescent="0.15">
      <c r="A508">
        <v>24.9</v>
      </c>
      <c r="B508" s="91">
        <v>68</v>
      </c>
      <c r="C508" s="91">
        <v>1693.1999999999998</v>
      </c>
    </row>
    <row r="509" spans="1:3" x14ac:dyDescent="0.15">
      <c r="A509">
        <v>25</v>
      </c>
      <c r="B509" s="91">
        <v>4394</v>
      </c>
      <c r="C509" s="91">
        <v>109850</v>
      </c>
    </row>
    <row r="510" spans="1:3" x14ac:dyDescent="0.15">
      <c r="A510">
        <v>25.38</v>
      </c>
      <c r="B510" s="91">
        <v>5</v>
      </c>
      <c r="C510" s="91">
        <v>126.89999999999999</v>
      </c>
    </row>
    <row r="511" spans="1:3" x14ac:dyDescent="0.15">
      <c r="A511">
        <v>25.4</v>
      </c>
      <c r="B511" s="91">
        <v>3</v>
      </c>
      <c r="C511" s="91">
        <v>76.199999999999989</v>
      </c>
    </row>
    <row r="512" spans="1:3" x14ac:dyDescent="0.15">
      <c r="A512">
        <v>25.5</v>
      </c>
      <c r="B512" s="91">
        <v>53</v>
      </c>
      <c r="C512" s="91">
        <v>1351.5</v>
      </c>
    </row>
    <row r="513" spans="1:3" x14ac:dyDescent="0.15">
      <c r="A513">
        <v>25.56</v>
      </c>
      <c r="B513" s="91">
        <v>494</v>
      </c>
      <c r="C513" s="91">
        <v>12626.64</v>
      </c>
    </row>
    <row r="514" spans="1:3" x14ac:dyDescent="0.15">
      <c r="A514">
        <v>25.6</v>
      </c>
      <c r="B514" s="91">
        <v>321</v>
      </c>
      <c r="C514" s="91">
        <v>8217.6</v>
      </c>
    </row>
    <row r="515" spans="1:3" x14ac:dyDescent="0.15">
      <c r="A515">
        <v>25.8</v>
      </c>
      <c r="B515" s="91">
        <v>125</v>
      </c>
      <c r="C515" s="91">
        <v>3225</v>
      </c>
    </row>
    <row r="516" spans="1:3" x14ac:dyDescent="0.15">
      <c r="A516">
        <v>25.9</v>
      </c>
      <c r="B516" s="91">
        <v>847</v>
      </c>
      <c r="C516" s="91">
        <v>21937.3</v>
      </c>
    </row>
    <row r="517" spans="1:3" x14ac:dyDescent="0.15">
      <c r="A517">
        <v>25.92</v>
      </c>
      <c r="B517" s="91">
        <v>183</v>
      </c>
      <c r="C517" s="91">
        <v>4743.3600000000006</v>
      </c>
    </row>
    <row r="518" spans="1:3" x14ac:dyDescent="0.15">
      <c r="A518">
        <v>25.99</v>
      </c>
      <c r="B518" s="91">
        <v>7</v>
      </c>
      <c r="C518" s="91">
        <v>181.92999999999998</v>
      </c>
    </row>
    <row r="519" spans="1:3" x14ac:dyDescent="0.15">
      <c r="A519">
        <v>26</v>
      </c>
      <c r="B519" s="91">
        <v>310</v>
      </c>
      <c r="C519" s="91">
        <v>8060</v>
      </c>
    </row>
    <row r="520" spans="1:3" x14ac:dyDescent="0.15">
      <c r="A520">
        <v>26.2</v>
      </c>
      <c r="B520" s="91">
        <v>231</v>
      </c>
      <c r="C520" s="91">
        <v>6052.2</v>
      </c>
    </row>
    <row r="521" spans="1:3" x14ac:dyDescent="0.15">
      <c r="A521">
        <v>26.5</v>
      </c>
      <c r="B521" s="91">
        <v>1054</v>
      </c>
      <c r="C521" s="91">
        <v>27931</v>
      </c>
    </row>
    <row r="522" spans="1:3" x14ac:dyDescent="0.15">
      <c r="A522">
        <v>26.73</v>
      </c>
      <c r="B522" s="91">
        <v>166</v>
      </c>
      <c r="C522" s="91">
        <v>4437.18</v>
      </c>
    </row>
    <row r="523" spans="1:3" x14ac:dyDescent="0.15">
      <c r="A523">
        <v>26.8</v>
      </c>
      <c r="B523" s="91">
        <v>789</v>
      </c>
      <c r="C523" s="91">
        <v>21145.199999999997</v>
      </c>
    </row>
    <row r="524" spans="1:3" x14ac:dyDescent="0.15">
      <c r="A524">
        <v>26.88</v>
      </c>
      <c r="B524" s="91">
        <v>77</v>
      </c>
      <c r="C524" s="91">
        <v>2069.7599999999998</v>
      </c>
    </row>
    <row r="525" spans="1:3" x14ac:dyDescent="0.15">
      <c r="A525">
        <v>26.9</v>
      </c>
      <c r="B525" s="91">
        <v>11</v>
      </c>
      <c r="C525" s="91">
        <v>295.89999999999998</v>
      </c>
    </row>
    <row r="526" spans="1:3" x14ac:dyDescent="0.15">
      <c r="A526">
        <v>27</v>
      </c>
      <c r="B526" s="91">
        <v>132</v>
      </c>
      <c r="C526" s="91">
        <v>3564</v>
      </c>
    </row>
    <row r="527" spans="1:3" x14ac:dyDescent="0.15">
      <c r="A527">
        <v>27.05</v>
      </c>
      <c r="B527" s="91">
        <v>39</v>
      </c>
      <c r="C527" s="91">
        <v>1054.95</v>
      </c>
    </row>
    <row r="528" spans="1:3" x14ac:dyDescent="0.15">
      <c r="A528">
        <v>27.16</v>
      </c>
      <c r="B528" s="91">
        <v>91</v>
      </c>
      <c r="C528" s="91">
        <v>2471.56</v>
      </c>
    </row>
    <row r="529" spans="1:3" x14ac:dyDescent="0.15">
      <c r="A529">
        <v>27.2</v>
      </c>
      <c r="B529" s="91">
        <v>120</v>
      </c>
      <c r="C529" s="91">
        <v>3264</v>
      </c>
    </row>
    <row r="530" spans="1:3" x14ac:dyDescent="0.15">
      <c r="A530">
        <v>27.5</v>
      </c>
      <c r="B530" s="91">
        <v>26</v>
      </c>
      <c r="C530" s="91">
        <v>715</v>
      </c>
    </row>
    <row r="531" spans="1:3" x14ac:dyDescent="0.15">
      <c r="A531">
        <v>27.6</v>
      </c>
      <c r="B531" s="91">
        <v>1157</v>
      </c>
      <c r="C531" s="91">
        <v>31933.200000000004</v>
      </c>
    </row>
    <row r="532" spans="1:3" x14ac:dyDescent="0.15">
      <c r="A532">
        <v>27.62</v>
      </c>
      <c r="B532" s="91">
        <v>17</v>
      </c>
      <c r="C532" s="91">
        <v>469.54</v>
      </c>
    </row>
    <row r="533" spans="1:3" x14ac:dyDescent="0.15">
      <c r="A533">
        <v>27.8</v>
      </c>
      <c r="B533" s="91">
        <v>27</v>
      </c>
      <c r="C533" s="91">
        <v>750.6</v>
      </c>
    </row>
    <row r="534" spans="1:3" x14ac:dyDescent="0.15">
      <c r="A534">
        <v>27.9</v>
      </c>
      <c r="B534" s="91">
        <v>2860</v>
      </c>
      <c r="C534" s="91">
        <v>79794</v>
      </c>
    </row>
    <row r="535" spans="1:3" x14ac:dyDescent="0.15">
      <c r="A535">
        <v>28</v>
      </c>
      <c r="B535" s="91">
        <v>4614</v>
      </c>
      <c r="C535" s="91">
        <v>129192</v>
      </c>
    </row>
    <row r="536" spans="1:3" x14ac:dyDescent="0.15">
      <c r="A536">
        <v>28.4</v>
      </c>
      <c r="B536" s="91">
        <v>9500</v>
      </c>
      <c r="C536" s="91">
        <v>269800</v>
      </c>
    </row>
    <row r="537" spans="1:3" x14ac:dyDescent="0.15">
      <c r="A537">
        <v>28.5</v>
      </c>
      <c r="B537" s="91">
        <v>13</v>
      </c>
      <c r="C537" s="91">
        <v>370.5</v>
      </c>
    </row>
    <row r="538" spans="1:3" x14ac:dyDescent="0.15">
      <c r="A538">
        <v>28.6</v>
      </c>
      <c r="B538" s="91">
        <v>5</v>
      </c>
      <c r="C538" s="91">
        <v>143</v>
      </c>
    </row>
    <row r="539" spans="1:3" x14ac:dyDescent="0.15">
      <c r="A539">
        <v>28.8</v>
      </c>
      <c r="B539" s="91">
        <v>84</v>
      </c>
      <c r="C539" s="91">
        <v>2419.2000000000003</v>
      </c>
    </row>
    <row r="540" spans="1:3" x14ac:dyDescent="0.15">
      <c r="A540">
        <v>28.9</v>
      </c>
      <c r="B540" s="91">
        <v>53</v>
      </c>
      <c r="C540" s="91">
        <v>1531.6999999999998</v>
      </c>
    </row>
    <row r="541" spans="1:3" x14ac:dyDescent="0.15">
      <c r="A541">
        <v>28.97</v>
      </c>
      <c r="B541" s="91">
        <v>19</v>
      </c>
      <c r="C541" s="91">
        <v>550.42999999999995</v>
      </c>
    </row>
    <row r="542" spans="1:3" x14ac:dyDescent="0.15">
      <c r="A542">
        <v>29</v>
      </c>
      <c r="B542" s="91">
        <v>427</v>
      </c>
      <c r="C542" s="91">
        <v>12383</v>
      </c>
    </row>
    <row r="543" spans="1:3" x14ac:dyDescent="0.15">
      <c r="A543">
        <v>29.2</v>
      </c>
      <c r="B543" s="91">
        <v>33</v>
      </c>
      <c r="C543" s="91">
        <v>963.6</v>
      </c>
    </row>
    <row r="544" spans="1:3" x14ac:dyDescent="0.15">
      <c r="A544">
        <v>29.21</v>
      </c>
      <c r="B544" s="91">
        <v>20</v>
      </c>
      <c r="C544" s="91">
        <v>584.20000000000005</v>
      </c>
    </row>
    <row r="545" spans="1:3" x14ac:dyDescent="0.15">
      <c r="A545">
        <v>29.4</v>
      </c>
      <c r="B545" s="91">
        <v>111</v>
      </c>
      <c r="C545" s="91">
        <v>3263.3999999999996</v>
      </c>
    </row>
    <row r="546" spans="1:3" x14ac:dyDescent="0.15">
      <c r="A546">
        <v>29.5</v>
      </c>
      <c r="B546" s="91">
        <v>97</v>
      </c>
      <c r="C546" s="91">
        <v>2861.5</v>
      </c>
    </row>
    <row r="547" spans="1:3" x14ac:dyDescent="0.15">
      <c r="A547">
        <v>29.8</v>
      </c>
      <c r="B547" s="91">
        <v>920</v>
      </c>
      <c r="C547" s="91">
        <v>27416</v>
      </c>
    </row>
    <row r="548" spans="1:3" x14ac:dyDescent="0.15">
      <c r="A548">
        <v>29.81</v>
      </c>
      <c r="B548" s="91">
        <v>11</v>
      </c>
      <c r="C548" s="91">
        <v>327.90999999999997</v>
      </c>
    </row>
    <row r="549" spans="1:3" x14ac:dyDescent="0.15">
      <c r="A549">
        <v>29.9</v>
      </c>
      <c r="B549" s="91">
        <v>1186</v>
      </c>
      <c r="C549" s="91">
        <v>35461.399999999994</v>
      </c>
    </row>
    <row r="550" spans="1:3" x14ac:dyDescent="0.15">
      <c r="A550">
        <v>30</v>
      </c>
      <c r="B550" s="91">
        <v>1120</v>
      </c>
      <c r="C550" s="91">
        <v>33600</v>
      </c>
    </row>
    <row r="551" spans="1:3" x14ac:dyDescent="0.15">
      <c r="A551">
        <v>30.18</v>
      </c>
      <c r="B551" s="91">
        <v>42</v>
      </c>
      <c r="C551" s="91">
        <v>1267.56</v>
      </c>
    </row>
    <row r="552" spans="1:3" x14ac:dyDescent="0.15">
      <c r="A552">
        <v>30.5</v>
      </c>
      <c r="B552" s="91">
        <v>251</v>
      </c>
      <c r="C552" s="91">
        <v>7655.5</v>
      </c>
    </row>
    <row r="553" spans="1:3" x14ac:dyDescent="0.15">
      <c r="A553">
        <v>30.6</v>
      </c>
      <c r="B553" s="91">
        <v>11</v>
      </c>
      <c r="C553" s="91">
        <v>336.6</v>
      </c>
    </row>
    <row r="554" spans="1:3" x14ac:dyDescent="0.15">
      <c r="A554">
        <v>30.72</v>
      </c>
      <c r="B554" s="91">
        <v>205</v>
      </c>
      <c r="C554" s="91">
        <v>6297.5999999999995</v>
      </c>
    </row>
    <row r="555" spans="1:3" x14ac:dyDescent="0.15">
      <c r="A555">
        <v>30.88</v>
      </c>
      <c r="B555" s="91">
        <v>72</v>
      </c>
      <c r="C555" s="91">
        <v>2223.36</v>
      </c>
    </row>
    <row r="556" spans="1:3" x14ac:dyDescent="0.15">
      <c r="A556">
        <v>31</v>
      </c>
      <c r="B556" s="91">
        <v>20</v>
      </c>
      <c r="C556" s="91">
        <v>620</v>
      </c>
    </row>
    <row r="557" spans="1:3" x14ac:dyDescent="0.15">
      <c r="A557">
        <v>31.5</v>
      </c>
      <c r="B557" s="91">
        <v>143</v>
      </c>
      <c r="C557" s="91">
        <v>4504.5</v>
      </c>
    </row>
    <row r="558" spans="1:3" x14ac:dyDescent="0.15">
      <c r="A558">
        <v>31.8</v>
      </c>
      <c r="B558" s="91">
        <v>2</v>
      </c>
      <c r="C558" s="91">
        <v>63.6</v>
      </c>
    </row>
    <row r="559" spans="1:3" x14ac:dyDescent="0.15">
      <c r="A559">
        <v>31.9</v>
      </c>
      <c r="B559" s="91">
        <v>15</v>
      </c>
      <c r="C559" s="91">
        <v>478.5</v>
      </c>
    </row>
    <row r="560" spans="1:3" x14ac:dyDescent="0.15">
      <c r="A560">
        <v>32</v>
      </c>
      <c r="B560" s="91">
        <v>666</v>
      </c>
      <c r="C560" s="91">
        <v>21312</v>
      </c>
    </row>
    <row r="561" spans="1:3" x14ac:dyDescent="0.15">
      <c r="A561">
        <v>32.200000000000003</v>
      </c>
      <c r="B561" s="91">
        <v>6</v>
      </c>
      <c r="C561" s="91">
        <v>193.20000000000002</v>
      </c>
    </row>
    <row r="562" spans="1:3" x14ac:dyDescent="0.15">
      <c r="A562">
        <v>33</v>
      </c>
      <c r="B562" s="91">
        <v>461</v>
      </c>
      <c r="C562" s="91">
        <v>15213</v>
      </c>
    </row>
    <row r="563" spans="1:3" x14ac:dyDescent="0.15">
      <c r="A563">
        <v>33.21</v>
      </c>
      <c r="B563" s="91">
        <v>54</v>
      </c>
      <c r="C563" s="91">
        <v>1793.3400000000001</v>
      </c>
    </row>
    <row r="564" spans="1:3" x14ac:dyDescent="0.15">
      <c r="A564">
        <v>33.25</v>
      </c>
      <c r="B564" s="91">
        <v>10</v>
      </c>
      <c r="C564" s="91">
        <v>332.5</v>
      </c>
    </row>
    <row r="565" spans="1:3" x14ac:dyDescent="0.15">
      <c r="A565">
        <v>33.5</v>
      </c>
      <c r="B565" s="91">
        <v>2336</v>
      </c>
      <c r="C565" s="91">
        <v>78256</v>
      </c>
    </row>
    <row r="566" spans="1:3" x14ac:dyDescent="0.15">
      <c r="A566">
        <v>33.54</v>
      </c>
      <c r="B566" s="91">
        <v>22</v>
      </c>
      <c r="C566" s="91">
        <v>737.88</v>
      </c>
    </row>
    <row r="567" spans="1:3" x14ac:dyDescent="0.15">
      <c r="A567">
        <v>33.590000000000003</v>
      </c>
      <c r="B567" s="91">
        <v>171</v>
      </c>
      <c r="C567" s="91">
        <v>5743.89</v>
      </c>
    </row>
    <row r="568" spans="1:3" x14ac:dyDescent="0.15">
      <c r="A568">
        <v>33.6</v>
      </c>
      <c r="B568" s="91">
        <v>34</v>
      </c>
      <c r="C568" s="91">
        <v>1142.4000000000001</v>
      </c>
    </row>
    <row r="569" spans="1:3" x14ac:dyDescent="0.15">
      <c r="A569">
        <v>33.9</v>
      </c>
      <c r="B569" s="91">
        <v>33</v>
      </c>
      <c r="C569" s="91">
        <v>1118.7</v>
      </c>
    </row>
    <row r="570" spans="1:3" x14ac:dyDescent="0.15">
      <c r="A570">
        <v>34</v>
      </c>
      <c r="B570" s="91">
        <v>930</v>
      </c>
      <c r="C570" s="91">
        <v>31620</v>
      </c>
    </row>
    <row r="571" spans="1:3" x14ac:dyDescent="0.15">
      <c r="A571">
        <v>34.020000000000003</v>
      </c>
      <c r="B571" s="91">
        <v>3</v>
      </c>
      <c r="C571" s="91">
        <v>102.06</v>
      </c>
    </row>
    <row r="572" spans="1:3" x14ac:dyDescent="0.15">
      <c r="A572">
        <v>34.200000000000003</v>
      </c>
      <c r="B572" s="91">
        <v>92</v>
      </c>
      <c r="C572" s="91">
        <v>3146.4</v>
      </c>
    </row>
    <row r="573" spans="1:3" x14ac:dyDescent="0.15">
      <c r="A573">
        <v>34.44</v>
      </c>
      <c r="B573" s="91">
        <v>3</v>
      </c>
      <c r="C573" s="91">
        <v>103.32</v>
      </c>
    </row>
    <row r="574" spans="1:3" x14ac:dyDescent="0.15">
      <c r="A574">
        <v>34.5</v>
      </c>
      <c r="B574" s="91">
        <v>14</v>
      </c>
      <c r="C574" s="91">
        <v>483</v>
      </c>
    </row>
    <row r="575" spans="1:3" x14ac:dyDescent="0.15">
      <c r="A575">
        <v>34.65</v>
      </c>
      <c r="B575" s="91">
        <v>240</v>
      </c>
      <c r="C575" s="91">
        <v>8316</v>
      </c>
    </row>
    <row r="576" spans="1:3" x14ac:dyDescent="0.15">
      <c r="A576">
        <v>34.799999999999997</v>
      </c>
      <c r="B576" s="91">
        <v>497</v>
      </c>
      <c r="C576" s="91">
        <v>17295.599999999999</v>
      </c>
    </row>
    <row r="577" spans="1:3" x14ac:dyDescent="0.15">
      <c r="A577">
        <v>34.86</v>
      </c>
      <c r="B577" s="91">
        <v>20</v>
      </c>
      <c r="C577" s="91">
        <v>697.2</v>
      </c>
    </row>
    <row r="578" spans="1:3" x14ac:dyDescent="0.15">
      <c r="A578">
        <v>34.9</v>
      </c>
      <c r="B578" s="91">
        <v>9</v>
      </c>
      <c r="C578" s="91">
        <v>314.09999999999997</v>
      </c>
    </row>
    <row r="579" spans="1:3" x14ac:dyDescent="0.15">
      <c r="A579">
        <v>35</v>
      </c>
      <c r="B579" s="91">
        <v>941</v>
      </c>
      <c r="C579" s="91">
        <v>32935</v>
      </c>
    </row>
    <row r="580" spans="1:3" x14ac:dyDescent="0.15">
      <c r="A580">
        <v>35.5</v>
      </c>
      <c r="B580" s="91">
        <v>4</v>
      </c>
      <c r="C580" s="91">
        <v>142</v>
      </c>
    </row>
    <row r="581" spans="1:3" x14ac:dyDescent="0.15">
      <c r="A581">
        <v>35.6</v>
      </c>
      <c r="B581" s="91">
        <v>1193</v>
      </c>
      <c r="C581" s="91">
        <v>42470.8</v>
      </c>
    </row>
    <row r="582" spans="1:3" x14ac:dyDescent="0.15">
      <c r="A582">
        <v>35.64</v>
      </c>
      <c r="B582" s="91">
        <v>11</v>
      </c>
      <c r="C582" s="91">
        <v>392.04</v>
      </c>
    </row>
    <row r="583" spans="1:3" x14ac:dyDescent="0.15">
      <c r="A583">
        <v>35.799999999999997</v>
      </c>
      <c r="B583" s="91">
        <v>1387</v>
      </c>
      <c r="C583" s="91">
        <v>49654.599999999991</v>
      </c>
    </row>
    <row r="584" spans="1:3" x14ac:dyDescent="0.15">
      <c r="A584">
        <v>35.9</v>
      </c>
      <c r="B584" s="91">
        <v>26</v>
      </c>
      <c r="C584" s="91">
        <v>933.39999999999986</v>
      </c>
    </row>
    <row r="585" spans="1:3" x14ac:dyDescent="0.15">
      <c r="A585">
        <v>35.96</v>
      </c>
      <c r="B585" s="91">
        <v>8</v>
      </c>
      <c r="C585" s="91">
        <v>287.68</v>
      </c>
    </row>
    <row r="586" spans="1:3" x14ac:dyDescent="0.15">
      <c r="A586">
        <v>36</v>
      </c>
      <c r="B586" s="91">
        <v>205</v>
      </c>
      <c r="C586" s="91">
        <v>7380</v>
      </c>
    </row>
    <row r="587" spans="1:3" x14ac:dyDescent="0.15">
      <c r="A587">
        <v>36.14</v>
      </c>
      <c r="B587" s="91">
        <v>345</v>
      </c>
      <c r="C587" s="91">
        <v>12468.300000000001</v>
      </c>
    </row>
    <row r="588" spans="1:3" x14ac:dyDescent="0.15">
      <c r="A588">
        <v>36.799999999999997</v>
      </c>
      <c r="B588" s="91">
        <v>1294</v>
      </c>
      <c r="C588" s="91">
        <v>47619.199999999997</v>
      </c>
    </row>
    <row r="589" spans="1:3" x14ac:dyDescent="0.15">
      <c r="A589">
        <v>36.9</v>
      </c>
      <c r="B589" s="91">
        <v>16</v>
      </c>
      <c r="C589" s="91">
        <v>590.4</v>
      </c>
    </row>
    <row r="590" spans="1:3" x14ac:dyDescent="0.15">
      <c r="A590">
        <v>37</v>
      </c>
      <c r="B590" s="91">
        <v>85</v>
      </c>
      <c r="C590" s="91">
        <v>3145</v>
      </c>
    </row>
    <row r="591" spans="1:3" x14ac:dyDescent="0.15">
      <c r="A591">
        <v>37.36</v>
      </c>
      <c r="B591" s="91">
        <v>362</v>
      </c>
      <c r="C591" s="91">
        <v>13524.32</v>
      </c>
    </row>
    <row r="592" spans="1:3" x14ac:dyDescent="0.15">
      <c r="A592">
        <v>37.6</v>
      </c>
      <c r="B592" s="91">
        <v>41</v>
      </c>
      <c r="C592" s="91">
        <v>1541.6000000000001</v>
      </c>
    </row>
    <row r="593" spans="1:3" x14ac:dyDescent="0.15">
      <c r="A593">
        <v>37.700000000000003</v>
      </c>
      <c r="B593" s="91">
        <v>40</v>
      </c>
      <c r="C593" s="91">
        <v>1508</v>
      </c>
    </row>
    <row r="594" spans="1:3" x14ac:dyDescent="0.15">
      <c r="A594">
        <v>37.99</v>
      </c>
      <c r="B594" s="91">
        <v>3</v>
      </c>
      <c r="C594" s="91">
        <v>113.97</v>
      </c>
    </row>
    <row r="595" spans="1:3" x14ac:dyDescent="0.15">
      <c r="A595">
        <v>38</v>
      </c>
      <c r="B595" s="91">
        <v>545</v>
      </c>
      <c r="C595" s="91">
        <v>20710</v>
      </c>
    </row>
    <row r="596" spans="1:3" x14ac:dyDescent="0.15">
      <c r="A596">
        <v>38.6</v>
      </c>
      <c r="B596" s="91">
        <v>8</v>
      </c>
      <c r="C596" s="91">
        <v>308.8</v>
      </c>
    </row>
    <row r="597" spans="1:3" x14ac:dyDescent="0.15">
      <c r="A597">
        <v>38.61</v>
      </c>
      <c r="B597" s="91">
        <v>13</v>
      </c>
      <c r="C597" s="91">
        <v>501.93</v>
      </c>
    </row>
    <row r="598" spans="1:3" x14ac:dyDescent="0.15">
      <c r="A598">
        <v>38.700000000000003</v>
      </c>
      <c r="B598" s="91">
        <v>37</v>
      </c>
      <c r="C598" s="91">
        <v>1431.9</v>
      </c>
    </row>
    <row r="599" spans="1:3" x14ac:dyDescent="0.15">
      <c r="A599">
        <v>38.799999999999997</v>
      </c>
      <c r="B599" s="91">
        <v>75</v>
      </c>
      <c r="C599" s="91">
        <v>2910</v>
      </c>
    </row>
    <row r="600" spans="1:3" x14ac:dyDescent="0.15">
      <c r="A600">
        <v>38.96</v>
      </c>
      <c r="B600" s="91">
        <v>63</v>
      </c>
      <c r="C600" s="91">
        <v>2454.4800000000005</v>
      </c>
    </row>
    <row r="601" spans="1:3" x14ac:dyDescent="0.15">
      <c r="A601">
        <v>38.99</v>
      </c>
      <c r="B601" s="91">
        <v>12</v>
      </c>
      <c r="C601" s="91">
        <v>467.88</v>
      </c>
    </row>
    <row r="602" spans="1:3" x14ac:dyDescent="0.15">
      <c r="A602">
        <v>39</v>
      </c>
      <c r="B602" s="91">
        <v>607</v>
      </c>
      <c r="C602" s="91">
        <v>23673</v>
      </c>
    </row>
    <row r="603" spans="1:3" x14ac:dyDescent="0.15">
      <c r="A603">
        <v>39.5</v>
      </c>
      <c r="B603" s="91">
        <v>363</v>
      </c>
      <c r="C603" s="91">
        <v>14338.5</v>
      </c>
    </row>
    <row r="604" spans="1:3" x14ac:dyDescent="0.15">
      <c r="A604">
        <v>39.53</v>
      </c>
      <c r="B604" s="91">
        <v>75</v>
      </c>
      <c r="C604" s="91">
        <v>2964.75</v>
      </c>
    </row>
    <row r="605" spans="1:3" x14ac:dyDescent="0.15">
      <c r="A605">
        <v>39.56</v>
      </c>
      <c r="B605" s="91">
        <v>9</v>
      </c>
      <c r="C605" s="91">
        <v>356.04</v>
      </c>
    </row>
    <row r="606" spans="1:3" x14ac:dyDescent="0.15">
      <c r="A606">
        <v>39.6</v>
      </c>
      <c r="B606" s="91">
        <v>5</v>
      </c>
      <c r="C606" s="91">
        <v>198</v>
      </c>
    </row>
    <row r="607" spans="1:3" x14ac:dyDescent="0.15">
      <c r="A607">
        <v>39.799999999999997</v>
      </c>
      <c r="B607" s="91">
        <v>2553</v>
      </c>
      <c r="C607" s="91">
        <v>101609.4</v>
      </c>
    </row>
    <row r="608" spans="1:3" x14ac:dyDescent="0.15">
      <c r="A608">
        <v>39.9</v>
      </c>
      <c r="B608" s="91">
        <v>1404</v>
      </c>
      <c r="C608" s="91">
        <v>56019.599999999991</v>
      </c>
    </row>
    <row r="609" spans="1:3" x14ac:dyDescent="0.15">
      <c r="A609">
        <v>40</v>
      </c>
      <c r="B609" s="91">
        <v>1341</v>
      </c>
      <c r="C609" s="91">
        <v>53640</v>
      </c>
    </row>
    <row r="610" spans="1:3" x14ac:dyDescent="0.15">
      <c r="A610">
        <v>40.03</v>
      </c>
      <c r="B610" s="91">
        <v>5</v>
      </c>
      <c r="C610" s="91">
        <v>200.15</v>
      </c>
    </row>
    <row r="611" spans="1:3" x14ac:dyDescent="0.15">
      <c r="A611">
        <v>40.32</v>
      </c>
      <c r="B611" s="91">
        <v>14</v>
      </c>
      <c r="C611" s="91">
        <v>564.48</v>
      </c>
    </row>
    <row r="612" spans="1:3" x14ac:dyDescent="0.15">
      <c r="A612">
        <v>40.5</v>
      </c>
      <c r="B612" s="91">
        <v>5</v>
      </c>
      <c r="C612" s="91">
        <v>202.5</v>
      </c>
    </row>
    <row r="613" spans="1:3" x14ac:dyDescent="0.15">
      <c r="A613">
        <v>40.799999999999997</v>
      </c>
      <c r="B613" s="91">
        <v>77</v>
      </c>
      <c r="C613" s="91">
        <v>3141.5999999999995</v>
      </c>
    </row>
    <row r="614" spans="1:3" x14ac:dyDescent="0.15">
      <c r="A614">
        <v>40.950000000000003</v>
      </c>
      <c r="B614" s="91">
        <v>94</v>
      </c>
      <c r="C614" s="91">
        <v>3849.3</v>
      </c>
    </row>
    <row r="615" spans="1:3" x14ac:dyDescent="0.15">
      <c r="A615">
        <v>40.99</v>
      </c>
      <c r="B615" s="91">
        <v>508</v>
      </c>
      <c r="C615" s="91">
        <v>20822.919999999998</v>
      </c>
    </row>
    <row r="616" spans="1:3" x14ac:dyDescent="0.15">
      <c r="A616">
        <v>41</v>
      </c>
      <c r="B616" s="91">
        <v>284</v>
      </c>
      <c r="C616" s="91">
        <v>11644</v>
      </c>
    </row>
    <row r="617" spans="1:3" x14ac:dyDescent="0.15">
      <c r="A617">
        <v>41.85</v>
      </c>
      <c r="B617" s="91">
        <v>147</v>
      </c>
      <c r="C617" s="91">
        <v>6151.95</v>
      </c>
    </row>
    <row r="618" spans="1:3" x14ac:dyDescent="0.15">
      <c r="A618">
        <v>41.86</v>
      </c>
      <c r="B618" s="91">
        <v>197</v>
      </c>
      <c r="C618" s="91">
        <v>8246.42</v>
      </c>
    </row>
    <row r="619" spans="1:3" x14ac:dyDescent="0.15">
      <c r="A619">
        <v>41.99</v>
      </c>
      <c r="B619" s="91">
        <v>1089</v>
      </c>
      <c r="C619" s="91">
        <v>45727.11</v>
      </c>
    </row>
    <row r="620" spans="1:3" x14ac:dyDescent="0.15">
      <c r="A620">
        <v>42</v>
      </c>
      <c r="B620" s="91">
        <v>641</v>
      </c>
      <c r="C620" s="91">
        <v>26922</v>
      </c>
    </row>
    <row r="621" spans="1:3" x14ac:dyDescent="0.15">
      <c r="A621">
        <v>42.08</v>
      </c>
      <c r="B621" s="91">
        <v>735</v>
      </c>
      <c r="C621" s="91">
        <v>30928.799999999999</v>
      </c>
    </row>
    <row r="622" spans="1:3" x14ac:dyDescent="0.15">
      <c r="A622">
        <v>42.99</v>
      </c>
      <c r="B622" s="91">
        <v>284</v>
      </c>
      <c r="C622" s="91">
        <v>12209.16</v>
      </c>
    </row>
    <row r="623" spans="1:3" x14ac:dyDescent="0.15">
      <c r="A623">
        <v>43</v>
      </c>
      <c r="B623" s="91">
        <v>88</v>
      </c>
      <c r="C623" s="91">
        <v>3784</v>
      </c>
    </row>
    <row r="624" spans="1:3" x14ac:dyDescent="0.15">
      <c r="A624">
        <v>43.56</v>
      </c>
      <c r="B624" s="91">
        <v>33</v>
      </c>
      <c r="C624" s="91">
        <v>1437.48</v>
      </c>
    </row>
    <row r="625" spans="1:3" x14ac:dyDescent="0.15">
      <c r="A625">
        <v>43.9</v>
      </c>
      <c r="B625" s="91">
        <v>53</v>
      </c>
      <c r="C625" s="91">
        <v>2326.6999999999998</v>
      </c>
    </row>
    <row r="626" spans="1:3" x14ac:dyDescent="0.15">
      <c r="A626">
        <v>44</v>
      </c>
      <c r="B626" s="91">
        <v>56</v>
      </c>
      <c r="C626" s="91">
        <v>2464</v>
      </c>
    </row>
    <row r="627" spans="1:3" x14ac:dyDescent="0.15">
      <c r="A627">
        <v>44.35</v>
      </c>
      <c r="B627" s="91">
        <v>255</v>
      </c>
      <c r="C627" s="91">
        <v>11309.25</v>
      </c>
    </row>
    <row r="628" spans="1:3" x14ac:dyDescent="0.15">
      <c r="A628">
        <v>44.52</v>
      </c>
      <c r="B628" s="91">
        <v>254</v>
      </c>
      <c r="C628" s="91">
        <v>11308.08</v>
      </c>
    </row>
    <row r="629" spans="1:3" x14ac:dyDescent="0.15">
      <c r="A629">
        <v>44.55</v>
      </c>
      <c r="B629" s="91">
        <v>256</v>
      </c>
      <c r="C629" s="91">
        <v>11404.8</v>
      </c>
    </row>
    <row r="630" spans="1:3" x14ac:dyDescent="0.15">
      <c r="A630">
        <v>44.8</v>
      </c>
      <c r="B630" s="91">
        <v>7</v>
      </c>
      <c r="C630" s="91">
        <v>313.59999999999997</v>
      </c>
    </row>
    <row r="631" spans="1:3" x14ac:dyDescent="0.15">
      <c r="A631">
        <v>44.85</v>
      </c>
      <c r="B631" s="91">
        <v>54</v>
      </c>
      <c r="C631" s="91">
        <v>2421.9</v>
      </c>
    </row>
    <row r="632" spans="1:3" x14ac:dyDescent="0.15">
      <c r="A632">
        <v>44.9</v>
      </c>
      <c r="B632" s="91">
        <v>234</v>
      </c>
      <c r="C632" s="91">
        <v>10506.6</v>
      </c>
    </row>
    <row r="633" spans="1:3" x14ac:dyDescent="0.15">
      <c r="A633">
        <v>45</v>
      </c>
      <c r="B633" s="91">
        <v>831</v>
      </c>
      <c r="C633" s="91">
        <v>37395</v>
      </c>
    </row>
    <row r="634" spans="1:3" x14ac:dyDescent="0.15">
      <c r="A634">
        <v>45.12</v>
      </c>
      <c r="B634" s="91">
        <v>99</v>
      </c>
      <c r="C634" s="91">
        <v>4466.88</v>
      </c>
    </row>
    <row r="635" spans="1:3" x14ac:dyDescent="0.15">
      <c r="A635">
        <v>45.2</v>
      </c>
      <c r="B635" s="91">
        <v>2</v>
      </c>
      <c r="C635" s="91">
        <v>90.4</v>
      </c>
    </row>
    <row r="636" spans="1:3" x14ac:dyDescent="0.15">
      <c r="A636">
        <v>45.5</v>
      </c>
      <c r="B636" s="91">
        <v>19</v>
      </c>
      <c r="C636" s="91">
        <v>864.5</v>
      </c>
    </row>
    <row r="637" spans="1:3" x14ac:dyDescent="0.15">
      <c r="A637">
        <v>45.8</v>
      </c>
      <c r="B637" s="91">
        <v>17</v>
      </c>
      <c r="C637" s="91">
        <v>778.59999999999991</v>
      </c>
    </row>
    <row r="638" spans="1:3" x14ac:dyDescent="0.15">
      <c r="A638">
        <v>45.9</v>
      </c>
      <c r="B638" s="91">
        <v>12</v>
      </c>
      <c r="C638" s="91">
        <v>550.79999999999995</v>
      </c>
    </row>
    <row r="639" spans="1:3" x14ac:dyDescent="0.15">
      <c r="A639">
        <v>46</v>
      </c>
      <c r="B639" s="91">
        <v>288</v>
      </c>
      <c r="C639" s="91">
        <v>13248</v>
      </c>
    </row>
    <row r="640" spans="1:3" x14ac:dyDescent="0.15">
      <c r="A640">
        <v>46.01</v>
      </c>
      <c r="B640" s="91">
        <v>10</v>
      </c>
      <c r="C640" s="91">
        <v>460.09999999999997</v>
      </c>
    </row>
    <row r="641" spans="1:3" x14ac:dyDescent="0.15">
      <c r="A641">
        <v>47.52</v>
      </c>
      <c r="B641" s="91">
        <v>35</v>
      </c>
      <c r="C641" s="91">
        <v>1663.2</v>
      </c>
    </row>
    <row r="642" spans="1:3" x14ac:dyDescent="0.15">
      <c r="A642">
        <v>47.53</v>
      </c>
      <c r="B642" s="91">
        <v>17</v>
      </c>
      <c r="C642" s="91">
        <v>808.01</v>
      </c>
    </row>
    <row r="643" spans="1:3" x14ac:dyDescent="0.15">
      <c r="A643">
        <v>47.88</v>
      </c>
      <c r="B643" s="91">
        <v>8</v>
      </c>
      <c r="C643" s="91">
        <v>383.04</v>
      </c>
    </row>
    <row r="644" spans="1:3" x14ac:dyDescent="0.15">
      <c r="A644">
        <v>48</v>
      </c>
      <c r="B644" s="91">
        <v>1874</v>
      </c>
      <c r="C644" s="91">
        <v>89952</v>
      </c>
    </row>
    <row r="645" spans="1:3" x14ac:dyDescent="0.15">
      <c r="A645">
        <v>48.45</v>
      </c>
      <c r="B645" s="91">
        <v>96</v>
      </c>
      <c r="C645" s="91">
        <v>4651.2000000000007</v>
      </c>
    </row>
    <row r="646" spans="1:3" x14ac:dyDescent="0.15">
      <c r="A646">
        <v>48.75</v>
      </c>
      <c r="B646" s="91">
        <v>54</v>
      </c>
      <c r="C646" s="91">
        <v>2632.5</v>
      </c>
    </row>
    <row r="647" spans="1:3" x14ac:dyDescent="0.15">
      <c r="A647">
        <v>48.99</v>
      </c>
      <c r="B647" s="91">
        <v>25</v>
      </c>
      <c r="C647" s="91">
        <v>1224.75</v>
      </c>
    </row>
    <row r="648" spans="1:3" x14ac:dyDescent="0.15">
      <c r="A648">
        <v>49</v>
      </c>
      <c r="B648" s="91">
        <v>67</v>
      </c>
      <c r="C648" s="91">
        <v>3283</v>
      </c>
    </row>
    <row r="649" spans="1:3" x14ac:dyDescent="0.15">
      <c r="A649">
        <v>49.4</v>
      </c>
      <c r="B649" s="91">
        <v>111</v>
      </c>
      <c r="C649" s="91">
        <v>5483.4</v>
      </c>
    </row>
    <row r="650" spans="1:3" x14ac:dyDescent="0.15">
      <c r="A650">
        <v>49.5</v>
      </c>
      <c r="B650" s="91">
        <v>7</v>
      </c>
      <c r="C650" s="91">
        <v>346.5</v>
      </c>
    </row>
    <row r="651" spans="1:3" x14ac:dyDescent="0.15">
      <c r="A651">
        <v>49.8</v>
      </c>
      <c r="B651" s="91">
        <v>3</v>
      </c>
      <c r="C651" s="91">
        <v>149.39999999999998</v>
      </c>
    </row>
    <row r="652" spans="1:3" x14ac:dyDescent="0.15">
      <c r="A652">
        <v>49.9</v>
      </c>
      <c r="B652" s="91">
        <v>151</v>
      </c>
      <c r="C652" s="91">
        <v>7534.9</v>
      </c>
    </row>
    <row r="653" spans="1:3" x14ac:dyDescent="0.15">
      <c r="A653">
        <v>49.99</v>
      </c>
      <c r="B653" s="91">
        <v>2199</v>
      </c>
      <c r="C653" s="91">
        <v>109928.01000000001</v>
      </c>
    </row>
    <row r="654" spans="1:3" x14ac:dyDescent="0.15">
      <c r="A654">
        <v>50</v>
      </c>
      <c r="B654" s="91">
        <v>589</v>
      </c>
      <c r="C654" s="91">
        <v>29450</v>
      </c>
    </row>
    <row r="655" spans="1:3" x14ac:dyDescent="0.15">
      <c r="A655">
        <v>52.32</v>
      </c>
      <c r="B655" s="91">
        <v>63</v>
      </c>
      <c r="C655" s="91">
        <v>3296.16</v>
      </c>
    </row>
    <row r="656" spans="1:3" x14ac:dyDescent="0.15">
      <c r="A656">
        <v>52.8</v>
      </c>
      <c r="B656" s="91">
        <v>91</v>
      </c>
      <c r="C656" s="91">
        <v>4804.8</v>
      </c>
    </row>
    <row r="657" spans="1:3" x14ac:dyDescent="0.15">
      <c r="A657">
        <v>53</v>
      </c>
      <c r="B657" s="91">
        <v>17</v>
      </c>
      <c r="C657" s="91">
        <v>901</v>
      </c>
    </row>
    <row r="658" spans="1:3" x14ac:dyDescent="0.15">
      <c r="A658">
        <v>53.57</v>
      </c>
      <c r="B658" s="91">
        <v>176</v>
      </c>
      <c r="C658" s="91">
        <v>9428.32</v>
      </c>
    </row>
    <row r="659" spans="1:3" x14ac:dyDescent="0.15">
      <c r="A659">
        <v>54</v>
      </c>
      <c r="B659" s="91">
        <v>112</v>
      </c>
      <c r="C659" s="91">
        <v>6048</v>
      </c>
    </row>
    <row r="660" spans="1:3" x14ac:dyDescent="0.15">
      <c r="A660">
        <v>54.8</v>
      </c>
      <c r="B660" s="91">
        <v>1</v>
      </c>
      <c r="C660" s="91">
        <v>54.8</v>
      </c>
    </row>
    <row r="661" spans="1:3" x14ac:dyDescent="0.15">
      <c r="A661">
        <v>55</v>
      </c>
      <c r="B661" s="91">
        <v>147</v>
      </c>
      <c r="C661" s="91">
        <v>8085</v>
      </c>
    </row>
    <row r="662" spans="1:3" x14ac:dyDescent="0.15">
      <c r="A662">
        <v>55.8</v>
      </c>
      <c r="B662" s="91">
        <v>12</v>
      </c>
      <c r="C662" s="91">
        <v>669.59999999999991</v>
      </c>
    </row>
    <row r="663" spans="1:3" x14ac:dyDescent="0.15">
      <c r="A663">
        <v>56</v>
      </c>
      <c r="B663" s="91">
        <v>21</v>
      </c>
      <c r="C663" s="91">
        <v>1176</v>
      </c>
    </row>
    <row r="664" spans="1:3" x14ac:dyDescent="0.15">
      <c r="A664">
        <v>56.4</v>
      </c>
      <c r="B664" s="91">
        <v>2</v>
      </c>
      <c r="C664" s="91">
        <v>112.8</v>
      </c>
    </row>
    <row r="665" spans="1:3" x14ac:dyDescent="0.15">
      <c r="A665">
        <v>56.52</v>
      </c>
      <c r="B665" s="91">
        <v>5</v>
      </c>
      <c r="C665" s="91">
        <v>282.60000000000002</v>
      </c>
    </row>
    <row r="666" spans="1:3" x14ac:dyDescent="0.15">
      <c r="A666">
        <v>56.8</v>
      </c>
      <c r="B666" s="91">
        <v>28</v>
      </c>
      <c r="C666" s="91">
        <v>1590.3999999999999</v>
      </c>
    </row>
    <row r="667" spans="1:3" x14ac:dyDescent="0.15">
      <c r="A667">
        <v>56.84</v>
      </c>
      <c r="B667" s="91">
        <v>33</v>
      </c>
      <c r="C667" s="91">
        <v>1875.72</v>
      </c>
    </row>
    <row r="668" spans="1:3" x14ac:dyDescent="0.15">
      <c r="A668">
        <v>56.9</v>
      </c>
      <c r="B668" s="91">
        <v>3</v>
      </c>
      <c r="C668" s="91">
        <v>170.7</v>
      </c>
    </row>
    <row r="669" spans="1:3" x14ac:dyDescent="0.15">
      <c r="A669">
        <v>56.91</v>
      </c>
      <c r="B669" s="91">
        <v>20</v>
      </c>
      <c r="C669" s="91">
        <v>1138.1999999999998</v>
      </c>
    </row>
    <row r="670" spans="1:3" x14ac:dyDescent="0.15">
      <c r="A670">
        <v>57</v>
      </c>
      <c r="B670" s="91">
        <v>4</v>
      </c>
      <c r="C670" s="91">
        <v>228</v>
      </c>
    </row>
    <row r="671" spans="1:3" x14ac:dyDescent="0.15">
      <c r="A671">
        <v>57.4</v>
      </c>
      <c r="B671" s="91">
        <v>19</v>
      </c>
      <c r="C671" s="91">
        <v>1090.5999999999999</v>
      </c>
    </row>
    <row r="672" spans="1:3" x14ac:dyDescent="0.15">
      <c r="A672">
        <v>57.41</v>
      </c>
      <c r="B672" s="91">
        <v>119</v>
      </c>
      <c r="C672" s="91">
        <v>6831.79</v>
      </c>
    </row>
    <row r="673" spans="1:3" x14ac:dyDescent="0.15">
      <c r="A673">
        <v>57.82</v>
      </c>
      <c r="B673" s="91">
        <v>38</v>
      </c>
      <c r="C673" s="91">
        <v>2197.16</v>
      </c>
    </row>
    <row r="674" spans="1:3" x14ac:dyDescent="0.15">
      <c r="A674">
        <v>58</v>
      </c>
      <c r="B674" s="91">
        <v>272</v>
      </c>
      <c r="C674" s="91">
        <v>15776</v>
      </c>
    </row>
    <row r="675" spans="1:3" x14ac:dyDescent="0.15">
      <c r="A675">
        <v>58.5</v>
      </c>
      <c r="B675" s="91">
        <v>842</v>
      </c>
      <c r="C675" s="91">
        <v>49257</v>
      </c>
    </row>
    <row r="676" spans="1:3" x14ac:dyDescent="0.15">
      <c r="A676">
        <v>59</v>
      </c>
      <c r="B676" s="91">
        <v>179</v>
      </c>
      <c r="C676" s="91">
        <v>10561</v>
      </c>
    </row>
    <row r="677" spans="1:3" x14ac:dyDescent="0.15">
      <c r="A677">
        <v>59.5</v>
      </c>
      <c r="B677" s="91">
        <v>20</v>
      </c>
      <c r="C677" s="91">
        <v>1190</v>
      </c>
    </row>
    <row r="678" spans="1:3" x14ac:dyDescent="0.15">
      <c r="A678">
        <v>59.8</v>
      </c>
      <c r="B678" s="91">
        <v>10</v>
      </c>
      <c r="C678" s="91">
        <v>598</v>
      </c>
    </row>
    <row r="679" spans="1:3" x14ac:dyDescent="0.15">
      <c r="A679">
        <v>59.9</v>
      </c>
      <c r="B679" s="91">
        <v>3</v>
      </c>
      <c r="C679" s="91">
        <v>179.7</v>
      </c>
    </row>
    <row r="680" spans="1:3" x14ac:dyDescent="0.15">
      <c r="A680">
        <v>60</v>
      </c>
      <c r="B680" s="91">
        <v>27</v>
      </c>
      <c r="C680" s="91">
        <v>1620</v>
      </c>
    </row>
    <row r="681" spans="1:3" x14ac:dyDescent="0.15">
      <c r="A681">
        <v>61.8</v>
      </c>
      <c r="B681" s="91">
        <v>280</v>
      </c>
      <c r="C681" s="91">
        <v>17304</v>
      </c>
    </row>
    <row r="682" spans="1:3" x14ac:dyDescent="0.15">
      <c r="A682">
        <v>62</v>
      </c>
      <c r="B682" s="91">
        <v>23</v>
      </c>
      <c r="C682" s="91">
        <v>1426</v>
      </c>
    </row>
    <row r="683" spans="1:3" x14ac:dyDescent="0.15">
      <c r="A683">
        <v>63</v>
      </c>
      <c r="B683" s="91">
        <v>12</v>
      </c>
      <c r="C683" s="91">
        <v>756</v>
      </c>
    </row>
    <row r="684" spans="1:3" x14ac:dyDescent="0.15">
      <c r="A684">
        <v>64.349999999999994</v>
      </c>
      <c r="B684" s="91">
        <v>326</v>
      </c>
      <c r="C684" s="91">
        <v>20978.1</v>
      </c>
    </row>
    <row r="685" spans="1:3" x14ac:dyDescent="0.15">
      <c r="A685">
        <v>64.8</v>
      </c>
      <c r="B685" s="91">
        <v>46</v>
      </c>
      <c r="C685" s="91">
        <v>2980.7999999999997</v>
      </c>
    </row>
    <row r="686" spans="1:3" x14ac:dyDescent="0.15">
      <c r="A686">
        <v>64.86</v>
      </c>
      <c r="B686" s="91">
        <v>18</v>
      </c>
      <c r="C686" s="91">
        <v>1167.48</v>
      </c>
    </row>
    <row r="687" spans="1:3" x14ac:dyDescent="0.15">
      <c r="A687">
        <v>65</v>
      </c>
      <c r="B687" s="91">
        <v>166</v>
      </c>
      <c r="C687" s="91">
        <v>10790</v>
      </c>
    </row>
    <row r="688" spans="1:3" x14ac:dyDescent="0.15">
      <c r="A688">
        <v>65.12</v>
      </c>
      <c r="B688" s="91">
        <v>4</v>
      </c>
      <c r="C688" s="91">
        <v>260.48</v>
      </c>
    </row>
    <row r="689" spans="1:3" x14ac:dyDescent="0.15">
      <c r="A689">
        <v>66.430000000000007</v>
      </c>
      <c r="B689" s="91">
        <v>5</v>
      </c>
      <c r="C689" s="91">
        <v>332.15000000000003</v>
      </c>
    </row>
    <row r="690" spans="1:3" x14ac:dyDescent="0.15">
      <c r="A690">
        <v>66.88</v>
      </c>
      <c r="B690" s="91">
        <v>22</v>
      </c>
      <c r="C690" s="91">
        <v>1471.36</v>
      </c>
    </row>
    <row r="691" spans="1:3" x14ac:dyDescent="0.15">
      <c r="A691">
        <v>67.41</v>
      </c>
      <c r="B691" s="91">
        <v>52</v>
      </c>
      <c r="C691" s="91">
        <v>3505.3199999999997</v>
      </c>
    </row>
    <row r="692" spans="1:3" x14ac:dyDescent="0.15">
      <c r="A692">
        <v>68</v>
      </c>
      <c r="B692" s="91">
        <v>39</v>
      </c>
      <c r="C692" s="91">
        <v>2652</v>
      </c>
    </row>
    <row r="693" spans="1:3" x14ac:dyDescent="0.15">
      <c r="A693">
        <v>68.599999999999994</v>
      </c>
      <c r="B693" s="91">
        <v>23</v>
      </c>
      <c r="C693" s="91">
        <v>1577.8</v>
      </c>
    </row>
    <row r="694" spans="1:3" x14ac:dyDescent="0.15">
      <c r="A694">
        <v>68.8</v>
      </c>
      <c r="B694" s="91">
        <v>2</v>
      </c>
      <c r="C694" s="91">
        <v>137.6</v>
      </c>
    </row>
    <row r="695" spans="1:3" x14ac:dyDescent="0.15">
      <c r="A695">
        <v>68.900000000000006</v>
      </c>
      <c r="B695" s="91">
        <v>131</v>
      </c>
      <c r="C695" s="91">
        <v>9025.9</v>
      </c>
    </row>
    <row r="696" spans="1:3" x14ac:dyDescent="0.15">
      <c r="A696">
        <v>69</v>
      </c>
      <c r="B696" s="91">
        <v>76</v>
      </c>
      <c r="C696" s="91">
        <v>5244</v>
      </c>
    </row>
    <row r="697" spans="1:3" x14ac:dyDescent="0.15">
      <c r="A697">
        <v>69.099999999999994</v>
      </c>
      <c r="B697" s="91">
        <v>319</v>
      </c>
      <c r="C697" s="91">
        <v>22042.899999999998</v>
      </c>
    </row>
    <row r="698" spans="1:3" x14ac:dyDescent="0.15">
      <c r="A698">
        <v>69.900000000000006</v>
      </c>
      <c r="B698" s="91">
        <v>72</v>
      </c>
      <c r="C698" s="91">
        <v>5032.8</v>
      </c>
    </row>
    <row r="699" spans="1:3" x14ac:dyDescent="0.15">
      <c r="A699">
        <v>70</v>
      </c>
      <c r="B699" s="91">
        <v>305</v>
      </c>
      <c r="C699" s="91">
        <v>21350</v>
      </c>
    </row>
    <row r="700" spans="1:3" x14ac:dyDescent="0.15">
      <c r="A700">
        <v>70.8</v>
      </c>
      <c r="B700" s="91">
        <v>3</v>
      </c>
      <c r="C700" s="91">
        <v>212.39999999999998</v>
      </c>
    </row>
    <row r="701" spans="1:3" x14ac:dyDescent="0.15">
      <c r="A701">
        <v>73</v>
      </c>
      <c r="B701" s="91">
        <v>7</v>
      </c>
      <c r="C701" s="91">
        <v>511</v>
      </c>
    </row>
    <row r="702" spans="1:3" x14ac:dyDescent="0.15">
      <c r="A702">
        <v>73.16</v>
      </c>
      <c r="B702" s="91">
        <v>9</v>
      </c>
      <c r="C702" s="91">
        <v>658.43999999999994</v>
      </c>
    </row>
    <row r="703" spans="1:3" x14ac:dyDescent="0.15">
      <c r="A703">
        <v>75</v>
      </c>
      <c r="B703" s="91">
        <v>3</v>
      </c>
      <c r="C703" s="91">
        <v>225</v>
      </c>
    </row>
    <row r="704" spans="1:3" x14ac:dyDescent="0.15">
      <c r="A704">
        <v>76</v>
      </c>
      <c r="B704" s="91">
        <v>15</v>
      </c>
      <c r="C704" s="91">
        <v>1140</v>
      </c>
    </row>
    <row r="705" spans="1:3" x14ac:dyDescent="0.15">
      <c r="A705">
        <v>77</v>
      </c>
      <c r="B705" s="91">
        <v>13</v>
      </c>
      <c r="C705" s="91">
        <v>1001</v>
      </c>
    </row>
    <row r="706" spans="1:3" x14ac:dyDescent="0.15">
      <c r="A706">
        <v>77.8</v>
      </c>
      <c r="B706" s="91">
        <v>14</v>
      </c>
      <c r="C706" s="91">
        <v>1089.2</v>
      </c>
    </row>
    <row r="707" spans="1:3" x14ac:dyDescent="0.15">
      <c r="A707">
        <v>78</v>
      </c>
      <c r="B707" s="91">
        <v>593</v>
      </c>
      <c r="C707" s="91">
        <v>46254</v>
      </c>
    </row>
    <row r="708" spans="1:3" x14ac:dyDescent="0.15">
      <c r="A708">
        <v>78.010000000000005</v>
      </c>
      <c r="B708" s="91">
        <v>7</v>
      </c>
      <c r="C708" s="91">
        <v>546.07000000000005</v>
      </c>
    </row>
    <row r="709" spans="1:3" x14ac:dyDescent="0.15">
      <c r="A709">
        <v>79</v>
      </c>
      <c r="B709" s="91">
        <v>18</v>
      </c>
      <c r="C709" s="91">
        <v>1422</v>
      </c>
    </row>
    <row r="710" spans="1:3" x14ac:dyDescent="0.15">
      <c r="A710">
        <v>80</v>
      </c>
      <c r="B710" s="91">
        <v>37</v>
      </c>
      <c r="C710" s="91">
        <v>2960</v>
      </c>
    </row>
    <row r="711" spans="1:3" x14ac:dyDescent="0.15">
      <c r="A711">
        <v>82</v>
      </c>
      <c r="B711" s="91">
        <v>37</v>
      </c>
      <c r="C711" s="91">
        <v>3034</v>
      </c>
    </row>
    <row r="712" spans="1:3" x14ac:dyDescent="0.15">
      <c r="A712">
        <v>82.2</v>
      </c>
      <c r="B712" s="91">
        <v>7</v>
      </c>
      <c r="C712" s="91">
        <v>575.4</v>
      </c>
    </row>
    <row r="713" spans="1:3" x14ac:dyDescent="0.15">
      <c r="A713">
        <v>82.32</v>
      </c>
      <c r="B713" s="91">
        <v>61</v>
      </c>
      <c r="C713" s="91">
        <v>5021.5199999999995</v>
      </c>
    </row>
    <row r="714" spans="1:3" x14ac:dyDescent="0.15">
      <c r="A714">
        <v>84.6</v>
      </c>
      <c r="B714" s="91">
        <v>28</v>
      </c>
      <c r="C714" s="91">
        <v>2368.7999999999997</v>
      </c>
    </row>
    <row r="715" spans="1:3" x14ac:dyDescent="0.15">
      <c r="A715">
        <v>85</v>
      </c>
      <c r="B715" s="91">
        <v>40</v>
      </c>
      <c r="C715" s="91">
        <v>3400</v>
      </c>
    </row>
    <row r="716" spans="1:3" x14ac:dyDescent="0.15">
      <c r="A716">
        <v>85.2</v>
      </c>
      <c r="B716" s="91">
        <v>115</v>
      </c>
      <c r="C716" s="91">
        <v>9798</v>
      </c>
    </row>
    <row r="717" spans="1:3" x14ac:dyDescent="0.15">
      <c r="A717">
        <v>86</v>
      </c>
      <c r="B717" s="91">
        <v>21</v>
      </c>
      <c r="C717" s="91">
        <v>1806</v>
      </c>
    </row>
    <row r="718" spans="1:3" x14ac:dyDescent="0.15">
      <c r="A718">
        <v>88</v>
      </c>
      <c r="B718" s="91">
        <v>597</v>
      </c>
      <c r="C718" s="91">
        <v>52536</v>
      </c>
    </row>
    <row r="719" spans="1:3" x14ac:dyDescent="0.15">
      <c r="A719">
        <v>88.8</v>
      </c>
      <c r="B719" s="91">
        <v>12</v>
      </c>
      <c r="C719" s="91">
        <v>1065.5999999999999</v>
      </c>
    </row>
    <row r="720" spans="1:3" x14ac:dyDescent="0.15">
      <c r="A720">
        <v>89</v>
      </c>
      <c r="B720" s="91">
        <v>11</v>
      </c>
      <c r="C720" s="91">
        <v>979</v>
      </c>
    </row>
    <row r="721" spans="1:3" x14ac:dyDescent="0.15">
      <c r="A721">
        <v>89.9</v>
      </c>
      <c r="B721" s="91">
        <v>7</v>
      </c>
      <c r="C721" s="91">
        <v>629.30000000000007</v>
      </c>
    </row>
    <row r="722" spans="1:3" x14ac:dyDescent="0.15">
      <c r="A722">
        <v>90</v>
      </c>
      <c r="B722" s="91">
        <v>2</v>
      </c>
      <c r="C722" s="91">
        <v>180</v>
      </c>
    </row>
    <row r="723" spans="1:3" x14ac:dyDescent="0.15">
      <c r="A723">
        <v>92</v>
      </c>
      <c r="B723" s="91">
        <v>46</v>
      </c>
      <c r="C723" s="91">
        <v>4232</v>
      </c>
    </row>
    <row r="724" spans="1:3" x14ac:dyDescent="0.15">
      <c r="A724">
        <v>93</v>
      </c>
      <c r="B724" s="91">
        <v>18</v>
      </c>
      <c r="C724" s="91">
        <v>1674</v>
      </c>
    </row>
    <row r="725" spans="1:3" x14ac:dyDescent="0.15">
      <c r="A725">
        <v>93.85</v>
      </c>
      <c r="B725" s="91">
        <v>121</v>
      </c>
      <c r="C725" s="91">
        <v>11355.849999999999</v>
      </c>
    </row>
    <row r="726" spans="1:3" x14ac:dyDescent="0.15">
      <c r="A726">
        <v>95</v>
      </c>
      <c r="B726" s="91">
        <v>17</v>
      </c>
      <c r="C726" s="91">
        <v>1615</v>
      </c>
    </row>
    <row r="727" spans="1:3" x14ac:dyDescent="0.15">
      <c r="A727">
        <v>95.04</v>
      </c>
      <c r="B727" s="91">
        <v>268</v>
      </c>
      <c r="C727" s="91">
        <v>25470.720000000001</v>
      </c>
    </row>
    <row r="728" spans="1:3" x14ac:dyDescent="0.15">
      <c r="A728">
        <v>96</v>
      </c>
      <c r="B728" s="91">
        <v>2</v>
      </c>
      <c r="C728" s="91">
        <v>192</v>
      </c>
    </row>
    <row r="729" spans="1:3" x14ac:dyDescent="0.15">
      <c r="A729">
        <v>98</v>
      </c>
      <c r="B729" s="91">
        <v>565</v>
      </c>
      <c r="C729" s="91">
        <v>55370</v>
      </c>
    </row>
    <row r="730" spans="1:3" x14ac:dyDescent="0.15">
      <c r="A730">
        <v>99</v>
      </c>
      <c r="B730" s="91">
        <v>5</v>
      </c>
      <c r="C730" s="91">
        <v>495</v>
      </c>
    </row>
    <row r="731" spans="1:3" x14ac:dyDescent="0.15">
      <c r="A731">
        <v>105</v>
      </c>
      <c r="B731" s="91">
        <v>13</v>
      </c>
      <c r="C731" s="91">
        <v>1365</v>
      </c>
    </row>
    <row r="732" spans="1:3" x14ac:dyDescent="0.15">
      <c r="A732">
        <v>108</v>
      </c>
      <c r="B732" s="91">
        <v>14</v>
      </c>
      <c r="C732" s="91">
        <v>1512</v>
      </c>
    </row>
    <row r="733" spans="1:3" x14ac:dyDescent="0.15">
      <c r="A733">
        <v>113</v>
      </c>
      <c r="B733" s="91">
        <v>48</v>
      </c>
      <c r="C733" s="91">
        <v>5424</v>
      </c>
    </row>
    <row r="734" spans="1:3" x14ac:dyDescent="0.15">
      <c r="A734">
        <v>113.85</v>
      </c>
      <c r="B734" s="91">
        <v>51</v>
      </c>
      <c r="C734" s="91">
        <v>5806.3499999999995</v>
      </c>
    </row>
    <row r="735" spans="1:3" x14ac:dyDescent="0.15">
      <c r="A735">
        <v>114.9</v>
      </c>
      <c r="B735" s="91">
        <v>107</v>
      </c>
      <c r="C735" s="91">
        <v>12294.300000000001</v>
      </c>
    </row>
    <row r="736" spans="1:3" x14ac:dyDescent="0.15">
      <c r="A736">
        <v>115</v>
      </c>
      <c r="B736" s="91">
        <v>15</v>
      </c>
      <c r="C736" s="91">
        <v>1725</v>
      </c>
    </row>
    <row r="737" spans="1:3" x14ac:dyDescent="0.15">
      <c r="A737">
        <v>117</v>
      </c>
      <c r="B737" s="91">
        <v>10</v>
      </c>
      <c r="C737" s="91">
        <v>1170</v>
      </c>
    </row>
    <row r="738" spans="1:3" x14ac:dyDescent="0.15">
      <c r="A738">
        <v>118</v>
      </c>
      <c r="B738" s="91">
        <v>5</v>
      </c>
      <c r="C738" s="91">
        <v>590</v>
      </c>
    </row>
    <row r="739" spans="1:3" x14ac:dyDescent="0.15">
      <c r="A739">
        <v>120</v>
      </c>
      <c r="B739" s="91">
        <v>11</v>
      </c>
      <c r="C739" s="91">
        <v>1320</v>
      </c>
    </row>
    <row r="740" spans="1:3" x14ac:dyDescent="0.15">
      <c r="A740">
        <v>125</v>
      </c>
      <c r="B740" s="91">
        <v>8</v>
      </c>
      <c r="C740" s="91">
        <v>1000</v>
      </c>
    </row>
    <row r="741" spans="1:3" x14ac:dyDescent="0.15">
      <c r="A741">
        <v>132</v>
      </c>
      <c r="B741" s="91">
        <v>15</v>
      </c>
      <c r="C741" s="91">
        <v>1980</v>
      </c>
    </row>
    <row r="742" spans="1:3" x14ac:dyDescent="0.15">
      <c r="A742">
        <v>137.61000000000001</v>
      </c>
      <c r="B742" s="91">
        <v>102</v>
      </c>
      <c r="C742" s="91">
        <v>14036.220000000001</v>
      </c>
    </row>
    <row r="743" spans="1:3" x14ac:dyDescent="0.15">
      <c r="A743">
        <v>149</v>
      </c>
      <c r="B743" s="91">
        <v>83</v>
      </c>
      <c r="C743" s="91">
        <v>12367</v>
      </c>
    </row>
    <row r="744" spans="1:3" x14ac:dyDescent="0.15">
      <c r="A744">
        <v>155</v>
      </c>
      <c r="B744" s="91">
        <v>7</v>
      </c>
      <c r="C744" s="91">
        <v>1085</v>
      </c>
    </row>
    <row r="745" spans="1:3" x14ac:dyDescent="0.15">
      <c r="A745">
        <v>158</v>
      </c>
      <c r="B745" s="91">
        <v>2</v>
      </c>
      <c r="C745" s="91">
        <v>316</v>
      </c>
    </row>
    <row r="746" spans="1:3" x14ac:dyDescent="0.15">
      <c r="A746">
        <v>163</v>
      </c>
      <c r="B746" s="91">
        <v>10</v>
      </c>
      <c r="C746" s="91">
        <v>1630</v>
      </c>
    </row>
    <row r="747" spans="1:3" x14ac:dyDescent="0.15">
      <c r="A747">
        <v>164</v>
      </c>
      <c r="B747" s="91">
        <v>4</v>
      </c>
      <c r="C747" s="91">
        <v>656</v>
      </c>
    </row>
    <row r="748" spans="1:3" x14ac:dyDescent="0.15">
      <c r="A748">
        <v>180</v>
      </c>
      <c r="B748" s="91">
        <v>9</v>
      </c>
      <c r="C748" s="91">
        <v>1620</v>
      </c>
    </row>
    <row r="749" spans="1:3" x14ac:dyDescent="0.15">
      <c r="A749">
        <v>259</v>
      </c>
      <c r="B749" s="91">
        <v>6</v>
      </c>
      <c r="C749" s="91">
        <v>1554</v>
      </c>
    </row>
    <row r="750" spans="1:3" x14ac:dyDescent="0.15">
      <c r="A750">
        <v>280</v>
      </c>
      <c r="B750" s="91">
        <v>25</v>
      </c>
      <c r="C750" s="91">
        <v>7000</v>
      </c>
    </row>
  </sheetData>
  <phoneticPr fontId="1" type="noConversion"/>
  <pageMargins left="0.7" right="0.7" top="0.75" bottom="0.75" header="0.3" footer="0.3"/>
  <pageSetup orientation="portrait" horizontalDpi="300" verticalDpi="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item1.xml>��
</file>

<file path=customXml/item2.xml>��^\'`R�g
</file>

<file path=customXml/item3.xml>��
</file>

<file path=customXml/item4.xml>��^\'`R�g
</file>

<file path=customXml/item5.xml>���^��R�g
</file>

<file path=customXml/item6.xml>��s^�SR�g
</file>

<file path=customXml/item7.xml>��^\'`R�g
</file>

<file path=customXml/item8.xml>��^\'`R�g
</file>

<file path=customXml/item9.xml>�����{�N<h
</file>

<file path=customXml/item10.xml>��
</file>

<file path=customXml/item11.xml>�����{�N<h
</file>

<file path=customXml/item12.xml>���_�O�bJT
</file>

<file path=customXml/item13.xml>�����{sQ.�͋
</file>

<file path=customXml/item14.xml>��
</file>

<file path=customXml/item15.xml>��:S�WR�g
</file>

<file path=customXml/item16.xml>���_�O�bJT
</file>

<file path=customXml/item17.xml>��
</file>

<file path=customXml/item18.xml>��^\'`R�g
</file>

<file path=customXml/item19.xml>��^\'`R�g
</file>

<file path=customXml/item20.xml>���^��R�g
</file>

<file path=customXml/item21.xml>���TLrR�g
</file>

<file path=customXml/item22.xml>��
</file>

<file path=customXml/item23.xml>��
</file>

<file path=customXml/item24.xml>��
</file>

<file path=customXml/item25.xml>��
</file>

<file path=customXml/item26.xml>��^\'`R�g
</file>

<file path=customXml/item27.xml>���NNy��v�v;`�Tt^�N�NNy��v�v;`�Tt^�NlQ_�NNy��v�v;`�Tt^�N<P�NNy��v�vg'Y<Pt^�N�NNy��v�vg'Y<Pt^�NlQ_�NNy��v�vg'Y<Pt^�N<P�NNy��v�v;`�T{US�N�NNy��v�v;`�T{US�NlQ_�NNy��v�v;`�T{US�N<P�NNy��v�v;`�T�[US�N�NNy��v�v;`�T�[US�NlQ_�NNy��v�v;`�T�[US�N<P�NNy��v�v;`�T�ϑ�NNy��v�v;`�T�ϑlQ_�NNy��v�v;`�T�ϑ<P�NNy��v�v;`�T�.U���NNy��v�v;`�T�.U��lQ_�NNy��v�v;`�T�.U��<P�NNy��v�vg'Y<P{US�N�NNy��v�vg'Y<P{US�NlQ_�NNy��v�vg'Y<P{US�N<P�NNy��v�vs^GW<P{US�N�NNy��v�vs^GW<P{US�NlQ_�NNy��v�vs^GW<P{US�N<P�NNy��v�vs^GW<P�[US�N�NNy��v�vs^GW<P�[US�NlQ_�NNy��v�vs^GW<P�[US�N<P�NNy��v�v;`�T�Npe�NNy��v�v;`�T�NpelQ_�NNy��v�v;`�T�Npe<Ps^�S�^��T�O��R�^�e��w�N�W^0W:S�TLr^\'`N^\'`�N^\'`	N^\'`�V^\'`�Nh���^��;m�R�N<h�O��N{US�N�[US�N�Npe�ϑ�.U��ċ��pe6eυpe�[��^��N�g�e���[����ct^�N�eg�NNy��v�v;`�Tt^�Nt^�N�NNy��v�v;`�Tt^�Nt^�N�NNy��v�v;`�Tt^�Nt^�N�NNy��v�vg'Y<Pt^�Nt^�N�NNy��v�vg'Y<Pt^�Nt^�N�NNy��v�vg'Y<Pt^�Nt^�N�NNy��v�v;`�T{US�N{US�N�NNy��v�v;`�T{US�N{US�N�NNy��v�v;`�T{US�N{US�N�NNy��v�v;`�T�[US�N�[US�N�NNy��v�v;`�T�[US�N�[US�N�NNy��v�v;`�T�[US�N�[US�N�NNy��v�v;`�T�ϑ�ϑ�NNy��v�v;`�T�ϑ�ϑ�NNy��v�v;`�T�ϑ�ϑ�NNy��v�v;`�T�.U���.U���NNy��v�v;`�T�.U���.U���NNy��v�v;`�T�.U���.U���NNy��v�vg'Y<P{US�N{US�N�NNy��v�vg'Y<P{US�N{US�N�NNy��v�vg'Y<P{US�N{US�N�NNy��v�vs^GW<P{US�N{US�N�NNy��v�vs^GW<P{US�N{US�N�NNy��v�vs^GW<P{US�N{US�N�NNy��v�vs^GW<P�[US�N�[US�N�NNy��v�vs^GW<P�[US�N�[US�N�NNy��v�vs^GW<P�[US�N�[US�N�NNy��v�v;`�T�Npe�Npe�NNy��v�v;`�T�Npe�Npe�NNy��v�v;`�T�Npe�Npe�NNy��v�v;`�Tt^�N�NNy��v�v;`�Tt^�NlQ_�NNy��v�v;`�Tt^�N<P�NNy��v�vg'Y<Pt^�N�NNy��v�vg'Y<Pt^�NlQ_�NNy��v�vg'Y<Pt^�N<P�NNy��v�v;`�T{US�N�NNy��v�v;`�T{US�NlQ_�NNy��v�v;`�T{US�N<P�NNy��v�v;`�T�[US�N�NNy��v�v;`�T�[US�NlQ_�NNy��v�v;`�T�[US�N<P�NNy��v�v;`�T�ϑ�NNy��v�v;`�T�ϑlQ_�NNy��v�v;`�T�ϑ<P�NNy��v�v;`�T�.U���NNy��v�v;`�T�.U��lQ_�NNy��v�v;`�T�.U��<P�NNy��v�vg'Y<P{US�N�NNy��v�vg'Y<P{US�NlQ_�NNy��v�vg'Y<P{US�N<P�NNy��v�vs^GW<P{US�N�NNy��v�vs^GW<P{US�NlQ_�NNy��v�vs^GW<P{US�N<P�NNy��v�vs^GW<P�[US�N�NNy��v�vs^GW<P�[US�NlQ_�NNy��v�vs^GW<P�[US�N<P�NNy��v�v;`�T�Npe�NNy��v�v;`�T�NpelQ_�NNy��v�v;`�T�Npe<Ps^�S�^��T�O��R�^�e��w�N�W^0W:S�TLr^\'`N^\'`�N^\'`	N^\'`�V^\'`�Nh���^��;m�R�N<h�O��N{US�N�[US�N�Npe�ϑ�.U��ċ��pe6eυpe�[��^��N�g�e���[����ct^�N�eg�NNy��v�v;`�Tt^�Nt^�N�NNy��v�v;`�Tt^�Nt^�N�NNy��v�v;`�Tt^�Nt^�N�NNy��v�vg'Y<Pt^�Nt^�N�NNy��v�vg'Y<Pt^�Nt^�N�NNy��v�vg'Y<Pt^�Nt^�N�NNy��v�v;`�T{US�N{US�N�NNy��v�v;`�T{US�N{US�N�NNy��v�v;`�T{US�N{US�N�NNy��v�v;`�T�[US�N�[US�N�NNy��v�v;`�T�[US�N�[US�N�NNy��v�v;`�T�[US�N�[US�N�NNy��v�v;`�T�ϑ�ϑ�NNy��v�v;`�T�ϑ�ϑ�NNy��v�v;`�T�ϑ�ϑ�NNy��v�v;`�T�.U���.U���NNy��v�v;`�T�.U���.U���NNy��v�v;`�T�.U���.U���NNy��v�vg'Y<P{US�N{US�N�NNy��v�vg'Y<P{US�N{US�N�NNy��v�vg'Y<P{US�N{US�N�NNy��v�vs^GW<P{US�N{US�N�NNy��v�vs^GW<P{US�N{US�N�NNy��v�vs^GW<P{US�N{US�N�NNy��v�vs^GW<P�[US�N�[US�N�NNy��v�vs^GW<P�[US�N�[US�N�NNy��v�vs^GW<P�[US�N�[US�N�NNy��v�v;`�T�Npe�Npe�NNy��v�v;`�T�Npe�Npe�NNy��v�v;`�T�Npe�Npe
</file>

<file path=customXml/item28.xml>��^\'`R�g
</file>

<file path=customXml/item29.xml>��
</file>

<file path=customXml/item30.xml>�����{R�^�e��
</file>

<file path=customXml/item31.xml>��
</file>

<file path=customXml/item32.xml>��^\'`R�g
</file>

<file path=customXml/item33.xml>��^\'`R�g
</file>

<file path=customXml/item34.xml>���TLrR�g
</file>

<file path=customXml/item35.xml>��^\'`R�g
</file>

<file path=customXml/item36.xml>���O��Nċ��pe6eυpeN�g�e���N<hs^�S�^��T�O��R�^�e��w�N�W^0W:S�TLr^\'`N^\'`�N^\'`	N^\'`�V^\'`�Nh���^��;m�R�N<h�O��N{US�N�[US�N�Npe�ϑ�.U��ċ��pe6eυpe�[��^��N�g�e���[����ct^�N�egs^�S�^��T�O��R�^�e��w�N�W^0W:S�TLr^\'`N^\'`�N^\'`	N^\'`�V^\'`�Nh���^��;m�R�N<h�O��N{US�N�[US�N�Npe�ϑ�.U��ċ��pe6eυpe�[��^��N�g�e���[����ct^�N�eg
</file>

<file path=customXml/item37.xml>��
</file>

<file path=customXml/item38.xml>��s^�SR�g
</file>

<file path=customXml/item39.xml>���^��R�g
</file>

<file path=customXml/item40.xml>��^\'`R�g
</file>

<file path=customXml/item41.xml>��^\'`R�g
</file>

<file path=customXml/item42.xml>��
</file>

<file path=customXml/item43.xml>��
</file>

<file path=customXml/item44.xml>��
</file>

<file path=customXml/item45.xml>��
</file>

<file path=customXml/item46.xml>��
</file>

<file path=customXml/itemProps1.xml><?xml version="1.0" encoding="utf-8"?>
<ds:datastoreItem xmlns:ds="http://schemas.openxmlformats.org/officeDocument/2006/customXml" ds:itemID="{745333F5-79AD-4ED2-B94D-4E53159A41DA}">
  <ds:schemaRefs/>
</ds:datastoreItem>
</file>

<file path=customXml/itemProps2.xml><?xml version="1.0" encoding="utf-8"?>
<ds:datastoreItem xmlns:ds="http://schemas.openxmlformats.org/officeDocument/2006/customXml" ds:itemID="{E29E8197-5291-4267-B5DE-F8C3CE4FA484}">
  <ds:schemaRefs/>
</ds:datastoreItem>
</file>

<file path=customXml/itemProps3.xml><?xml version="1.0" encoding="utf-8"?>
<ds:datastoreItem xmlns:ds="http://schemas.openxmlformats.org/officeDocument/2006/customXml" ds:itemID="{2D133673-6867-4882-B581-D9980AD1947E}">
  <ds:schemaRefs/>
</ds:datastoreItem>
</file>

<file path=customXml/itemProps4.xml><?xml version="1.0" encoding="utf-8"?>
<ds:datastoreItem xmlns:ds="http://schemas.openxmlformats.org/officeDocument/2006/customXml" ds:itemID="{54BE5D7F-538A-402B-87F8-41BCFB5D7B74}">
  <ds:schemaRefs/>
</ds:datastoreItem>
</file>

<file path=customXml/itemProps5.xml><?xml version="1.0" encoding="utf-8"?>
<ds:datastoreItem xmlns:ds="http://schemas.openxmlformats.org/officeDocument/2006/customXml" ds:itemID="{BCAFEF85-AF61-46E7-9307-8B754CDAB62C}">
  <ds:schemaRefs/>
</ds:datastoreItem>
</file>

<file path=customXml/itemProps6.xml><?xml version="1.0" encoding="utf-8"?>
<ds:datastoreItem xmlns:ds="http://schemas.openxmlformats.org/officeDocument/2006/customXml" ds:itemID="{1A2EEF19-7AA2-42DF-88CF-B87AFC58741D}">
  <ds:schemaRefs/>
</ds:datastoreItem>
</file>

<file path=customXml/itemProps7.xml><?xml version="1.0" encoding="utf-8"?>
<ds:datastoreItem xmlns:ds="http://schemas.openxmlformats.org/officeDocument/2006/customXml" ds:itemID="{8D99A81F-D61A-4742-BC5A-E496E37CF6B0}">
  <ds:schemaRefs/>
</ds:datastoreItem>
</file>

<file path=customXml/itemProps8.xml><?xml version="1.0" encoding="utf-8"?>
<ds:datastoreItem xmlns:ds="http://schemas.openxmlformats.org/officeDocument/2006/customXml" ds:itemID="{6E9E95AE-AB14-41B9-B795-A64E24B6D147}">
  <ds:schemaRefs/>
</ds:datastoreItem>
</file>

<file path=customXml/itemProps9.xml><?xml version="1.0" encoding="utf-8"?>
<ds:datastoreItem xmlns:ds="http://schemas.openxmlformats.org/officeDocument/2006/customXml" ds:itemID="{763EE6DC-8028-4E15-82C9-FB82AC229F62}">
  <ds:schemaRefs/>
</ds:datastoreItem>
</file>

<file path=customXml/itemProps10.xml><?xml version="1.0" encoding="utf-8"?>
<ds:datastoreItem xmlns:ds="http://schemas.openxmlformats.org/officeDocument/2006/customXml" ds:itemID="{698E04F0-6F4C-4211-A420-0368BA6FC009}">
  <ds:schemaRefs/>
</ds:datastoreItem>
</file>

<file path=customXml/itemProps11.xml><?xml version="1.0" encoding="utf-8"?>
<ds:datastoreItem xmlns:ds="http://schemas.openxmlformats.org/officeDocument/2006/customXml" ds:itemID="{52FDE0E0-4F24-491E-B8D3-43C54784A66A}">
  <ds:schemaRefs/>
</ds:datastoreItem>
</file>

<file path=customXml/itemProps12.xml><?xml version="1.0" encoding="utf-8"?>
<ds:datastoreItem xmlns:ds="http://schemas.openxmlformats.org/officeDocument/2006/customXml" ds:itemID="{B109E993-D331-42BC-8F11-0701D931BBE6}">
  <ds:schemaRefs/>
</ds:datastoreItem>
</file>

<file path=customXml/itemProps13.xml><?xml version="1.0" encoding="utf-8"?>
<ds:datastoreItem xmlns:ds="http://schemas.openxmlformats.org/officeDocument/2006/customXml" ds:itemID="{9A537DEA-39D8-406A-A196-3707E68D466E}">
  <ds:schemaRefs/>
</ds:datastoreItem>
</file>

<file path=customXml/itemProps14.xml><?xml version="1.0" encoding="utf-8"?>
<ds:datastoreItem xmlns:ds="http://schemas.openxmlformats.org/officeDocument/2006/customXml" ds:itemID="{99264253-3646-4356-97B1-68BEEC95263F}">
  <ds:schemaRefs/>
</ds:datastoreItem>
</file>

<file path=customXml/itemProps15.xml><?xml version="1.0" encoding="utf-8"?>
<ds:datastoreItem xmlns:ds="http://schemas.openxmlformats.org/officeDocument/2006/customXml" ds:itemID="{B5D011AD-BC8E-42FA-BECF-B2F5311C012C}">
  <ds:schemaRefs/>
</ds:datastoreItem>
</file>

<file path=customXml/itemProps16.xml><?xml version="1.0" encoding="utf-8"?>
<ds:datastoreItem xmlns:ds="http://schemas.openxmlformats.org/officeDocument/2006/customXml" ds:itemID="{275D0973-1800-4013-8301-FEAC8C58AEFA}">
  <ds:schemaRefs/>
</ds:datastoreItem>
</file>

<file path=customXml/itemProps17.xml><?xml version="1.0" encoding="utf-8"?>
<ds:datastoreItem xmlns:ds="http://schemas.openxmlformats.org/officeDocument/2006/customXml" ds:itemID="{561DFB28-1054-471C-AB2B-9957DB9885B2}">
  <ds:schemaRefs/>
</ds:datastoreItem>
</file>

<file path=customXml/itemProps18.xml><?xml version="1.0" encoding="utf-8"?>
<ds:datastoreItem xmlns:ds="http://schemas.openxmlformats.org/officeDocument/2006/customXml" ds:itemID="{5B6ED1F8-8F49-4D0A-B3E8-892AAEC38F49}">
  <ds:schemaRefs/>
</ds:datastoreItem>
</file>

<file path=customXml/itemProps19.xml><?xml version="1.0" encoding="utf-8"?>
<ds:datastoreItem xmlns:ds="http://schemas.openxmlformats.org/officeDocument/2006/customXml" ds:itemID="{32DEB1A5-2AF0-4145-A732-90C7FC14CC01}">
  <ds:schemaRefs/>
</ds:datastoreItem>
</file>

<file path=customXml/itemProps20.xml><?xml version="1.0" encoding="utf-8"?>
<ds:datastoreItem xmlns:ds="http://schemas.openxmlformats.org/officeDocument/2006/customXml" ds:itemID="{4D1EBAD9-1C44-4788-9128-88E76334A668}">
  <ds:schemaRefs/>
</ds:datastoreItem>
</file>

<file path=customXml/itemProps21.xml><?xml version="1.0" encoding="utf-8"?>
<ds:datastoreItem xmlns:ds="http://schemas.openxmlformats.org/officeDocument/2006/customXml" ds:itemID="{41BF52E6-0111-4F1D-8A63-BBC2381A67F1}">
  <ds:schemaRefs/>
</ds:datastoreItem>
</file>

<file path=customXml/itemProps22.xml><?xml version="1.0" encoding="utf-8"?>
<ds:datastoreItem xmlns:ds="http://schemas.openxmlformats.org/officeDocument/2006/customXml" ds:itemID="{BFCD7C7C-17FF-4EE3-834E-89AEF941BB6B}">
  <ds:schemaRefs/>
</ds:datastoreItem>
</file>

<file path=customXml/itemProps23.xml><?xml version="1.0" encoding="utf-8"?>
<ds:datastoreItem xmlns:ds="http://schemas.openxmlformats.org/officeDocument/2006/customXml" ds:itemID="{50B03DD4-05DE-4675-9D8C-5B70A69E15F6}">
  <ds:schemaRefs/>
</ds:datastoreItem>
</file>

<file path=customXml/itemProps24.xml><?xml version="1.0" encoding="utf-8"?>
<ds:datastoreItem xmlns:ds="http://schemas.openxmlformats.org/officeDocument/2006/customXml" ds:itemID="{5F0695A9-FFF8-4FB7-864F-04C9D146ABFB}">
  <ds:schemaRefs/>
</ds:datastoreItem>
</file>

<file path=customXml/itemProps25.xml><?xml version="1.0" encoding="utf-8"?>
<ds:datastoreItem xmlns:ds="http://schemas.openxmlformats.org/officeDocument/2006/customXml" ds:itemID="{DB8C3A97-8116-41C3-9C1A-07D81DFEBBE2}">
  <ds:schemaRefs/>
</ds:datastoreItem>
</file>

<file path=customXml/itemProps26.xml><?xml version="1.0" encoding="utf-8"?>
<ds:datastoreItem xmlns:ds="http://schemas.openxmlformats.org/officeDocument/2006/customXml" ds:itemID="{505FD443-A2AC-4D07-ABC9-AECCEC738FA6}">
  <ds:schemaRefs/>
</ds:datastoreItem>
</file>

<file path=customXml/itemProps27.xml><?xml version="1.0" encoding="utf-8"?>
<ds:datastoreItem xmlns:ds="http://schemas.openxmlformats.org/officeDocument/2006/customXml" ds:itemID="{FCB7373B-B54A-4ED5-A784-9154ED570463}">
  <ds:schemaRefs/>
</ds:datastoreItem>
</file>

<file path=customXml/itemProps28.xml><?xml version="1.0" encoding="utf-8"?>
<ds:datastoreItem xmlns:ds="http://schemas.openxmlformats.org/officeDocument/2006/customXml" ds:itemID="{218E14D5-E6ED-408C-96C4-C4D71766D1B0}">
  <ds:schemaRefs/>
</ds:datastoreItem>
</file>

<file path=customXml/itemProps29.xml><?xml version="1.0" encoding="utf-8"?>
<ds:datastoreItem xmlns:ds="http://schemas.openxmlformats.org/officeDocument/2006/customXml" ds:itemID="{5749E998-05E6-4695-8063-E126558F0A58}">
  <ds:schemaRefs/>
</ds:datastoreItem>
</file>

<file path=customXml/itemProps30.xml><?xml version="1.0" encoding="utf-8"?>
<ds:datastoreItem xmlns:ds="http://schemas.openxmlformats.org/officeDocument/2006/customXml" ds:itemID="{BE4CB210-1DD2-474F-B429-26ABA572B0FB}">
  <ds:schemaRefs/>
</ds:datastoreItem>
</file>

<file path=customXml/itemProps31.xml><?xml version="1.0" encoding="utf-8"?>
<ds:datastoreItem xmlns:ds="http://schemas.openxmlformats.org/officeDocument/2006/customXml" ds:itemID="{6559AF1B-756F-4A9E-8950-F3718AB884A8}">
  <ds:schemaRefs/>
</ds:datastoreItem>
</file>

<file path=customXml/itemProps32.xml><?xml version="1.0" encoding="utf-8"?>
<ds:datastoreItem xmlns:ds="http://schemas.openxmlformats.org/officeDocument/2006/customXml" ds:itemID="{5ECDA2A4-00E6-459F-BADA-514A4FE89E24}">
  <ds:schemaRefs/>
</ds:datastoreItem>
</file>

<file path=customXml/itemProps33.xml><?xml version="1.0" encoding="utf-8"?>
<ds:datastoreItem xmlns:ds="http://schemas.openxmlformats.org/officeDocument/2006/customXml" ds:itemID="{C0114D5F-D778-4363-A330-ECD553B19EC6}">
  <ds:schemaRefs/>
</ds:datastoreItem>
</file>

<file path=customXml/itemProps34.xml><?xml version="1.0" encoding="utf-8"?>
<ds:datastoreItem xmlns:ds="http://schemas.openxmlformats.org/officeDocument/2006/customXml" ds:itemID="{8BF07F78-C70C-4A7B-A1E8-DA3C1610B96E}">
  <ds:schemaRefs/>
</ds:datastoreItem>
</file>

<file path=customXml/itemProps35.xml><?xml version="1.0" encoding="utf-8"?>
<ds:datastoreItem xmlns:ds="http://schemas.openxmlformats.org/officeDocument/2006/customXml" ds:itemID="{73A37CAB-2051-4FF3-BB37-FCC216D8583B}">
  <ds:schemaRefs/>
</ds:datastoreItem>
</file>

<file path=customXml/itemProps36.xml><?xml version="1.0" encoding="utf-8"?>
<ds:datastoreItem xmlns:ds="http://schemas.openxmlformats.org/officeDocument/2006/customXml" ds:itemID="{7D313A1A-B2C3-48BE-B25B-B913CE33C912}">
  <ds:schemaRefs/>
</ds:datastoreItem>
</file>

<file path=customXml/itemProps37.xml><?xml version="1.0" encoding="utf-8"?>
<ds:datastoreItem xmlns:ds="http://schemas.openxmlformats.org/officeDocument/2006/customXml" ds:itemID="{03C509A1-DE4B-4282-B6DE-1779EA9CDAF0}">
  <ds:schemaRefs/>
</ds:datastoreItem>
</file>

<file path=customXml/itemProps38.xml><?xml version="1.0" encoding="utf-8"?>
<ds:datastoreItem xmlns:ds="http://schemas.openxmlformats.org/officeDocument/2006/customXml" ds:itemID="{B372C4EE-3EB6-4170-994C-75EEEDFAB280}">
  <ds:schemaRefs/>
</ds:datastoreItem>
</file>

<file path=customXml/itemProps39.xml><?xml version="1.0" encoding="utf-8"?>
<ds:datastoreItem xmlns:ds="http://schemas.openxmlformats.org/officeDocument/2006/customXml" ds:itemID="{A91F4508-E1AA-4A16-99EA-391AD576A167}">
  <ds:schemaRefs/>
</ds:datastoreItem>
</file>

<file path=customXml/itemProps40.xml><?xml version="1.0" encoding="utf-8"?>
<ds:datastoreItem xmlns:ds="http://schemas.openxmlformats.org/officeDocument/2006/customXml" ds:itemID="{6F6676D4-9A36-435F-BB6E-DC5C8BE5760F}">
  <ds:schemaRefs/>
</ds:datastoreItem>
</file>

<file path=customXml/itemProps41.xml><?xml version="1.0" encoding="utf-8"?>
<ds:datastoreItem xmlns:ds="http://schemas.openxmlformats.org/officeDocument/2006/customXml" ds:itemID="{5E4EADCB-9A86-44FB-9746-1D6708F64722}">
  <ds:schemaRefs/>
</ds:datastoreItem>
</file>

<file path=customXml/itemProps42.xml><?xml version="1.0" encoding="utf-8"?>
<ds:datastoreItem xmlns:ds="http://schemas.openxmlformats.org/officeDocument/2006/customXml" ds:itemID="{8833C18D-E691-4736-B1CD-C70C707BA840}">
  <ds:schemaRefs/>
</ds:datastoreItem>
</file>

<file path=customXml/itemProps43.xml><?xml version="1.0" encoding="utf-8"?>
<ds:datastoreItem xmlns:ds="http://schemas.openxmlformats.org/officeDocument/2006/customXml" ds:itemID="{854597C4-F532-495A-8B19-08441002AB78}">
  <ds:schemaRefs/>
</ds:datastoreItem>
</file>

<file path=customXml/itemProps44.xml><?xml version="1.0" encoding="utf-8"?>
<ds:datastoreItem xmlns:ds="http://schemas.openxmlformats.org/officeDocument/2006/customXml" ds:itemID="{8EB438BA-52DF-4915-A342-6A1E93CEFC92}">
  <ds:schemaRefs/>
</ds:datastoreItem>
</file>

<file path=customXml/itemProps45.xml><?xml version="1.0" encoding="utf-8"?>
<ds:datastoreItem xmlns:ds="http://schemas.openxmlformats.org/officeDocument/2006/customXml" ds:itemID="{856397CB-5882-4C99-AB32-83F9D7534C53}">
  <ds:schemaRefs/>
</ds:datastoreItem>
</file>

<file path=customXml/itemProps46.xml><?xml version="1.0" encoding="utf-8"?>
<ds:datastoreItem xmlns:ds="http://schemas.openxmlformats.org/officeDocument/2006/customXml" ds:itemID="{B79A8461-8F4F-4782-A6FF-1E543F13F0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导读</vt:lpstr>
      <vt:lpstr>行业概览</vt:lpstr>
      <vt:lpstr>平台分析</vt:lpstr>
      <vt:lpstr>区域分析</vt:lpstr>
      <vt:lpstr>店铺分析</vt:lpstr>
      <vt:lpstr>品牌分析</vt:lpstr>
      <vt:lpstr>属性分析</vt:lpstr>
      <vt:lpstr>价格分析</vt:lpstr>
      <vt:lpstr>上架分析</vt:lpstr>
      <vt:lpstr>淘宝指数</vt:lpstr>
      <vt:lpstr>关键词分析</vt:lpstr>
      <vt:lpstr>微信报告</vt:lpstr>
      <vt:lpstr>计算创店时间</vt:lpstr>
      <vt:lpstr>计算关键词</vt:lpstr>
      <vt:lpstr>计算价格</vt:lpstr>
    </vt:vector>
  </TitlesOfParts>
  <Company>南京米文网络科技有限公司</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cp:lastPrinted>2015-01-25T08:23:40Z</cp:lastPrinted>
  <dcterms:created xsi:type="dcterms:W3CDTF">2014-05-29T08:33:52Z</dcterms:created>
  <dcterms:modified xsi:type="dcterms:W3CDTF">2015-01-25T08:24:13Z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5</vt:i4>
  </property>
</Properties>
</file>